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T:\Ⅲ用度係\■■電気・ガス・OA一般競争入札\4.一般競争入札\1.電気\R8年度\科学館\公告\"/>
    </mc:Choice>
  </mc:AlternateContent>
  <xr:revisionPtr revIDLastSave="0" documentId="13_ncr:1_{46D3CA1D-819F-49AF-A6C2-F2F99E006A2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入札金額算定書" sheetId="10" r:id="rId1"/>
  </sheets>
  <definedNames>
    <definedName name="_xlnm.Print_Area" localSheetId="0">入札金額算定書!$A$1:$P$31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1" i="10" l="1"/>
  <c r="M12" i="10"/>
  <c r="M13" i="10"/>
  <c r="M14" i="10"/>
  <c r="M15" i="10"/>
  <c r="M16" i="10"/>
  <c r="M17" i="10"/>
  <c r="M18" i="10"/>
  <c r="M19" i="10"/>
  <c r="M20" i="10"/>
  <c r="M21" i="10"/>
  <c r="M10" i="10"/>
  <c r="J11" i="10"/>
  <c r="J12" i="10"/>
  <c r="J13" i="10"/>
  <c r="J14" i="10"/>
  <c r="J15" i="10"/>
  <c r="J16" i="10"/>
  <c r="J17" i="10"/>
  <c r="J18" i="10"/>
  <c r="J19" i="10"/>
  <c r="J20" i="10"/>
  <c r="J21" i="10"/>
  <c r="J10" i="10"/>
  <c r="G10" i="10"/>
  <c r="N10" i="10" l="1"/>
  <c r="O10" i="10" s="1"/>
  <c r="N19" i="10"/>
  <c r="N15" i="10"/>
  <c r="N11" i="10"/>
  <c r="N21" i="10"/>
  <c r="N17" i="10"/>
  <c r="N13" i="10"/>
  <c r="N16" i="10"/>
  <c r="N20" i="10"/>
  <c r="N12" i="10"/>
  <c r="N18" i="10"/>
  <c r="N14" i="10"/>
  <c r="K22" i="10" l="1"/>
  <c r="H22" i="10"/>
  <c r="D11" i="10"/>
  <c r="G11" i="10" s="1"/>
  <c r="O11" i="10" l="1"/>
  <c r="D12" i="10"/>
  <c r="G12" i="10" s="1"/>
  <c r="O12" i="10" l="1"/>
  <c r="D13" i="10"/>
  <c r="G13" i="10" s="1"/>
  <c r="O13" i="10" l="1"/>
  <c r="D14" i="10"/>
  <c r="G14" i="10" s="1"/>
  <c r="O14" i="10" l="1"/>
  <c r="D15" i="10"/>
  <c r="G15" i="10" s="1"/>
  <c r="O15" i="10" l="1"/>
  <c r="D16" i="10"/>
  <c r="G16" i="10" s="1"/>
  <c r="O16" i="10" l="1"/>
  <c r="D17" i="10"/>
  <c r="G17" i="10" s="1"/>
  <c r="O17" i="10" l="1"/>
  <c r="D18" i="10"/>
  <c r="G18" i="10" s="1"/>
  <c r="O18" i="10" l="1"/>
  <c r="D19" i="10"/>
  <c r="G19" i="10" s="1"/>
  <c r="O19" i="10" l="1"/>
  <c r="D20" i="10"/>
  <c r="G20" i="10" s="1"/>
  <c r="O20" i="10" l="1"/>
  <c r="D21" i="10"/>
  <c r="G21" i="10" s="1"/>
  <c r="O21" i="10" l="1"/>
  <c r="O22" i="10" s="1"/>
  <c r="O24" i="10" s="1"/>
</calcChain>
</file>

<file path=xl/sharedStrings.xml><?xml version="1.0" encoding="utf-8"?>
<sst xmlns="http://schemas.openxmlformats.org/spreadsheetml/2006/main" count="45" uniqueCount="39">
  <si>
    <t>供給年月</t>
    <rPh sb="0" eb="2">
      <t>キョウキュウ</t>
    </rPh>
    <rPh sb="2" eb="4">
      <t>ネンゲツ</t>
    </rPh>
    <phoneticPr fontId="1"/>
  </si>
  <si>
    <t>基本料金</t>
    <rPh sb="0" eb="2">
      <t>キホン</t>
    </rPh>
    <rPh sb="2" eb="4">
      <t>リョウキン</t>
    </rPh>
    <phoneticPr fontId="1"/>
  </si>
  <si>
    <t>電力量料金</t>
    <rPh sb="0" eb="3">
      <t>デンリョクリョウ</t>
    </rPh>
    <rPh sb="3" eb="5">
      <t>リョウキン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</si>
  <si>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</si>
  <si>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</si>
  <si>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（円）</t>
    <rPh sb="1" eb="2">
      <t>エン</t>
    </rPh>
    <phoneticPr fontId="1"/>
  </si>
  <si>
    <t>合計</t>
    <rPh sb="0" eb="2">
      <t>ゴウケイ</t>
    </rPh>
    <phoneticPr fontId="1"/>
  </si>
  <si>
    <t xml:space="preserve"> </t>
    <phoneticPr fontId="1"/>
  </si>
  <si>
    <t>（kＷ）</t>
    <phoneticPr fontId="1"/>
  </si>
  <si>
    <t>（kWh）</t>
    <phoneticPr fontId="1"/>
  </si>
  <si>
    <t>×0.85</t>
  </si>
  <si>
    <t>休日</t>
    <phoneticPr fontId="1"/>
  </si>
  <si>
    <t>単価
①</t>
    <rPh sb="0" eb="2">
      <t>タンカ</t>
    </rPh>
    <phoneticPr fontId="1"/>
  </si>
  <si>
    <t>契約電力
A</t>
    <rPh sb="0" eb="2">
      <t>ケイヤク</t>
    </rPh>
    <rPh sb="2" eb="4">
      <t>デンリョク</t>
    </rPh>
    <phoneticPr fontId="1"/>
  </si>
  <si>
    <t>小計
B
（A×①×力率割引）</t>
    <rPh sb="0" eb="1">
      <t>ショウ</t>
    </rPh>
    <rPh sb="10" eb="14">
      <t>リキリツワリヒ</t>
    </rPh>
    <phoneticPr fontId="1"/>
  </si>
  <si>
    <t>力率
割引</t>
    <rPh sb="0" eb="1">
      <t>リキ</t>
    </rPh>
    <rPh sb="1" eb="2">
      <t>リツ</t>
    </rPh>
    <rPh sb="3" eb="5">
      <t>ワリビキ</t>
    </rPh>
    <phoneticPr fontId="1"/>
  </si>
  <si>
    <t>平日</t>
    <rPh sb="0" eb="2">
      <t>ヘイジツ</t>
    </rPh>
    <phoneticPr fontId="1"/>
  </si>
  <si>
    <t>予定使用
電力量
C</t>
    <rPh sb="0" eb="2">
      <t>ヨテイ</t>
    </rPh>
    <rPh sb="2" eb="4">
      <t>シヨウ</t>
    </rPh>
    <rPh sb="5" eb="8">
      <t>デンリョクリョウ</t>
    </rPh>
    <phoneticPr fontId="1"/>
  </si>
  <si>
    <t>単価
②</t>
    <rPh sb="0" eb="2">
      <t>タンカ</t>
    </rPh>
    <phoneticPr fontId="1"/>
  </si>
  <si>
    <t>計
c</t>
    <rPh sb="0" eb="1">
      <t>ケイ</t>
    </rPh>
    <phoneticPr fontId="1"/>
  </si>
  <si>
    <t>予定使用
電力量
D</t>
    <rPh sb="0" eb="2">
      <t>ヨテイ</t>
    </rPh>
    <rPh sb="2" eb="4">
      <t>シヨウ</t>
    </rPh>
    <rPh sb="5" eb="8">
      <t>デンリョクリョウ</t>
    </rPh>
    <phoneticPr fontId="1"/>
  </si>
  <si>
    <t>計
d</t>
    <rPh sb="0" eb="1">
      <t>ケイ</t>
    </rPh>
    <phoneticPr fontId="1"/>
  </si>
  <si>
    <t>小計
E
（c+d）</t>
    <rPh sb="0" eb="1">
      <t>ショウ</t>
    </rPh>
    <phoneticPr fontId="1"/>
  </si>
  <si>
    <t>月毎の
電気料金合計
F
（B＋E）</t>
    <rPh sb="0" eb="1">
      <t>ツキ</t>
    </rPh>
    <rPh sb="1" eb="2">
      <t>ゴト</t>
    </rPh>
    <rPh sb="4" eb="6">
      <t>デンキ</t>
    </rPh>
    <rPh sb="6" eb="8">
      <t>リョウキン</t>
    </rPh>
    <rPh sb="8" eb="10">
      <t>ゴウケイ</t>
    </rPh>
    <phoneticPr fontId="1"/>
  </si>
  <si>
    <t>様式第5</t>
    <rPh sb="0" eb="2">
      <t>ヨウシキ</t>
    </rPh>
    <rPh sb="2" eb="3">
      <t>ダイ</t>
    </rPh>
    <phoneticPr fontId="1"/>
  </si>
  <si>
    <t>入札書記載額</t>
    <rPh sb="0" eb="2">
      <t>ニュウサツ</t>
    </rPh>
    <rPh sb="2" eb="3">
      <t>ショ</t>
    </rPh>
    <rPh sb="3" eb="5">
      <t>キサイ</t>
    </rPh>
    <rPh sb="5" eb="6">
      <t>ガク</t>
    </rPh>
    <phoneticPr fontId="1"/>
  </si>
  <si>
    <t>（電気料金総価F）</t>
    <rPh sb="1" eb="3">
      <t>デンキ</t>
    </rPh>
    <rPh sb="3" eb="5">
      <t>リョウキン</t>
    </rPh>
    <rPh sb="5" eb="6">
      <t>ソウ</t>
    </rPh>
    <rPh sb="6" eb="7">
      <t>カ</t>
    </rPh>
    <phoneticPr fontId="1"/>
  </si>
  <si>
    <t>記入上の注意点等</t>
    <rPh sb="0" eb="2">
      <t>キニュウ</t>
    </rPh>
    <rPh sb="2" eb="3">
      <t>ジョウ</t>
    </rPh>
    <rPh sb="4" eb="7">
      <t>チュウイテン</t>
    </rPh>
    <rPh sb="7" eb="8">
      <t>トウ</t>
    </rPh>
    <phoneticPr fontId="1"/>
  </si>
  <si>
    <t xml:space="preserve"> １　入札金額算定書は入札書に添付し、入札書に使用する印鑑で割印を行うこと。</t>
    <rPh sb="3" eb="5">
      <t>ニュウサツ</t>
    </rPh>
    <rPh sb="5" eb="7">
      <t>キンガク</t>
    </rPh>
    <rPh sb="7" eb="9">
      <t>サンテイ</t>
    </rPh>
    <rPh sb="9" eb="10">
      <t>ショ</t>
    </rPh>
    <rPh sb="11" eb="14">
      <t>ニュウサツショ</t>
    </rPh>
    <rPh sb="15" eb="17">
      <t>テンプ</t>
    </rPh>
    <rPh sb="19" eb="22">
      <t>ニュウサツショ</t>
    </rPh>
    <rPh sb="23" eb="25">
      <t>シヨウ</t>
    </rPh>
    <rPh sb="27" eb="29">
      <t>インカン</t>
    </rPh>
    <rPh sb="30" eb="31">
      <t>ワ</t>
    </rPh>
    <rPh sb="31" eb="32">
      <t>イン</t>
    </rPh>
    <rPh sb="33" eb="34">
      <t>オコナ</t>
    </rPh>
    <phoneticPr fontId="1"/>
  </si>
  <si>
    <r>
      <t xml:space="preserve"> ６　電力量料金単価には、</t>
    </r>
    <r>
      <rPr>
        <b/>
        <sz val="12"/>
        <rFont val="ＭＳ Ｐゴシック"/>
        <family val="3"/>
        <charset val="128"/>
      </rPr>
      <t>燃料費調整単価及び再生可能エネルギー発電促進賦課金単価を含まない</t>
    </r>
    <r>
      <rPr>
        <sz val="12"/>
        <rFont val="ＭＳ Ｐ明朝"/>
        <family val="1"/>
        <charset val="128"/>
      </rPr>
      <t>。</t>
    </r>
    <rPh sb="8" eb="10">
      <t>タンカ</t>
    </rPh>
    <phoneticPr fontId="1"/>
  </si>
  <si>
    <t xml:space="preserve"> ７　仕様書の注意点を踏まえた記載であれば、入札参加者の需要内容に合わせた様式も可とする。</t>
    <rPh sb="3" eb="6">
      <t>シヨウショ</t>
    </rPh>
    <rPh sb="7" eb="10">
      <t>チュウイテン</t>
    </rPh>
    <rPh sb="11" eb="12">
      <t>フ</t>
    </rPh>
    <rPh sb="15" eb="17">
      <t>キサイ</t>
    </rPh>
    <rPh sb="22" eb="24">
      <t>ニュウサツ</t>
    </rPh>
    <rPh sb="24" eb="26">
      <t>サンカ</t>
    </rPh>
    <rPh sb="26" eb="27">
      <t>シャ</t>
    </rPh>
    <rPh sb="28" eb="30">
      <t>ジュヨウ</t>
    </rPh>
    <rPh sb="30" eb="32">
      <t>ナイヨウ</t>
    </rPh>
    <rPh sb="33" eb="34">
      <t>ア</t>
    </rPh>
    <rPh sb="37" eb="39">
      <t>ヨウシキ</t>
    </rPh>
    <rPh sb="40" eb="41">
      <t>カ</t>
    </rPh>
    <phoneticPr fontId="1"/>
  </si>
  <si>
    <r>
      <rPr>
        <sz val="12"/>
        <rFont val="ＭＳ Ｐゴシック"/>
        <family val="3"/>
        <charset val="128"/>
      </rPr>
      <t xml:space="preserve"> </t>
    </r>
    <r>
      <rPr>
        <sz val="12"/>
        <rFont val="ＭＳ Ｐ明朝"/>
        <family val="1"/>
        <charset val="128"/>
      </rPr>
      <t>２　</t>
    </r>
    <r>
      <rPr>
        <b/>
        <sz val="12"/>
        <rFont val="ＭＳ Ｐゴシック"/>
        <family val="3"/>
        <charset val="128"/>
      </rPr>
      <t>基本料金単価①</t>
    </r>
    <r>
      <rPr>
        <sz val="12"/>
        <rFont val="ＭＳ Ｐ明朝"/>
        <family val="1"/>
        <charset val="128"/>
      </rPr>
      <t>、</t>
    </r>
    <r>
      <rPr>
        <b/>
        <sz val="12"/>
        <rFont val="ＭＳ Ｐゴシック"/>
        <family val="3"/>
        <charset val="128"/>
      </rPr>
      <t>電力量料金単価②</t>
    </r>
    <r>
      <rPr>
        <sz val="12"/>
        <rFont val="ＭＳ Ｐ明朝"/>
        <family val="1"/>
        <charset val="128"/>
      </rPr>
      <t>は</t>
    </r>
    <r>
      <rPr>
        <b/>
        <sz val="12"/>
        <rFont val="ＭＳ Ｐゴシック"/>
        <family val="3"/>
        <charset val="128"/>
      </rPr>
      <t>税込単価</t>
    </r>
    <r>
      <rPr>
        <sz val="12"/>
        <rFont val="ＭＳ Ｐ明朝"/>
        <family val="1"/>
        <charset val="128"/>
      </rPr>
      <t>とし、</t>
    </r>
    <r>
      <rPr>
        <b/>
        <sz val="12"/>
        <rFont val="ＭＳ Ｐゴシック"/>
        <family val="3"/>
        <charset val="128"/>
      </rPr>
      <t>小数点第3位を切り捨てる</t>
    </r>
    <r>
      <rPr>
        <sz val="12"/>
        <rFont val="ＭＳ Ｐ明朝"/>
        <family val="1"/>
        <charset val="128"/>
      </rPr>
      <t>。</t>
    </r>
    <rPh sb="3" eb="5">
      <t>キホン</t>
    </rPh>
    <rPh sb="5" eb="7">
      <t>リョウキン</t>
    </rPh>
    <rPh sb="7" eb="9">
      <t>タンカ</t>
    </rPh>
    <rPh sb="11" eb="13">
      <t>デンリョク</t>
    </rPh>
    <rPh sb="13" eb="14">
      <t>リョウ</t>
    </rPh>
    <rPh sb="14" eb="16">
      <t>リョウキン</t>
    </rPh>
    <rPh sb="16" eb="18">
      <t>タンカ</t>
    </rPh>
    <rPh sb="20" eb="22">
      <t>ゼイコ</t>
    </rPh>
    <rPh sb="22" eb="24">
      <t>タンカ</t>
    </rPh>
    <rPh sb="27" eb="30">
      <t>ショウスウテン</t>
    </rPh>
    <rPh sb="30" eb="31">
      <t>ダイ</t>
    </rPh>
    <rPh sb="32" eb="33">
      <t>イ</t>
    </rPh>
    <rPh sb="34" eb="35">
      <t>キ</t>
    </rPh>
    <rPh sb="36" eb="37">
      <t>ス</t>
    </rPh>
    <phoneticPr fontId="1"/>
  </si>
  <si>
    <r>
      <rPr>
        <sz val="12"/>
        <rFont val="ＭＳ Ｐゴシック"/>
        <family val="3"/>
        <charset val="128"/>
      </rPr>
      <t xml:space="preserve"> </t>
    </r>
    <r>
      <rPr>
        <sz val="12"/>
        <rFont val="ＭＳ Ｐ明朝"/>
        <family val="1"/>
        <charset val="128"/>
      </rPr>
      <t xml:space="preserve">3  </t>
    </r>
    <r>
      <rPr>
        <b/>
        <sz val="12"/>
        <rFont val="ＭＳ Ｐゴシック"/>
        <family val="3"/>
        <charset val="128"/>
      </rPr>
      <t xml:space="preserve"> 基本料金及び電力量料金の小計の端数</t>
    </r>
    <r>
      <rPr>
        <sz val="12"/>
        <rFont val="ＭＳ Ｐ明朝"/>
        <family val="1"/>
        <charset val="128"/>
      </rPr>
      <t>は、</t>
    </r>
    <r>
      <rPr>
        <sz val="12"/>
        <rFont val="ＭＳ Ｐゴシック"/>
        <family val="3"/>
        <charset val="128"/>
      </rPr>
      <t>小</t>
    </r>
    <r>
      <rPr>
        <b/>
        <sz val="12"/>
        <rFont val="ＭＳ Ｐゴシック"/>
        <family val="3"/>
        <charset val="128"/>
      </rPr>
      <t>数点第3位を切り捨てる</t>
    </r>
    <r>
      <rPr>
        <sz val="12"/>
        <rFont val="ＭＳ Ｐ明朝"/>
        <family val="1"/>
        <charset val="128"/>
      </rPr>
      <t>。</t>
    </r>
    <rPh sb="5" eb="7">
      <t>キホン</t>
    </rPh>
    <rPh sb="7" eb="9">
      <t>リョウキン</t>
    </rPh>
    <rPh sb="9" eb="10">
      <t>オヨ</t>
    </rPh>
    <rPh sb="11" eb="13">
      <t>デンリョク</t>
    </rPh>
    <rPh sb="13" eb="14">
      <t>リョウ</t>
    </rPh>
    <rPh sb="14" eb="16">
      <t>リョウキン</t>
    </rPh>
    <rPh sb="17" eb="19">
      <t>ショウケイ</t>
    </rPh>
    <rPh sb="20" eb="22">
      <t>ハスウ</t>
    </rPh>
    <rPh sb="24" eb="27">
      <t>ショウスウテン</t>
    </rPh>
    <rPh sb="27" eb="28">
      <t>ダイ</t>
    </rPh>
    <rPh sb="29" eb="30">
      <t>イ</t>
    </rPh>
    <rPh sb="31" eb="32">
      <t>キ</t>
    </rPh>
    <rPh sb="33" eb="34">
      <t>ス</t>
    </rPh>
    <phoneticPr fontId="1"/>
  </si>
  <si>
    <r>
      <rPr>
        <sz val="12"/>
        <rFont val="ＭＳ Ｐゴシック"/>
        <family val="3"/>
        <charset val="128"/>
      </rPr>
      <t xml:space="preserve"> </t>
    </r>
    <r>
      <rPr>
        <sz val="12"/>
        <rFont val="ＭＳ Ｐ明朝"/>
        <family val="1"/>
        <charset val="128"/>
      </rPr>
      <t>５　</t>
    </r>
    <r>
      <rPr>
        <b/>
        <sz val="12"/>
        <rFont val="ＭＳ Ｐゴシック"/>
        <family val="3"/>
        <charset val="128"/>
      </rPr>
      <t>入札書に記載する金額は、電気料金総価（Fの合計） の額</t>
    </r>
    <r>
      <rPr>
        <sz val="12"/>
        <rFont val="ＭＳ Ｐ明朝"/>
        <family val="1"/>
        <charset val="128"/>
      </rPr>
      <t>とする。</t>
    </r>
    <rPh sb="3" eb="5">
      <t>ニュウサツ</t>
    </rPh>
    <rPh sb="5" eb="6">
      <t>ショ</t>
    </rPh>
    <rPh sb="7" eb="9">
      <t>キサイ</t>
    </rPh>
    <rPh sb="11" eb="13">
      <t>キンガク</t>
    </rPh>
    <rPh sb="15" eb="17">
      <t>デンキ</t>
    </rPh>
    <rPh sb="17" eb="19">
      <t>リョウキン</t>
    </rPh>
    <rPh sb="19" eb="20">
      <t>ソウ</t>
    </rPh>
    <rPh sb="20" eb="21">
      <t>カ</t>
    </rPh>
    <rPh sb="24" eb="26">
      <t>ゴウケイ</t>
    </rPh>
    <rPh sb="29" eb="30">
      <t>ガク</t>
    </rPh>
    <phoneticPr fontId="1"/>
  </si>
  <si>
    <t>岐阜市科学館</t>
    <rPh sb="0" eb="3">
      <t>ギフシ</t>
    </rPh>
    <rPh sb="3" eb="6">
      <t>カガクカン</t>
    </rPh>
    <phoneticPr fontId="1"/>
  </si>
  <si>
    <r>
      <rPr>
        <sz val="12"/>
        <rFont val="ＭＳ Ｐゴシック"/>
        <family val="3"/>
        <charset val="128"/>
      </rPr>
      <t xml:space="preserve"> </t>
    </r>
    <r>
      <rPr>
        <sz val="12"/>
        <rFont val="ＭＳ Ｐ明朝"/>
        <family val="1"/>
        <charset val="128"/>
      </rPr>
      <t>４　</t>
    </r>
    <r>
      <rPr>
        <b/>
        <sz val="12"/>
        <rFont val="ＭＳ Ｐゴシック"/>
        <family val="3"/>
        <charset val="128"/>
      </rPr>
      <t>月毎の電気料金合計F</t>
    </r>
    <r>
      <rPr>
        <sz val="12"/>
        <rFont val="ＭＳ Ｐ明朝"/>
        <family val="1"/>
        <charset val="128"/>
      </rPr>
      <t>の</t>
    </r>
    <r>
      <rPr>
        <b/>
        <sz val="12"/>
        <rFont val="ＭＳ Ｐゴシック"/>
        <family val="3"/>
        <charset val="128"/>
      </rPr>
      <t>1円未満の端数は切り捨てる</t>
    </r>
    <r>
      <rPr>
        <sz val="12"/>
        <rFont val="ＭＳ Ｐ明朝"/>
        <family val="1"/>
        <charset val="128"/>
      </rPr>
      <t>。</t>
    </r>
    <rPh sb="3" eb="4">
      <t>ツキ</t>
    </rPh>
    <rPh sb="4" eb="5">
      <t>ゴト</t>
    </rPh>
    <rPh sb="6" eb="8">
      <t>デンキ</t>
    </rPh>
    <rPh sb="8" eb="10">
      <t>リョウキン</t>
    </rPh>
    <rPh sb="10" eb="12">
      <t>ゴウケイ</t>
    </rPh>
    <rPh sb="15" eb="16">
      <t>エン</t>
    </rPh>
    <rPh sb="16" eb="18">
      <t>ミマン</t>
    </rPh>
    <rPh sb="19" eb="21">
      <t>ハスウ</t>
    </rPh>
    <rPh sb="22" eb="23">
      <t>キ</t>
    </rPh>
    <rPh sb="24" eb="25">
      <t>ス</t>
    </rPh>
    <phoneticPr fontId="1"/>
  </si>
  <si>
    <t>入 札 金 額 算 定 書</t>
    <rPh sb="0" eb="1">
      <t>ニュウ</t>
    </rPh>
    <rPh sb="2" eb="3">
      <t>サツ</t>
    </rPh>
    <rPh sb="4" eb="5">
      <t>キン</t>
    </rPh>
    <rPh sb="6" eb="7">
      <t>ガク</t>
    </rPh>
    <rPh sb="8" eb="9">
      <t>サン</t>
    </rPh>
    <rPh sb="10" eb="11">
      <t>テイ</t>
    </rPh>
    <rPh sb="12" eb="13">
      <t>ショ</t>
    </rPh>
    <phoneticPr fontId="1"/>
  </si>
  <si>
    <t>R8</t>
    <phoneticPr fontId="1"/>
  </si>
  <si>
    <t>R9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</si>
</sst>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#,##0&quot;円&quot;"/>
    <numFmt numFmtId="177" formatCode="#,##0_ ;[Red]\-#,##0\ "/>
    <numFmt numFmtId="178" formatCode="0.00_ "/>
    <numFmt numFmtId="179" formatCode="#,##0.00_ ;[Red]\-#,##0.00\ 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b/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 diagonalUp="1">
      <left/>
      <right style="thin">
        <color indexed="64"/>
      </right>
      <top style="double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4">
    <xf numFmtId="0" fontId="0" fillId="0" borderId="0">
      <alignment vertical="center"/>
    </xf>
    <xf numFmtId="0" fontId="4" fillId="0" borderId="0"/>
    <xf numFmtId="38" fontId="3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6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3" fillId="2" borderId="0" xfId="1" applyFont="1" applyFill="1" applyProtection="1"/>
    <xf numFmtId="0" fontId="5" fillId="2" borderId="0" xfId="6" applyFont="1" applyFill="1" applyAlignment="1" applyProtection="1">
      <alignment horizontal="left"/>
    </xf>
    <xf numFmtId="0" fontId="0" fillId="2" borderId="0" xfId="1" applyFont="1" applyFill="1" applyProtection="1"/>
    <xf numFmtId="0" fontId="2" fillId="2" borderId="0" xfId="10" applyFont="1" applyFill="1" applyProtection="1"/>
    <xf numFmtId="0" fontId="3" fillId="2" borderId="0" xfId="10" applyFont="1" applyFill="1" applyProtection="1"/>
    <xf numFmtId="0" fontId="5" fillId="2" borderId="0" xfId="10" applyFont="1" applyFill="1" applyAlignment="1" applyProtection="1">
      <alignment horizontal="left"/>
    </xf>
    <xf numFmtId="0" fontId="3" fillId="2" borderId="9" xfId="10" applyFont="1" applyFill="1" applyBorder="1" applyAlignment="1" applyProtection="1">
      <alignment horizontal="center" vertical="center"/>
    </xf>
    <xf numFmtId="0" fontId="3" fillId="2" borderId="11" xfId="10" applyFont="1" applyFill="1" applyBorder="1" applyAlignment="1" applyProtection="1">
      <alignment horizontal="center" vertical="center"/>
    </xf>
    <xf numFmtId="0" fontId="3" fillId="2" borderId="6" xfId="10" applyFont="1" applyFill="1" applyBorder="1" applyAlignment="1" applyProtection="1">
      <alignment horizontal="right"/>
    </xf>
    <xf numFmtId="0" fontId="3" fillId="2" borderId="14" xfId="10" applyFont="1" applyFill="1" applyBorder="1" applyAlignment="1" applyProtection="1">
      <alignment horizontal="right"/>
    </xf>
    <xf numFmtId="0" fontId="3" fillId="2" borderId="3" xfId="10" applyFont="1" applyFill="1" applyBorder="1" applyAlignment="1" applyProtection="1">
      <alignment horizontal="right"/>
    </xf>
    <xf numFmtId="0" fontId="5" fillId="2" borderId="11" xfId="10" applyFont="1" applyFill="1" applyBorder="1" applyAlignment="1" applyProtection="1">
      <alignment horizontal="center"/>
    </xf>
    <xf numFmtId="38" fontId="3" fillId="2" borderId="9" xfId="12" applyFont="1" applyFill="1" applyBorder="1" applyAlignment="1" applyProtection="1">
      <alignment horizontal="right"/>
    </xf>
    <xf numFmtId="38" fontId="3" fillId="2" borderId="4" xfId="12" applyFont="1" applyFill="1" applyBorder="1" applyAlignment="1" applyProtection="1">
      <alignment horizontal="right"/>
    </xf>
    <xf numFmtId="0" fontId="3" fillId="2" borderId="17" xfId="10" applyFont="1" applyFill="1" applyBorder="1" applyAlignment="1" applyProtection="1">
      <alignment horizontal="center" vertical="center"/>
    </xf>
    <xf numFmtId="0" fontId="3" fillId="2" borderId="18" xfId="10" applyFont="1" applyFill="1" applyBorder="1" applyAlignment="1" applyProtection="1"/>
    <xf numFmtId="38" fontId="3" fillId="2" borderId="19" xfId="12" applyFont="1" applyFill="1" applyBorder="1" applyAlignment="1" applyProtection="1">
      <alignment horizontal="center"/>
    </xf>
    <xf numFmtId="38" fontId="3" fillId="2" borderId="20" xfId="12" applyFont="1" applyFill="1" applyBorder="1" applyProtection="1"/>
    <xf numFmtId="38" fontId="3" fillId="2" borderId="21" xfId="12" applyFont="1" applyFill="1" applyBorder="1" applyProtection="1"/>
    <xf numFmtId="38" fontId="3" fillId="2" borderId="22" xfId="12" applyFont="1" applyFill="1" applyBorder="1" applyProtection="1"/>
    <xf numFmtId="9" fontId="0" fillId="2" borderId="8" xfId="10" applyNumberFormat="1" applyFont="1" applyFill="1" applyBorder="1" applyProtection="1"/>
    <xf numFmtId="38" fontId="8" fillId="2" borderId="12" xfId="10" applyNumberFormat="1" applyFont="1" applyFill="1" applyBorder="1" applyAlignment="1" applyProtection="1">
      <alignment horizontal="right" shrinkToFit="1"/>
    </xf>
    <xf numFmtId="38" fontId="8" fillId="2" borderId="16" xfId="10" applyNumberFormat="1" applyFont="1" applyFill="1" applyBorder="1" applyAlignment="1" applyProtection="1">
      <alignment horizontal="right" shrinkToFit="1"/>
    </xf>
    <xf numFmtId="0" fontId="0" fillId="2" borderId="15" xfId="10" applyFont="1" applyFill="1" applyBorder="1" applyAlignment="1" applyProtection="1">
      <alignment horizontal="center" vertical="center" wrapText="1"/>
    </xf>
    <xf numFmtId="0" fontId="0" fillId="2" borderId="5" xfId="10" applyFont="1" applyFill="1" applyBorder="1" applyAlignment="1" applyProtection="1">
      <alignment horizontal="center" vertical="center" wrapText="1"/>
    </xf>
    <xf numFmtId="0" fontId="0" fillId="2" borderId="1" xfId="10" applyFont="1" applyFill="1" applyBorder="1" applyAlignment="1" applyProtection="1">
      <alignment horizontal="center" vertical="center" wrapText="1"/>
    </xf>
    <xf numFmtId="0" fontId="3" fillId="2" borderId="24" xfId="10" applyFont="1" applyFill="1" applyBorder="1" applyAlignment="1" applyProtection="1">
      <alignment horizontal="right"/>
    </xf>
    <xf numFmtId="0" fontId="3" fillId="2" borderId="8" xfId="10" applyFont="1" applyFill="1" applyBorder="1" applyAlignment="1" applyProtection="1">
      <alignment horizontal="right"/>
    </xf>
    <xf numFmtId="0" fontId="10" fillId="2" borderId="0" xfId="10" applyFont="1" applyFill="1" applyProtection="1"/>
    <xf numFmtId="0" fontId="0" fillId="2" borderId="28" xfId="1" applyFont="1" applyFill="1" applyBorder="1" applyProtection="1"/>
    <xf numFmtId="0" fontId="0" fillId="2" borderId="26" xfId="1" applyFont="1" applyFill="1" applyBorder="1" applyAlignment="1" applyProtection="1">
      <alignment horizontal="center"/>
    </xf>
    <xf numFmtId="38" fontId="2" fillId="2" borderId="25" xfId="12" applyFont="1" applyFill="1" applyBorder="1" applyProtection="1"/>
    <xf numFmtId="0" fontId="8" fillId="2" borderId="0" xfId="6" applyFont="1" applyFill="1" applyAlignment="1" applyProtection="1">
      <alignment horizontal="left" vertical="top" wrapText="1"/>
    </xf>
    <xf numFmtId="0" fontId="3" fillId="2" borderId="7" xfId="10" applyFont="1" applyFill="1" applyBorder="1" applyAlignment="1" applyProtection="1">
      <alignment horizontal="right"/>
    </xf>
    <xf numFmtId="38" fontId="3" fillId="2" borderId="32" xfId="12" applyFont="1" applyFill="1" applyBorder="1" applyProtection="1"/>
    <xf numFmtId="38" fontId="8" fillId="2" borderId="36" xfId="12" applyFont="1" applyFill="1" applyBorder="1" applyAlignment="1" applyProtection="1">
      <alignment horizontal="right"/>
    </xf>
    <xf numFmtId="38" fontId="8" fillId="2" borderId="37" xfId="12" applyFont="1" applyFill="1" applyBorder="1" applyAlignment="1" applyProtection="1">
      <alignment horizontal="right"/>
    </xf>
    <xf numFmtId="0" fontId="3" fillId="2" borderId="30" xfId="10" applyFont="1" applyFill="1" applyBorder="1" applyAlignment="1" applyProtection="1">
      <alignment horizontal="right"/>
    </xf>
    <xf numFmtId="38" fontId="3" fillId="2" borderId="8" xfId="12" applyFont="1" applyFill="1" applyBorder="1" applyProtection="1"/>
    <xf numFmtId="38" fontId="8" fillId="2" borderId="9" xfId="12" applyFont="1" applyFill="1" applyBorder="1" applyAlignment="1" applyProtection="1">
      <alignment horizontal="right"/>
    </xf>
    <xf numFmtId="38" fontId="8" fillId="2" borderId="4" xfId="12" applyFont="1" applyFill="1" applyBorder="1" applyAlignment="1" applyProtection="1">
      <alignment horizontal="right"/>
    </xf>
    <xf numFmtId="0" fontId="3" fillId="2" borderId="2" xfId="10" applyFont="1" applyFill="1" applyBorder="1" applyAlignment="1" applyProtection="1">
      <alignment horizontal="right"/>
    </xf>
    <xf numFmtId="0" fontId="8" fillId="2" borderId="0" xfId="6" applyFont="1" applyFill="1" applyAlignment="1" applyProtection="1">
      <alignment vertical="top" wrapText="1"/>
    </xf>
    <xf numFmtId="0" fontId="10" fillId="2" borderId="0" xfId="0" applyFont="1" applyFill="1" applyAlignment="1" applyProtection="1">
      <alignment vertical="center"/>
    </xf>
    <xf numFmtId="0" fontId="3" fillId="2" borderId="0" xfId="6" applyFont="1" applyFill="1" applyAlignment="1" applyProtection="1">
      <alignment vertical="top" wrapText="1"/>
    </xf>
    <xf numFmtId="0" fontId="6" fillId="2" borderId="0" xfId="6" applyFont="1" applyFill="1" applyAlignment="1" applyProtection="1">
      <alignment horizontal="left" vertical="top" wrapText="1"/>
    </xf>
    <xf numFmtId="0" fontId="10" fillId="2" borderId="0" xfId="10" applyFont="1" applyFill="1" applyAlignment="1" applyProtection="1">
      <alignment vertical="center"/>
    </xf>
    <xf numFmtId="177" fontId="8" fillId="2" borderId="9" xfId="13" applyNumberFormat="1" applyFont="1" applyFill="1" applyBorder="1" applyAlignment="1" applyProtection="1">
      <alignment horizontal="right" shrinkToFit="1"/>
    </xf>
    <xf numFmtId="0" fontId="8" fillId="2" borderId="38" xfId="12" applyNumberFormat="1" applyFont="1" applyFill="1" applyBorder="1" applyAlignment="1" applyProtection="1">
      <alignment horizontal="right"/>
      <protection locked="0"/>
    </xf>
    <xf numFmtId="0" fontId="8" fillId="2" borderId="39" xfId="12" applyNumberFormat="1" applyFont="1" applyFill="1" applyBorder="1" applyAlignment="1" applyProtection="1">
      <alignment horizontal="right"/>
      <protection locked="0"/>
    </xf>
    <xf numFmtId="0" fontId="8" fillId="2" borderId="35" xfId="12" applyNumberFormat="1" applyFont="1" applyFill="1" applyBorder="1" applyAlignment="1" applyProtection="1">
      <alignment horizontal="right"/>
      <protection locked="0"/>
    </xf>
    <xf numFmtId="0" fontId="9" fillId="2" borderId="0" xfId="10" applyFont="1" applyFill="1" applyAlignment="1" applyProtection="1">
      <alignment horizontal="center" vertical="center"/>
    </xf>
    <xf numFmtId="178" fontId="8" fillId="2" borderId="38" xfId="12" applyNumberFormat="1" applyFont="1" applyFill="1" applyBorder="1" applyAlignment="1" applyProtection="1">
      <alignment horizontal="right"/>
      <protection locked="0"/>
    </xf>
    <xf numFmtId="178" fontId="8" fillId="2" borderId="39" xfId="12" applyNumberFormat="1" applyFont="1" applyFill="1" applyBorder="1" applyAlignment="1" applyProtection="1">
      <alignment horizontal="right"/>
      <protection locked="0"/>
    </xf>
    <xf numFmtId="178" fontId="8" fillId="2" borderId="34" xfId="12" applyNumberFormat="1" applyFont="1" applyFill="1" applyBorder="1" applyAlignment="1" applyProtection="1">
      <alignment horizontal="right"/>
      <protection locked="0"/>
    </xf>
    <xf numFmtId="178" fontId="8" fillId="2" borderId="35" xfId="12" applyNumberFormat="1" applyFont="1" applyFill="1" applyBorder="1" applyAlignment="1" applyProtection="1">
      <alignment horizontal="right"/>
      <protection locked="0"/>
    </xf>
    <xf numFmtId="0" fontId="0" fillId="2" borderId="1" xfId="10" applyFont="1" applyFill="1" applyBorder="1" applyAlignment="1" applyProtection="1">
      <alignment horizontal="center" vertical="center"/>
    </xf>
    <xf numFmtId="179" fontId="8" fillId="2" borderId="9" xfId="13" applyNumberFormat="1" applyFont="1" applyFill="1" applyBorder="1" applyAlignment="1" applyProtection="1">
      <alignment horizontal="right" shrinkToFit="1"/>
    </xf>
    <xf numFmtId="178" fontId="3" fillId="2" borderId="33" xfId="12" applyNumberFormat="1" applyFont="1" applyFill="1" applyBorder="1" applyAlignment="1" applyProtection="1">
      <alignment horizontal="right"/>
      <protection locked="0"/>
    </xf>
    <xf numFmtId="178" fontId="3" fillId="2" borderId="34" xfId="12" applyNumberFormat="1" applyFont="1" applyFill="1" applyBorder="1" applyAlignment="1" applyProtection="1">
      <alignment horizontal="right"/>
      <protection locked="0"/>
    </xf>
    <xf numFmtId="178" fontId="3" fillId="2" borderId="35" xfId="12" applyNumberFormat="1" applyFont="1" applyFill="1" applyBorder="1" applyAlignment="1" applyProtection="1">
      <alignment horizontal="right"/>
      <protection locked="0"/>
    </xf>
    <xf numFmtId="179" fontId="8" fillId="2" borderId="23" xfId="13" applyNumberFormat="1" applyFont="1" applyFill="1" applyBorder="1" applyAlignment="1" applyProtection="1">
      <alignment horizontal="right" shrinkToFit="1"/>
    </xf>
    <xf numFmtId="0" fontId="10" fillId="2" borderId="0" xfId="6" applyFont="1" applyFill="1" applyAlignment="1" applyProtection="1">
      <alignment horizontal="left"/>
    </xf>
    <xf numFmtId="0" fontId="9" fillId="2" borderId="0" xfId="10" applyFont="1" applyFill="1" applyAlignment="1" applyProtection="1">
      <alignment horizontal="center" vertical="center"/>
    </xf>
    <xf numFmtId="0" fontId="0" fillId="2" borderId="1" xfId="10" applyFont="1" applyFill="1" applyBorder="1" applyAlignment="1" applyProtection="1">
      <alignment horizontal="center" vertical="center"/>
    </xf>
    <xf numFmtId="0" fontId="0" fillId="2" borderId="2" xfId="10" applyFont="1" applyFill="1" applyBorder="1" applyAlignment="1" applyProtection="1">
      <alignment horizontal="center" vertical="center"/>
    </xf>
    <xf numFmtId="0" fontId="0" fillId="2" borderId="41" xfId="10" applyFont="1" applyFill="1" applyBorder="1" applyAlignment="1" applyProtection="1">
      <alignment horizontal="center" vertical="center"/>
    </xf>
    <xf numFmtId="176" fontId="11" fillId="2" borderId="27" xfId="1" applyNumberFormat="1" applyFont="1" applyFill="1" applyBorder="1" applyAlignment="1" applyProtection="1">
      <alignment horizontal="center" vertical="center"/>
    </xf>
    <xf numFmtId="176" fontId="11" fillId="2" borderId="29" xfId="1" applyNumberFormat="1" applyFont="1" applyFill="1" applyBorder="1" applyAlignment="1" applyProtection="1">
      <alignment horizontal="center" vertical="center"/>
    </xf>
    <xf numFmtId="0" fontId="3" fillId="2" borderId="9" xfId="10" applyFont="1" applyFill="1" applyBorder="1" applyAlignment="1" applyProtection="1">
      <alignment horizontal="center" vertical="center"/>
    </xf>
    <xf numFmtId="0" fontId="3" fillId="2" borderId="10" xfId="10" applyFont="1" applyFill="1" applyBorder="1" applyAlignment="1" applyProtection="1"/>
    <xf numFmtId="0" fontId="3" fillId="2" borderId="9" xfId="10" applyFont="1" applyFill="1" applyBorder="1" applyAlignment="1" applyProtection="1"/>
    <xf numFmtId="0" fontId="3" fillId="2" borderId="11" xfId="10" applyFont="1" applyFill="1" applyBorder="1" applyAlignment="1" applyProtection="1">
      <alignment horizontal="center" vertical="center"/>
    </xf>
    <xf numFmtId="0" fontId="3" fillId="2" borderId="4" xfId="10" applyFont="1" applyFill="1" applyBorder="1" applyAlignment="1" applyProtection="1">
      <alignment horizontal="center" vertical="center"/>
    </xf>
    <xf numFmtId="0" fontId="0" fillId="2" borderId="10" xfId="10" applyFont="1" applyFill="1" applyBorder="1" applyAlignment="1" applyProtection="1">
      <alignment horizontal="center" vertical="center" wrapText="1"/>
    </xf>
    <xf numFmtId="0" fontId="3" fillId="2" borderId="10" xfId="10" applyFont="1" applyFill="1" applyBorder="1" applyAlignment="1" applyProtection="1">
      <alignment horizontal="center" vertical="center"/>
    </xf>
    <xf numFmtId="0" fontId="3" fillId="2" borderId="5" xfId="10" applyFont="1" applyFill="1" applyBorder="1" applyAlignment="1" applyProtection="1">
      <alignment horizontal="center" vertical="center"/>
    </xf>
    <xf numFmtId="0" fontId="0" fillId="2" borderId="1" xfId="10" applyFont="1" applyFill="1" applyBorder="1" applyAlignment="1" applyProtection="1">
      <alignment horizontal="center" vertical="center" wrapText="1"/>
    </xf>
    <xf numFmtId="0" fontId="3" fillId="2" borderId="2" xfId="10" applyFont="1" applyFill="1" applyBorder="1" applyAlignment="1" applyProtection="1">
      <alignment horizontal="center" vertical="center"/>
    </xf>
    <xf numFmtId="38" fontId="6" fillId="2" borderId="5" xfId="12" applyFont="1" applyFill="1" applyBorder="1" applyAlignment="1" applyProtection="1">
      <alignment horizontal="center" vertical="center" shrinkToFit="1"/>
    </xf>
    <xf numFmtId="38" fontId="6" fillId="2" borderId="30" xfId="12" applyFont="1" applyFill="1" applyBorder="1" applyAlignment="1" applyProtection="1">
      <alignment horizontal="center" vertical="center" shrinkToFit="1"/>
    </xf>
    <xf numFmtId="38" fontId="6" fillId="2" borderId="31" xfId="12" applyFont="1" applyFill="1" applyBorder="1" applyAlignment="1" applyProtection="1">
      <alignment horizontal="center" vertical="center" shrinkToFit="1"/>
    </xf>
    <xf numFmtId="0" fontId="0" fillId="2" borderId="4" xfId="10" applyFont="1" applyFill="1" applyBorder="1" applyAlignment="1" applyProtection="1">
      <alignment horizontal="center" vertical="center" wrapText="1"/>
    </xf>
    <xf numFmtId="0" fontId="3" fillId="2" borderId="7" xfId="10" applyFont="1" applyFill="1" applyBorder="1" applyAlignment="1" applyProtection="1">
      <alignment horizontal="center" vertical="center"/>
    </xf>
    <xf numFmtId="0" fontId="3" fillId="2" borderId="2" xfId="10" applyFont="1" applyFill="1" applyBorder="1" applyAlignment="1" applyProtection="1">
      <alignment horizontal="center" vertical="center" wrapText="1"/>
    </xf>
    <xf numFmtId="0" fontId="0" fillId="2" borderId="11" xfId="10" applyFont="1" applyFill="1" applyBorder="1" applyAlignment="1" applyProtection="1">
      <alignment horizontal="center" vertical="center"/>
    </xf>
    <xf numFmtId="0" fontId="0" fillId="2" borderId="12" xfId="10" applyFont="1" applyFill="1" applyBorder="1" applyAlignment="1" applyProtection="1">
      <alignment horizontal="center" vertical="center"/>
    </xf>
    <xf numFmtId="0" fontId="0" fillId="2" borderId="10" xfId="10" applyFont="1" applyFill="1" applyBorder="1" applyAlignment="1" applyProtection="1">
      <alignment horizontal="center" vertical="center"/>
    </xf>
    <xf numFmtId="0" fontId="0" fillId="2" borderId="13" xfId="10" applyFont="1" applyFill="1" applyBorder="1" applyAlignment="1" applyProtection="1">
      <alignment horizontal="center" vertical="center" wrapText="1"/>
    </xf>
    <xf numFmtId="0" fontId="3" fillId="2" borderId="13" xfId="10" applyFont="1" applyFill="1" applyBorder="1" applyAlignment="1" applyProtection="1">
      <alignment horizontal="center" vertical="center"/>
    </xf>
    <xf numFmtId="0" fontId="3" fillId="2" borderId="36" xfId="10" applyFont="1" applyFill="1" applyBorder="1" applyAlignment="1" applyProtection="1">
      <alignment horizontal="center" vertical="center"/>
    </xf>
    <xf numFmtId="0" fontId="3" fillId="2" borderId="23" xfId="10" applyFont="1" applyFill="1" applyBorder="1" applyAlignment="1" applyProtection="1">
      <alignment horizontal="center" vertical="center"/>
    </xf>
    <xf numFmtId="0" fontId="3" fillId="2" borderId="40" xfId="10" applyFont="1" applyFill="1" applyBorder="1" applyAlignment="1" applyProtection="1">
      <alignment horizontal="center" vertical="center"/>
    </xf>
  </cellXfs>
  <cellStyles count="14">
    <cellStyle name="パーセント 2" xfId="3" xr:uid="{00000000-0005-0000-0000-000000000000}"/>
    <cellStyle name="桁区切り" xfId="13" builtinId="6"/>
    <cellStyle name="桁区切り 2" xfId="2" xr:uid="{00000000-0005-0000-0000-000002000000}"/>
    <cellStyle name="桁区切り 2 2" xfId="12" xr:uid="{00000000-0005-0000-0000-000003000000}"/>
    <cellStyle name="通貨 2" xfId="4" xr:uid="{00000000-0005-0000-0000-000004000000}"/>
    <cellStyle name="標準" xfId="0" builtinId="0"/>
    <cellStyle name="標準 2" xfId="1" xr:uid="{00000000-0005-0000-0000-000006000000}"/>
    <cellStyle name="標準 2 2" xfId="7" xr:uid="{00000000-0005-0000-0000-000007000000}"/>
    <cellStyle name="標準 2 2 2" xfId="10" xr:uid="{00000000-0005-0000-0000-000008000000}"/>
    <cellStyle name="標準 3" xfId="5" xr:uid="{00000000-0005-0000-0000-000009000000}"/>
    <cellStyle name="標準 4" xfId="6" xr:uid="{00000000-0005-0000-0000-00000A000000}"/>
    <cellStyle name="標準 5" xfId="8" xr:uid="{00000000-0005-0000-0000-00000B000000}"/>
    <cellStyle name="標準 6" xfId="9" xr:uid="{00000000-0005-0000-0000-00000C000000}"/>
    <cellStyle name="標準 7" xfId="11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  <pageSetUpPr fitToPage="1"/>
  </sheetPr>
  <dimension ref="A1:O31"/>
  <sheetViews>
    <sheetView showGridLines="0" showZeros="0" tabSelected="1" view="pageBreakPreview" zoomScale="85" zoomScaleNormal="75" zoomScaleSheetLayoutView="85" workbookViewId="0">
      <selection activeCell="E10" sqref="E10"/>
    </sheetView>
  </sheetViews>
  <sheetFormatPr defaultColWidth="9" defaultRowHeight="13.2" x14ac:dyDescent="0.2"/>
  <cols>
    <col min="1" max="1" width="1.109375" style="5" customWidth="1"/>
    <col min="2" max="2" width="4.77734375" style="5" customWidth="1"/>
    <col min="3" max="3" width="6.33203125" style="5" customWidth="1"/>
    <col min="4" max="4" width="8.77734375" style="5" customWidth="1"/>
    <col min="5" max="5" width="10.6640625" style="5" customWidth="1"/>
    <col min="6" max="6" width="7.6640625" style="5" customWidth="1"/>
    <col min="7" max="7" width="14.77734375" style="5" customWidth="1"/>
    <col min="8" max="8" width="11.88671875" style="5" customWidth="1"/>
    <col min="9" max="9" width="12.44140625" style="5" customWidth="1"/>
    <col min="10" max="10" width="14.6640625" style="5" customWidth="1"/>
    <col min="11" max="11" width="13.6640625" style="5" customWidth="1"/>
    <col min="12" max="12" width="11.6640625" style="5" customWidth="1"/>
    <col min="13" max="13" width="13.88671875" style="5" customWidth="1"/>
    <col min="14" max="14" width="15.33203125" style="5" customWidth="1"/>
    <col min="15" max="15" width="19.21875" style="5" customWidth="1"/>
    <col min="16" max="16" width="2.33203125" style="5" customWidth="1"/>
    <col min="17" max="17" width="9" style="5"/>
    <col min="18" max="19" width="10.6640625" style="5" customWidth="1"/>
    <col min="20" max="16384" width="9" style="5"/>
  </cols>
  <sheetData>
    <row r="1" spans="2:15" ht="20.100000000000001" customHeight="1" x14ac:dyDescent="0.2">
      <c r="K1" s="52"/>
    </row>
    <row r="2" spans="2:15" ht="14.4" x14ac:dyDescent="0.2">
      <c r="B2" s="29" t="s">
        <v>24</v>
      </c>
    </row>
    <row r="3" spans="2:15" ht="14.25" customHeight="1" x14ac:dyDescent="0.2">
      <c r="B3" s="4"/>
      <c r="G3" s="64" t="s">
        <v>36</v>
      </c>
      <c r="H3" s="64"/>
      <c r="I3" s="64"/>
      <c r="J3" s="64"/>
      <c r="K3" s="64"/>
      <c r="L3" s="64"/>
      <c r="M3" s="64"/>
      <c r="N3" s="64"/>
    </row>
    <row r="4" spans="2:15" ht="17.25" customHeight="1" x14ac:dyDescent="0.2">
      <c r="B4" s="2"/>
      <c r="C4" s="6"/>
      <c r="D4" s="6"/>
      <c r="E4" s="6"/>
      <c r="G4" s="64"/>
      <c r="H4" s="64"/>
      <c r="I4" s="64"/>
      <c r="J4" s="64"/>
      <c r="K4" s="64"/>
      <c r="L4" s="64"/>
      <c r="M4" s="64"/>
      <c r="N4" s="64"/>
    </row>
    <row r="5" spans="2:15" ht="16.2" x14ac:dyDescent="0.2">
      <c r="B5" s="63" t="s">
        <v>34</v>
      </c>
      <c r="C5" s="6"/>
      <c r="D5" s="6"/>
      <c r="E5" s="6"/>
    </row>
    <row r="6" spans="2:15" ht="27" customHeight="1" x14ac:dyDescent="0.2">
      <c r="B6" s="70" t="s">
        <v>0</v>
      </c>
      <c r="C6" s="71"/>
      <c r="D6" s="73" t="s">
        <v>1</v>
      </c>
      <c r="E6" s="73"/>
      <c r="F6" s="73"/>
      <c r="G6" s="74"/>
      <c r="H6" s="91" t="s">
        <v>2</v>
      </c>
      <c r="I6" s="92"/>
      <c r="J6" s="92"/>
      <c r="K6" s="92"/>
      <c r="L6" s="92"/>
      <c r="M6" s="92"/>
      <c r="N6" s="93"/>
      <c r="O6" s="75" t="s">
        <v>23</v>
      </c>
    </row>
    <row r="7" spans="2:15" ht="25.5" customHeight="1" x14ac:dyDescent="0.2">
      <c r="B7" s="72"/>
      <c r="C7" s="71"/>
      <c r="D7" s="83" t="s">
        <v>13</v>
      </c>
      <c r="E7" s="78" t="s">
        <v>12</v>
      </c>
      <c r="F7" s="78" t="s">
        <v>15</v>
      </c>
      <c r="G7" s="83" t="s">
        <v>14</v>
      </c>
      <c r="H7" s="87" t="s">
        <v>16</v>
      </c>
      <c r="I7" s="88"/>
      <c r="J7" s="73"/>
      <c r="K7" s="86" t="s">
        <v>11</v>
      </c>
      <c r="L7" s="86"/>
      <c r="M7" s="73"/>
      <c r="N7" s="89" t="s">
        <v>22</v>
      </c>
      <c r="O7" s="76"/>
    </row>
    <row r="8" spans="2:15" ht="54" customHeight="1" x14ac:dyDescent="0.2">
      <c r="B8" s="72"/>
      <c r="C8" s="71"/>
      <c r="D8" s="84"/>
      <c r="E8" s="79"/>
      <c r="F8" s="85"/>
      <c r="G8" s="84"/>
      <c r="H8" s="24" t="s">
        <v>17</v>
      </c>
      <c r="I8" s="25" t="s">
        <v>18</v>
      </c>
      <c r="J8" s="26" t="s">
        <v>19</v>
      </c>
      <c r="K8" s="26" t="s">
        <v>20</v>
      </c>
      <c r="L8" s="25" t="s">
        <v>18</v>
      </c>
      <c r="M8" s="26" t="s">
        <v>21</v>
      </c>
      <c r="N8" s="90"/>
      <c r="O8" s="77"/>
    </row>
    <row r="9" spans="2:15" ht="21" customHeight="1" thickBot="1" x14ac:dyDescent="0.25">
      <c r="B9" s="7" t="s">
        <v>3</v>
      </c>
      <c r="C9" s="8" t="s">
        <v>4</v>
      </c>
      <c r="D9" s="9" t="s">
        <v>8</v>
      </c>
      <c r="E9" s="34"/>
      <c r="F9" s="21"/>
      <c r="G9" s="9" t="s">
        <v>5</v>
      </c>
      <c r="H9" s="27" t="s">
        <v>9</v>
      </c>
      <c r="I9" s="38"/>
      <c r="J9" s="28" t="s">
        <v>5</v>
      </c>
      <c r="K9" s="28" t="s">
        <v>9</v>
      </c>
      <c r="L9" s="42"/>
      <c r="M9" s="28" t="s">
        <v>5</v>
      </c>
      <c r="N9" s="10" t="s">
        <v>5</v>
      </c>
      <c r="O9" s="11" t="s">
        <v>5</v>
      </c>
    </row>
    <row r="10" spans="2:15" ht="20.100000000000001" customHeight="1" thickTop="1" x14ac:dyDescent="0.2">
      <c r="B10" s="57" t="s">
        <v>37</v>
      </c>
      <c r="C10" s="12">
        <v>12</v>
      </c>
      <c r="D10" s="13">
        <v>200</v>
      </c>
      <c r="E10" s="59"/>
      <c r="F10" s="80" t="s">
        <v>10</v>
      </c>
      <c r="G10" s="58">
        <f>ROUNDDOWN(D10*$E10*0.85,2)</f>
        <v>0</v>
      </c>
      <c r="H10" s="36">
        <v>12500</v>
      </c>
      <c r="I10" s="53"/>
      <c r="J10" s="62">
        <f>ROUNDDOWN(H10*$I10,2)</f>
        <v>0</v>
      </c>
      <c r="K10" s="40">
        <v>6900</v>
      </c>
      <c r="L10" s="49"/>
      <c r="M10" s="62">
        <f>ROUNDDOWN(K10*$L10,2)</f>
        <v>0</v>
      </c>
      <c r="N10" s="48">
        <f>SUM(J10,M10)</f>
        <v>0</v>
      </c>
      <c r="O10" s="22">
        <f>INT(G10+N10)</f>
        <v>0</v>
      </c>
    </row>
    <row r="11" spans="2:15" ht="20.100000000000001" customHeight="1" x14ac:dyDescent="0.2">
      <c r="B11" s="65" t="s">
        <v>38</v>
      </c>
      <c r="C11" s="12">
        <v>1</v>
      </c>
      <c r="D11" s="13">
        <f t="shared" ref="D11:D21" si="0">D10</f>
        <v>200</v>
      </c>
      <c r="E11" s="60"/>
      <c r="F11" s="81"/>
      <c r="G11" s="58">
        <f t="shared" ref="G11:G21" si="1">ROUNDDOWN(D11*$E11*0.85,2)</f>
        <v>0</v>
      </c>
      <c r="H11" s="36">
        <v>14200</v>
      </c>
      <c r="I11" s="54"/>
      <c r="J11" s="62">
        <f t="shared" ref="J11:J21" si="2">ROUNDDOWN(H11*$I11,2)</f>
        <v>0</v>
      </c>
      <c r="K11" s="40">
        <v>8900</v>
      </c>
      <c r="L11" s="50"/>
      <c r="M11" s="62">
        <f t="shared" ref="M11:M21" si="3">ROUNDDOWN(K11*$L11,2)</f>
        <v>0</v>
      </c>
      <c r="N11" s="48">
        <f t="shared" ref="N11:N21" si="4">SUM(J11,M11)</f>
        <v>0</v>
      </c>
      <c r="O11" s="22">
        <f t="shared" ref="O11:O21" si="5">INT(G11+N11)</f>
        <v>0</v>
      </c>
    </row>
    <row r="12" spans="2:15" ht="20.100000000000001" customHeight="1" x14ac:dyDescent="0.2">
      <c r="B12" s="66"/>
      <c r="C12" s="12">
        <v>2</v>
      </c>
      <c r="D12" s="13">
        <f t="shared" si="0"/>
        <v>200</v>
      </c>
      <c r="E12" s="60"/>
      <c r="F12" s="81"/>
      <c r="G12" s="58">
        <f t="shared" si="1"/>
        <v>0</v>
      </c>
      <c r="H12" s="36">
        <v>11500</v>
      </c>
      <c r="I12" s="54"/>
      <c r="J12" s="62">
        <f t="shared" si="2"/>
        <v>0</v>
      </c>
      <c r="K12" s="40">
        <v>8400</v>
      </c>
      <c r="L12" s="50"/>
      <c r="M12" s="62">
        <f t="shared" si="3"/>
        <v>0</v>
      </c>
      <c r="N12" s="48">
        <f t="shared" si="4"/>
        <v>0</v>
      </c>
      <c r="O12" s="22">
        <f t="shared" si="5"/>
        <v>0</v>
      </c>
    </row>
    <row r="13" spans="2:15" ht="20.100000000000001" customHeight="1" x14ac:dyDescent="0.2">
      <c r="B13" s="66"/>
      <c r="C13" s="12">
        <v>3</v>
      </c>
      <c r="D13" s="13">
        <f t="shared" si="0"/>
        <v>200</v>
      </c>
      <c r="E13" s="60"/>
      <c r="F13" s="81"/>
      <c r="G13" s="58">
        <f t="shared" si="1"/>
        <v>0</v>
      </c>
      <c r="H13" s="36">
        <v>10500</v>
      </c>
      <c r="I13" s="54"/>
      <c r="J13" s="62">
        <f t="shared" si="2"/>
        <v>0</v>
      </c>
      <c r="K13" s="40">
        <v>7600</v>
      </c>
      <c r="L13" s="50"/>
      <c r="M13" s="62">
        <f t="shared" si="3"/>
        <v>0</v>
      </c>
      <c r="N13" s="48">
        <f t="shared" si="4"/>
        <v>0</v>
      </c>
      <c r="O13" s="22">
        <f t="shared" si="5"/>
        <v>0</v>
      </c>
    </row>
    <row r="14" spans="2:15" ht="20.100000000000001" customHeight="1" x14ac:dyDescent="0.2">
      <c r="B14" s="66"/>
      <c r="C14" s="12">
        <v>4</v>
      </c>
      <c r="D14" s="13">
        <f t="shared" si="0"/>
        <v>200</v>
      </c>
      <c r="E14" s="60"/>
      <c r="F14" s="81"/>
      <c r="G14" s="58">
        <f t="shared" si="1"/>
        <v>0</v>
      </c>
      <c r="H14" s="36">
        <v>8800</v>
      </c>
      <c r="I14" s="54"/>
      <c r="J14" s="62">
        <f t="shared" si="2"/>
        <v>0</v>
      </c>
      <c r="K14" s="40">
        <v>4900</v>
      </c>
      <c r="L14" s="50"/>
      <c r="M14" s="62">
        <f t="shared" si="3"/>
        <v>0</v>
      </c>
      <c r="N14" s="48">
        <f t="shared" si="4"/>
        <v>0</v>
      </c>
      <c r="O14" s="22">
        <f t="shared" si="5"/>
        <v>0</v>
      </c>
    </row>
    <row r="15" spans="2:15" ht="20.100000000000001" customHeight="1" x14ac:dyDescent="0.2">
      <c r="B15" s="66"/>
      <c r="C15" s="12">
        <v>5</v>
      </c>
      <c r="D15" s="14">
        <f t="shared" si="0"/>
        <v>200</v>
      </c>
      <c r="E15" s="60"/>
      <c r="F15" s="81"/>
      <c r="G15" s="58">
        <f t="shared" si="1"/>
        <v>0</v>
      </c>
      <c r="H15" s="37">
        <v>12200</v>
      </c>
      <c r="I15" s="54"/>
      <c r="J15" s="62">
        <f t="shared" si="2"/>
        <v>0</v>
      </c>
      <c r="K15" s="41">
        <v>10700</v>
      </c>
      <c r="L15" s="50"/>
      <c r="M15" s="62">
        <f t="shared" si="3"/>
        <v>0</v>
      </c>
      <c r="N15" s="48">
        <f t="shared" si="4"/>
        <v>0</v>
      </c>
      <c r="O15" s="22">
        <f t="shared" si="5"/>
        <v>0</v>
      </c>
    </row>
    <row r="16" spans="2:15" ht="20.100000000000001" customHeight="1" x14ac:dyDescent="0.2">
      <c r="B16" s="66"/>
      <c r="C16" s="12">
        <v>6</v>
      </c>
      <c r="D16" s="14">
        <f t="shared" si="0"/>
        <v>200</v>
      </c>
      <c r="E16" s="60"/>
      <c r="F16" s="81"/>
      <c r="G16" s="58">
        <f t="shared" si="1"/>
        <v>0</v>
      </c>
      <c r="H16" s="37">
        <v>18600</v>
      </c>
      <c r="I16" s="54"/>
      <c r="J16" s="62">
        <f t="shared" si="2"/>
        <v>0</v>
      </c>
      <c r="K16" s="41">
        <v>9100</v>
      </c>
      <c r="L16" s="50"/>
      <c r="M16" s="62">
        <f t="shared" si="3"/>
        <v>0</v>
      </c>
      <c r="N16" s="48">
        <f t="shared" si="4"/>
        <v>0</v>
      </c>
      <c r="O16" s="22">
        <f t="shared" si="5"/>
        <v>0</v>
      </c>
    </row>
    <row r="17" spans="1:15" ht="20.100000000000001" customHeight="1" x14ac:dyDescent="0.2">
      <c r="B17" s="66"/>
      <c r="C17" s="12">
        <v>7</v>
      </c>
      <c r="D17" s="14">
        <f t="shared" si="0"/>
        <v>200</v>
      </c>
      <c r="E17" s="60"/>
      <c r="F17" s="81"/>
      <c r="G17" s="58">
        <f t="shared" si="1"/>
        <v>0</v>
      </c>
      <c r="H17" s="37">
        <v>30200</v>
      </c>
      <c r="I17" s="55"/>
      <c r="J17" s="62">
        <f t="shared" si="2"/>
        <v>0</v>
      </c>
      <c r="K17" s="41">
        <v>13500</v>
      </c>
      <c r="L17" s="50"/>
      <c r="M17" s="62">
        <f t="shared" si="3"/>
        <v>0</v>
      </c>
      <c r="N17" s="48">
        <f t="shared" si="4"/>
        <v>0</v>
      </c>
      <c r="O17" s="22">
        <f t="shared" si="5"/>
        <v>0</v>
      </c>
    </row>
    <row r="18" spans="1:15" ht="20.100000000000001" customHeight="1" x14ac:dyDescent="0.2">
      <c r="B18" s="66"/>
      <c r="C18" s="12">
        <v>8</v>
      </c>
      <c r="D18" s="14">
        <f t="shared" si="0"/>
        <v>200</v>
      </c>
      <c r="E18" s="60"/>
      <c r="F18" s="81"/>
      <c r="G18" s="58">
        <f t="shared" si="1"/>
        <v>0</v>
      </c>
      <c r="H18" s="37">
        <v>32300</v>
      </c>
      <c r="I18" s="55"/>
      <c r="J18" s="62">
        <f t="shared" si="2"/>
        <v>0</v>
      </c>
      <c r="K18" s="41">
        <v>17600</v>
      </c>
      <c r="L18" s="50"/>
      <c r="M18" s="62">
        <f t="shared" si="3"/>
        <v>0</v>
      </c>
      <c r="N18" s="48">
        <f t="shared" si="4"/>
        <v>0</v>
      </c>
      <c r="O18" s="22">
        <f t="shared" si="5"/>
        <v>0</v>
      </c>
    </row>
    <row r="19" spans="1:15" ht="20.100000000000001" customHeight="1" x14ac:dyDescent="0.2">
      <c r="B19" s="66"/>
      <c r="C19" s="12">
        <v>9</v>
      </c>
      <c r="D19" s="13">
        <f t="shared" si="0"/>
        <v>200</v>
      </c>
      <c r="E19" s="60"/>
      <c r="F19" s="81"/>
      <c r="G19" s="58">
        <f t="shared" si="1"/>
        <v>0</v>
      </c>
      <c r="H19" s="36">
        <v>22700</v>
      </c>
      <c r="I19" s="55"/>
      <c r="J19" s="62">
        <f t="shared" si="2"/>
        <v>0</v>
      </c>
      <c r="K19" s="40">
        <v>13800</v>
      </c>
      <c r="L19" s="50"/>
      <c r="M19" s="62">
        <f t="shared" si="3"/>
        <v>0</v>
      </c>
      <c r="N19" s="48">
        <f t="shared" si="4"/>
        <v>0</v>
      </c>
      <c r="O19" s="22">
        <f t="shared" si="5"/>
        <v>0</v>
      </c>
    </row>
    <row r="20" spans="1:15" ht="20.100000000000001" customHeight="1" x14ac:dyDescent="0.2">
      <c r="B20" s="66"/>
      <c r="C20" s="12">
        <v>10</v>
      </c>
      <c r="D20" s="13">
        <f t="shared" si="0"/>
        <v>200</v>
      </c>
      <c r="E20" s="60"/>
      <c r="F20" s="81"/>
      <c r="G20" s="58">
        <f t="shared" si="1"/>
        <v>0</v>
      </c>
      <c r="H20" s="36">
        <v>14200</v>
      </c>
      <c r="I20" s="54"/>
      <c r="J20" s="62">
        <f t="shared" si="2"/>
        <v>0</v>
      </c>
      <c r="K20" s="40">
        <v>6800</v>
      </c>
      <c r="L20" s="50"/>
      <c r="M20" s="62">
        <f t="shared" si="3"/>
        <v>0</v>
      </c>
      <c r="N20" s="48">
        <f t="shared" si="4"/>
        <v>0</v>
      </c>
      <c r="O20" s="22">
        <f t="shared" si="5"/>
        <v>0</v>
      </c>
    </row>
    <row r="21" spans="1:15" ht="20.100000000000001" customHeight="1" thickBot="1" x14ac:dyDescent="0.25">
      <c r="B21" s="67"/>
      <c r="C21" s="12">
        <v>11</v>
      </c>
      <c r="D21" s="13">
        <f t="shared" si="0"/>
        <v>200</v>
      </c>
      <c r="E21" s="61"/>
      <c r="F21" s="82"/>
      <c r="G21" s="58">
        <f t="shared" si="1"/>
        <v>0</v>
      </c>
      <c r="H21" s="36">
        <v>8900</v>
      </c>
      <c r="I21" s="56"/>
      <c r="J21" s="62">
        <f t="shared" si="2"/>
        <v>0</v>
      </c>
      <c r="K21" s="40">
        <v>6800</v>
      </c>
      <c r="L21" s="51"/>
      <c r="M21" s="62">
        <f t="shared" si="3"/>
        <v>0</v>
      </c>
      <c r="N21" s="48">
        <f t="shared" si="4"/>
        <v>0</v>
      </c>
      <c r="O21" s="23">
        <f t="shared" si="5"/>
        <v>0</v>
      </c>
    </row>
    <row r="22" spans="1:15" ht="25.5" customHeight="1" thickTop="1" x14ac:dyDescent="0.2">
      <c r="B22" s="15" t="s">
        <v>6</v>
      </c>
      <c r="C22" s="16"/>
      <c r="D22" s="20"/>
      <c r="E22" s="35"/>
      <c r="F22" s="17"/>
      <c r="G22" s="18"/>
      <c r="H22" s="19">
        <f>SUM(H10:H21)</f>
        <v>196600</v>
      </c>
      <c r="I22" s="39"/>
      <c r="J22" s="20"/>
      <c r="K22" s="19">
        <f>SUM(K10:K21)</f>
        <v>115000</v>
      </c>
      <c r="L22" s="39"/>
      <c r="M22" s="20"/>
      <c r="N22" s="18"/>
      <c r="O22" s="32">
        <f>SUM(O10:O21)</f>
        <v>0</v>
      </c>
    </row>
    <row r="23" spans="1:15" ht="20.100000000000001" customHeight="1" thickBot="1" x14ac:dyDescent="0.25">
      <c r="B23" s="4"/>
    </row>
    <row r="24" spans="1:15" s="1" customFormat="1" ht="20.100000000000001" customHeight="1" x14ac:dyDescent="0.2">
      <c r="A24" s="3" t="s">
        <v>7</v>
      </c>
      <c r="B24" s="44" t="s">
        <v>27</v>
      </c>
      <c r="C24" s="5"/>
      <c r="D24" s="43"/>
      <c r="E24" s="43"/>
      <c r="F24" s="43"/>
      <c r="G24" s="43"/>
      <c r="H24" s="43"/>
      <c r="I24" s="43"/>
      <c r="J24" s="43"/>
      <c r="K24" s="43"/>
      <c r="L24" s="43"/>
      <c r="N24" s="31" t="s">
        <v>25</v>
      </c>
      <c r="O24" s="68">
        <f>O22</f>
        <v>0</v>
      </c>
    </row>
    <row r="25" spans="1:15" s="1" customFormat="1" ht="18.75" customHeight="1" thickBot="1" x14ac:dyDescent="0.25">
      <c r="B25" s="44" t="s">
        <v>28</v>
      </c>
      <c r="C25" s="45"/>
      <c r="D25" s="43"/>
      <c r="E25" s="43"/>
      <c r="F25" s="43"/>
      <c r="G25" s="43"/>
      <c r="H25" s="43"/>
      <c r="I25" s="43"/>
      <c r="J25" s="43"/>
      <c r="K25" s="43"/>
      <c r="L25" s="43"/>
      <c r="N25" s="30" t="s">
        <v>26</v>
      </c>
      <c r="O25" s="69"/>
    </row>
    <row r="26" spans="1:15" s="1" customFormat="1" ht="18.75" customHeight="1" x14ac:dyDescent="0.2">
      <c r="B26" s="44" t="s">
        <v>31</v>
      </c>
      <c r="C26" s="45"/>
      <c r="D26" s="43"/>
      <c r="E26" s="43"/>
      <c r="F26" s="43"/>
      <c r="G26" s="43"/>
      <c r="H26" s="43"/>
      <c r="I26" s="43"/>
      <c r="J26" s="43"/>
      <c r="K26" s="43"/>
      <c r="L26" s="43"/>
      <c r="M26" s="33"/>
    </row>
    <row r="27" spans="1:15" ht="18.75" customHeight="1" x14ac:dyDescent="0.2">
      <c r="B27" s="44" t="s">
        <v>32</v>
      </c>
      <c r="C27" s="45"/>
      <c r="D27" s="43"/>
      <c r="E27" s="43"/>
      <c r="F27" s="43"/>
      <c r="G27" s="43"/>
      <c r="H27" s="43"/>
      <c r="I27" s="43"/>
      <c r="J27" s="43"/>
      <c r="K27" s="43"/>
      <c r="L27" s="43"/>
      <c r="M27" s="33"/>
    </row>
    <row r="28" spans="1:15" ht="18.75" customHeight="1" x14ac:dyDescent="0.2">
      <c r="B28" s="44" t="s">
        <v>35</v>
      </c>
      <c r="C28" s="46"/>
      <c r="D28" s="43"/>
      <c r="E28" s="43"/>
      <c r="F28" s="43"/>
      <c r="G28" s="43"/>
      <c r="H28" s="43"/>
      <c r="I28" s="43"/>
      <c r="J28" s="43"/>
      <c r="K28" s="43"/>
      <c r="L28" s="43"/>
      <c r="M28" s="33"/>
    </row>
    <row r="29" spans="1:15" ht="18.75" customHeight="1" x14ac:dyDescent="0.2">
      <c r="B29" s="44" t="s">
        <v>33</v>
      </c>
      <c r="C29" s="46"/>
    </row>
    <row r="30" spans="1:15" ht="18.75" customHeight="1" x14ac:dyDescent="0.2">
      <c r="B30" s="47" t="s">
        <v>29</v>
      </c>
    </row>
    <row r="31" spans="1:15" ht="18.75" customHeight="1" x14ac:dyDescent="0.2">
      <c r="B31" s="47" t="s">
        <v>30</v>
      </c>
    </row>
  </sheetData>
  <sheetProtection algorithmName="SHA-512" hashValue="Q/5qNrv8huqSwBolWvxkS4gBQEbWDkzyyCjOmiQYPNWrR2L+aCMN037+gXJE3+eoJTxrrX1qmksXo2bD2k2pxA==" saltValue="/J1QK1xCb7JhizWnf/tVZA==" spinCount="100000" sheet="1" selectLockedCells="1"/>
  <mergeCells count="15">
    <mergeCell ref="G3:N4"/>
    <mergeCell ref="B11:B21"/>
    <mergeCell ref="O24:O25"/>
    <mergeCell ref="B6:C8"/>
    <mergeCell ref="D6:G6"/>
    <mergeCell ref="O6:O8"/>
    <mergeCell ref="E7:E8"/>
    <mergeCell ref="F10:F21"/>
    <mergeCell ref="D7:D8"/>
    <mergeCell ref="F7:F8"/>
    <mergeCell ref="G7:G8"/>
    <mergeCell ref="K7:M7"/>
    <mergeCell ref="H7:J7"/>
    <mergeCell ref="N7:N8"/>
    <mergeCell ref="H6:N6"/>
  </mergeCells>
  <phoneticPr fontId="1"/>
  <printOptions horizontalCentered="1"/>
  <pageMargins left="0.39370078740157483" right="0.39370078740157483" top="0.59055118110236227" bottom="0.39370078740157483" header="0.51181102362204722" footer="0.51181102362204722"/>
  <pageSetup paperSize="9" scale="83" orientation="landscape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入札金額算定書</vt:lpstr>
      <vt:lpstr>入札金額算定書!Print_Area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結城　健吾</cp:lastModifiedBy>
  <cp:lastPrinted>2020-08-04T10:54:55Z</cp:lastPrinted>
  <dcterms:created xsi:type="dcterms:W3CDTF">2003-05-07T07:33:15Z</dcterms:created>
  <dcterms:modified xsi:type="dcterms:W3CDTF">2026-08-28T06:56:15Z</dcterms:modified>
</cp:coreProperties>
</file>