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615　【チャレンジ】岐阜競輪場正面スタンド冷却塔改修工事　青\"/>
    </mc:Choice>
  </mc:AlternateContent>
  <xr:revisionPtr revIDLastSave="0" documentId="13_ncr:1_{041C56A2-15EF-46B8-A974-607EC48A856E}" xr6:coauthVersionLast="47" xr6:coauthVersionMax="47" xr10:uidLastSave="{00000000-0000-0000-0000-000000000000}"/>
  <bookViews>
    <workbookView xWindow="-108" yWindow="-108" windowWidth="23256" windowHeight="12456" xr2:uid="{00000000-000D-0000-FFFF-FFFF00000000}"/>
  </bookViews>
  <sheets>
    <sheet name="チェックシート" sheetId="1" r:id="rId1"/>
  </sheets>
  <definedNames>
    <definedName name="_xlnm.Print_Area" localSheetId="0">チェックシート!$A$1:$I$59</definedName>
    <definedName name="_xlnm.Print_Titles" localSheetId="0">チェックシート!$1:$1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58" i="1"/>
  <c r="H19" i="1"/>
  <c r="H31" i="1" l="1"/>
  <c r="H7" i="1"/>
</calcChain>
</file>

<file path=xl/sharedStrings.xml><?xml version="1.0" encoding="utf-8"?>
<sst xmlns="http://schemas.openxmlformats.org/spreadsheetml/2006/main" count="112" uniqueCount="82">
  <si>
    <t>○施工能力</t>
    <rPh sb="1" eb="3">
      <t>セコウ</t>
    </rPh>
    <rPh sb="3" eb="5">
      <t>ノウリョク</t>
    </rPh>
    <phoneticPr fontId="10"/>
  </si>
  <si>
    <t>評価項目</t>
    <rPh sb="0" eb="2">
      <t>ヒョウカ</t>
    </rPh>
    <rPh sb="2" eb="4">
      <t>コウモク</t>
    </rPh>
    <phoneticPr fontId="10"/>
  </si>
  <si>
    <t>評価内容</t>
    <rPh sb="0" eb="2">
      <t>ヒョウカ</t>
    </rPh>
    <rPh sb="2" eb="4">
      <t>ナイヨウ</t>
    </rPh>
    <phoneticPr fontId="10"/>
  </si>
  <si>
    <t>評価基準</t>
    <rPh sb="0" eb="2">
      <t>ヒョウカ</t>
    </rPh>
    <rPh sb="2" eb="4">
      <t>キジュン</t>
    </rPh>
    <phoneticPr fontId="10"/>
  </si>
  <si>
    <t>配点</t>
    <rPh sb="0" eb="2">
      <t>ハイテン</t>
    </rPh>
    <phoneticPr fontId="5"/>
  </si>
  <si>
    <t>備考（資料添付など）</t>
    <rPh sb="0" eb="2">
      <t>ビコウ</t>
    </rPh>
    <rPh sb="3" eb="5">
      <t>シリョウ</t>
    </rPh>
    <rPh sb="5" eb="7">
      <t>テンプ</t>
    </rPh>
    <phoneticPr fontId="5"/>
  </si>
  <si>
    <t>安全対策</t>
    <rPh sb="0" eb="2">
      <t>アンゼン</t>
    </rPh>
    <rPh sb="2" eb="4">
      <t>タイサク</t>
    </rPh>
    <phoneticPr fontId="10"/>
  </si>
  <si>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10"/>
  </si>
  <si>
    <t>注１）該当する区分に☑のように記入する。</t>
    <rPh sb="0" eb="1">
      <t>チュウ</t>
    </rPh>
    <rPh sb="3" eb="5">
      <t>ガイトウ</t>
    </rPh>
    <rPh sb="7" eb="9">
      <t>クブン</t>
    </rPh>
    <rPh sb="15" eb="17">
      <t>キニュウ</t>
    </rPh>
    <phoneticPr fontId="5"/>
  </si>
  <si>
    <t>小計（満点）</t>
    <rPh sb="0" eb="2">
      <t>ショウケイ</t>
    </rPh>
    <rPh sb="3" eb="5">
      <t>マンテン</t>
    </rPh>
    <phoneticPr fontId="10"/>
  </si>
  <si>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5"/>
  </si>
  <si>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3"/>
  </si>
  <si>
    <t>○企業能力</t>
    <rPh sb="1" eb="3">
      <t>キギョウ</t>
    </rPh>
    <rPh sb="3" eb="5">
      <t>ノウリョク</t>
    </rPh>
    <phoneticPr fontId="10"/>
  </si>
  <si>
    <t>工事成績評定点</t>
    <rPh sb="0" eb="2">
      <t>コウジ</t>
    </rPh>
    <rPh sb="2" eb="4">
      <t>セイセキ</t>
    </rPh>
    <rPh sb="4" eb="6">
      <t>ヒョウテイ</t>
    </rPh>
    <rPh sb="6" eb="7">
      <t>テン</t>
    </rPh>
    <phoneticPr fontId="10"/>
  </si>
  <si>
    <t>平均点が７５点以上</t>
    <rPh sb="0" eb="3">
      <t>ヘイキンテン</t>
    </rPh>
    <rPh sb="6" eb="7">
      <t>テン</t>
    </rPh>
    <rPh sb="7" eb="9">
      <t>イジョウ</t>
    </rPh>
    <phoneticPr fontId="10"/>
  </si>
  <si>
    <t>平均点が６５点未満</t>
    <rPh sb="0" eb="2">
      <t>ヘイキン</t>
    </rPh>
    <rPh sb="2" eb="3">
      <t>テン</t>
    </rPh>
    <rPh sb="6" eb="7">
      <t>テン</t>
    </rPh>
    <rPh sb="7" eb="9">
      <t>ミマン</t>
    </rPh>
    <phoneticPr fontId="10"/>
  </si>
  <si>
    <t>岐阜市優良建設工事業者表彰歴</t>
    <rPh sb="0" eb="3">
      <t>ギフシ</t>
    </rPh>
    <rPh sb="5" eb="7">
      <t>ケンセツ</t>
    </rPh>
    <rPh sb="9" eb="11">
      <t>ギョウシャ</t>
    </rPh>
    <phoneticPr fontId="10"/>
  </si>
  <si>
    <t>表彰歴２回以上</t>
    <rPh sb="4" eb="5">
      <t>カイ</t>
    </rPh>
    <rPh sb="5" eb="7">
      <t>イジョウ</t>
    </rPh>
    <phoneticPr fontId="10"/>
  </si>
  <si>
    <t>表彰歴なし</t>
    <phoneticPr fontId="10"/>
  </si>
  <si>
    <t>○配置予定技術者の能力</t>
    <rPh sb="1" eb="3">
      <t>ハイチ</t>
    </rPh>
    <rPh sb="3" eb="5">
      <t>ヨテイ</t>
    </rPh>
    <rPh sb="5" eb="7">
      <t>ギジュツ</t>
    </rPh>
    <rPh sb="7" eb="8">
      <t>シャ</t>
    </rPh>
    <rPh sb="9" eb="11">
      <t>ノウリョク</t>
    </rPh>
    <phoneticPr fontId="10"/>
  </si>
  <si>
    <t>（ふりがな）
配置予定技術者氏名</t>
    <rPh sb="7" eb="9">
      <t>ハイチ</t>
    </rPh>
    <rPh sb="9" eb="11">
      <t>ヨテイ</t>
    </rPh>
    <rPh sb="11" eb="14">
      <t>ギジュツシャ</t>
    </rPh>
    <rPh sb="14" eb="16">
      <t>シメイ</t>
    </rPh>
    <phoneticPr fontId="5"/>
  </si>
  <si>
    <t>※複数の場合、記入
No.</t>
    <rPh sb="1" eb="3">
      <t>フクスウ</t>
    </rPh>
    <rPh sb="4" eb="6">
      <t>バアイ</t>
    </rPh>
    <rPh sb="7" eb="9">
      <t>キニュウ</t>
    </rPh>
    <phoneticPr fontId="5"/>
  </si>
  <si>
    <t>保有資格</t>
    <rPh sb="0" eb="2">
      <t>ホユウ</t>
    </rPh>
    <rPh sb="2" eb="4">
      <t>シカク</t>
    </rPh>
    <phoneticPr fontId="3"/>
  </si>
  <si>
    <t>上記以外</t>
    <rPh sb="0" eb="2">
      <t>ジョウキ</t>
    </rPh>
    <rPh sb="2" eb="4">
      <t>イガイ</t>
    </rPh>
    <phoneticPr fontId="10"/>
  </si>
  <si>
    <t>若手・女性技術者の育成・確保</t>
    <phoneticPr fontId="10"/>
  </si>
  <si>
    <t>若手・女性技術者の配置の有無および継続的な雇用の有無</t>
    <phoneticPr fontId="10"/>
  </si>
  <si>
    <t>上記以外</t>
    <phoneticPr fontId="5"/>
  </si>
  <si>
    <t>○地域要件</t>
    <rPh sb="1" eb="3">
      <t>チイキ</t>
    </rPh>
    <rPh sb="3" eb="5">
      <t>ヨウケン</t>
    </rPh>
    <phoneticPr fontId="10"/>
  </si>
  <si>
    <t>市内業者への下請率</t>
    <phoneticPr fontId="5"/>
  </si>
  <si>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5"/>
  </si>
  <si>
    <t>災害協定参加等</t>
    <rPh sb="0" eb="2">
      <t>サイガイ</t>
    </rPh>
    <rPh sb="2" eb="4">
      <t>キョウテイ</t>
    </rPh>
    <rPh sb="4" eb="6">
      <t>サンカ</t>
    </rPh>
    <rPh sb="6" eb="7">
      <t>トウ</t>
    </rPh>
    <phoneticPr fontId="10"/>
  </si>
  <si>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0"/>
  </si>
  <si>
    <t>岐阜市内の自治会等との協定を締結している</t>
    <phoneticPr fontId="5"/>
  </si>
  <si>
    <t>ボランティア活動</t>
    <rPh sb="6" eb="8">
      <t>カツドウ</t>
    </rPh>
    <phoneticPr fontId="10"/>
  </si>
  <si>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5"/>
  </si>
  <si>
    <t>１つの活動実績あり</t>
    <rPh sb="3" eb="5">
      <t>カツドウ</t>
    </rPh>
    <rPh sb="5" eb="7">
      <t>ジッセキ</t>
    </rPh>
    <phoneticPr fontId="3"/>
  </si>
  <si>
    <t>上記の活動実績なし</t>
    <rPh sb="0" eb="2">
      <t>ジョウキ</t>
    </rPh>
    <rPh sb="3" eb="5">
      <t>カツドウ</t>
    </rPh>
    <rPh sb="5" eb="7">
      <t>ジッセキ</t>
    </rPh>
    <phoneticPr fontId="10"/>
  </si>
  <si>
    <t>※公告日時点で有効期間内にあること。</t>
    <rPh sb="1" eb="3">
      <t>コウコク</t>
    </rPh>
    <rPh sb="3" eb="4">
      <t>ビ</t>
    </rPh>
    <rPh sb="4" eb="6">
      <t>ジテン</t>
    </rPh>
    <rPh sb="7" eb="9">
      <t>ユウコウ</t>
    </rPh>
    <rPh sb="9" eb="11">
      <t>キカン</t>
    </rPh>
    <rPh sb="11" eb="12">
      <t>ナイ</t>
    </rPh>
    <phoneticPr fontId="5"/>
  </si>
  <si>
    <t>岐阜市消防団・水防団への協力状況</t>
    <phoneticPr fontId="5"/>
  </si>
  <si>
    <t>常勤雇用の従業員に対する団員数</t>
    <rPh sb="0" eb="2">
      <t>ジョウキン</t>
    </rPh>
    <rPh sb="2" eb="4">
      <t>コヨウ</t>
    </rPh>
    <phoneticPr fontId="5"/>
  </si>
  <si>
    <t>岐阜市消防団協力事業所認定の有無</t>
    <rPh sb="0" eb="3">
      <t>ギフシ</t>
    </rPh>
    <rPh sb="3" eb="6">
      <t>ショウボウダン</t>
    </rPh>
    <rPh sb="6" eb="8">
      <t>キョウリョク</t>
    </rPh>
    <rPh sb="8" eb="11">
      <t>ジギョウショ</t>
    </rPh>
    <rPh sb="11" eb="13">
      <t>ニンテイ</t>
    </rPh>
    <rPh sb="14" eb="16">
      <t>ウム</t>
    </rPh>
    <phoneticPr fontId="10"/>
  </si>
  <si>
    <t>※公告日時点で有効期間内にあること。</t>
    <rPh sb="1" eb="3">
      <t>コウコク</t>
    </rPh>
    <rPh sb="3" eb="4">
      <t>ビ</t>
    </rPh>
    <rPh sb="4" eb="6">
      <t>ジテン</t>
    </rPh>
    <rPh sb="7" eb="9">
      <t>ユウコウ</t>
    </rPh>
    <rPh sb="9" eb="12">
      <t>キカンナイ</t>
    </rPh>
    <phoneticPr fontId="5"/>
  </si>
  <si>
    <t>合計（満点）</t>
    <rPh sb="0" eb="2">
      <t>ゴウケイ</t>
    </rPh>
    <rPh sb="3" eb="5">
      <t>マンテン</t>
    </rPh>
    <phoneticPr fontId="5"/>
  </si>
  <si>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5"/>
  </si>
  <si>
    <t>表彰歴１回</t>
    <rPh sb="2" eb="3">
      <t>レキ</t>
    </rPh>
    <rPh sb="4" eb="5">
      <t>カイ</t>
    </rPh>
    <phoneticPr fontId="10"/>
  </si>
  <si>
    <t>岐阜市消防団協力事業所の認定あり</t>
    <phoneticPr fontId="5"/>
  </si>
  <si>
    <t>岐阜市消防団協力事業所の認定なし</t>
    <rPh sb="0" eb="3">
      <t>ギフシ</t>
    </rPh>
    <rPh sb="3" eb="6">
      <t>ショウボウダン</t>
    </rPh>
    <rPh sb="6" eb="8">
      <t>キョウリョク</t>
    </rPh>
    <rPh sb="8" eb="10">
      <t>ジギョウ</t>
    </rPh>
    <rPh sb="10" eb="11">
      <t>ショ</t>
    </rPh>
    <rPh sb="12" eb="14">
      <t>ニンテイ</t>
    </rPh>
    <phoneticPr fontId="10"/>
  </si>
  <si>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10"/>
  </si>
  <si>
    <t>ワークダイバーシティの取組状況</t>
    <rPh sb="11" eb="13">
      <t>トリクミ</t>
    </rPh>
    <rPh sb="13" eb="15">
      <t>ジョウキョウ</t>
    </rPh>
    <phoneticPr fontId="10"/>
  </si>
  <si>
    <t>配置予定技術者の保有する資格等</t>
    <rPh sb="0" eb="2">
      <t>ハイチ</t>
    </rPh>
    <rPh sb="2" eb="4">
      <t>ヨテイ</t>
    </rPh>
    <rPh sb="4" eb="7">
      <t>ギジュツシャ</t>
    </rPh>
    <rPh sb="8" eb="10">
      <t>ホユウ</t>
    </rPh>
    <rPh sb="12" eb="14">
      <t>シカク</t>
    </rPh>
    <rPh sb="14" eb="15">
      <t>トウ</t>
    </rPh>
    <phoneticPr fontId="5"/>
  </si>
  <si>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10"/>
  </si>
  <si>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10"/>
  </si>
  <si>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10"/>
  </si>
  <si>
    <t>３年以上継続雇用している、４０歳未満の技術者又は女性技術者を主任（監理）技術者として配置する</t>
    <rPh sb="22" eb="23">
      <t>マタ</t>
    </rPh>
    <phoneticPr fontId="10"/>
  </si>
  <si>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10"/>
  </si>
  <si>
    <t>上記以外</t>
    <rPh sb="0" eb="4">
      <t>ジョウキイガイ</t>
    </rPh>
    <phoneticPr fontId="10"/>
  </si>
  <si>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</si>
  <si>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※公告日時点で４０歳未満であること。</t>
    <phoneticPr fontId="3"/>
  </si>
  <si>
    <t>４０歳未満の技術者又は女性技術者を主任（監理）技術者として配置する</t>
    <rPh sb="9" eb="10">
      <t>マタ</t>
    </rPh>
    <phoneticPr fontId="10"/>
  </si>
  <si>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</si>
  <si>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</si>
  <si>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</si>
  <si>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</si>
  <si>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常勤雇用の従業員数１９人以下の場合、消防団員なし、水防団員なし
常勤雇用の従業員数２０～４９人以下の場合、消防団員又は水防団員が１名以上
常勤雇用の従業員数５０人以上の場合、消防団員又は水防団員が３名以上</t>
    <rPh sb="0" eb="2">
      <t>ジョウキン</t>
    </rPh>
    <rPh sb="2" eb="4">
      <t>コヨウ</t>
    </rPh>
    <rPh sb="32" eb="34">
      <t>ジョウキン</t>
    </rPh>
    <rPh sb="34" eb="36">
      <t>コヨウ</t>
    </rPh>
    <rPh sb="57" eb="58">
      <t>マタ</t>
    </rPh>
    <rPh sb="59" eb="61">
      <t>スイボウ</t>
    </rPh>
    <rPh sb="61" eb="63">
      <t>ダンイン</t>
    </rPh>
    <rPh sb="65" eb="66">
      <t>メイ</t>
    </rPh>
    <rPh sb="69" eb="71">
      <t>ジョウキン</t>
    </rPh>
    <rPh sb="71" eb="73">
      <t>コヨウ</t>
    </rPh>
    <rPh sb="91" eb="92">
      <t>マタ</t>
    </rPh>
    <rPh sb="99" eb="100">
      <t>メイ</t>
    </rPh>
    <phoneticPr fontId="3"/>
  </si>
  <si>
    <t>直近５か年度以内に完成引渡しの済んだ工事の工事成績評定点の平均点
対象となる工事
＝岐阜市（上下水道事業部及び市民病院含む。）発注の管工事</t>
    <rPh sb="0" eb="2">
      <t>チョッキン</t>
    </rPh>
    <rPh sb="4" eb="5">
      <t>ネン</t>
    </rPh>
    <rPh sb="5" eb="6">
      <t>ド</t>
    </rPh>
    <rPh sb="6" eb="8">
      <t>イナイ</t>
    </rPh>
    <rPh sb="8" eb="10">
      <t>ヘイネンド</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7" eb="49">
      <t>ジョウゲ</t>
    </rPh>
    <rPh sb="49" eb="51">
      <t>スイドウ</t>
    </rPh>
    <rPh sb="51" eb="53">
      <t>ジギョウ</t>
    </rPh>
    <rPh sb="53" eb="54">
      <t>ブ</t>
    </rPh>
    <rPh sb="54" eb="55">
      <t>オヨ</t>
    </rPh>
    <rPh sb="56" eb="58">
      <t>シミン</t>
    </rPh>
    <rPh sb="58" eb="60">
      <t>ビョウイン</t>
    </rPh>
    <rPh sb="60" eb="61">
      <t>フク</t>
    </rPh>
    <rPh sb="64" eb="66">
      <t>ハッチュウ</t>
    </rPh>
    <rPh sb="67" eb="68">
      <t>カン</t>
    </rPh>
    <rPh sb="68" eb="70">
      <t>コウジ</t>
    </rPh>
    <phoneticPr fontId="10"/>
  </si>
  <si>
    <t>１級管工事施工管理技士</t>
    <rPh sb="1" eb="2">
      <t>キュウ</t>
    </rPh>
    <rPh sb="2" eb="3">
      <t>カン</t>
    </rPh>
    <rPh sb="3" eb="5">
      <t>コウジ</t>
    </rPh>
    <rPh sb="5" eb="7">
      <t>セコウ</t>
    </rPh>
    <rPh sb="7" eb="9">
      <t>カンリ</t>
    </rPh>
    <rPh sb="9" eb="11">
      <t>ギシ</t>
    </rPh>
    <phoneticPr fontId="10"/>
  </si>
  <si>
    <t>２級管工事施工管理技士</t>
    <rPh sb="1" eb="2">
      <t>キュウ</t>
    </rPh>
    <rPh sb="2" eb="3">
      <t>カン</t>
    </rPh>
    <rPh sb="3" eb="5">
      <t>コウジ</t>
    </rPh>
    <rPh sb="5" eb="7">
      <t>セコウ</t>
    </rPh>
    <rPh sb="7" eb="9">
      <t>カンリ</t>
    </rPh>
    <rPh sb="9" eb="11">
      <t>ギシ</t>
    </rPh>
    <phoneticPr fontId="10"/>
  </si>
  <si>
    <t>２つ以上の活動実績あり</t>
    <rPh sb="2" eb="4">
      <t>イジョウ</t>
    </rPh>
    <rPh sb="5" eb="7">
      <t>カツドウ</t>
    </rPh>
    <rPh sb="7" eb="9">
      <t>ジッセキ</t>
    </rPh>
    <phoneticPr fontId="5"/>
  </si>
  <si>
    <t xml:space="preserve">※実績のない年度は６５点とする。
</t>
    <rPh sb="1" eb="3">
      <t>ジッセキ</t>
    </rPh>
    <rPh sb="6" eb="8">
      <t>ネンド</t>
    </rPh>
    <rPh sb="11" eb="12">
      <t>テン</t>
    </rPh>
    <phoneticPr fontId="5"/>
  </si>
  <si>
    <t>※平均点は岐阜市発注の管工事の工事成績評定点の平均点（小数点以下切り捨て）</t>
    <rPh sb="1" eb="3">
      <t>ヘイキン</t>
    </rPh>
    <rPh sb="3" eb="4">
      <t>テン</t>
    </rPh>
    <rPh sb="5" eb="8">
      <t>ギフシ</t>
    </rPh>
    <rPh sb="8" eb="10">
      <t>ハッチュウ</t>
    </rPh>
    <rPh sb="11" eb="12">
      <t>カン</t>
    </rPh>
    <rPh sb="12" eb="14">
      <t>コウジ</t>
    </rPh>
    <rPh sb="15" eb="17">
      <t>コウジ</t>
    </rPh>
    <rPh sb="17" eb="19">
      <t>セイセキ</t>
    </rPh>
    <phoneticPr fontId="5"/>
  </si>
  <si>
    <t>平均点が７３点以上７５点未満</t>
    <rPh sb="0" eb="3">
      <t>ヘイキンテン</t>
    </rPh>
    <rPh sb="6" eb="7">
      <t>テン</t>
    </rPh>
    <rPh sb="7" eb="9">
      <t>イジョウ</t>
    </rPh>
    <rPh sb="11" eb="12">
      <t>テン</t>
    </rPh>
    <rPh sb="12" eb="14">
      <t>ミマン</t>
    </rPh>
    <phoneticPr fontId="10"/>
  </si>
  <si>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10"/>
  </si>
  <si>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10"/>
  </si>
  <si>
    <t>上記以外</t>
  </si>
  <si>
    <t>みちみちすいすいプロジェクト賛同登録団体への登録あり、かつ、時差出勤又は在宅勤務制度あり</t>
  </si>
  <si>
    <t>交通渋滞対策の推進</t>
    <phoneticPr fontId="3"/>
  </si>
  <si>
    <t>「ぎふし共育・女性活躍企業」の認定あり又は「岐阜市ワークダイバーシティ賛同企業公表制度」に参加あり</t>
    <rPh sb="4" eb="5">
      <t>キョウ</t>
    </rPh>
    <rPh sb="5" eb="6">
      <t>イク</t>
    </rPh>
    <rPh sb="7" eb="9">
      <t>ジョセイ</t>
    </rPh>
    <rPh sb="9" eb="11">
      <t>カツヤク</t>
    </rPh>
    <rPh sb="11" eb="13">
      <t>キギョウ</t>
    </rPh>
    <rPh sb="15" eb="17">
      <t>ニンテイ</t>
    </rPh>
    <rPh sb="19" eb="20">
      <t>マタ</t>
    </rPh>
    <rPh sb="22" eb="25">
      <t>ギフシ</t>
    </rPh>
    <rPh sb="35" eb="43">
      <t>サンドウキギョウコウヒョウセイド</t>
    </rPh>
    <rPh sb="45" eb="47">
      <t>サンカ</t>
    </rPh>
    <phoneticPr fontId="5"/>
  </si>
  <si>
    <t>「ぎふし共育・女性活躍企業」の認定あり、かつ、「岐阜市ワークダイバーシティ賛同企業公表制度」に参加あり</t>
    <rPh sb="4" eb="5">
      <t>キョウ</t>
    </rPh>
    <rPh sb="5" eb="6">
      <t>イク</t>
    </rPh>
    <rPh sb="7" eb="9">
      <t>ジョセイ</t>
    </rPh>
    <rPh sb="9" eb="11">
      <t>カツヤク</t>
    </rPh>
    <rPh sb="11" eb="13">
      <t>キギョウ</t>
    </rPh>
    <rPh sb="15" eb="17">
      <t>ニンテイ</t>
    </rPh>
    <rPh sb="24" eb="27">
      <t>ギフシ</t>
    </rPh>
    <rPh sb="37" eb="45">
      <t>サンドウキギョウコウヒョウセイド</t>
    </rPh>
    <rPh sb="47" eb="49">
      <t>サンカ</t>
    </rPh>
    <phoneticPr fontId="5"/>
  </si>
  <si>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44">
      <t>サンドウキギョウコウヒョウセイド</t>
    </rPh>
    <rPh sb="46" eb="50">
      <t>サンカジョウキョウ</t>
    </rPh>
    <phoneticPr fontId="10"/>
  </si>
  <si>
    <t>常勤雇用の従業員数１９人以下の場合、消防団員又は水防団員が１名以上
常勤雇用の従業員数２０～４９人以下の場合、消防団員又は水防団員が３名以上
常勤雇用の従業員数５０人以上の場合、消防団員又は水防団員が６名以上</t>
    <rPh sb="0" eb="2">
      <t>ジョウキン</t>
    </rPh>
    <rPh sb="2" eb="4">
      <t>コヨウ</t>
    </rPh>
    <rPh sb="22" eb="23">
      <t>マタ</t>
    </rPh>
    <rPh sb="30" eb="31">
      <t>メイ</t>
    </rPh>
    <rPh sb="31" eb="33">
      <t>イジョウ</t>
    </rPh>
    <rPh sb="34" eb="36">
      <t>ジョウキン</t>
    </rPh>
    <rPh sb="36" eb="38">
      <t>コヨウ</t>
    </rPh>
    <rPh sb="59" eb="60">
      <t>マタ</t>
    </rPh>
    <rPh sb="67" eb="68">
      <t>メイ</t>
    </rPh>
    <rPh sb="71" eb="73">
      <t>ジョウキン</t>
    </rPh>
    <rPh sb="73" eb="75">
      <t>コヨウ</t>
    </rPh>
    <rPh sb="93" eb="94">
      <t>マタ</t>
    </rPh>
    <rPh sb="101" eb="102">
      <t>メイ</t>
    </rPh>
    <phoneticPr fontId="3"/>
  </si>
  <si>
    <t>※公告日時点で登録があり、かつ、社内規定等に規定されていること。</t>
    <phoneticPr fontId="3"/>
  </si>
  <si>
    <t>みちみちすいすいプロジェクト賛同登録団体への登録及び時差出勤又は在宅勤務制度の有無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</si>
</sst>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8">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2"/>
      <charset val="128"/>
    </font>
    <font>
      <sz val="26"/>
      <name val="游ゴシック"/>
      <family val="3"/>
      <charset val="128"/>
      <scheme val="minor"/>
    </font>
    <font>
      <sz val="6"/>
      <name val="游ゴシック"/>
      <family val="2"/>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color theme="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62">
    <xf numFmtId="0" fontId="0" fillId="0" borderId="0" xfId="0">
      <alignment vertical="center"/>
    </xf>
    <xf numFmtId="0" fontId="2" fillId="0" borderId="0" xfId="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2" fillId="0" borderId="3" xfId="1" applyFont="1" applyBorder="1"/>
    <xf numFmtId="0" fontId="13" fillId="0" borderId="12" xfId="1" applyFont="1" applyBorder="1"/>
    <xf numFmtId="0" fontId="15" fillId="0" borderId="0" xfId="1" applyFont="1" applyAlignment="1">
      <alignment horizontal="right" vertical="center" wrapText="1"/>
    </xf>
    <xf numFmtId="176" fontId="11" fillId="0" borderId="0" xfId="1" applyNumberFormat="1" applyFont="1"/>
    <xf numFmtId="0" fontId="13" fillId="0" borderId="0" xfId="1" applyFont="1"/>
    <xf numFmtId="0" fontId="9" fillId="0" borderId="1" xfId="1" applyFont="1" applyBorder="1"/>
    <xf numFmtId="0" fontId="13" fillId="0" borderId="1" xfId="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177" fontId="11" fillId="0" borderId="0" xfId="1" applyNumberFormat="1" applyFont="1" applyAlignment="1">
      <alignment horizontal="center" vertical="center"/>
    </xf>
    <xf numFmtId="0" fontId="12" fillId="0" borderId="3" xfId="1" applyFont="1" applyBorder="1" applyAlignment="1">
      <alignment horizontal="left" vertical="center" wrapText="1"/>
    </xf>
    <xf numFmtId="0" fontId="13" fillId="0" borderId="12" xfId="1" applyFont="1" applyBorder="1" applyAlignment="1">
      <alignment wrapText="1"/>
    </xf>
    <xf numFmtId="0" fontId="13" fillId="0" borderId="0" xfId="1" applyFont="1" applyAlignment="1">
      <alignment wrapText="1"/>
    </xf>
    <xf numFmtId="0" fontId="11" fillId="0" borderId="3" xfId="1" applyFont="1" applyBorder="1" applyAlignment="1">
      <alignment horizontal="center" wrapText="1" shrinkToFit="1"/>
    </xf>
    <xf numFmtId="177" fontId="11" fillId="0" borderId="1" xfId="1" applyNumberFormat="1" applyFont="1" applyBorder="1" applyAlignment="1">
      <alignment horizontal="center" vertical="center"/>
    </xf>
    <xf numFmtId="0" fontId="12" fillId="0" borderId="4" xfId="0" applyFont="1" applyBorder="1">
      <alignment vertical="center"/>
    </xf>
    <xf numFmtId="0" fontId="12" fillId="0" borderId="3" xfId="0" applyFont="1" applyBorder="1" applyAlignment="1">
      <alignment horizontal="center" vertical="center"/>
    </xf>
    <xf numFmtId="0" fontId="14" fillId="0" borderId="0" xfId="1" applyFont="1" applyAlignment="1">
      <alignment vertical="center" wrapText="1"/>
    </xf>
    <xf numFmtId="0" fontId="15" fillId="0" borderId="13" xfId="1" applyFont="1" applyBorder="1" applyAlignment="1">
      <alignment horizontal="right" vertical="center"/>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wrapText="1"/>
    </xf>
    <xf numFmtId="0" fontId="12" fillId="0" borderId="3" xfId="1" applyFont="1" applyBorder="1" applyAlignment="1">
      <alignment horizontal="center" vertical="center"/>
    </xf>
    <xf numFmtId="179" fontId="12" fillId="0" borderId="3" xfId="1" applyNumberFormat="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2" xfId="1" applyFont="1" applyBorder="1" applyAlignment="1">
      <alignment horizontal="center" vertical="center" wrapText="1" shrinkToFit="1"/>
    </xf>
    <xf numFmtId="0" fontId="1" fillId="0" borderId="0" xfId="1" applyFont="1"/>
    <xf numFmtId="0" fontId="1" fillId="0" borderId="1" xfId="1" applyFont="1" applyBorder="1"/>
    <xf numFmtId="0" fontId="1" fillId="0" borderId="3" xfId="1" applyFont="1" applyBorder="1" applyAlignment="1">
      <alignment horizontal="center" vertical="center" wrapText="1" shrinkToFit="1"/>
    </xf>
    <xf numFmtId="0" fontId="1" fillId="0" borderId="3" xfId="2" applyFont="1" applyBorder="1" applyAlignment="1">
      <alignment horizontal="center" vertical="center" wrapText="1"/>
    </xf>
    <xf numFmtId="0" fontId="1" fillId="0" borderId="12" xfId="1" applyFont="1" applyBorder="1" applyAlignment="1">
      <alignment vertical="center"/>
    </xf>
    <xf numFmtId="0" fontId="1" fillId="0" borderId="12" xfId="1" applyFont="1" applyBorder="1" applyAlignment="1">
      <alignment vertical="center" shrinkToFit="1"/>
    </xf>
    <xf numFmtId="0" fontId="1" fillId="0" borderId="0" xfId="1" applyFont="1" applyAlignment="1">
      <alignment vertical="center"/>
    </xf>
    <xf numFmtId="0" fontId="1" fillId="0" borderId="0" xfId="1" applyFont="1" applyAlignment="1">
      <alignment vertical="center" shrinkToFit="1"/>
    </xf>
    <xf numFmtId="0" fontId="1" fillId="0" borderId="12" xfId="1" applyFont="1" applyBorder="1" applyAlignment="1">
      <alignment vertical="center" wrapText="1"/>
    </xf>
    <xf numFmtId="0" fontId="1" fillId="0" borderId="0" xfId="1" applyFont="1" applyAlignment="1">
      <alignment vertical="center" wrapText="1"/>
    </xf>
    <xf numFmtId="177" fontId="1" fillId="0" borderId="0" xfId="1" applyNumberFormat="1" applyFont="1"/>
    <xf numFmtId="177" fontId="1" fillId="0" borderId="0" xfId="1" applyNumberFormat="1" applyFont="1" applyAlignment="1">
      <alignment wrapText="1"/>
    </xf>
    <xf numFmtId="177" fontId="1" fillId="0" borderId="1" xfId="1" applyNumberFormat="1" applyFont="1" applyBorder="1"/>
    <xf numFmtId="178" fontId="1" fillId="0" borderId="0" xfId="1" applyNumberFormat="1" applyFont="1"/>
    <xf numFmtId="1" fontId="11" fillId="0" borderId="2" xfId="1" applyNumberFormat="1" applyFont="1" applyBorder="1" applyAlignment="1">
      <alignment horizontal="center" vertical="center" wrapText="1"/>
    </xf>
    <xf numFmtId="180" fontId="11" fillId="0" borderId="2" xfId="1" applyNumberFormat="1" applyFont="1" applyBorder="1" applyAlignment="1">
      <alignment horizontal="center" vertical="center" wrapText="1"/>
    </xf>
    <xf numFmtId="0" fontId="12" fillId="0" borderId="3" xfId="0" applyFont="1" applyBorder="1" applyAlignment="1">
      <alignment vertical="center" wrapText="1"/>
    </xf>
    <xf numFmtId="0" fontId="1" fillId="0" borderId="0" xfId="1" applyFont="1" applyAlignment="1">
      <alignment horizontal="right"/>
    </xf>
    <xf numFmtId="0" fontId="12" fillId="0" borderId="5" xfId="1" applyFont="1" applyBorder="1" applyAlignment="1">
      <alignment horizontal="center" vertical="center" shrinkToFit="1"/>
    </xf>
    <xf numFmtId="0" fontId="15"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0" applyFont="1" applyBorder="1" applyAlignment="1">
      <alignmen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4" xfId="1" applyFont="1" applyBorder="1" applyAlignment="1">
      <alignment horizontal="left" vertical="center" wrapText="1"/>
    </xf>
    <xf numFmtId="0" fontId="12" fillId="0" borderId="6" xfId="1" applyFont="1" applyBorder="1" applyAlignment="1">
      <alignment horizontal="left" vertical="top" wrapText="1" shrinkToFit="1"/>
    </xf>
    <xf numFmtId="0" fontId="12" fillId="0" borderId="9" xfId="1" applyFont="1" applyBorder="1" applyAlignment="1">
      <alignment horizontal="left" vertical="top" wrapText="1" shrinkToFit="1"/>
    </xf>
    <xf numFmtId="0" fontId="1" fillId="0" borderId="0" xfId="1" applyFont="1" applyBorder="1" applyAlignment="1">
      <alignment vertical="center"/>
    </xf>
    <xf numFmtId="180" fontId="11" fillId="0" borderId="9" xfId="1" applyNumberFormat="1" applyFont="1" applyBorder="1" applyAlignment="1">
      <alignment horizontal="center" vertical="center" wrapText="1"/>
    </xf>
    <xf numFmtId="0" fontId="12" fillId="0" borderId="10"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2" xfId="1" applyFont="1" applyBorder="1" applyAlignment="1">
      <alignment horizontal="center" vertical="center" wrapText="1"/>
    </xf>
    <xf numFmtId="0" fontId="12" fillId="0" borderId="6" xfId="1" applyFont="1" applyBorder="1" applyAlignment="1">
      <alignment vertical="center" wrapText="1"/>
    </xf>
    <xf numFmtId="0" fontId="12" fillId="0" borderId="9" xfId="1" applyFont="1" applyBorder="1" applyAlignment="1">
      <alignment vertical="center" wrapText="1"/>
    </xf>
    <xf numFmtId="0" fontId="17" fillId="0" borderId="4" xfId="0" applyFont="1" applyBorder="1" applyAlignment="1">
      <alignment vertical="center" shrinkToFit="1"/>
    </xf>
    <xf numFmtId="0" fontId="17" fillId="0" borderId="7" xfId="0" applyFont="1" applyBorder="1" applyAlignment="1">
      <alignment vertical="center" shrinkToFit="1"/>
    </xf>
    <xf numFmtId="0" fontId="12" fillId="0" borderId="4" xfId="1" applyFont="1" applyBorder="1" applyAlignment="1">
      <alignment horizontal="left" vertical="center" shrinkToFi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2" fillId="0" borderId="6"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1" fillId="0" borderId="4" xfId="1" applyFont="1" applyBorder="1" applyAlignment="1">
      <alignment horizontal="center" vertical="center"/>
    </xf>
    <xf numFmtId="0" fontId="12" fillId="0" borderId="4" xfId="1" applyFont="1" applyBorder="1" applyAlignment="1">
      <alignment vertical="center" shrinkToFi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2" fillId="0" borderId="10" xfId="1" applyFont="1" applyBorder="1" applyAlignment="1">
      <alignment horizontal="justify" vertical="center" wrapText="1"/>
    </xf>
    <xf numFmtId="0" fontId="12" fillId="0" borderId="11" xfId="1" applyFont="1" applyBorder="1" applyAlignment="1">
      <alignment horizontal="justify" vertical="center" wrapText="1"/>
    </xf>
    <xf numFmtId="0" fontId="12" fillId="0" borderId="5"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2"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1" fillId="0" borderId="2" xfId="1" applyFont="1" applyBorder="1" applyAlignment="1">
      <alignment horizontal="center" vertical="center" shrinkToFi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6" xfId="1" applyFont="1" applyBorder="1" applyAlignment="1">
      <alignment horizontal="justify" vertical="top" wrapText="1" shrinkToFit="1"/>
    </xf>
    <xf numFmtId="0" fontId="12" fillId="0" borderId="8" xfId="1" applyFont="1" applyBorder="1" applyAlignment="1">
      <alignment horizontal="justify" vertical="top" wrapText="1" shrinkToFit="1"/>
    </xf>
    <xf numFmtId="0" fontId="12" fillId="0" borderId="9" xfId="1" applyFont="1" applyBorder="1" applyAlignment="1">
      <alignment horizontal="justify" vertical="top" wrapText="1" shrinkToFi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justify" vertical="center" wrapText="1" shrinkToFit="1"/>
    </xf>
    <xf numFmtId="0" fontId="1" fillId="0" borderId="6" xfId="1" applyFont="1" applyBorder="1" applyAlignment="1">
      <alignment horizontal="justify" vertical="top" wrapText="1" shrinkToFit="1"/>
    </xf>
    <xf numFmtId="0" fontId="1" fillId="0" borderId="8" xfId="1" applyFont="1" applyBorder="1" applyAlignment="1">
      <alignment horizontal="justify" vertical="top" wrapText="1" shrinkToFit="1"/>
    </xf>
    <xf numFmtId="0" fontId="12" fillId="0" borderId="7" xfId="1" applyFont="1" applyBorder="1" applyAlignment="1">
      <alignment horizontal="left" vertical="center"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wrapText="1"/>
    </xf>
    <xf numFmtId="0" fontId="15" fillId="0" borderId="0" xfId="1" applyFont="1" applyBorder="1" applyAlignment="1">
      <alignment horizontal="right" vertical="center" wrapText="1"/>
    </xf>
    <xf numFmtId="0" fontId="15" fillId="0" borderId="13" xfId="1" applyFont="1" applyBorder="1" applyAlignment="1">
      <alignment horizontal="right" vertical="center" wrapText="1"/>
    </xf>
    <xf numFmtId="0" fontId="12" fillId="0" borderId="7" xfId="0" applyFont="1" applyBorder="1" applyAlignment="1">
      <alignment vertical="center" wrapText="1"/>
    </xf>
    <xf numFmtId="178" fontId="14" fillId="0" borderId="10" xfId="1" applyNumberFormat="1" applyFont="1" applyBorder="1" applyAlignment="1">
      <alignment horizontal="left" vertical="center" wrapText="1"/>
    </xf>
    <xf numFmtId="178" fontId="14" fillId="0" borderId="12" xfId="1" applyNumberFormat="1" applyFont="1" applyBorder="1" applyAlignment="1">
      <alignment horizontal="left" vertical="center" wrapText="1"/>
    </xf>
    <xf numFmtId="178" fontId="14" fillId="0" borderId="5" xfId="1" applyNumberFormat="1" applyFont="1" applyBorder="1" applyAlignment="1">
      <alignment horizontal="left" vertical="center" wrapText="1"/>
    </xf>
    <xf numFmtId="178" fontId="14" fillId="0" borderId="0" xfId="1" applyNumberFormat="1" applyFont="1" applyAlignment="1">
      <alignment horizontal="left" vertical="center" wrapText="1"/>
    </xf>
    <xf numFmtId="178" fontId="14" fillId="0" borderId="14" xfId="1" applyNumberFormat="1" applyFont="1" applyBorder="1" applyAlignment="1">
      <alignment horizontal="left" vertical="center" wrapText="1"/>
    </xf>
    <xf numFmtId="178" fontId="14" fillId="0" borderId="1" xfId="1" applyNumberFormat="1" applyFont="1" applyBorder="1" applyAlignment="1">
      <alignment horizontal="left" vertical="center" wrapText="1"/>
    </xf>
    <xf numFmtId="178" fontId="12" fillId="0" borderId="6" xfId="1" applyNumberFormat="1" applyFont="1" applyBorder="1" applyAlignment="1">
      <alignment horizontal="left" vertical="top" wrapText="1"/>
    </xf>
    <xf numFmtId="178" fontId="12" fillId="0" borderId="8" xfId="1" applyNumberFormat="1" applyFont="1" applyBorder="1" applyAlignment="1">
      <alignment horizontal="left" vertical="top" wrapText="1"/>
    </xf>
    <xf numFmtId="178" fontId="12" fillId="0" borderId="9" xfId="1" applyNumberFormat="1" applyFont="1" applyBorder="1" applyAlignment="1">
      <alignment horizontal="left" vertical="top" wrapText="1"/>
    </xf>
    <xf numFmtId="180" fontId="12" fillId="0" borderId="6" xfId="1" applyNumberFormat="1" applyFont="1" applyBorder="1" applyAlignment="1">
      <alignment horizontal="center" vertical="center" wrapText="1"/>
    </xf>
    <xf numFmtId="180" fontId="12" fillId="0" borderId="8" xfId="1" applyNumberFormat="1" applyFont="1" applyBorder="1" applyAlignment="1">
      <alignment horizontal="center" vertical="center" wrapText="1"/>
    </xf>
    <xf numFmtId="180" fontId="12" fillId="0" borderId="9" xfId="1" applyNumberFormat="1" applyFont="1" applyBorder="1" applyAlignment="1">
      <alignment horizontal="center" vertical="center" wrapText="1"/>
    </xf>
    <xf numFmtId="178" fontId="14" fillId="0" borderId="3" xfId="1" applyNumberFormat="1" applyFont="1" applyBorder="1" applyAlignment="1">
      <alignment horizontal="left" vertical="center" wrapText="1"/>
    </xf>
    <xf numFmtId="178" fontId="14" fillId="0" borderId="4" xfId="1" applyNumberFormat="1" applyFont="1" applyBorder="1" applyAlignment="1">
      <alignment horizontal="lef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2" xfId="1" applyFont="1" applyBorder="1" applyAlignment="1">
      <alignment vertical="center" wrapText="1"/>
    </xf>
    <xf numFmtId="0" fontId="12" fillId="0" borderId="2" xfId="1" applyFont="1" applyBorder="1" applyAlignment="1">
      <alignment horizontal="justify" vertical="center" wrapText="1"/>
    </xf>
    <xf numFmtId="0" fontId="1" fillId="0" borderId="6" xfId="1" applyFont="1" applyBorder="1" applyAlignment="1">
      <alignment horizontal="justify" vertical="center" wrapText="1"/>
    </xf>
    <xf numFmtId="0" fontId="1" fillId="0" borderId="9" xfId="1" applyFont="1" applyBorder="1" applyAlignment="1">
      <alignment horizontal="justify" vertical="top" wrapText="1" shrinkToFit="1"/>
    </xf>
    <xf numFmtId="0" fontId="1" fillId="0" borderId="4" xfId="2" applyFont="1" applyBorder="1" applyAlignment="1">
      <alignment horizontal="justify" vertical="center" wrapText="1"/>
    </xf>
    <xf numFmtId="0" fontId="1" fillId="0" borderId="4" xfId="1" applyFont="1" applyBorder="1" applyAlignment="1">
      <alignment horizontal="justify" vertical="center" wrapText="1" shrinkToFit="1"/>
    </xf>
    <xf numFmtId="0" fontId="12" fillId="0" borderId="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45720</xdr:colOff>
          <xdr:row>4</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45720</xdr:colOff>
          <xdr:row>5</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45720</xdr:colOff>
          <xdr:row>11</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68580</xdr:rowOff>
        </xdr:from>
        <xdr:to>
          <xdr:col>4</xdr:col>
          <xdr:colOff>45720</xdr:colOff>
          <xdr:row>12</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68580</xdr:rowOff>
        </xdr:from>
        <xdr:to>
          <xdr:col>4</xdr:col>
          <xdr:colOff>45720</xdr:colOff>
          <xdr:row>14</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99060</xdr:rowOff>
        </xdr:from>
        <xdr:to>
          <xdr:col>4</xdr:col>
          <xdr:colOff>45720</xdr:colOff>
          <xdr:row>15</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45720</xdr:colOff>
          <xdr:row>16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45720</xdr:colOff>
          <xdr:row>17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36</xdr:row>
          <xdr:rowOff>373380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106680</xdr:rowOff>
        </xdr:from>
        <xdr:to>
          <xdr:col>4</xdr:col>
          <xdr:colOff>45720</xdr:colOff>
          <xdr:row>38</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45720</xdr:rowOff>
        </xdr:from>
        <xdr:to>
          <xdr:col>4</xdr:col>
          <xdr:colOff>0</xdr:colOff>
          <xdr:row>39</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60960</xdr:rowOff>
        </xdr:from>
        <xdr:to>
          <xdr:col>4</xdr:col>
          <xdr:colOff>45720</xdr:colOff>
          <xdr:row>40</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495300</xdr:rowOff>
        </xdr:from>
        <xdr:to>
          <xdr:col>4</xdr:col>
          <xdr:colOff>45720</xdr:colOff>
          <xdr:row>43</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160020</xdr:rowOff>
        </xdr:from>
        <xdr:to>
          <xdr:col>4</xdr:col>
          <xdr:colOff>45720</xdr:colOff>
          <xdr:row>48</xdr:row>
          <xdr:rowOff>121920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137160</xdr:rowOff>
        </xdr:from>
        <xdr:to>
          <xdr:col>4</xdr:col>
          <xdr:colOff>45720</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xdr:rowOff>
        </xdr:from>
        <xdr:to>
          <xdr:col>4</xdr:col>
          <xdr:colOff>45720</xdr:colOff>
          <xdr:row>52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68580</xdr:rowOff>
        </xdr:from>
        <xdr:to>
          <xdr:col>4</xdr:col>
          <xdr:colOff>45720</xdr:colOff>
          <xdr:row>13</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45720</xdr:rowOff>
        </xdr:from>
        <xdr:to>
          <xdr:col>4</xdr:col>
          <xdr:colOff>45720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4</xdr:col>
          <xdr:colOff>45720</xdr:colOff>
          <xdr:row>28</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312420</xdr:rowOff>
        </xdr:from>
        <xdr:to>
          <xdr:col>4</xdr:col>
          <xdr:colOff>45720</xdr:colOff>
          <xdr:row>29</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45720</xdr:colOff>
          <xdr:row>44</xdr:row>
          <xdr:rowOff>312420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38100</xdr:rowOff>
        </xdr:from>
        <xdr:to>
          <xdr:col>4</xdr:col>
          <xdr:colOff>45720</xdr:colOff>
          <xdr:row>46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7620</xdr:rowOff>
        </xdr:from>
        <xdr:to>
          <xdr:col>4</xdr:col>
          <xdr:colOff>45720</xdr:colOff>
          <xdr:row>53</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36</xdr:row>
          <xdr:rowOff>373380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42</xdr:row>
          <xdr:rowOff>502920</xdr:rowOff>
        </xdr:from>
        <xdr:to>
          <xdr:col>4</xdr:col>
          <xdr:colOff>45720</xdr:colOff>
          <xdr:row>42</xdr:row>
          <xdr:rowOff>769620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502920</xdr:rowOff>
        </xdr:from>
        <xdr:to>
          <xdr:col>4</xdr:col>
          <xdr:colOff>45720</xdr:colOff>
          <xdr:row>41</xdr:row>
          <xdr:rowOff>769620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60960</xdr:colOff>
          <xdr:row>44</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114300</xdr:rowOff>
        </xdr:from>
        <xdr:to>
          <xdr:col>4</xdr:col>
          <xdr:colOff>45720</xdr:colOff>
          <xdr:row>54</xdr:row>
          <xdr:rowOff>381000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99060</xdr:rowOff>
        </xdr:from>
        <xdr:to>
          <xdr:col>4</xdr:col>
          <xdr:colOff>45720</xdr:colOff>
          <xdr:row>55</xdr:row>
          <xdr:rowOff>365760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5"/>
  <sheetViews>
    <sheetView showGridLines="0" tabSelected="1" view="pageBreakPreview" topLeftCell="A51" zoomScaleNormal="100" zoomScaleSheetLayoutView="100" workbookViewId="0">
      <selection activeCell="C57" sqref="C57"/>
    </sheetView>
  </sheetViews>
  <sheetFormatPr defaultColWidth="9" defaultRowHeight="13.2"/>
  <cols>
    <col min="1" max="1" width="3.5" style="41" customWidth="1"/>
    <col min="2" max="2" width="9.8984375" style="41" customWidth="1"/>
    <col min="3" max="3" width="25.59765625" style="41" customWidth="1"/>
    <col min="4" max="4" width="3.5" style="41" customWidth="1"/>
    <col min="5" max="5" width="36.59765625" style="41" customWidth="1"/>
    <col min="6" max="7" width="25.59765625" style="41" customWidth="1"/>
    <col min="8" max="8" width="8" style="41" customWidth="1"/>
    <col min="9" max="9" width="40.69921875" style="41" customWidth="1"/>
    <col min="10" max="16384" width="9" style="41"/>
  </cols>
  <sheetData>
    <row r="1" spans="1:9" ht="15.75" customHeight="1">
      <c r="A1" s="1"/>
      <c r="B1" s="2"/>
      <c r="C1" s="2"/>
      <c r="D1" s="2"/>
      <c r="E1" s="2"/>
      <c r="F1" s="3"/>
      <c r="G1" s="4"/>
      <c r="H1" s="5"/>
      <c r="I1" s="5"/>
    </row>
    <row r="2" spans="1:9" ht="27.75" customHeight="1">
      <c r="A2" s="6" t="s">
        <v>0</v>
      </c>
      <c r="H2" s="42"/>
    </row>
    <row r="3" spans="1:9" ht="23.25" customHeight="1">
      <c r="A3" s="108" t="s">
        <v>1</v>
      </c>
      <c r="B3" s="108"/>
      <c r="C3" s="7" t="s">
        <v>2</v>
      </c>
      <c r="D3" s="8"/>
      <c r="E3" s="89" t="s">
        <v>3</v>
      </c>
      <c r="F3" s="89"/>
      <c r="G3" s="89"/>
      <c r="H3" s="8" t="s">
        <v>4</v>
      </c>
      <c r="I3" s="9" t="s">
        <v>5</v>
      </c>
    </row>
    <row r="4" spans="1:9" ht="69" customHeight="1">
      <c r="A4" s="158" t="s">
        <v>6</v>
      </c>
      <c r="B4" s="159"/>
      <c r="C4" s="91" t="s">
        <v>7</v>
      </c>
      <c r="D4" s="10"/>
      <c r="E4" s="157" t="s">
        <v>50</v>
      </c>
      <c r="F4" s="157"/>
      <c r="G4" s="157"/>
      <c r="H4" s="43">
        <v>2</v>
      </c>
      <c r="I4" s="119" t="s">
        <v>56</v>
      </c>
    </row>
    <row r="5" spans="1:9" ht="69" customHeight="1">
      <c r="A5" s="158"/>
      <c r="B5" s="159"/>
      <c r="C5" s="92"/>
      <c r="D5" s="10"/>
      <c r="E5" s="156" t="s">
        <v>51</v>
      </c>
      <c r="F5" s="156"/>
      <c r="G5" s="156"/>
      <c r="H5" s="44">
        <v>0</v>
      </c>
      <c r="I5" s="120"/>
    </row>
    <row r="6" spans="1:9" ht="69" customHeight="1">
      <c r="A6" s="160"/>
      <c r="B6" s="161"/>
      <c r="C6" s="93"/>
      <c r="D6" s="11"/>
      <c r="E6" s="157" t="s">
        <v>52</v>
      </c>
      <c r="F6" s="157"/>
      <c r="G6" s="157"/>
      <c r="H6" s="43">
        <v>-2</v>
      </c>
      <c r="I6" s="155"/>
    </row>
    <row r="7" spans="1:9" ht="16.5" customHeight="1">
      <c r="A7" s="45" t="s">
        <v>8</v>
      </c>
      <c r="B7" s="46"/>
      <c r="C7" s="12"/>
      <c r="D7" s="12"/>
      <c r="E7" s="103" t="s">
        <v>9</v>
      </c>
      <c r="F7" s="103"/>
      <c r="G7" s="104"/>
      <c r="H7" s="55">
        <f>SUM(H4)</f>
        <v>2</v>
      </c>
      <c r="I7" s="13"/>
    </row>
    <row r="8" spans="1:9" ht="16.5" customHeight="1">
      <c r="A8" s="47" t="s">
        <v>10</v>
      </c>
      <c r="B8" s="48"/>
      <c r="C8" s="15"/>
      <c r="D8" s="15"/>
      <c r="E8" s="13"/>
      <c r="F8" s="13"/>
      <c r="G8" s="13"/>
      <c r="H8" s="13"/>
      <c r="I8" s="13"/>
    </row>
    <row r="9" spans="1:9" ht="16.5" customHeight="1">
      <c r="A9" s="47" t="s">
        <v>11</v>
      </c>
      <c r="B9" s="48"/>
      <c r="C9" s="15"/>
      <c r="D9" s="15"/>
      <c r="E9" s="13"/>
      <c r="F9" s="13"/>
      <c r="G9" s="13"/>
      <c r="H9" s="13"/>
      <c r="I9" s="13"/>
    </row>
    <row r="10" spans="1:9" ht="27.75" customHeight="1">
      <c r="A10" s="16" t="s">
        <v>12</v>
      </c>
      <c r="B10" s="42"/>
      <c r="C10" s="17"/>
      <c r="D10" s="15"/>
      <c r="G10" s="14"/>
      <c r="H10" s="18"/>
      <c r="I10" s="14"/>
    </row>
    <row r="11" spans="1:9" ht="23.25" customHeight="1">
      <c r="A11" s="108" t="s">
        <v>1</v>
      </c>
      <c r="B11" s="108"/>
      <c r="C11" s="19" t="s">
        <v>2</v>
      </c>
      <c r="D11" s="20"/>
      <c r="E11" s="89" t="s">
        <v>3</v>
      </c>
      <c r="F11" s="89"/>
      <c r="G11" s="89"/>
      <c r="H11" s="7" t="s">
        <v>4</v>
      </c>
      <c r="I11" s="21" t="s">
        <v>5</v>
      </c>
    </row>
    <row r="12" spans="1:9" ht="30" customHeight="1">
      <c r="A12" s="81" t="s">
        <v>13</v>
      </c>
      <c r="B12" s="82"/>
      <c r="C12" s="154" t="s">
        <v>64</v>
      </c>
      <c r="D12" s="61"/>
      <c r="E12" s="65" t="s">
        <v>14</v>
      </c>
      <c r="F12" s="146" t="s">
        <v>69</v>
      </c>
      <c r="G12" s="147"/>
      <c r="H12" s="32">
        <v>2</v>
      </c>
      <c r="I12" s="115" t="s">
        <v>68</v>
      </c>
    </row>
    <row r="13" spans="1:9" ht="30" customHeight="1">
      <c r="A13" s="83"/>
      <c r="B13" s="84"/>
      <c r="C13" s="92"/>
      <c r="D13" s="23"/>
      <c r="E13" s="65" t="s">
        <v>70</v>
      </c>
      <c r="F13" s="148"/>
      <c r="G13" s="149"/>
      <c r="H13" s="33">
        <v>1</v>
      </c>
      <c r="I13" s="116"/>
    </row>
    <row r="14" spans="1:9" ht="30" customHeight="1">
      <c r="A14" s="83"/>
      <c r="B14" s="84"/>
      <c r="C14" s="92"/>
      <c r="D14" s="23"/>
      <c r="E14" s="65" t="s">
        <v>71</v>
      </c>
      <c r="F14" s="148"/>
      <c r="G14" s="149"/>
      <c r="H14" s="33">
        <v>0</v>
      </c>
      <c r="I14" s="116"/>
    </row>
    <row r="15" spans="1:9" ht="30" customHeight="1">
      <c r="A15" s="83"/>
      <c r="B15" s="84"/>
      <c r="C15" s="92"/>
      <c r="D15" s="23"/>
      <c r="E15" s="65" t="s">
        <v>15</v>
      </c>
      <c r="F15" s="150"/>
      <c r="G15" s="151"/>
      <c r="H15" s="33">
        <v>-2</v>
      </c>
      <c r="I15" s="116"/>
    </row>
    <row r="16" spans="1:9" ht="30" customHeight="1">
      <c r="A16" s="152" t="s">
        <v>16</v>
      </c>
      <c r="B16" s="152"/>
      <c r="C16" s="153" t="s">
        <v>72</v>
      </c>
      <c r="D16" s="10"/>
      <c r="E16" s="78" t="s">
        <v>17</v>
      </c>
      <c r="F16" s="78"/>
      <c r="G16" s="78"/>
      <c r="H16" s="32">
        <v>1</v>
      </c>
      <c r="I16" s="115"/>
    </row>
    <row r="17" spans="1:10" ht="30" customHeight="1">
      <c r="A17" s="152"/>
      <c r="B17" s="152"/>
      <c r="C17" s="153"/>
      <c r="D17" s="10"/>
      <c r="E17" s="78" t="s">
        <v>44</v>
      </c>
      <c r="F17" s="78"/>
      <c r="G17" s="78"/>
      <c r="H17" s="32">
        <v>0.5</v>
      </c>
      <c r="I17" s="116"/>
    </row>
    <row r="18" spans="1:10" ht="30" customHeight="1">
      <c r="A18" s="152"/>
      <c r="B18" s="152"/>
      <c r="C18" s="153"/>
      <c r="D18" s="10"/>
      <c r="E18" s="78" t="s">
        <v>18</v>
      </c>
      <c r="F18" s="78"/>
      <c r="G18" s="78"/>
      <c r="H18" s="32">
        <v>0</v>
      </c>
      <c r="I18" s="117"/>
    </row>
    <row r="19" spans="1:10" ht="20.100000000000001" customHeight="1">
      <c r="A19" s="45" t="s">
        <v>8</v>
      </c>
      <c r="B19" s="49"/>
      <c r="C19" s="24"/>
      <c r="D19" s="24"/>
      <c r="E19" s="103" t="s">
        <v>9</v>
      </c>
      <c r="F19" s="103"/>
      <c r="G19" s="104"/>
      <c r="H19" s="55">
        <f>SUM(H12,H16)</f>
        <v>3</v>
      </c>
      <c r="I19" s="13"/>
    </row>
    <row r="20" spans="1:10" ht="20.100000000000001" customHeight="1">
      <c r="A20" s="47" t="s">
        <v>10</v>
      </c>
      <c r="B20" s="50"/>
      <c r="C20" s="25"/>
      <c r="D20" s="25"/>
      <c r="E20" s="13"/>
      <c r="F20" s="13"/>
      <c r="G20" s="13"/>
      <c r="H20" s="60"/>
      <c r="I20" s="13"/>
    </row>
    <row r="21" spans="1:10" ht="20.100000000000001" customHeight="1">
      <c r="A21" s="47" t="s">
        <v>11</v>
      </c>
      <c r="B21" s="50"/>
      <c r="C21" s="25"/>
      <c r="D21" s="25"/>
      <c r="E21" s="13"/>
      <c r="F21" s="13"/>
      <c r="G21" s="13"/>
      <c r="H21" s="13"/>
      <c r="I21" s="13"/>
    </row>
    <row r="22" spans="1:10" ht="25.5" customHeight="1">
      <c r="A22" s="6" t="s">
        <v>19</v>
      </c>
      <c r="C22" s="15"/>
      <c r="D22" s="15"/>
      <c r="G22" s="51"/>
      <c r="H22" s="51"/>
      <c r="I22" s="51"/>
    </row>
    <row r="23" spans="1:10" ht="31.5" customHeight="1">
      <c r="A23" s="105" t="s">
        <v>20</v>
      </c>
      <c r="B23" s="105"/>
      <c r="C23" s="105"/>
      <c r="D23" s="26"/>
      <c r="E23" s="106"/>
      <c r="F23" s="107"/>
      <c r="G23" s="52" t="s">
        <v>21</v>
      </c>
      <c r="H23" s="53"/>
      <c r="I23" s="51"/>
    </row>
    <row r="24" spans="1:10" ht="23.25" customHeight="1">
      <c r="A24" s="108" t="s">
        <v>1</v>
      </c>
      <c r="B24" s="108"/>
      <c r="C24" s="19" t="s">
        <v>2</v>
      </c>
      <c r="D24" s="20"/>
      <c r="E24" s="89" t="s">
        <v>3</v>
      </c>
      <c r="F24" s="89"/>
      <c r="G24" s="89"/>
      <c r="H24" s="8" t="s">
        <v>4</v>
      </c>
      <c r="I24" s="9" t="s">
        <v>5</v>
      </c>
    </row>
    <row r="25" spans="1:10" ht="24.9" customHeight="1">
      <c r="A25" s="81" t="s">
        <v>22</v>
      </c>
      <c r="B25" s="82"/>
      <c r="C25" s="91" t="s">
        <v>49</v>
      </c>
      <c r="D25" s="57"/>
      <c r="E25" s="78" t="s">
        <v>65</v>
      </c>
      <c r="F25" s="78"/>
      <c r="G25" s="78"/>
      <c r="H25" s="32">
        <v>1</v>
      </c>
      <c r="I25" s="115"/>
    </row>
    <row r="26" spans="1:10" ht="24.9" customHeight="1">
      <c r="A26" s="83"/>
      <c r="B26" s="84"/>
      <c r="C26" s="92"/>
      <c r="D26" s="57"/>
      <c r="E26" s="78" t="s">
        <v>66</v>
      </c>
      <c r="F26" s="78"/>
      <c r="G26" s="78"/>
      <c r="H26" s="32">
        <v>0.5</v>
      </c>
      <c r="I26" s="116"/>
    </row>
    <row r="27" spans="1:10" ht="24.9" customHeight="1">
      <c r="A27" s="85"/>
      <c r="B27" s="86"/>
      <c r="C27" s="93"/>
      <c r="D27" s="57"/>
      <c r="E27" s="78" t="s">
        <v>23</v>
      </c>
      <c r="F27" s="78"/>
      <c r="G27" s="78"/>
      <c r="H27" s="35">
        <v>0</v>
      </c>
      <c r="I27" s="117"/>
    </row>
    <row r="28" spans="1:10" ht="24.9" customHeight="1">
      <c r="A28" s="81" t="s">
        <v>24</v>
      </c>
      <c r="B28" s="82"/>
      <c r="C28" s="91" t="s">
        <v>25</v>
      </c>
      <c r="D28" s="23"/>
      <c r="E28" s="90" t="s">
        <v>53</v>
      </c>
      <c r="F28" s="90"/>
      <c r="G28" s="90"/>
      <c r="H28" s="34">
        <v>2</v>
      </c>
      <c r="I28" s="115" t="s">
        <v>57</v>
      </c>
      <c r="J28" s="58"/>
    </row>
    <row r="29" spans="1:10" ht="24.9" customHeight="1">
      <c r="A29" s="83"/>
      <c r="B29" s="84"/>
      <c r="C29" s="92"/>
      <c r="D29" s="23"/>
      <c r="E29" s="90" t="s">
        <v>58</v>
      </c>
      <c r="F29" s="90"/>
      <c r="G29" s="90"/>
      <c r="H29" s="34">
        <v>1</v>
      </c>
      <c r="I29" s="116"/>
      <c r="J29" s="58"/>
    </row>
    <row r="30" spans="1:10" ht="24.9" customHeight="1">
      <c r="A30" s="85"/>
      <c r="B30" s="86"/>
      <c r="C30" s="93"/>
      <c r="D30" s="64"/>
      <c r="E30" s="126" t="s">
        <v>26</v>
      </c>
      <c r="F30" s="126"/>
      <c r="G30" s="126"/>
      <c r="H30" s="39">
        <v>0</v>
      </c>
      <c r="I30" s="117"/>
      <c r="J30" s="58"/>
    </row>
    <row r="31" spans="1:10" ht="16.5" customHeight="1">
      <c r="A31" s="45" t="s">
        <v>8</v>
      </c>
      <c r="C31" s="15"/>
      <c r="D31" s="15"/>
      <c r="E31" s="103" t="s">
        <v>9</v>
      </c>
      <c r="F31" s="103"/>
      <c r="G31" s="104"/>
      <c r="H31" s="55">
        <f>SUM(H25,H28)</f>
        <v>3</v>
      </c>
      <c r="I31" s="13"/>
    </row>
    <row r="32" spans="1:10" ht="16.5" customHeight="1">
      <c r="A32" s="47" t="s">
        <v>10</v>
      </c>
      <c r="C32" s="15"/>
      <c r="D32" s="15"/>
      <c r="E32" s="13"/>
      <c r="F32" s="13"/>
      <c r="G32" s="13"/>
      <c r="H32" s="60"/>
      <c r="I32" s="13"/>
    </row>
    <row r="33" spans="1:9" ht="16.5" customHeight="1">
      <c r="A33" s="47" t="s">
        <v>11</v>
      </c>
      <c r="C33" s="15"/>
      <c r="D33" s="15"/>
      <c r="E33" s="13"/>
      <c r="F33" s="13"/>
      <c r="G33" s="13"/>
      <c r="H33" s="13"/>
      <c r="I33" s="13"/>
    </row>
    <row r="34" spans="1:9" ht="27.75" customHeight="1">
      <c r="A34" s="16" t="s">
        <v>27</v>
      </c>
      <c r="B34" s="42"/>
      <c r="C34" s="17"/>
      <c r="D34" s="15"/>
      <c r="G34" s="22"/>
      <c r="H34" s="27"/>
      <c r="I34" s="22"/>
    </row>
    <row r="35" spans="1:9" ht="24" customHeight="1">
      <c r="A35" s="122" t="s">
        <v>1</v>
      </c>
      <c r="B35" s="123"/>
      <c r="C35" s="19" t="s">
        <v>2</v>
      </c>
      <c r="D35" s="20"/>
      <c r="E35" s="89" t="s">
        <v>3</v>
      </c>
      <c r="F35" s="89"/>
      <c r="G35" s="89"/>
      <c r="H35" s="8" t="s">
        <v>4</v>
      </c>
      <c r="I35" s="9" t="s">
        <v>5</v>
      </c>
    </row>
    <row r="36" spans="1:9" ht="35.1" customHeight="1">
      <c r="A36" s="81" t="s">
        <v>28</v>
      </c>
      <c r="B36" s="82"/>
      <c r="C36" s="87" t="s">
        <v>43</v>
      </c>
      <c r="D36" s="23"/>
      <c r="E36" s="78" t="s">
        <v>59</v>
      </c>
      <c r="F36" s="78"/>
      <c r="G36" s="121"/>
      <c r="H36" s="34">
        <v>2</v>
      </c>
      <c r="I36" s="119" t="s">
        <v>29</v>
      </c>
    </row>
    <row r="37" spans="1:9" ht="35.1" customHeight="1">
      <c r="A37" s="83"/>
      <c r="B37" s="84"/>
      <c r="C37" s="88"/>
      <c r="D37" s="23"/>
      <c r="E37" s="78" t="s">
        <v>60</v>
      </c>
      <c r="F37" s="78"/>
      <c r="G37" s="121"/>
      <c r="H37" s="59">
        <v>1</v>
      </c>
      <c r="I37" s="120"/>
    </row>
    <row r="38" spans="1:9" ht="35.1" customHeight="1">
      <c r="A38" s="85"/>
      <c r="B38" s="86"/>
      <c r="C38" s="88"/>
      <c r="D38" s="23"/>
      <c r="E38" s="124" t="s">
        <v>61</v>
      </c>
      <c r="F38" s="124"/>
      <c r="G38" s="125"/>
      <c r="H38" s="36">
        <v>0</v>
      </c>
      <c r="I38" s="120"/>
    </row>
    <row r="39" spans="1:9" ht="39" customHeight="1">
      <c r="A39" s="81" t="s">
        <v>30</v>
      </c>
      <c r="B39" s="82"/>
      <c r="C39" s="91" t="s">
        <v>31</v>
      </c>
      <c r="D39" s="23"/>
      <c r="E39" s="118" t="s">
        <v>62</v>
      </c>
      <c r="F39" s="118"/>
      <c r="G39" s="118"/>
      <c r="H39" s="33">
        <v>2</v>
      </c>
      <c r="I39" s="115"/>
    </row>
    <row r="40" spans="1:9" ht="29.25" customHeight="1">
      <c r="A40" s="83"/>
      <c r="B40" s="84"/>
      <c r="C40" s="92"/>
      <c r="D40" s="23"/>
      <c r="E40" s="78" t="s">
        <v>32</v>
      </c>
      <c r="F40" s="78"/>
      <c r="G40" s="78"/>
      <c r="H40" s="32">
        <v>1</v>
      </c>
      <c r="I40" s="116"/>
    </row>
    <row r="41" spans="1:9" ht="29.25" customHeight="1">
      <c r="A41" s="85"/>
      <c r="B41" s="86"/>
      <c r="C41" s="93"/>
      <c r="D41" s="64"/>
      <c r="E41" s="78" t="s">
        <v>23</v>
      </c>
      <c r="F41" s="78"/>
      <c r="G41" s="78"/>
      <c r="H41" s="32">
        <v>0</v>
      </c>
      <c r="I41" s="117"/>
    </row>
    <row r="42" spans="1:9" ht="99.9" customHeight="1">
      <c r="A42" s="94" t="s">
        <v>33</v>
      </c>
      <c r="B42" s="95"/>
      <c r="C42" s="91" t="s">
        <v>47</v>
      </c>
      <c r="D42" s="61"/>
      <c r="E42" s="79" t="s">
        <v>67</v>
      </c>
      <c r="F42" s="79"/>
      <c r="G42" s="80"/>
      <c r="H42" s="38">
        <v>1.5</v>
      </c>
      <c r="I42" s="112" t="s">
        <v>34</v>
      </c>
    </row>
    <row r="43" spans="1:9" ht="99.9" customHeight="1">
      <c r="A43" s="96"/>
      <c r="B43" s="97"/>
      <c r="C43" s="92"/>
      <c r="D43" s="23"/>
      <c r="E43" s="79" t="s">
        <v>35</v>
      </c>
      <c r="F43" s="79"/>
      <c r="G43" s="80"/>
      <c r="H43" s="40">
        <v>1</v>
      </c>
      <c r="I43" s="113"/>
    </row>
    <row r="44" spans="1:9" ht="99.9" customHeight="1">
      <c r="A44" s="98"/>
      <c r="B44" s="99"/>
      <c r="C44" s="93"/>
      <c r="D44" s="64"/>
      <c r="E44" s="78" t="s">
        <v>36</v>
      </c>
      <c r="F44" s="78"/>
      <c r="G44" s="78"/>
      <c r="H44" s="32">
        <v>0</v>
      </c>
      <c r="I44" s="114"/>
    </row>
    <row r="45" spans="1:9" ht="29.25" customHeight="1">
      <c r="A45" s="94" t="s">
        <v>48</v>
      </c>
      <c r="B45" s="95"/>
      <c r="C45" s="100" t="s">
        <v>78</v>
      </c>
      <c r="D45" s="23"/>
      <c r="E45" s="79" t="s">
        <v>77</v>
      </c>
      <c r="F45" s="79"/>
      <c r="G45" s="79"/>
      <c r="H45" s="38">
        <v>1</v>
      </c>
      <c r="I45" s="109" t="s">
        <v>37</v>
      </c>
    </row>
    <row r="46" spans="1:9" ht="29.25" customHeight="1">
      <c r="A46" s="96"/>
      <c r="B46" s="97"/>
      <c r="C46" s="101"/>
      <c r="D46" s="72"/>
      <c r="E46" s="79" t="s">
        <v>76</v>
      </c>
      <c r="F46" s="79"/>
      <c r="G46" s="79"/>
      <c r="H46" s="71">
        <v>0.5</v>
      </c>
      <c r="I46" s="110"/>
    </row>
    <row r="47" spans="1:9" ht="29.25" customHeight="1">
      <c r="A47" s="98"/>
      <c r="B47" s="99"/>
      <c r="C47" s="102"/>
      <c r="D47" s="23"/>
      <c r="E47" s="78" t="s">
        <v>55</v>
      </c>
      <c r="F47" s="78"/>
      <c r="G47" s="78"/>
      <c r="H47" s="32">
        <v>0</v>
      </c>
      <c r="I47" s="111"/>
    </row>
    <row r="48" spans="1:9" ht="24.9" customHeight="1">
      <c r="A48" s="94" t="s">
        <v>38</v>
      </c>
      <c r="B48" s="95"/>
      <c r="C48" s="91" t="s">
        <v>39</v>
      </c>
      <c r="D48" s="61"/>
      <c r="E48" s="129" t="s">
        <v>54</v>
      </c>
      <c r="F48" s="130" t="s">
        <v>79</v>
      </c>
      <c r="G48" s="131"/>
      <c r="H48" s="139">
        <v>1</v>
      </c>
      <c r="I48" s="136"/>
    </row>
    <row r="49" spans="1:9" ht="24.9" customHeight="1">
      <c r="A49" s="96"/>
      <c r="B49" s="97"/>
      <c r="C49" s="92"/>
      <c r="D49" s="62"/>
      <c r="E49" s="129"/>
      <c r="F49" s="132"/>
      <c r="G49" s="133"/>
      <c r="H49" s="140"/>
      <c r="I49" s="137"/>
    </row>
    <row r="50" spans="1:9" ht="24.9" customHeight="1">
      <c r="A50" s="96"/>
      <c r="B50" s="97"/>
      <c r="C50" s="92"/>
      <c r="D50" s="64"/>
      <c r="E50" s="129"/>
      <c r="F50" s="134"/>
      <c r="G50" s="135"/>
      <c r="H50" s="141"/>
      <c r="I50" s="137"/>
    </row>
    <row r="51" spans="1:9" ht="69.75" customHeight="1">
      <c r="A51" s="96"/>
      <c r="B51" s="97"/>
      <c r="C51" s="92"/>
      <c r="D51" s="23"/>
      <c r="E51" s="63" t="s">
        <v>54</v>
      </c>
      <c r="F51" s="142" t="s">
        <v>63</v>
      </c>
      <c r="G51" s="143"/>
      <c r="H51" s="37">
        <v>0.5</v>
      </c>
      <c r="I51" s="137"/>
    </row>
    <row r="52" spans="1:9" ht="20.25" customHeight="1">
      <c r="A52" s="96"/>
      <c r="B52" s="97"/>
      <c r="C52" s="93"/>
      <c r="D52" s="64"/>
      <c r="E52" s="28" t="s">
        <v>23</v>
      </c>
      <c r="F52" s="144"/>
      <c r="G52" s="145"/>
      <c r="H52" s="29">
        <v>0</v>
      </c>
      <c r="I52" s="138"/>
    </row>
    <row r="53" spans="1:9" ht="20.25" customHeight="1">
      <c r="A53" s="96"/>
      <c r="B53" s="97"/>
      <c r="C53" s="91" t="s">
        <v>40</v>
      </c>
      <c r="D53" s="64"/>
      <c r="E53" s="79" t="s">
        <v>45</v>
      </c>
      <c r="F53" s="79"/>
      <c r="G53" s="80"/>
      <c r="H53" s="38">
        <v>0.5</v>
      </c>
      <c r="I53" s="115" t="s">
        <v>41</v>
      </c>
    </row>
    <row r="54" spans="1:9" ht="20.25" customHeight="1">
      <c r="A54" s="98"/>
      <c r="B54" s="99"/>
      <c r="C54" s="93"/>
      <c r="D54" s="64"/>
      <c r="E54" s="78" t="s">
        <v>46</v>
      </c>
      <c r="F54" s="78"/>
      <c r="G54" s="121"/>
      <c r="H54" s="32">
        <v>0</v>
      </c>
      <c r="I54" s="117"/>
    </row>
    <row r="55" spans="1:9" ht="36" customHeight="1">
      <c r="A55" s="73" t="s">
        <v>75</v>
      </c>
      <c r="B55" s="73"/>
      <c r="C55" s="74" t="s">
        <v>81</v>
      </c>
      <c r="D55" s="66"/>
      <c r="E55" s="76" t="s">
        <v>74</v>
      </c>
      <c r="F55" s="76"/>
      <c r="G55" s="77"/>
      <c r="H55" s="34">
        <v>1</v>
      </c>
      <c r="I55" s="67" t="s">
        <v>80</v>
      </c>
    </row>
    <row r="56" spans="1:9" ht="36" customHeight="1">
      <c r="A56" s="73"/>
      <c r="B56" s="73"/>
      <c r="C56" s="75"/>
      <c r="D56" s="66"/>
      <c r="E56" s="76" t="s">
        <v>73</v>
      </c>
      <c r="F56" s="76"/>
      <c r="G56" s="77"/>
      <c r="H56" s="34">
        <v>0</v>
      </c>
      <c r="I56" s="68"/>
    </row>
    <row r="57" spans="1:9" ht="18" customHeight="1">
      <c r="A57" s="69" t="s">
        <v>8</v>
      </c>
      <c r="B57" s="50"/>
      <c r="C57" s="30"/>
      <c r="D57" s="30"/>
      <c r="E57" s="127" t="s">
        <v>9</v>
      </c>
      <c r="F57" s="127"/>
      <c r="G57" s="128"/>
      <c r="H57" s="70">
        <f>SUM(H36,H45,H39,H42,H48,H53,H55)</f>
        <v>9</v>
      </c>
      <c r="I57" s="13"/>
    </row>
    <row r="58" spans="1:9" ht="18" customHeight="1">
      <c r="A58" s="47" t="s">
        <v>10</v>
      </c>
      <c r="G58" s="31" t="s">
        <v>42</v>
      </c>
      <c r="H58" s="56">
        <f>SUM(H7,H19,H31,H57)</f>
        <v>17</v>
      </c>
      <c r="I58" s="54"/>
    </row>
    <row r="59" spans="1:9" ht="18.75" customHeight="1">
      <c r="A59" s="47" t="s">
        <v>11</v>
      </c>
    </row>
    <row r="60" spans="1:9" ht="13.5" customHeight="1"/>
    <row r="64" spans="1:9" ht="14.25" customHeight="1"/>
    <row r="65" ht="13.5" customHeight="1"/>
  </sheetData>
  <mergeCells count="82">
    <mergeCell ref="I4:I6"/>
    <mergeCell ref="E5:G5"/>
    <mergeCell ref="E6:G6"/>
    <mergeCell ref="A3:B3"/>
    <mergeCell ref="E3:G3"/>
    <mergeCell ref="A4:B6"/>
    <mergeCell ref="C4:C6"/>
    <mergeCell ref="E4:G4"/>
    <mergeCell ref="E7:G7"/>
    <mergeCell ref="A11:B11"/>
    <mergeCell ref="E11:G11"/>
    <mergeCell ref="A12:B15"/>
    <mergeCell ref="C12:C15"/>
    <mergeCell ref="I12:I15"/>
    <mergeCell ref="F12:G15"/>
    <mergeCell ref="A16:B18"/>
    <mergeCell ref="C16:C18"/>
    <mergeCell ref="E16:G16"/>
    <mergeCell ref="I16:I18"/>
    <mergeCell ref="E17:G17"/>
    <mergeCell ref="E18:G18"/>
    <mergeCell ref="E57:G57"/>
    <mergeCell ref="C48:C52"/>
    <mergeCell ref="E48:E50"/>
    <mergeCell ref="F48:G50"/>
    <mergeCell ref="I48:I52"/>
    <mergeCell ref="H48:H50"/>
    <mergeCell ref="I53:I54"/>
    <mergeCell ref="F51:G51"/>
    <mergeCell ref="F52:G52"/>
    <mergeCell ref="E54:G54"/>
    <mergeCell ref="C53:C54"/>
    <mergeCell ref="E53:G53"/>
    <mergeCell ref="I36:I38"/>
    <mergeCell ref="E36:G36"/>
    <mergeCell ref="A25:B27"/>
    <mergeCell ref="A28:B30"/>
    <mergeCell ref="A35:B35"/>
    <mergeCell ref="E38:G38"/>
    <mergeCell ref="I25:I27"/>
    <mergeCell ref="C25:C27"/>
    <mergeCell ref="E25:G25"/>
    <mergeCell ref="E27:G27"/>
    <mergeCell ref="C28:C30"/>
    <mergeCell ref="I28:I30"/>
    <mergeCell ref="E29:G29"/>
    <mergeCell ref="E30:G30"/>
    <mergeCell ref="E37:G37"/>
    <mergeCell ref="E31:G31"/>
    <mergeCell ref="I45:I47"/>
    <mergeCell ref="E47:G47"/>
    <mergeCell ref="I42:I44"/>
    <mergeCell ref="E44:G44"/>
    <mergeCell ref="I39:I41"/>
    <mergeCell ref="E40:G40"/>
    <mergeCell ref="E41:G41"/>
    <mergeCell ref="E43:G43"/>
    <mergeCell ref="E39:G39"/>
    <mergeCell ref="E46:G46"/>
    <mergeCell ref="E45:G45"/>
    <mergeCell ref="C45:C47"/>
    <mergeCell ref="E19:G19"/>
    <mergeCell ref="A23:C23"/>
    <mergeCell ref="E23:F23"/>
    <mergeCell ref="A24:B24"/>
    <mergeCell ref="E24:G24"/>
    <mergeCell ref="A55:B56"/>
    <mergeCell ref="C55:C56"/>
    <mergeCell ref="E55:G55"/>
    <mergeCell ref="E56:G56"/>
    <mergeCell ref="E26:G26"/>
    <mergeCell ref="E42:G42"/>
    <mergeCell ref="A36:B38"/>
    <mergeCell ref="C36:C38"/>
    <mergeCell ref="E35:G35"/>
    <mergeCell ref="E28:G28"/>
    <mergeCell ref="A39:B41"/>
    <mergeCell ref="C39:C41"/>
    <mergeCell ref="A48:B54"/>
    <mergeCell ref="A42:B44"/>
    <mergeCell ref="C42:C44"/>
    <mergeCell ref="A45:B47"/>
  </mergeCells>
  <phoneticPr fontId="3"/>
  <printOptions horizontalCentered="1"/>
  <pageMargins left="0.27559055118110237" right="0.27559055118110237" top="0.55118110236220474" bottom="0.15748031496062992" header="0.11811023622047245" footer="0.11811023622047245"/>
  <pageSetup paperSize="9" scale="53" fitToHeight="0" orientation="landscape" r:id="rId1"/>
  <headerFooter>
    <oddFooter xml:space="preserve">&amp;C&amp;26 </oddFooter>
  </headerFooter>
  <rowBreaks count="3" manualBreakCount="3">
    <brk id="9" max="16383" man="1"/>
    <brk id="21" max="8" man="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45720</xdr:colOff>
                    <xdr:row>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45720</xdr:colOff>
                    <xdr:row>5</xdr:row>
                    <xdr:rowOff>487680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83820</xdr:rowOff>
                  </from>
                  <to>
                    <xdr:col>4</xdr:col>
                    <xdr:colOff>45720</xdr:colOff>
                    <xdr:row>11</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68580</xdr:rowOff>
                  </from>
                  <to>
                    <xdr:col>4</xdr:col>
                    <xdr:colOff>45720</xdr:colOff>
                    <xdr:row>12</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14</xdr:row>
                    <xdr:rowOff>68580</xdr:rowOff>
                  </from>
                  <to>
                    <xdr:col>4</xdr:col>
                    <xdr:colOff>45720</xdr:colOff>
                    <xdr:row>14</xdr:row>
                    <xdr:rowOff>335280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0</xdr:colOff>
                    <xdr:row>15</xdr:row>
                    <xdr:rowOff>99060</xdr:rowOff>
                  </from>
                  <to>
                    <xdr:col>4</xdr:col>
                    <xdr:colOff>45720</xdr:colOff>
                    <xdr:row>15</xdr:row>
                    <xdr:rowOff>342900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0</xdr:colOff>
                    <xdr:row>16</xdr:row>
                    <xdr:rowOff>76200</xdr:rowOff>
                  </from>
                  <to>
                    <xdr:col>4</xdr:col>
                    <xdr:colOff>45720</xdr:colOff>
                    <xdr:row>16</xdr:row>
                    <xdr:rowOff>335280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0</xdr:colOff>
                    <xdr:row>17</xdr:row>
                    <xdr:rowOff>76200</xdr:rowOff>
                  </from>
                  <to>
                    <xdr:col>4</xdr:col>
                    <xdr:colOff>45720</xdr:colOff>
                    <xdr:row>17</xdr:row>
                    <xdr:rowOff>335280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0</xdr:colOff>
                    <xdr:row>36</xdr:row>
                    <xdr:rowOff>45720</xdr:rowOff>
                  </from>
                  <to>
                    <xdr:col>4</xdr:col>
                    <xdr:colOff>45720</xdr:colOff>
                    <xdr:row>36</xdr:row>
                    <xdr:rowOff>373380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xdr:col>
                    <xdr:colOff>0</xdr:colOff>
                    <xdr:row>38</xdr:row>
                    <xdr:rowOff>106680</xdr:rowOff>
                  </from>
                  <to>
                    <xdr:col>4</xdr:col>
                    <xdr:colOff>45720</xdr:colOff>
                    <xdr:row>38</xdr:row>
                    <xdr:rowOff>365760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3</xdr:col>
                    <xdr:colOff>0</xdr:colOff>
                    <xdr:row>39</xdr:row>
                    <xdr:rowOff>45720</xdr:rowOff>
                  </from>
                  <to>
                    <xdr:col>4</xdr:col>
                    <xdr:colOff>0</xdr:colOff>
                    <xdr:row>39</xdr:row>
                    <xdr:rowOff>335280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3</xdr:col>
                    <xdr:colOff>0</xdr:colOff>
                    <xdr:row>40</xdr:row>
                    <xdr:rowOff>60960</xdr:rowOff>
                  </from>
                  <to>
                    <xdr:col>4</xdr:col>
                    <xdr:colOff>45720</xdr:colOff>
                    <xdr:row>40</xdr:row>
                    <xdr:rowOff>312420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43</xdr:row>
                    <xdr:rowOff>495300</xdr:rowOff>
                  </from>
                  <to>
                    <xdr:col>4</xdr:col>
                    <xdr:colOff>45720</xdr:colOff>
                    <xdr:row>43</xdr:row>
                    <xdr:rowOff>762000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3</xdr:col>
                    <xdr:colOff>0</xdr:colOff>
                    <xdr:row>47</xdr:row>
                    <xdr:rowOff>160020</xdr:rowOff>
                  </from>
                  <to>
                    <xdr:col>4</xdr:col>
                    <xdr:colOff>45720</xdr:colOff>
                    <xdr:row>48</xdr:row>
                    <xdr:rowOff>121920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50</xdr:row>
                    <xdr:rowOff>137160</xdr:rowOff>
                  </from>
                  <to>
                    <xdr:col>4</xdr:col>
                    <xdr:colOff>45720</xdr:colOff>
                    <xdr:row>51</xdr:row>
                    <xdr:rowOff>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51</xdr:row>
                    <xdr:rowOff>7620</xdr:rowOff>
                  </from>
                  <to>
                    <xdr:col>4</xdr:col>
                    <xdr:colOff>45720</xdr:colOff>
                    <xdr:row>52</xdr:row>
                    <xdr:rowOff>22860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13</xdr:row>
                    <xdr:rowOff>68580</xdr:rowOff>
                  </from>
                  <to>
                    <xdr:col>4</xdr:col>
                    <xdr:colOff>45720</xdr:colOff>
                    <xdr:row>13</xdr:row>
                    <xdr:rowOff>335280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3</xdr:col>
                    <xdr:colOff>0</xdr:colOff>
                    <xdr:row>26</xdr:row>
                    <xdr:rowOff>45720</xdr:rowOff>
                  </from>
                  <to>
                    <xdr:col>4</xdr:col>
                    <xdr:colOff>45720</xdr:colOff>
                    <xdr:row>27</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24" r:id="rId25" name="Check Box 100">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5" r:id="rId26" name="Check Box 101">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6" r:id="rId27" name="Check Box 102">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7" r:id="rId28" name="Check Box 103">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3</xdr:col>
                    <xdr:colOff>0</xdr:colOff>
                    <xdr:row>28</xdr:row>
                    <xdr:rowOff>30480</xdr:rowOff>
                  </from>
                  <to>
                    <xdr:col>4</xdr:col>
                    <xdr:colOff>45720</xdr:colOff>
                    <xdr:row>28</xdr:row>
                    <xdr:rowOff>297180</xdr:rowOff>
                  </to>
                </anchor>
              </controlPr>
            </control>
          </mc:Choice>
        </mc:AlternateContent>
        <mc:AlternateContent xmlns:mc="http://schemas.openxmlformats.org/markup-compatibility/2006">
          <mc:Choice Requires="x14">
            <control shapeId="1129" r:id="rId30" name="Check Box 105">
              <controlPr defaultSize="0" autoFill="0" autoLine="0" autoPict="0">
                <anchor moveWithCells="1">
                  <from>
                    <xdr:col>3</xdr:col>
                    <xdr:colOff>0</xdr:colOff>
                    <xdr:row>28</xdr:row>
                    <xdr:rowOff>312420</xdr:rowOff>
                  </from>
                  <to>
                    <xdr:col>4</xdr:col>
                    <xdr:colOff>45720</xdr:colOff>
                    <xdr:row>29</xdr:row>
                    <xdr:rowOff>259080</xdr:rowOff>
                  </to>
                </anchor>
              </controlPr>
            </control>
          </mc:Choice>
        </mc:AlternateContent>
        <mc:AlternateContent xmlns:mc="http://schemas.openxmlformats.org/markup-compatibility/2006">
          <mc:Choice Requires="x14">
            <control shapeId="1132" r:id="rId31" name="Check Box 108">
              <controlPr defaultSize="0" autoFill="0" autoLine="0" autoPict="0">
                <anchor moveWithCells="1">
                  <from>
                    <xdr:col>3</xdr:col>
                    <xdr:colOff>0</xdr:colOff>
                    <xdr:row>44</xdr:row>
                    <xdr:rowOff>45720</xdr:rowOff>
                  </from>
                  <to>
                    <xdr:col>4</xdr:col>
                    <xdr:colOff>45720</xdr:colOff>
                    <xdr:row>44</xdr:row>
                    <xdr:rowOff>312420</xdr:rowOff>
                  </to>
                </anchor>
              </controlPr>
            </control>
          </mc:Choice>
        </mc:AlternateContent>
        <mc:AlternateContent xmlns:mc="http://schemas.openxmlformats.org/markup-compatibility/2006">
          <mc:Choice Requires="x14">
            <control shapeId="1133" r:id="rId32" name="Check Box 109">
              <controlPr defaultSize="0" autoFill="0" autoLine="0" autoPict="0">
                <anchor moveWithCells="1">
                  <from>
                    <xdr:col>3</xdr:col>
                    <xdr:colOff>0</xdr:colOff>
                    <xdr:row>46</xdr:row>
                    <xdr:rowOff>38100</xdr:rowOff>
                  </from>
                  <to>
                    <xdr:col>4</xdr:col>
                    <xdr:colOff>45720</xdr:colOff>
                    <xdr:row>46</xdr:row>
                    <xdr:rowOff>297180</xdr:rowOff>
                  </to>
                </anchor>
              </controlPr>
            </control>
          </mc:Choice>
        </mc:AlternateContent>
        <mc:AlternateContent xmlns:mc="http://schemas.openxmlformats.org/markup-compatibility/2006">
          <mc:Choice Requires="x14">
            <control shapeId="1137" r:id="rId33" name="Check Box 113">
              <controlPr defaultSize="0" autoFill="0" autoLine="0" autoPict="0">
                <anchor moveWithCells="1">
                  <from>
                    <xdr:col>3</xdr:col>
                    <xdr:colOff>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138" r:id="rId34" name="Check Box 114">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49" r:id="rId36" name="Check Box 125">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0" r:id="rId37" name="Check Box 126">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1" r:id="rId38" name="Check Box 127">
              <controlPr defaultSize="0" autoFill="0" autoLine="0" autoPict="0">
                <anchor moveWithCells="1">
                  <from>
                    <xdr:col>3</xdr:col>
                    <xdr:colOff>0</xdr:colOff>
                    <xdr:row>36</xdr:row>
                    <xdr:rowOff>45720</xdr:rowOff>
                  </from>
                  <to>
                    <xdr:col>4</xdr:col>
                    <xdr:colOff>45720</xdr:colOff>
                    <xdr:row>36</xdr:row>
                    <xdr:rowOff>373380</xdr:rowOff>
                  </to>
                </anchor>
              </controlPr>
            </control>
          </mc:Choice>
        </mc:AlternateContent>
        <mc:AlternateContent xmlns:mc="http://schemas.openxmlformats.org/markup-compatibility/2006">
          <mc:Choice Requires="x14">
            <control shapeId="1153" r:id="rId39" name="Check Box 129">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60" r:id="rId42" name="Check Box 136">
              <controlPr defaultSize="0" autoFill="0" autoLine="0" autoPict="0">
                <anchor moveWithCells="1">
                  <from>
                    <xdr:col>2</xdr:col>
                    <xdr:colOff>1950720</xdr:colOff>
                    <xdr:row>42</xdr:row>
                    <xdr:rowOff>502920</xdr:rowOff>
                  </from>
                  <to>
                    <xdr:col>4</xdr:col>
                    <xdr:colOff>45720</xdr:colOff>
                    <xdr:row>42</xdr:row>
                    <xdr:rowOff>769620</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3</xdr:col>
                    <xdr:colOff>0</xdr:colOff>
                    <xdr:row>41</xdr:row>
                    <xdr:rowOff>502920</xdr:rowOff>
                  </from>
                  <to>
                    <xdr:col>4</xdr:col>
                    <xdr:colOff>45720</xdr:colOff>
                    <xdr:row>41</xdr:row>
                    <xdr:rowOff>769620</xdr:rowOff>
                  </to>
                </anchor>
              </controlPr>
            </control>
          </mc:Choice>
        </mc:AlternateContent>
        <mc:AlternateContent xmlns:mc="http://schemas.openxmlformats.org/markup-compatibility/2006">
          <mc:Choice Requires="x14">
            <control shapeId="1162" r:id="rId44" name="Check Box 138">
              <controlPr defaultSize="0" autoFill="0" autoLine="0" autoPict="0">
                <anchor moveWithCells="1">
                  <from>
                    <xdr:col>3</xdr:col>
                    <xdr:colOff>0</xdr:colOff>
                    <xdr:row>44</xdr:row>
                    <xdr:rowOff>45720</xdr:rowOff>
                  </from>
                  <to>
                    <xdr:col>4</xdr:col>
                    <xdr:colOff>60960</xdr:colOff>
                    <xdr:row>44</xdr:row>
                    <xdr:rowOff>312420</xdr:rowOff>
                  </to>
                </anchor>
              </controlPr>
            </control>
          </mc:Choice>
        </mc:AlternateContent>
        <mc:AlternateContent xmlns:mc="http://schemas.openxmlformats.org/markup-compatibility/2006">
          <mc:Choice Requires="x14">
            <control shapeId="1163" r:id="rId45" name="Check Box 139">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64" r:id="rId46" name="Check Box 140">
              <controlPr defaultSize="0" autoFill="0" autoLine="0" autoPict="0">
                <anchor moveWithCells="1">
                  <from>
                    <xdr:col>3</xdr:col>
                    <xdr:colOff>0</xdr:colOff>
                    <xdr:row>54</xdr:row>
                    <xdr:rowOff>114300</xdr:rowOff>
                  </from>
                  <to>
                    <xdr:col>4</xdr:col>
                    <xdr:colOff>45720</xdr:colOff>
                    <xdr:row>54</xdr:row>
                    <xdr:rowOff>381000</xdr:rowOff>
                  </to>
                </anchor>
              </controlPr>
            </control>
          </mc:Choice>
        </mc:AlternateContent>
        <mc:AlternateContent xmlns:mc="http://schemas.openxmlformats.org/markup-compatibility/2006">
          <mc:Choice Requires="x14">
            <control shapeId="1166" r:id="rId47" name="Check Box 142">
              <controlPr defaultSize="0" autoFill="0" autoLine="0" autoPict="0">
                <anchor moveWithCells="1">
                  <from>
                    <xdr:col>3</xdr:col>
                    <xdr:colOff>0</xdr:colOff>
                    <xdr:row>55</xdr:row>
                    <xdr:rowOff>99060</xdr:rowOff>
                  </from>
                  <to>
                    <xdr:col>4</xdr:col>
                    <xdr:colOff>45720</xdr:colOff>
                    <xdr:row>55</xdr:row>
                    <xdr:rowOff>365760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達也</dc:creator>
  <cp:keywords/>
  <dc:description/>
  <cp:lastModifiedBy>青木　ゆり</cp:lastModifiedBy>
  <cp:revision/>
  <cp:lastPrinted>2026-04-15T05:30:17Z</cp:lastPrinted>
  <dcterms:created xsi:type="dcterms:W3CDTF">2020-05-27T01:02:35Z</dcterms:created>
  <dcterms:modified xsi:type="dcterms:W3CDTF">2026-06-02T23:31:34Z</dcterms:modified>
  <cp:category/>
  <cp:contentStatus/>
</cp:coreProperties>
</file>