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水道施設工事\6大宮町１丁目ほか配水幹線更新工事(簡易型）\"/>
    </mc:Choice>
  </mc:AlternateContent>
  <xr:revisionPtr revIDLastSave="0" documentId="13_ncr:1_{DCAD58DE-F35A-40BD-9F88-FFF7CFFFAC59}"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チェックシート様式!$A$1:$I$117</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9" i="10" l="1"/>
  <c r="K111" i="10" s="1"/>
  <c r="K85" i="10"/>
  <c r="K97" i="10" l="1"/>
  <c r="K89" i="10"/>
  <c r="K54" i="10"/>
  <c r="K20" i="10"/>
</calcChain>
</file>

<file path=xl/sharedStrings.xml><?xml version="1.0" encoding="utf-8"?>
<sst xmlns="http://schemas.openxmlformats.org/spreadsheetml/2006/main" count="191" uniqueCount="136">
  <si>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</si>
  <si>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</si>
  <si>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</si>
  <si>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</si>
  <si>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</si>
  <si>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</si>
  <si>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</si>
  <si>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</si>
  <si>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</si>
  <si>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</si>
  <si>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</si>
  <si>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</si>
  <si>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</si>
  <si>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</si>
  <si>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</si>
  <si>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</si>
  <si>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</si>
  <si>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</si>
  <si>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</si>
  <si>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</si>
  <si>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</si>
  <si>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</si>
  <si>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</si>
  <si>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</si>
  <si>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</si>
  <si>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</si>
  <si>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</si>
  <si>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</si>
  <si>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</si>
  <si>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</si>
  <si>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</si>
  <si>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</si>
  <si>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</si>
  <si>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</si>
  <si>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</si>
  <si>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</si>
  <si>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</si>
  <si>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</si>
  <si>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</si>
  <si>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</si>
  <si>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</si>
  <si>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</si>
  <si>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</si>
  <si>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</si>
  <si>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</si>
  <si>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</si>
  <si>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</si>
  <si>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</si>
  <si>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</si>
  <si>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</si>
  <si>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</si>
  <si>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</si>
  <si>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※公告日時点で有効期間内にあること。</t>
    <rPh sb="1" eb="3">
      <t>コウコク</t>
    </rPh>
    <rPh sb="3" eb="4">
      <t>ビ</t>
    </rPh>
    <rPh sb="4" eb="6">
      <t>ジテン</t>
    </rPh>
    <rPh sb="7" eb="9">
      <t>ユウコウ</t>
    </rPh>
    <rPh sb="9" eb="11">
      <t>キカン</t>
    </rPh>
    <rPh sb="11" eb="12">
      <t>ナイ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</si>
  <si>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</si>
  <si>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</si>
  <si>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</si>
  <si>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</si>
  <si>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</si>
  <si>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</si>
  <si>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</si>
  <si>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</si>
  <si>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</si>
  <si>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</si>
  <si>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</si>
  <si>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</si>
  <si>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</si>
  <si>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</si>
  <si>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</si>
  <si>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</si>
  <si>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</si>
  <si>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</si>
  <si>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</si>
  <si>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</si>
  <si>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</si>
  <si>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</si>
  <si>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</si>
  <si>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</si>
  <si>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</si>
  <si>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</si>
  <si>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</si>
  <si>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</si>
  <si>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</si>
  <si>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</si>
  <si>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</si>
  <si>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</si>
  <si>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</si>
  <si>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</si>
  <si>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</si>
  <si>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</si>
  <si>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</si>
  <si>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</si>
  <si>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</si>
  <si>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</si>
  <si>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</si>
  <si>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</si>
  <si>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</si>
  <si>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</si>
  <si>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</si>
  <si>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</si>
  <si>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</si>
  <si>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</si>
  <si>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 xml:space="preserve">ワークダイバーシティの取組状況	</t>
    <rPh sb="11" eb="13">
      <t>トリクミ</t>
    </rPh>
    <rPh sb="13" eb="15">
      <t>ジョウキョウ</t>
    </rPh>
    <phoneticPr fontId="3"/>
  </si>
  <si>
    <t xml:space="preserve">「ぎふし共育・女性活躍企業」の認定の有無又は「岐阜市ワークダイバーシティ賛同企業公表制度」の参加状況	</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7"/>
  </si>
  <si>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7"/>
  </si>
  <si>
    <t>上記以外</t>
    <phoneticPr fontId="7"/>
  </si>
  <si>
    <t>技術所見
（別紙様式第３号－１に記載）</t>
    <rPh sb="0" eb="2">
      <t>ギジュツ</t>
    </rPh>
    <rPh sb="2" eb="4">
      <t>ショケン</t>
    </rPh>
    <rPh sb="6" eb="7">
      <t>ベツ</t>
    </rPh>
    <rPh sb="7" eb="8">
      <t>シ</t>
    </rPh>
    <rPh sb="8" eb="10">
      <t>ヨウシキ</t>
    </rPh>
    <rPh sb="10" eb="11">
      <t>ダイ</t>
    </rPh>
    <rPh sb="12" eb="13">
      <t>ゴウ</t>
    </rPh>
    <rPh sb="16" eb="18">
      <t>キサイ</t>
    </rPh>
    <phoneticPr fontId="3"/>
  </si>
  <si>
    <t>鋼管溶接継手部における品質確保方策について、具体的な提案（２項目）</t>
    <rPh sb="0" eb="2">
      <t>コウカン</t>
    </rPh>
    <rPh sb="2" eb="4">
      <t>ヨウセツ</t>
    </rPh>
    <rPh sb="4" eb="6">
      <t>ツギテ</t>
    </rPh>
    <rPh sb="6" eb="7">
      <t>ブ</t>
    </rPh>
    <rPh sb="11" eb="13">
      <t>ヒンシツ</t>
    </rPh>
    <rPh sb="13" eb="15">
      <t>カクホ</t>
    </rPh>
    <rPh sb="15" eb="17">
      <t>ホウサク</t>
    </rPh>
    <phoneticPr fontId="7"/>
  </si>
  <si>
    <t>技術所見１について２項目評価できる。</t>
    <rPh sb="0" eb="2">
      <t>ギジュツ</t>
    </rPh>
    <rPh sb="2" eb="4">
      <t>ショケン</t>
    </rPh>
    <rPh sb="10" eb="12">
      <t>コウモク</t>
    </rPh>
    <rPh sb="12" eb="14">
      <t>ヒョウカ</t>
    </rPh>
    <phoneticPr fontId="3"/>
  </si>
  <si>
    <t>技術所見１について１項目評価できる。</t>
    <rPh sb="0" eb="2">
      <t>ギジュツ</t>
    </rPh>
    <rPh sb="2" eb="4">
      <t>ショケン</t>
    </rPh>
    <rPh sb="10" eb="12">
      <t>コウモク</t>
    </rPh>
    <rPh sb="12" eb="14">
      <t>ヒョウカ</t>
    </rPh>
    <phoneticPr fontId="3"/>
  </si>
  <si>
    <t>上記以外</t>
    <phoneticPr fontId="3"/>
  </si>
  <si>
    <t>技術所見
（別紙様式第３号－２に記載）</t>
    <rPh sb="0" eb="2">
      <t>ギジュツ</t>
    </rPh>
    <rPh sb="2" eb="4">
      <t>ショケン</t>
    </rPh>
    <rPh sb="6" eb="7">
      <t>ベツ</t>
    </rPh>
    <rPh sb="7" eb="8">
      <t>シ</t>
    </rPh>
    <rPh sb="8" eb="10">
      <t>ヨウシキ</t>
    </rPh>
    <rPh sb="10" eb="11">
      <t>ダイ</t>
    </rPh>
    <rPh sb="12" eb="13">
      <t>ゴウ</t>
    </rPh>
    <rPh sb="16" eb="18">
      <t>キサイ</t>
    </rPh>
    <phoneticPr fontId="3"/>
  </si>
  <si>
    <t>岐阜公園利用者に対して、より安全性を高めるための具体的な提案（２項目）</t>
    <rPh sb="0" eb="2">
      <t>ギフ</t>
    </rPh>
    <rPh sb="2" eb="4">
      <t>コウエン</t>
    </rPh>
    <rPh sb="4" eb="7">
      <t>リヨウシャ</t>
    </rPh>
    <rPh sb="8" eb="9">
      <t>タイ</t>
    </rPh>
    <rPh sb="14" eb="17">
      <t>アンゼンセイ</t>
    </rPh>
    <rPh sb="18" eb="19">
      <t>タカ</t>
    </rPh>
    <rPh sb="24" eb="27">
      <t>グタイテキ</t>
    </rPh>
    <rPh sb="28" eb="30">
      <t>テイアン</t>
    </rPh>
    <rPh sb="32" eb="34">
      <t>コウモク</t>
    </rPh>
    <phoneticPr fontId="7"/>
  </si>
  <si>
    <t>技術所見２について２項目評価できる。</t>
    <rPh sb="0" eb="2">
      <t>ギジュツ</t>
    </rPh>
    <rPh sb="2" eb="4">
      <t>ショケン</t>
    </rPh>
    <rPh sb="10" eb="12">
      <t>コウモク</t>
    </rPh>
    <rPh sb="12" eb="14">
      <t>ヒョウカ</t>
    </rPh>
    <phoneticPr fontId="3"/>
  </si>
  <si>
    <t>技術所見２について１項目評価できる。</t>
    <rPh sb="0" eb="2">
      <t>ギジュツ</t>
    </rPh>
    <rPh sb="2" eb="4">
      <t>ショケン</t>
    </rPh>
    <rPh sb="10" eb="12">
      <t>コウモク</t>
    </rPh>
    <rPh sb="12" eb="14">
      <t>ヒョウカ</t>
    </rPh>
    <phoneticPr fontId="3"/>
  </si>
  <si>
    <t>チェックの必要はありません。</t>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</si>
  <si>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</si>
  <si>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</si>
  <si>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大口径（φ500mm以上）の水道管布設（替）工事の施工実績が４件以上</t>
    <phoneticPr fontId="7"/>
  </si>
  <si>
    <t>大口径（φ500mm以上）の水道管布設（替）工事の施工実績が２件以上</t>
    <phoneticPr fontId="7"/>
  </si>
  <si>
    <t>３件目
工事名：</t>
    <rPh sb="1" eb="2">
      <t>ケン</t>
    </rPh>
    <rPh sb="2" eb="3">
      <t>メ</t>
    </rPh>
    <rPh sb="4" eb="6">
      <t>コウジ</t>
    </rPh>
    <rPh sb="6" eb="7">
      <t>メイ</t>
    </rPh>
    <phoneticPr fontId="7"/>
  </si>
  <si>
    <t>口径：　　　　　　　　　　　　　　　　　　</t>
    <rPh sb="0" eb="2">
      <t>コウケイ</t>
    </rPh>
    <phoneticPr fontId="7"/>
  </si>
  <si>
    <t>４件目
工事名：</t>
    <rPh sb="1" eb="2">
      <t>ケン</t>
    </rPh>
    <rPh sb="2" eb="3">
      <t>メ</t>
    </rPh>
    <rPh sb="4" eb="6">
      <t>コウジ</t>
    </rPh>
    <rPh sb="6" eb="7">
      <t>メイ</t>
    </rPh>
    <phoneticPr fontId="7"/>
  </si>
  <si>
    <t>直近５か年度以内及び入札公告日の属する年度の申請期限日までに完成引渡しの済んだ工事の施工実績の有無
※工事成績６５点未満のものは実績として認めない。
同種工事の定義
＝公共工事の大口径（φ500mm以上）の水道管布設（替）工事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</si>
  <si>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</si>
  <si>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大口径（φ500mm以上）の水道管布設（替）工事の施工実績が２件以上</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rPh sb="32" eb="34">
      <t>イジョウ</t>
    </rPh>
    <phoneticPr fontId="3"/>
  </si>
  <si>
    <t>大口径（φ500mm以上）の水道管布設（替）工事の施工実績が１件</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phoneticPr fontId="3"/>
  </si>
  <si>
    <t>口径：</t>
    <rPh sb="0" eb="2">
      <t>コウケイ</t>
    </rPh>
    <phoneticPr fontId="7"/>
  </si>
  <si>
    <t>直近５か年度以内及び入札公告日の属する年度の一般競争入札参加資格確認申請書の提出期限日までに完成引き渡しの済んだ工事の施工実績の有無
同種工事の定義
＝公共工事の大口径（φ500mm以上）の水道管布設（替）工事</t>
    <phoneticPr fontId="7"/>
  </si>
  <si>
    <t>監理技術者の資格取得後、５年以上の経験を有するもの</t>
    <rPh sb="0" eb="2">
      <t>カンリ</t>
    </rPh>
    <rPh sb="2" eb="5">
      <t>ギジュツシャ</t>
    </rPh>
    <rPh sb="6" eb="8">
      <t>シカク</t>
    </rPh>
    <rPh sb="8" eb="10">
      <t>シュトク</t>
    </rPh>
    <rPh sb="10" eb="11">
      <t>ゴ</t>
    </rPh>
    <rPh sb="13" eb="16">
      <t>ネンイジョウ</t>
    </rPh>
    <rPh sb="17" eb="19">
      <t>ケイケン</t>
    </rPh>
    <rPh sb="20" eb="21">
      <t>ユウ</t>
    </rPh>
    <phoneticPr fontId="7"/>
  </si>
  <si>
    <t>監理技術者の資格取得後、３年以上の経験を有するもの</t>
    <rPh sb="0" eb="2">
      <t>カンリ</t>
    </rPh>
    <rPh sb="2" eb="5">
      <t>ギジュツシャ</t>
    </rPh>
    <rPh sb="6" eb="8">
      <t>シカク</t>
    </rPh>
    <rPh sb="8" eb="10">
      <t>シュトク</t>
    </rPh>
    <rPh sb="10" eb="11">
      <t>ゴ</t>
    </rPh>
    <rPh sb="13" eb="16">
      <t>ネンイジョウ</t>
    </rPh>
    <rPh sb="17" eb="19">
      <t>ケイケン</t>
    </rPh>
    <rPh sb="20" eb="21">
      <t>ユウ</t>
    </rPh>
    <phoneticPr fontId="7"/>
  </si>
  <si>
    <t>２０単位以上の取得あり</t>
    <rPh sb="2" eb="6">
      <t>タンイイジョウ</t>
    </rPh>
    <rPh sb="7" eb="9">
      <t>シュトク</t>
    </rPh>
    <phoneticPr fontId="7"/>
  </si>
  <si>
    <t>直近２か年度以内の各団体が発行するＣＰＤの単位取得（単位＝ユニット）</t>
    <rPh sb="0" eb="2">
      <t>チョッキン</t>
    </rPh>
    <rPh sb="4" eb="5">
      <t>ネン</t>
    </rPh>
    <rPh sb="5" eb="6">
      <t>ド</t>
    </rPh>
    <rPh sb="6" eb="8">
      <t>イナイ</t>
    </rPh>
    <rPh sb="9" eb="12">
      <t>カクダンタイ</t>
    </rPh>
    <rPh sb="13" eb="15">
      <t>ハッコウ</t>
    </rPh>
    <rPh sb="21" eb="23">
      <t>タンイ</t>
    </rPh>
    <rPh sb="23" eb="25">
      <t>シュトク</t>
    </rPh>
    <rPh sb="26" eb="28">
      <t>タンイ</t>
    </rPh>
    <phoneticPr fontId="7"/>
  </si>
  <si>
    <t>継続教育（ＣＰＤ）の取得状況</t>
    <phoneticPr fontId="7"/>
  </si>
  <si>
    <t>１０単位以２０単位未満の取得あり</t>
    <rPh sb="2" eb="4">
      <t>タンイ</t>
    </rPh>
    <rPh sb="4" eb="5">
      <t>イ</t>
    </rPh>
    <rPh sb="7" eb="9">
      <t>タンイ</t>
    </rPh>
    <rPh sb="9" eb="11">
      <t>ミマン</t>
    </rPh>
    <rPh sb="12" eb="14">
      <t>シュトク</t>
    </rPh>
    <phoneticPr fontId="7"/>
  </si>
  <si>
    <t>上記以外</t>
    <rPh sb="0" eb="2">
      <t>ジョウキ</t>
    </rPh>
    <rPh sb="2" eb="4">
      <t>イガイ</t>
    </rPh>
    <phoneticPr fontId="7"/>
  </si>
  <si>
    <t>口径：　　　　　　　　　　　　　　　　　　　</t>
    <rPh sb="0" eb="2">
      <t>コウケイ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</si>
</sst>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33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0" fontId="1" fillId="0" borderId="8" xfId="1" applyFont="1" applyBorder="1" applyAlignment="1">
      <alignment horizont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177" fontId="15" fillId="0" borderId="6" xfId="0" applyNumberFormat="1" applyFont="1" applyBorder="1" applyAlignment="1">
      <alignment horizontal="center" vertical="center" shrinkToFit="1"/>
    </xf>
    <xf numFmtId="0" fontId="22" fillId="0" borderId="8" xfId="1" applyFont="1" applyBorder="1" applyAlignment="1">
      <alignment horizontal="left" vertical="top" wrapText="1" shrinkToFit="1"/>
    </xf>
    <xf numFmtId="176" fontId="1" fillId="0" borderId="3" xfId="1" applyNumberFormat="1" applyFont="1" applyFill="1" applyBorder="1"/>
    <xf numFmtId="0" fontId="15" fillId="0" borderId="5" xfId="4" applyFont="1" applyBorder="1" applyAlignment="1">
      <alignment vertical="center" wrapText="1"/>
    </xf>
    <xf numFmtId="0" fontId="15" fillId="0" borderId="0" xfId="1" applyFont="1" applyBorder="1" applyAlignment="1">
      <alignment vertical="center" wrapText="1"/>
    </xf>
    <xf numFmtId="177" fontId="15" fillId="0" borderId="14" xfId="1" applyNumberFormat="1" applyFont="1" applyBorder="1" applyAlignment="1">
      <alignment vertical="center" shrinkToFit="1"/>
    </xf>
    <xf numFmtId="0" fontId="1" fillId="0" borderId="14" xfId="1" applyFont="1" applyBorder="1"/>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6" xfId="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7"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7" xfId="1" applyFont="1" applyFill="1" applyBorder="1" applyAlignment="1">
      <alignment horizontal="left" vertical="center" shrinkToFit="1"/>
    </xf>
    <xf numFmtId="0" fontId="22" fillId="0" borderId="15" xfId="1" applyFont="1" applyBorder="1" applyAlignment="1">
      <alignment horizontal="left" vertical="top" wrapText="1" shrinkToFi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0" fillId="0" borderId="13" xfId="0"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0" fillId="0" borderId="2" xfId="0"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2" xfId="0" applyFont="1" applyBorder="1" applyAlignment="1">
      <alignment horizontal="left" vertical="center"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cellXfs>
  <cellStyles count="5">
    <cellStyle name="標準" xfId="0" builtinId="0"/>
    <cellStyle name="標準 2" xfId="2" xr:uid="{00000000-0005-0000-0000-000001000000}"/>
    <cellStyle name="標準 3" xfId="3" xr:uid="{00000000-0005-0000-0000-000002000000}"/>
    <cellStyle name="標準_共同審査会公告前様式2-2" xfId="4" xr:uid="{71967EE2-18B6-4B55-A6EF-83E3281E0C39}"/>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106680</xdr:rowOff>
        </xdr:from>
        <xdr:to>
          <xdr:col>4</xdr:col>
          <xdr:colOff>60960</xdr:colOff>
          <xdr:row>10</xdr:row>
          <xdr:rowOff>365760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83820</xdr:rowOff>
        </xdr:from>
        <xdr:to>
          <xdr:col>4</xdr:col>
          <xdr:colOff>68580</xdr:colOff>
          <xdr:row>12</xdr:row>
          <xdr:rowOff>350520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60960</xdr:colOff>
          <xdr:row>11</xdr:row>
          <xdr:rowOff>350520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24</xdr:row>
          <xdr:rowOff>121920</xdr:rowOff>
        </xdr:from>
        <xdr:to>
          <xdr:col>4</xdr:col>
          <xdr:colOff>76200</xdr:colOff>
          <xdr:row>24</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76200</xdr:rowOff>
        </xdr:from>
        <xdr:to>
          <xdr:col>4</xdr:col>
          <xdr:colOff>83820</xdr:colOff>
          <xdr:row>25</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26</xdr:row>
          <xdr:rowOff>76200</xdr:rowOff>
        </xdr:from>
        <xdr:to>
          <xdr:col>4</xdr:col>
          <xdr:colOff>76200</xdr:colOff>
          <xdr:row>26</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22860</xdr:rowOff>
        </xdr:from>
        <xdr:to>
          <xdr:col>4</xdr:col>
          <xdr:colOff>83820</xdr:colOff>
          <xdr:row>27</xdr:row>
          <xdr:rowOff>289560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99060</xdr:rowOff>
        </xdr:from>
        <xdr:to>
          <xdr:col>4</xdr:col>
          <xdr:colOff>60960</xdr:colOff>
          <xdr:row>50</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83820</xdr:rowOff>
        </xdr:from>
        <xdr:to>
          <xdr:col>4</xdr:col>
          <xdr:colOff>60960</xdr:colOff>
          <xdr:row>51</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137160</xdr:rowOff>
        </xdr:from>
        <xdr:to>
          <xdr:col>4</xdr:col>
          <xdr:colOff>60960</xdr:colOff>
          <xdr:row>59</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182880</xdr:rowOff>
        </xdr:from>
        <xdr:to>
          <xdr:col>4</xdr:col>
          <xdr:colOff>60960</xdr:colOff>
          <xdr:row>60</xdr:row>
          <xdr:rowOff>449580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274320</xdr:rowOff>
        </xdr:from>
        <xdr:to>
          <xdr:col>4</xdr:col>
          <xdr:colOff>60960</xdr:colOff>
          <xdr:row>61</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266700</xdr:rowOff>
        </xdr:from>
        <xdr:to>
          <xdr:col>4</xdr:col>
          <xdr:colOff>68580</xdr:colOff>
          <xdr:row>93</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76200</xdr:rowOff>
        </xdr:from>
        <xdr:to>
          <xdr:col>4</xdr:col>
          <xdr:colOff>99060</xdr:colOff>
          <xdr:row>96</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99</xdr:row>
          <xdr:rowOff>449580</xdr:rowOff>
        </xdr:from>
        <xdr:to>
          <xdr:col>4</xdr:col>
          <xdr:colOff>68580</xdr:colOff>
          <xdr:row>99</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101</xdr:row>
          <xdr:rowOff>449580</xdr:rowOff>
        </xdr:from>
        <xdr:to>
          <xdr:col>4</xdr:col>
          <xdr:colOff>76200</xdr:colOff>
          <xdr:row>101</xdr:row>
          <xdr:rowOff>716280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102</xdr:row>
          <xdr:rowOff>114300</xdr:rowOff>
        </xdr:from>
        <xdr:to>
          <xdr:col>4</xdr:col>
          <xdr:colOff>68580</xdr:colOff>
          <xdr:row>102</xdr:row>
          <xdr:rowOff>388620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63</xdr:row>
          <xdr:rowOff>83820</xdr:rowOff>
        </xdr:from>
        <xdr:to>
          <xdr:col>4</xdr:col>
          <xdr:colOff>83820</xdr:colOff>
          <xdr:row>63</xdr:row>
          <xdr:rowOff>350520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49</xdr:row>
          <xdr:rowOff>60960</xdr:rowOff>
        </xdr:from>
        <xdr:to>
          <xdr:col>4</xdr:col>
          <xdr:colOff>68580</xdr:colOff>
          <xdr:row>49</xdr:row>
          <xdr:rowOff>312420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259080</xdr:rowOff>
        </xdr:from>
        <xdr:to>
          <xdr:col>4</xdr:col>
          <xdr:colOff>60960</xdr:colOff>
          <xdr:row>52</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106680</xdr:rowOff>
        </xdr:from>
        <xdr:to>
          <xdr:col>4</xdr:col>
          <xdr:colOff>60960</xdr:colOff>
          <xdr:row>77</xdr:row>
          <xdr:rowOff>365760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563880</xdr:rowOff>
        </xdr:from>
        <xdr:to>
          <xdr:col>4</xdr:col>
          <xdr:colOff>60960</xdr:colOff>
          <xdr:row>62</xdr:row>
          <xdr:rowOff>822960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60960</xdr:rowOff>
        </xdr:from>
        <xdr:to>
          <xdr:col>4</xdr:col>
          <xdr:colOff>83820</xdr:colOff>
          <xdr:row>80</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83820</xdr:rowOff>
        </xdr:from>
        <xdr:to>
          <xdr:col>4</xdr:col>
          <xdr:colOff>68580</xdr:colOff>
          <xdr:row>78</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79</xdr:row>
          <xdr:rowOff>99060</xdr:rowOff>
        </xdr:from>
        <xdr:to>
          <xdr:col>4</xdr:col>
          <xdr:colOff>83820</xdr:colOff>
          <xdr:row>79</xdr:row>
          <xdr:rowOff>365760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38100</xdr:rowOff>
        </xdr:from>
        <xdr:to>
          <xdr:col>4</xdr:col>
          <xdr:colOff>83820</xdr:colOff>
          <xdr:row>28</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64</xdr:row>
          <xdr:rowOff>60960</xdr:rowOff>
        </xdr:from>
        <xdr:to>
          <xdr:col>4</xdr:col>
          <xdr:colOff>83820</xdr:colOff>
          <xdr:row>64</xdr:row>
          <xdr:rowOff>327660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84</xdr:row>
          <xdr:rowOff>114300</xdr:rowOff>
        </xdr:from>
        <xdr:to>
          <xdr:col>4</xdr:col>
          <xdr:colOff>0</xdr:colOff>
          <xdr:row>85</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87</xdr:row>
          <xdr:rowOff>83820</xdr:rowOff>
        </xdr:from>
        <xdr:to>
          <xdr:col>4</xdr:col>
          <xdr:colOff>38100</xdr:colOff>
          <xdr:row>87</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86</xdr:row>
          <xdr:rowOff>114300</xdr:rowOff>
        </xdr:from>
        <xdr:to>
          <xdr:col>4</xdr:col>
          <xdr:colOff>0</xdr:colOff>
          <xdr:row>86</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108</xdr:row>
          <xdr:rowOff>83820</xdr:rowOff>
        </xdr:from>
        <xdr:to>
          <xdr:col>3</xdr:col>
          <xdr:colOff>236220</xdr:colOff>
          <xdr:row>109</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111</xdr:row>
          <xdr:rowOff>60960</xdr:rowOff>
        </xdr:from>
        <xdr:to>
          <xdr:col>3</xdr:col>
          <xdr:colOff>236220</xdr:colOff>
          <xdr:row>112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112</xdr:row>
          <xdr:rowOff>38100</xdr:rowOff>
        </xdr:from>
        <xdr:to>
          <xdr:col>3</xdr:col>
          <xdr:colOff>236220</xdr:colOff>
          <xdr:row>112</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113</xdr:row>
          <xdr:rowOff>60960</xdr:rowOff>
        </xdr:from>
        <xdr:to>
          <xdr:col>3</xdr:col>
          <xdr:colOff>236220</xdr:colOff>
          <xdr:row>113</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60960</xdr:colOff>
          <xdr:row>54</xdr:row>
          <xdr:rowOff>15240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60960</xdr:colOff>
          <xdr:row>54</xdr:row>
          <xdr:rowOff>7620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xdr:row>
          <xdr:rowOff>441960</xdr:rowOff>
        </xdr:from>
        <xdr:to>
          <xdr:col>4</xdr:col>
          <xdr:colOff>99060</xdr:colOff>
          <xdr:row>100</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94</xdr:row>
          <xdr:rowOff>274320</xdr:rowOff>
        </xdr:from>
        <xdr:to>
          <xdr:col>4</xdr:col>
          <xdr:colOff>68580</xdr:colOff>
          <xdr:row>94</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95</xdr:row>
          <xdr:rowOff>266700</xdr:rowOff>
        </xdr:from>
        <xdr:to>
          <xdr:col>4</xdr:col>
          <xdr:colOff>68580</xdr:colOff>
          <xdr:row>95</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83820</xdr:rowOff>
        </xdr:from>
        <xdr:to>
          <xdr:col>4</xdr:col>
          <xdr:colOff>83820</xdr:colOff>
          <xdr:row>97</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99060</xdr:rowOff>
        </xdr:from>
        <xdr:to>
          <xdr:col>4</xdr:col>
          <xdr:colOff>83820</xdr:colOff>
          <xdr:row>98</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160020</xdr:rowOff>
        </xdr:from>
        <xdr:to>
          <xdr:col>4</xdr:col>
          <xdr:colOff>83820</xdr:colOff>
          <xdr:row>105</xdr:row>
          <xdr:rowOff>441960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114300</xdr:rowOff>
        </xdr:from>
        <xdr:to>
          <xdr:col>4</xdr:col>
          <xdr:colOff>68580</xdr:colOff>
          <xdr:row>106</xdr:row>
          <xdr:rowOff>480060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110</xdr:row>
          <xdr:rowOff>297180</xdr:rowOff>
        </xdr:from>
        <xdr:to>
          <xdr:col>3</xdr:col>
          <xdr:colOff>228600</xdr:colOff>
          <xdr:row>110</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104</xdr:row>
          <xdr:rowOff>152400</xdr:rowOff>
        </xdr:from>
        <xdr:to>
          <xdr:col>4</xdr:col>
          <xdr:colOff>76200</xdr:colOff>
          <xdr:row>104</xdr:row>
          <xdr:rowOff>426720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99060</xdr:rowOff>
        </xdr:from>
        <xdr:to>
          <xdr:col>4</xdr:col>
          <xdr:colOff>60960</xdr:colOff>
          <xdr:row>50</xdr:row>
          <xdr:rowOff>365760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83820</xdr:rowOff>
        </xdr:from>
        <xdr:to>
          <xdr:col>4</xdr:col>
          <xdr:colOff>60960</xdr:colOff>
          <xdr:row>51</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103</xdr:row>
          <xdr:rowOff>152400</xdr:rowOff>
        </xdr:from>
        <xdr:to>
          <xdr:col>4</xdr:col>
          <xdr:colOff>76200</xdr:colOff>
          <xdr:row>103</xdr:row>
          <xdr:rowOff>426720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63</xdr:row>
          <xdr:rowOff>83820</xdr:rowOff>
        </xdr:from>
        <xdr:to>
          <xdr:col>4</xdr:col>
          <xdr:colOff>99060</xdr:colOff>
          <xdr:row>63</xdr:row>
          <xdr:rowOff>350520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64</xdr:row>
          <xdr:rowOff>60960</xdr:rowOff>
        </xdr:from>
        <xdr:to>
          <xdr:col>4</xdr:col>
          <xdr:colOff>99060</xdr:colOff>
          <xdr:row>64</xdr:row>
          <xdr:rowOff>327660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60960</xdr:rowOff>
        </xdr:from>
        <xdr:to>
          <xdr:col>4</xdr:col>
          <xdr:colOff>99060</xdr:colOff>
          <xdr:row>80</xdr:row>
          <xdr:rowOff>327660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83820</xdr:rowOff>
        </xdr:from>
        <xdr:to>
          <xdr:col>4</xdr:col>
          <xdr:colOff>76200</xdr:colOff>
          <xdr:row>78</xdr:row>
          <xdr:rowOff>350520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79</xdr:row>
          <xdr:rowOff>99060</xdr:rowOff>
        </xdr:from>
        <xdr:to>
          <xdr:col>4</xdr:col>
          <xdr:colOff>99060</xdr:colOff>
          <xdr:row>79</xdr:row>
          <xdr:rowOff>365760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30480</xdr:rowOff>
        </xdr:from>
        <xdr:to>
          <xdr:col>4</xdr:col>
          <xdr:colOff>91440</xdr:colOff>
          <xdr:row>83</xdr:row>
          <xdr:rowOff>289560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81</xdr:row>
          <xdr:rowOff>68580</xdr:rowOff>
        </xdr:from>
        <xdr:to>
          <xdr:col>4</xdr:col>
          <xdr:colOff>15240</xdr:colOff>
          <xdr:row>81</xdr:row>
          <xdr:rowOff>251460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30480</xdr:rowOff>
        </xdr:from>
        <xdr:to>
          <xdr:col>4</xdr:col>
          <xdr:colOff>91440</xdr:colOff>
          <xdr:row>83</xdr:row>
          <xdr:rowOff>289560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82</xdr:row>
          <xdr:rowOff>68580</xdr:rowOff>
        </xdr:from>
        <xdr:to>
          <xdr:col>4</xdr:col>
          <xdr:colOff>15240</xdr:colOff>
          <xdr:row>82</xdr:row>
          <xdr:rowOff>251460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24"/>
  <sheetViews>
    <sheetView showGridLines="0" tabSelected="1" view="pageBreakPreview" zoomScale="85" zoomScaleNormal="75" zoomScaleSheetLayoutView="85" zoomScalePageLayoutView="75" workbookViewId="0">
      <selection activeCell="P69" sqref="P69"/>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31"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5">
      <c r="A2" s="7" t="s">
        <v>0</v>
      </c>
      <c r="H2" s="113"/>
      <c r="I2" s="9"/>
    </row>
    <row r="3" spans="1:13" ht="23.25" customHeight="1" thickBot="1" x14ac:dyDescent="0.25">
      <c r="A3" s="211" t="s">
        <v>1</v>
      </c>
      <c r="B3" s="211"/>
      <c r="C3" s="10" t="s">
        <v>2</v>
      </c>
      <c r="D3" s="11"/>
      <c r="E3" s="212" t="s">
        <v>3</v>
      </c>
      <c r="F3" s="212"/>
      <c r="G3" s="212"/>
      <c r="H3" s="115" t="s">
        <v>4</v>
      </c>
      <c r="I3" s="12" t="s">
        <v>5</v>
      </c>
      <c r="J3" s="68"/>
      <c r="K3" s="72"/>
      <c r="L3" s="9"/>
    </row>
    <row r="4" spans="1:13" ht="16.5" customHeight="1" thickBot="1" x14ac:dyDescent="0.25">
      <c r="A4" s="13"/>
      <c r="B4" s="14"/>
      <c r="C4" s="15"/>
      <c r="D4" s="9"/>
      <c r="E4" s="242"/>
      <c r="F4" s="242"/>
      <c r="G4" s="242"/>
      <c r="H4" s="116"/>
      <c r="I4" s="16"/>
      <c r="J4" s="68"/>
      <c r="K4" s="72"/>
      <c r="L4" s="9"/>
    </row>
    <row r="5" spans="1:13" ht="24.9" hidden="1" customHeight="1" x14ac:dyDescent="0.2">
      <c r="A5" s="17"/>
      <c r="B5" s="243" t="s">
        <v>6</v>
      </c>
      <c r="C5" s="244" t="s">
        <v>7</v>
      </c>
      <c r="D5" s="18"/>
      <c r="E5" s="245" t="s">
        <v>8</v>
      </c>
      <c r="F5" s="245"/>
      <c r="G5" s="245"/>
      <c r="H5" s="117"/>
      <c r="I5" s="19"/>
      <c r="J5" s="20"/>
      <c r="K5" s="73" t="s">
        <v>9</v>
      </c>
      <c r="L5" s="9"/>
    </row>
    <row r="6" spans="1:13" ht="24.9" hidden="1" customHeight="1" x14ac:dyDescent="0.2">
      <c r="A6" s="17"/>
      <c r="B6" s="243"/>
      <c r="C6" s="244"/>
      <c r="D6" s="18"/>
      <c r="E6" s="245" t="s">
        <v>10</v>
      </c>
      <c r="F6" s="245"/>
      <c r="G6" s="245"/>
      <c r="H6" s="117"/>
      <c r="I6" s="19"/>
      <c r="J6" s="21"/>
      <c r="K6" s="74" t="s">
        <v>9</v>
      </c>
      <c r="L6" s="9"/>
    </row>
    <row r="7" spans="1:13" ht="69" customHeight="1" x14ac:dyDescent="0.2">
      <c r="A7" s="17"/>
      <c r="B7" s="214" t="s">
        <v>11</v>
      </c>
      <c r="C7" s="215" t="s">
        <v>36</v>
      </c>
      <c r="D7" s="22"/>
      <c r="E7" s="210" t="s">
        <v>74</v>
      </c>
      <c r="F7" s="210"/>
      <c r="G7" s="210"/>
      <c r="H7" s="123">
        <v>2</v>
      </c>
      <c r="I7" s="206" t="s">
        <v>64</v>
      </c>
      <c r="J7" s="23"/>
      <c r="K7" s="75">
        <v>1</v>
      </c>
      <c r="L7" s="9"/>
    </row>
    <row r="8" spans="1:13" ht="69" customHeight="1" x14ac:dyDescent="0.2">
      <c r="A8" s="17"/>
      <c r="B8" s="214"/>
      <c r="C8" s="216"/>
      <c r="D8" s="22"/>
      <c r="E8" s="209" t="s">
        <v>75</v>
      </c>
      <c r="F8" s="209"/>
      <c r="G8" s="209"/>
      <c r="H8" s="171">
        <v>0</v>
      </c>
      <c r="I8" s="207"/>
      <c r="J8" s="24"/>
      <c r="K8" s="76">
        <v>0</v>
      </c>
      <c r="L8" s="9"/>
    </row>
    <row r="9" spans="1:13" ht="75.75" customHeight="1" thickBot="1" x14ac:dyDescent="0.25">
      <c r="A9" s="17"/>
      <c r="B9" s="214"/>
      <c r="C9" s="217"/>
      <c r="D9" s="25"/>
      <c r="E9" s="210" t="s">
        <v>76</v>
      </c>
      <c r="F9" s="210"/>
      <c r="G9" s="210"/>
      <c r="H9" s="172">
        <v>-2</v>
      </c>
      <c r="I9" s="208"/>
      <c r="J9" s="24"/>
      <c r="K9" s="77">
        <v>-1</v>
      </c>
      <c r="L9" s="9"/>
    </row>
    <row r="10" spans="1:13" ht="20.100000000000001" customHeight="1" thickBot="1" x14ac:dyDescent="0.25">
      <c r="A10" s="13"/>
      <c r="B10" s="14"/>
      <c r="C10" s="27"/>
      <c r="D10" s="27"/>
      <c r="E10" s="28"/>
      <c r="F10" s="28"/>
      <c r="G10" s="29"/>
      <c r="H10" s="116"/>
      <c r="I10" s="30"/>
      <c r="J10" s="31"/>
      <c r="K10" s="78"/>
      <c r="L10" s="9"/>
    </row>
    <row r="11" spans="1:13" ht="36.75" customHeight="1" x14ac:dyDescent="0.2">
      <c r="A11" s="32"/>
      <c r="B11" s="214" t="s">
        <v>13</v>
      </c>
      <c r="C11" s="220" t="s">
        <v>14</v>
      </c>
      <c r="D11" s="22"/>
      <c r="E11" s="213" t="s">
        <v>15</v>
      </c>
      <c r="F11" s="213"/>
      <c r="G11" s="213"/>
      <c r="H11" s="123">
        <v>2</v>
      </c>
      <c r="I11" s="221" t="s">
        <v>61</v>
      </c>
      <c r="J11" s="24"/>
      <c r="K11" s="79">
        <v>2</v>
      </c>
      <c r="L11" s="9"/>
    </row>
    <row r="12" spans="1:13" ht="36.75" customHeight="1" x14ac:dyDescent="0.2">
      <c r="A12" s="32"/>
      <c r="B12" s="214"/>
      <c r="C12" s="220"/>
      <c r="D12" s="22"/>
      <c r="E12" s="213" t="s">
        <v>43</v>
      </c>
      <c r="F12" s="213"/>
      <c r="G12" s="213"/>
      <c r="H12" s="123">
        <v>1</v>
      </c>
      <c r="I12" s="222"/>
      <c r="J12" s="24"/>
      <c r="K12" s="76">
        <v>1</v>
      </c>
      <c r="L12" s="9"/>
    </row>
    <row r="13" spans="1:13" ht="36.75" customHeight="1" x14ac:dyDescent="0.2">
      <c r="A13" s="33"/>
      <c r="B13" s="214"/>
      <c r="C13" s="220"/>
      <c r="D13" s="22"/>
      <c r="E13" s="213" t="s">
        <v>16</v>
      </c>
      <c r="F13" s="213"/>
      <c r="G13" s="213"/>
      <c r="H13" s="123">
        <v>0</v>
      </c>
      <c r="I13" s="223"/>
      <c r="J13" s="24"/>
      <c r="K13" s="80">
        <v>0</v>
      </c>
      <c r="L13" s="9"/>
    </row>
    <row r="14" spans="1:13" ht="14.4" x14ac:dyDescent="0.2">
      <c r="A14" s="246" t="s">
        <v>105</v>
      </c>
      <c r="B14" s="237"/>
      <c r="C14" s="215" t="s">
        <v>106</v>
      </c>
      <c r="D14" s="201"/>
      <c r="E14" s="331" t="s">
        <v>107</v>
      </c>
      <c r="F14" s="331"/>
      <c r="G14" s="331"/>
      <c r="H14" s="170">
        <v>4</v>
      </c>
      <c r="I14" s="221" t="s">
        <v>114</v>
      </c>
      <c r="J14" s="24"/>
      <c r="K14" s="200"/>
      <c r="L14" s="9"/>
    </row>
    <row r="15" spans="1:13" ht="14.4" x14ac:dyDescent="0.2">
      <c r="A15" s="247"/>
      <c r="B15" s="238"/>
      <c r="C15" s="216"/>
      <c r="D15" s="201"/>
      <c r="E15" s="331" t="s">
        <v>108</v>
      </c>
      <c r="F15" s="331"/>
      <c r="G15" s="331"/>
      <c r="H15" s="170">
        <v>2</v>
      </c>
      <c r="I15" s="222"/>
      <c r="J15" s="24"/>
      <c r="K15" s="200"/>
      <c r="L15" s="9"/>
    </row>
    <row r="16" spans="1:13" ht="14.4" x14ac:dyDescent="0.2">
      <c r="A16" s="247"/>
      <c r="B16" s="238"/>
      <c r="C16" s="216"/>
      <c r="D16" s="201"/>
      <c r="E16" s="331" t="s">
        <v>109</v>
      </c>
      <c r="F16" s="331"/>
      <c r="G16" s="331"/>
      <c r="H16" s="170">
        <v>0</v>
      </c>
      <c r="I16" s="222"/>
      <c r="J16" s="24"/>
      <c r="K16" s="200"/>
      <c r="L16" s="9"/>
    </row>
    <row r="17" spans="1:12" ht="14.4" x14ac:dyDescent="0.2">
      <c r="A17" s="246" t="s">
        <v>110</v>
      </c>
      <c r="B17" s="237"/>
      <c r="C17" s="215" t="s">
        <v>111</v>
      </c>
      <c r="D17" s="201"/>
      <c r="E17" s="331" t="s">
        <v>112</v>
      </c>
      <c r="F17" s="331"/>
      <c r="G17" s="331"/>
      <c r="H17" s="170">
        <v>4</v>
      </c>
      <c r="I17" s="222"/>
      <c r="J17" s="24"/>
      <c r="K17" s="200"/>
      <c r="L17" s="9"/>
    </row>
    <row r="18" spans="1:12" ht="14.4" x14ac:dyDescent="0.2">
      <c r="A18" s="247"/>
      <c r="B18" s="238"/>
      <c r="C18" s="216"/>
      <c r="D18" s="201"/>
      <c r="E18" s="331" t="s">
        <v>113</v>
      </c>
      <c r="F18" s="331"/>
      <c r="G18" s="331"/>
      <c r="H18" s="170">
        <v>2</v>
      </c>
      <c r="I18" s="222"/>
      <c r="J18" s="24"/>
      <c r="K18" s="200"/>
      <c r="L18" s="9"/>
    </row>
    <row r="19" spans="1:12" ht="15" thickBot="1" x14ac:dyDescent="0.25">
      <c r="A19" s="247"/>
      <c r="B19" s="238"/>
      <c r="C19" s="216"/>
      <c r="D19" s="201"/>
      <c r="E19" s="331" t="s">
        <v>109</v>
      </c>
      <c r="F19" s="331"/>
      <c r="G19" s="331"/>
      <c r="H19" s="170">
        <v>0</v>
      </c>
      <c r="I19" s="223"/>
      <c r="J19" s="24"/>
      <c r="K19" s="200"/>
      <c r="L19" s="9"/>
    </row>
    <row r="20" spans="1:12" ht="16.5" customHeight="1" thickBot="1" x14ac:dyDescent="0.25">
      <c r="A20" s="64" t="s">
        <v>34</v>
      </c>
      <c r="B20" s="34"/>
      <c r="C20" s="35"/>
      <c r="D20" s="35"/>
      <c r="E20" s="218" t="s">
        <v>17</v>
      </c>
      <c r="F20" s="218"/>
      <c r="G20" s="219"/>
      <c r="H20" s="133">
        <v>12</v>
      </c>
      <c r="I20" s="69"/>
      <c r="J20" s="36"/>
      <c r="K20" s="81">
        <f>+K7+K11</f>
        <v>3</v>
      </c>
      <c r="L20" s="9"/>
    </row>
    <row r="21" spans="1:12" ht="16.5" customHeight="1" x14ac:dyDescent="0.2">
      <c r="A21" s="65" t="s">
        <v>39</v>
      </c>
      <c r="B21" s="62"/>
      <c r="C21" s="63"/>
      <c r="D21" s="63"/>
      <c r="E21" s="69"/>
      <c r="F21" s="69"/>
      <c r="G21" s="69"/>
      <c r="H21" s="119"/>
      <c r="I21" s="69"/>
      <c r="J21" s="36"/>
      <c r="K21" s="36"/>
      <c r="L21" s="9"/>
    </row>
    <row r="22" spans="1:12" ht="16.5" customHeight="1" x14ac:dyDescent="0.2">
      <c r="A22" s="6" t="s">
        <v>66</v>
      </c>
      <c r="B22" s="9"/>
      <c r="C22" s="37"/>
      <c r="D22" s="37"/>
      <c r="E22" s="9"/>
      <c r="F22" s="9"/>
      <c r="G22" s="36"/>
      <c r="H22" s="120"/>
      <c r="I22" s="36"/>
      <c r="J22" s="36"/>
      <c r="K22" s="36"/>
      <c r="L22" s="9"/>
    </row>
    <row r="23" spans="1:12" ht="27.75" customHeight="1" thickBot="1" x14ac:dyDescent="0.35">
      <c r="A23" s="38" t="s">
        <v>18</v>
      </c>
      <c r="B23" s="8"/>
      <c r="C23" s="39"/>
      <c r="D23" s="37"/>
      <c r="E23" s="9"/>
      <c r="F23" s="9"/>
      <c r="G23" s="36"/>
      <c r="H23" s="121"/>
      <c r="I23" s="36"/>
      <c r="J23" s="36"/>
      <c r="K23" s="36"/>
      <c r="L23" s="9"/>
    </row>
    <row r="24" spans="1:12" ht="23.25" customHeight="1" x14ac:dyDescent="0.2">
      <c r="A24" s="211" t="s">
        <v>1</v>
      </c>
      <c r="B24" s="211"/>
      <c r="C24" s="40" t="s">
        <v>2</v>
      </c>
      <c r="D24" s="41"/>
      <c r="E24" s="212" t="s">
        <v>3</v>
      </c>
      <c r="F24" s="212"/>
      <c r="G24" s="212"/>
      <c r="H24" s="122" t="s">
        <v>4</v>
      </c>
      <c r="I24" s="67" t="s">
        <v>5</v>
      </c>
      <c r="J24" s="42"/>
      <c r="K24" s="82"/>
      <c r="L24" s="9"/>
    </row>
    <row r="25" spans="1:12" ht="36" customHeight="1" x14ac:dyDescent="0.2">
      <c r="A25" s="246" t="s">
        <v>19</v>
      </c>
      <c r="B25" s="237"/>
      <c r="C25" s="215" t="s">
        <v>85</v>
      </c>
      <c r="D25" s="103"/>
      <c r="E25" s="178" t="s">
        <v>37</v>
      </c>
      <c r="F25" s="248" t="s">
        <v>86</v>
      </c>
      <c r="G25" s="249"/>
      <c r="H25" s="118">
        <v>2</v>
      </c>
      <c r="I25" s="221" t="s">
        <v>62</v>
      </c>
      <c r="J25" s="43"/>
      <c r="K25" s="83">
        <v>2</v>
      </c>
      <c r="L25" s="9"/>
    </row>
    <row r="26" spans="1:12" ht="36" customHeight="1" x14ac:dyDescent="0.2">
      <c r="A26" s="247"/>
      <c r="B26" s="238"/>
      <c r="C26" s="216"/>
      <c r="D26" s="44"/>
      <c r="E26" s="178" t="s">
        <v>115</v>
      </c>
      <c r="F26" s="250"/>
      <c r="G26" s="251"/>
      <c r="H26" s="123">
        <v>1</v>
      </c>
      <c r="I26" s="222"/>
      <c r="J26" s="43"/>
      <c r="K26" s="84">
        <v>1</v>
      </c>
      <c r="L26" s="9"/>
    </row>
    <row r="27" spans="1:12" ht="36" customHeight="1" thickBot="1" x14ac:dyDescent="0.25">
      <c r="A27" s="247"/>
      <c r="B27" s="238"/>
      <c r="C27" s="216"/>
      <c r="D27" s="44"/>
      <c r="E27" s="178" t="s">
        <v>116</v>
      </c>
      <c r="F27" s="252"/>
      <c r="G27" s="253"/>
      <c r="H27" s="123">
        <v>0</v>
      </c>
      <c r="I27" s="222"/>
      <c r="J27" s="43"/>
      <c r="K27" s="84">
        <v>0</v>
      </c>
      <c r="L27" s="9"/>
    </row>
    <row r="28" spans="1:12" ht="27.75" customHeight="1" x14ac:dyDescent="0.2">
      <c r="A28" s="246" t="s">
        <v>20</v>
      </c>
      <c r="B28" s="237"/>
      <c r="C28" s="215" t="s">
        <v>122</v>
      </c>
      <c r="D28" s="102"/>
      <c r="E28" s="227" t="s">
        <v>117</v>
      </c>
      <c r="F28" s="227"/>
      <c r="G28" s="228"/>
      <c r="H28" s="127">
        <v>2</v>
      </c>
      <c r="I28" s="271" t="s">
        <v>97</v>
      </c>
      <c r="J28" s="43"/>
      <c r="K28" s="85">
        <v>2</v>
      </c>
      <c r="L28" s="9"/>
    </row>
    <row r="29" spans="1:12" ht="27.75" customHeight="1" x14ac:dyDescent="0.2">
      <c r="A29" s="247"/>
      <c r="B29" s="238"/>
      <c r="C29" s="216"/>
      <c r="D29" s="156"/>
      <c r="E29" s="227" t="s">
        <v>118</v>
      </c>
      <c r="F29" s="227"/>
      <c r="G29" s="228"/>
      <c r="H29" s="127">
        <v>1</v>
      </c>
      <c r="I29" s="272"/>
      <c r="J29" s="43"/>
      <c r="K29" s="83"/>
      <c r="L29" s="9"/>
    </row>
    <row r="30" spans="1:12" ht="41.25" customHeight="1" x14ac:dyDescent="0.2">
      <c r="A30" s="247"/>
      <c r="B30" s="238"/>
      <c r="C30" s="216"/>
      <c r="D30" s="161"/>
      <c r="E30" s="284" t="s">
        <v>29</v>
      </c>
      <c r="F30" s="332"/>
      <c r="G30" s="333"/>
      <c r="H30" s="157"/>
      <c r="I30" s="272"/>
      <c r="J30" s="43"/>
      <c r="K30" s="83"/>
      <c r="L30" s="9"/>
    </row>
    <row r="31" spans="1:12" ht="27" customHeight="1" x14ac:dyDescent="0.2">
      <c r="A31" s="247"/>
      <c r="B31" s="238"/>
      <c r="C31" s="216"/>
      <c r="D31" s="61"/>
      <c r="E31" s="224" t="s">
        <v>30</v>
      </c>
      <c r="F31" s="225"/>
      <c r="G31" s="226"/>
      <c r="H31" s="157"/>
      <c r="I31" s="272"/>
      <c r="J31" s="43"/>
      <c r="K31" s="83"/>
      <c r="L31" s="9"/>
    </row>
    <row r="32" spans="1:12" ht="27" customHeight="1" x14ac:dyDescent="0.2">
      <c r="A32" s="247"/>
      <c r="B32" s="238"/>
      <c r="C32" s="216"/>
      <c r="D32" s="61"/>
      <c r="E32" s="224" t="s">
        <v>31</v>
      </c>
      <c r="F32" s="225"/>
      <c r="G32" s="226"/>
      <c r="H32" s="157"/>
      <c r="I32" s="272"/>
      <c r="J32" s="43"/>
      <c r="K32" s="83"/>
      <c r="L32" s="9"/>
    </row>
    <row r="33" spans="1:12" ht="27" customHeight="1" x14ac:dyDescent="0.2">
      <c r="A33" s="247"/>
      <c r="B33" s="238"/>
      <c r="C33" s="216"/>
      <c r="D33" s="61"/>
      <c r="E33" s="224" t="s">
        <v>135</v>
      </c>
      <c r="F33" s="225"/>
      <c r="G33" s="226"/>
      <c r="H33" s="157"/>
      <c r="I33" s="272"/>
      <c r="J33" s="43"/>
      <c r="K33" s="83"/>
      <c r="L33" s="9"/>
    </row>
    <row r="34" spans="1:12" ht="27" customHeight="1" x14ac:dyDescent="0.2">
      <c r="A34" s="247"/>
      <c r="B34" s="238"/>
      <c r="C34" s="216"/>
      <c r="D34" s="61"/>
      <c r="E34" s="229" t="s">
        <v>32</v>
      </c>
      <c r="F34" s="230"/>
      <c r="G34" s="231"/>
      <c r="H34" s="157"/>
      <c r="I34" s="272"/>
      <c r="J34" s="43"/>
      <c r="K34" s="83"/>
      <c r="L34" s="9"/>
    </row>
    <row r="35" spans="1:12" ht="42" customHeight="1" x14ac:dyDescent="0.2">
      <c r="A35" s="247"/>
      <c r="B35" s="238"/>
      <c r="C35" s="216"/>
      <c r="D35" s="61"/>
      <c r="E35" s="232" t="s">
        <v>33</v>
      </c>
      <c r="F35" s="233"/>
      <c r="G35" s="234"/>
      <c r="H35" s="157"/>
      <c r="I35" s="272"/>
      <c r="J35" s="43"/>
      <c r="K35" s="83"/>
      <c r="L35" s="9"/>
    </row>
    <row r="36" spans="1:12" ht="27" customHeight="1" x14ac:dyDescent="0.2">
      <c r="A36" s="247"/>
      <c r="B36" s="238"/>
      <c r="C36" s="216"/>
      <c r="D36" s="61"/>
      <c r="E36" s="224" t="s">
        <v>30</v>
      </c>
      <c r="F36" s="225"/>
      <c r="G36" s="226"/>
      <c r="H36" s="157"/>
      <c r="I36" s="272"/>
      <c r="J36" s="43"/>
      <c r="K36" s="83"/>
      <c r="L36" s="9"/>
    </row>
    <row r="37" spans="1:12" ht="27" customHeight="1" x14ac:dyDescent="0.2">
      <c r="A37" s="247"/>
      <c r="B37" s="238"/>
      <c r="C37" s="216"/>
      <c r="D37" s="61"/>
      <c r="E37" s="224" t="s">
        <v>31</v>
      </c>
      <c r="F37" s="225"/>
      <c r="G37" s="226"/>
      <c r="H37" s="157"/>
      <c r="I37" s="272"/>
      <c r="J37" s="43"/>
      <c r="K37" s="83"/>
      <c r="L37" s="9"/>
    </row>
    <row r="38" spans="1:12" ht="27" customHeight="1" x14ac:dyDescent="0.2">
      <c r="A38" s="247"/>
      <c r="B38" s="238"/>
      <c r="C38" s="216"/>
      <c r="D38" s="61"/>
      <c r="E38" s="224" t="s">
        <v>120</v>
      </c>
      <c r="F38" s="225"/>
      <c r="G38" s="226"/>
      <c r="H38" s="157"/>
      <c r="I38" s="272"/>
      <c r="J38" s="43"/>
      <c r="K38" s="83"/>
      <c r="L38" s="9"/>
    </row>
    <row r="39" spans="1:12" ht="27" customHeight="1" x14ac:dyDescent="0.2">
      <c r="A39" s="247"/>
      <c r="B39" s="238"/>
      <c r="C39" s="216"/>
      <c r="D39" s="149"/>
      <c r="E39" s="229" t="s">
        <v>32</v>
      </c>
      <c r="F39" s="230"/>
      <c r="G39" s="231"/>
      <c r="H39" s="157"/>
      <c r="I39" s="272"/>
      <c r="J39" s="43"/>
      <c r="K39" s="83"/>
      <c r="L39" s="9"/>
    </row>
    <row r="40" spans="1:12" ht="27" customHeight="1" x14ac:dyDescent="0.2">
      <c r="A40" s="191"/>
      <c r="B40" s="192"/>
      <c r="C40" s="194"/>
      <c r="D40" s="188"/>
      <c r="E40" s="232" t="s">
        <v>119</v>
      </c>
      <c r="F40" s="233"/>
      <c r="G40" s="234"/>
      <c r="H40" s="203"/>
      <c r="I40" s="199"/>
      <c r="J40" s="43"/>
      <c r="K40" s="144"/>
      <c r="L40" s="9"/>
    </row>
    <row r="41" spans="1:12" ht="27" customHeight="1" x14ac:dyDescent="0.2">
      <c r="A41" s="191"/>
      <c r="B41" s="192"/>
      <c r="C41" s="194"/>
      <c r="D41" s="188"/>
      <c r="E41" s="224" t="s">
        <v>30</v>
      </c>
      <c r="F41" s="225"/>
      <c r="G41" s="226"/>
      <c r="H41" s="203"/>
      <c r="I41" s="199"/>
      <c r="J41" s="43"/>
      <c r="K41" s="144"/>
      <c r="L41" s="9"/>
    </row>
    <row r="42" spans="1:12" ht="27" customHeight="1" x14ac:dyDescent="0.2">
      <c r="A42" s="191"/>
      <c r="B42" s="192"/>
      <c r="C42" s="194"/>
      <c r="D42" s="188"/>
      <c r="E42" s="224" t="s">
        <v>31</v>
      </c>
      <c r="F42" s="225"/>
      <c r="G42" s="226"/>
      <c r="H42" s="203"/>
      <c r="I42" s="199"/>
      <c r="J42" s="43"/>
      <c r="K42" s="144"/>
      <c r="L42" s="9"/>
    </row>
    <row r="43" spans="1:12" ht="27" customHeight="1" x14ac:dyDescent="0.2">
      <c r="A43" s="191"/>
      <c r="B43" s="192"/>
      <c r="C43" s="194"/>
      <c r="D43" s="188"/>
      <c r="E43" s="224" t="s">
        <v>120</v>
      </c>
      <c r="F43" s="225"/>
      <c r="G43" s="226"/>
      <c r="H43" s="203"/>
      <c r="I43" s="199"/>
      <c r="J43" s="43"/>
      <c r="K43" s="144"/>
      <c r="L43" s="9"/>
    </row>
    <row r="44" spans="1:12" ht="27" customHeight="1" x14ac:dyDescent="0.2">
      <c r="A44" s="191"/>
      <c r="B44" s="192"/>
      <c r="C44" s="194"/>
      <c r="D44" s="149"/>
      <c r="E44" s="229" t="s">
        <v>32</v>
      </c>
      <c r="F44" s="230"/>
      <c r="G44" s="231"/>
      <c r="H44" s="203"/>
      <c r="I44" s="199"/>
      <c r="J44" s="43"/>
      <c r="K44" s="144"/>
      <c r="L44" s="9"/>
    </row>
    <row r="45" spans="1:12" ht="27" customHeight="1" x14ac:dyDescent="0.2">
      <c r="A45" s="191"/>
      <c r="B45" s="192"/>
      <c r="C45" s="194"/>
      <c r="D45" s="202"/>
      <c r="E45" s="232" t="s">
        <v>121</v>
      </c>
      <c r="F45" s="233"/>
      <c r="G45" s="234"/>
      <c r="H45" s="203"/>
      <c r="I45" s="199"/>
      <c r="J45" s="43"/>
      <c r="K45" s="144"/>
      <c r="L45" s="9"/>
    </row>
    <row r="46" spans="1:12" ht="27" customHeight="1" x14ac:dyDescent="0.2">
      <c r="A46" s="191"/>
      <c r="B46" s="192"/>
      <c r="C46" s="194"/>
      <c r="D46" s="202"/>
      <c r="E46" s="224" t="s">
        <v>30</v>
      </c>
      <c r="F46" s="225"/>
      <c r="G46" s="226"/>
      <c r="H46" s="203"/>
      <c r="I46" s="199"/>
      <c r="J46" s="43"/>
      <c r="K46" s="144"/>
      <c r="L46" s="9"/>
    </row>
    <row r="47" spans="1:12" ht="27" customHeight="1" x14ac:dyDescent="0.2">
      <c r="A47" s="191"/>
      <c r="B47" s="192"/>
      <c r="C47" s="194"/>
      <c r="D47" s="202"/>
      <c r="E47" s="224" t="s">
        <v>31</v>
      </c>
      <c r="F47" s="225"/>
      <c r="G47" s="226"/>
      <c r="H47" s="203"/>
      <c r="I47" s="199"/>
      <c r="J47" s="43"/>
      <c r="K47" s="144"/>
      <c r="L47" s="9"/>
    </row>
    <row r="48" spans="1:12" ht="27" customHeight="1" x14ac:dyDescent="0.2">
      <c r="A48" s="191"/>
      <c r="B48" s="192"/>
      <c r="C48" s="194"/>
      <c r="D48" s="202"/>
      <c r="E48" s="224" t="s">
        <v>120</v>
      </c>
      <c r="F48" s="225"/>
      <c r="G48" s="226"/>
      <c r="H48" s="203"/>
      <c r="I48" s="199"/>
      <c r="J48" s="43"/>
      <c r="K48" s="144"/>
      <c r="L48" s="9"/>
    </row>
    <row r="49" spans="1:12" ht="27" customHeight="1" x14ac:dyDescent="0.2">
      <c r="A49" s="191"/>
      <c r="B49" s="192"/>
      <c r="C49" s="194"/>
      <c r="D49" s="202"/>
      <c r="E49" s="229" t="s">
        <v>32</v>
      </c>
      <c r="F49" s="230"/>
      <c r="G49" s="231"/>
      <c r="H49" s="203"/>
      <c r="I49" s="199"/>
      <c r="J49" s="43"/>
      <c r="K49" s="144"/>
      <c r="L49" s="9"/>
    </row>
    <row r="50" spans="1:12" ht="32.25" customHeight="1" thickBot="1" x14ac:dyDescent="0.25">
      <c r="A50" s="268"/>
      <c r="B50" s="269"/>
      <c r="C50" s="155"/>
      <c r="D50" s="160"/>
      <c r="E50" s="270" t="s">
        <v>94</v>
      </c>
      <c r="F50" s="270"/>
      <c r="G50" s="270"/>
      <c r="H50" s="124">
        <v>0</v>
      </c>
      <c r="I50" s="154"/>
      <c r="J50" s="43"/>
      <c r="K50" s="144"/>
      <c r="L50" s="9"/>
    </row>
    <row r="51" spans="1:12" ht="33" customHeight="1" x14ac:dyDescent="0.2">
      <c r="A51" s="220" t="s">
        <v>21</v>
      </c>
      <c r="B51" s="220"/>
      <c r="C51" s="220" t="s">
        <v>88</v>
      </c>
      <c r="D51" s="22"/>
      <c r="E51" s="185" t="s">
        <v>77</v>
      </c>
      <c r="F51" s="185"/>
      <c r="G51" s="186"/>
      <c r="H51" s="118">
        <v>1</v>
      </c>
      <c r="I51" s="221"/>
      <c r="J51" s="43"/>
      <c r="K51" s="87">
        <v>1</v>
      </c>
      <c r="L51" s="9"/>
    </row>
    <row r="52" spans="1:12" ht="33" customHeight="1" x14ac:dyDescent="0.2">
      <c r="A52" s="220"/>
      <c r="B52" s="220"/>
      <c r="C52" s="220"/>
      <c r="D52" s="22"/>
      <c r="E52" s="185" t="s">
        <v>78</v>
      </c>
      <c r="F52" s="185"/>
      <c r="G52" s="186"/>
      <c r="H52" s="118">
        <v>0.5</v>
      </c>
      <c r="I52" s="222"/>
      <c r="J52" s="43"/>
      <c r="K52" s="84">
        <v>0.5</v>
      </c>
      <c r="L52" s="9"/>
    </row>
    <row r="53" spans="1:12" ht="59.25" customHeight="1" thickBot="1" x14ac:dyDescent="0.25">
      <c r="A53" s="220"/>
      <c r="B53" s="220"/>
      <c r="C53" s="220"/>
      <c r="D53" s="22"/>
      <c r="E53" s="213" t="s">
        <v>22</v>
      </c>
      <c r="F53" s="213"/>
      <c r="G53" s="263"/>
      <c r="H53" s="118">
        <v>0</v>
      </c>
      <c r="I53" s="223"/>
      <c r="J53" s="43"/>
      <c r="K53" s="86">
        <v>0</v>
      </c>
      <c r="L53" s="9"/>
    </row>
    <row r="54" spans="1:12" ht="20.100000000000001" customHeight="1" thickBot="1" x14ac:dyDescent="0.25">
      <c r="A54" s="64" t="s">
        <v>34</v>
      </c>
      <c r="B54" s="45"/>
      <c r="C54" s="46"/>
      <c r="E54" s="218" t="s">
        <v>17</v>
      </c>
      <c r="F54" s="218"/>
      <c r="G54" s="219"/>
      <c r="H54" s="133">
        <v>5</v>
      </c>
      <c r="I54" s="69"/>
      <c r="J54" s="47"/>
      <c r="K54" s="88">
        <f>K25+K28+K51</f>
        <v>5</v>
      </c>
      <c r="L54" s="9"/>
    </row>
    <row r="55" spans="1:12" ht="20.100000000000001" customHeight="1" x14ac:dyDescent="0.2">
      <c r="A55" s="65" t="s">
        <v>39</v>
      </c>
      <c r="B55" s="48"/>
      <c r="C55" s="49"/>
      <c r="D55" s="49"/>
      <c r="H55" s="125"/>
      <c r="I55" s="69"/>
      <c r="J55" s="47"/>
      <c r="K55" s="47"/>
      <c r="L55" s="9"/>
    </row>
    <row r="56" spans="1:12" ht="16.5" customHeight="1" x14ac:dyDescent="0.2">
      <c r="A56" s="6" t="s">
        <v>66</v>
      </c>
      <c r="B56" s="48"/>
      <c r="C56" s="49"/>
      <c r="D56" s="49"/>
      <c r="E56" s="69"/>
      <c r="F56" s="69"/>
      <c r="G56" s="69"/>
      <c r="H56" s="126"/>
      <c r="I56" s="47"/>
      <c r="J56" s="47"/>
      <c r="K56" s="47"/>
      <c r="L56" s="9"/>
    </row>
    <row r="57" spans="1:12" ht="25.5" customHeight="1" x14ac:dyDescent="0.3">
      <c r="A57" s="50" t="s">
        <v>23</v>
      </c>
      <c r="B57" s="9"/>
      <c r="C57" s="37"/>
      <c r="D57" s="37"/>
      <c r="E57" s="69"/>
      <c r="F57" s="69"/>
      <c r="G57" s="47"/>
      <c r="H57" s="112"/>
      <c r="I57" s="51"/>
      <c r="J57" s="51"/>
      <c r="K57" s="51"/>
      <c r="L57" s="9"/>
    </row>
    <row r="58" spans="1:12" ht="31.5" customHeight="1" thickBot="1" x14ac:dyDescent="0.25">
      <c r="A58" s="264" t="s">
        <v>24</v>
      </c>
      <c r="B58" s="264"/>
      <c r="C58" s="264"/>
      <c r="D58" s="41"/>
      <c r="E58" s="327"/>
      <c r="F58" s="328"/>
      <c r="G58" s="325" t="s">
        <v>47</v>
      </c>
      <c r="H58" s="326"/>
      <c r="I58" s="51"/>
      <c r="J58" s="51"/>
      <c r="K58" s="51"/>
      <c r="L58" s="9"/>
    </row>
    <row r="59" spans="1:12" ht="23.25" customHeight="1" thickBot="1" x14ac:dyDescent="0.25">
      <c r="A59" s="211" t="s">
        <v>1</v>
      </c>
      <c r="B59" s="211"/>
      <c r="C59" s="40" t="s">
        <v>2</v>
      </c>
      <c r="D59" s="104"/>
      <c r="E59" s="212" t="s">
        <v>3</v>
      </c>
      <c r="F59" s="212"/>
      <c r="G59" s="212"/>
      <c r="H59" s="115" t="s">
        <v>4</v>
      </c>
      <c r="I59" s="12" t="s">
        <v>5</v>
      </c>
      <c r="J59" s="42"/>
      <c r="K59" s="89"/>
      <c r="L59" s="9"/>
    </row>
    <row r="60" spans="1:12" ht="41.25" customHeight="1" thickTop="1" x14ac:dyDescent="0.2">
      <c r="A60" s="247" t="s">
        <v>19</v>
      </c>
      <c r="B60" s="238"/>
      <c r="C60" s="215" t="s">
        <v>73</v>
      </c>
      <c r="D60" s="44"/>
      <c r="E60" s="139" t="s">
        <v>37</v>
      </c>
      <c r="F60" s="265" t="s">
        <v>86</v>
      </c>
      <c r="G60" s="249"/>
      <c r="H60" s="134">
        <v>2</v>
      </c>
      <c r="I60" s="221" t="s">
        <v>99</v>
      </c>
      <c r="J60" s="26"/>
      <c r="K60" s="136">
        <v>2</v>
      </c>
      <c r="L60" s="9"/>
    </row>
    <row r="61" spans="1:12" ht="49.5" customHeight="1" x14ac:dyDescent="0.2">
      <c r="A61" s="247"/>
      <c r="B61" s="238"/>
      <c r="C61" s="216"/>
      <c r="D61" s="44"/>
      <c r="E61" s="106" t="s">
        <v>115</v>
      </c>
      <c r="F61" s="266"/>
      <c r="G61" s="251"/>
      <c r="H61" s="123">
        <v>1</v>
      </c>
      <c r="I61" s="222"/>
      <c r="J61" s="24"/>
      <c r="K61" s="90">
        <v>1</v>
      </c>
      <c r="L61" s="9"/>
    </row>
    <row r="62" spans="1:12" ht="66.75" customHeight="1" x14ac:dyDescent="0.2">
      <c r="A62" s="247"/>
      <c r="B62" s="238"/>
      <c r="C62" s="216"/>
      <c r="D62" s="104"/>
      <c r="E62" s="106" t="s">
        <v>123</v>
      </c>
      <c r="F62" s="266"/>
      <c r="G62" s="251"/>
      <c r="H62" s="123">
        <v>0</v>
      </c>
      <c r="I62" s="222"/>
      <c r="J62" s="24"/>
      <c r="K62" s="90">
        <v>0</v>
      </c>
      <c r="L62" s="9"/>
    </row>
    <row r="63" spans="1:12" ht="107.25" customHeight="1" x14ac:dyDescent="0.2">
      <c r="A63" s="247"/>
      <c r="B63" s="238"/>
      <c r="C63" s="175" t="s">
        <v>87</v>
      </c>
      <c r="D63" s="44"/>
      <c r="E63" s="135" t="s">
        <v>38</v>
      </c>
      <c r="F63" s="267"/>
      <c r="G63" s="253"/>
      <c r="H63" s="138">
        <v>-2</v>
      </c>
      <c r="I63" s="222"/>
      <c r="J63" s="24"/>
      <c r="K63" s="137">
        <v>-2</v>
      </c>
      <c r="L63" s="9"/>
    </row>
    <row r="64" spans="1:12" ht="32.25" customHeight="1" x14ac:dyDescent="0.2">
      <c r="A64" s="303" t="s">
        <v>44</v>
      </c>
      <c r="B64" s="304"/>
      <c r="C64" s="329" t="s">
        <v>127</v>
      </c>
      <c r="D64" s="44"/>
      <c r="E64" s="213" t="s">
        <v>124</v>
      </c>
      <c r="F64" s="213"/>
      <c r="G64" s="263"/>
      <c r="H64" s="159">
        <v>1</v>
      </c>
      <c r="I64" s="271" t="s">
        <v>100</v>
      </c>
      <c r="J64" s="24"/>
      <c r="K64" s="111"/>
      <c r="L64" s="9"/>
    </row>
    <row r="65" spans="1:12" ht="32.25" customHeight="1" x14ac:dyDescent="0.2">
      <c r="A65" s="305"/>
      <c r="B65" s="306"/>
      <c r="C65" s="330"/>
      <c r="D65" s="44"/>
      <c r="E65" s="227" t="s">
        <v>125</v>
      </c>
      <c r="F65" s="227"/>
      <c r="G65" s="228"/>
      <c r="H65" s="159">
        <v>0.5</v>
      </c>
      <c r="I65" s="272"/>
      <c r="J65" s="24"/>
      <c r="K65" s="111"/>
      <c r="L65" s="9"/>
    </row>
    <row r="66" spans="1:12" ht="39.75" customHeight="1" x14ac:dyDescent="0.2">
      <c r="A66" s="305"/>
      <c r="B66" s="306"/>
      <c r="C66" s="330"/>
      <c r="D66" s="147"/>
      <c r="E66" s="284" t="s">
        <v>29</v>
      </c>
      <c r="F66" s="285"/>
      <c r="G66" s="286"/>
      <c r="H66" s="158"/>
      <c r="I66" s="272"/>
      <c r="J66" s="24"/>
      <c r="K66" s="111"/>
      <c r="L66" s="9"/>
    </row>
    <row r="67" spans="1:12" ht="32.25" customHeight="1" x14ac:dyDescent="0.2">
      <c r="A67" s="305"/>
      <c r="B67" s="306"/>
      <c r="C67" s="330"/>
      <c r="D67" s="147"/>
      <c r="E67" s="224" t="s">
        <v>30</v>
      </c>
      <c r="F67" s="225"/>
      <c r="G67" s="226"/>
      <c r="H67" s="158"/>
      <c r="I67" s="272"/>
      <c r="J67" s="24"/>
      <c r="K67" s="111"/>
      <c r="L67" s="9"/>
    </row>
    <row r="68" spans="1:12" ht="32.25" customHeight="1" x14ac:dyDescent="0.2">
      <c r="A68" s="305"/>
      <c r="B68" s="306"/>
      <c r="C68" s="330"/>
      <c r="D68" s="147"/>
      <c r="E68" s="224" t="s">
        <v>31</v>
      </c>
      <c r="F68" s="225"/>
      <c r="G68" s="226"/>
      <c r="H68" s="158"/>
      <c r="I68" s="272"/>
      <c r="J68" s="24"/>
      <c r="K68" s="111"/>
      <c r="L68" s="9"/>
    </row>
    <row r="69" spans="1:12" ht="32.25" customHeight="1" x14ac:dyDescent="0.2">
      <c r="A69" s="305"/>
      <c r="B69" s="306"/>
      <c r="C69" s="330"/>
      <c r="D69" s="145"/>
      <c r="E69" s="224" t="s">
        <v>126</v>
      </c>
      <c r="F69" s="225"/>
      <c r="G69" s="226"/>
      <c r="H69" s="158"/>
      <c r="I69" s="272"/>
      <c r="J69" s="24"/>
      <c r="K69" s="111"/>
      <c r="L69" s="9"/>
    </row>
    <row r="70" spans="1:12" ht="32.25" customHeight="1" x14ac:dyDescent="0.2">
      <c r="A70" s="305"/>
      <c r="B70" s="306"/>
      <c r="C70" s="330"/>
      <c r="D70" s="150"/>
      <c r="E70" s="316" t="s">
        <v>42</v>
      </c>
      <c r="F70" s="317"/>
      <c r="G70" s="318"/>
      <c r="H70" s="158"/>
      <c r="I70" s="272"/>
      <c r="J70" s="24"/>
      <c r="K70" s="111"/>
      <c r="L70" s="9"/>
    </row>
    <row r="71" spans="1:12" ht="32.25" customHeight="1" x14ac:dyDescent="0.2">
      <c r="A71" s="305"/>
      <c r="B71" s="306"/>
      <c r="C71" s="330"/>
      <c r="D71" s="150"/>
      <c r="E71" s="307" t="s">
        <v>41</v>
      </c>
      <c r="F71" s="308"/>
      <c r="G71" s="309"/>
      <c r="H71" s="158"/>
      <c r="I71" s="272"/>
      <c r="J71" s="24"/>
      <c r="K71" s="111"/>
      <c r="L71" s="9"/>
    </row>
    <row r="72" spans="1:12" ht="32.25" customHeight="1" x14ac:dyDescent="0.2">
      <c r="A72" s="196"/>
      <c r="B72" s="197"/>
      <c r="C72" s="195"/>
      <c r="D72" s="204"/>
      <c r="E72" s="284" t="s">
        <v>33</v>
      </c>
      <c r="F72" s="285"/>
      <c r="G72" s="286"/>
      <c r="H72" s="158"/>
      <c r="I72" s="272"/>
      <c r="J72" s="24"/>
      <c r="K72" s="111"/>
      <c r="L72" s="9"/>
    </row>
    <row r="73" spans="1:12" ht="32.25" customHeight="1" x14ac:dyDescent="0.2">
      <c r="A73" s="196"/>
      <c r="B73" s="197"/>
      <c r="C73" s="195"/>
      <c r="D73" s="204"/>
      <c r="E73" s="224" t="s">
        <v>30</v>
      </c>
      <c r="F73" s="225"/>
      <c r="G73" s="226"/>
      <c r="H73" s="158"/>
      <c r="I73" s="272"/>
      <c r="J73" s="24"/>
      <c r="K73" s="111"/>
      <c r="L73" s="9"/>
    </row>
    <row r="74" spans="1:12" ht="32.25" customHeight="1" x14ac:dyDescent="0.2">
      <c r="A74" s="196"/>
      <c r="B74" s="197"/>
      <c r="C74" s="195"/>
      <c r="D74" s="204"/>
      <c r="E74" s="224" t="s">
        <v>31</v>
      </c>
      <c r="F74" s="225"/>
      <c r="G74" s="226"/>
      <c r="H74" s="158"/>
      <c r="I74" s="272"/>
      <c r="J74" s="24"/>
      <c r="K74" s="111"/>
      <c r="L74" s="9"/>
    </row>
    <row r="75" spans="1:12" ht="32.25" customHeight="1" x14ac:dyDescent="0.2">
      <c r="A75" s="196"/>
      <c r="B75" s="197"/>
      <c r="C75" s="195"/>
      <c r="D75" s="204"/>
      <c r="E75" s="224" t="s">
        <v>126</v>
      </c>
      <c r="F75" s="225"/>
      <c r="G75" s="226"/>
      <c r="H75" s="158"/>
      <c r="I75" s="272"/>
      <c r="J75" s="24"/>
      <c r="K75" s="111"/>
      <c r="L75" s="9"/>
    </row>
    <row r="76" spans="1:12" ht="32.25" customHeight="1" x14ac:dyDescent="0.2">
      <c r="A76" s="196"/>
      <c r="B76" s="197"/>
      <c r="C76" s="195"/>
      <c r="D76" s="204"/>
      <c r="E76" s="316" t="s">
        <v>42</v>
      </c>
      <c r="F76" s="317"/>
      <c r="G76" s="318"/>
      <c r="H76" s="158"/>
      <c r="I76" s="272"/>
      <c r="J76" s="24"/>
      <c r="K76" s="111"/>
      <c r="L76" s="9"/>
    </row>
    <row r="77" spans="1:12" ht="32.25" customHeight="1" x14ac:dyDescent="0.2">
      <c r="A77" s="196"/>
      <c r="B77" s="197"/>
      <c r="C77" s="195"/>
      <c r="D77" s="204"/>
      <c r="E77" s="307" t="s">
        <v>41</v>
      </c>
      <c r="F77" s="308"/>
      <c r="G77" s="309"/>
      <c r="H77" s="158"/>
      <c r="I77" s="272"/>
      <c r="J77" s="24"/>
      <c r="K77" s="111"/>
      <c r="L77" s="9"/>
    </row>
    <row r="78" spans="1:12" ht="40.5" customHeight="1" x14ac:dyDescent="0.2">
      <c r="A78" s="140"/>
      <c r="B78" s="141"/>
      <c r="C78" s="143"/>
      <c r="D78" s="152"/>
      <c r="E78" s="270" t="s">
        <v>94</v>
      </c>
      <c r="F78" s="270"/>
      <c r="G78" s="275"/>
      <c r="H78" s="159">
        <v>0</v>
      </c>
      <c r="I78" s="276"/>
      <c r="J78" s="24"/>
      <c r="K78" s="111"/>
      <c r="L78" s="9"/>
    </row>
    <row r="79" spans="1:12" ht="32.25" customHeight="1" x14ac:dyDescent="0.2">
      <c r="A79" s="246" t="s">
        <v>46</v>
      </c>
      <c r="B79" s="237"/>
      <c r="C79" s="215" t="s">
        <v>79</v>
      </c>
      <c r="D79" s="182"/>
      <c r="E79" s="227" t="s">
        <v>128</v>
      </c>
      <c r="F79" s="283"/>
      <c r="G79" s="283"/>
      <c r="H79" s="179">
        <v>1</v>
      </c>
      <c r="I79" s="322"/>
      <c r="J79" s="24"/>
      <c r="K79" s="111"/>
      <c r="L79" s="9"/>
    </row>
    <row r="80" spans="1:12" ht="32.25" customHeight="1" x14ac:dyDescent="0.2">
      <c r="A80" s="247"/>
      <c r="B80" s="238"/>
      <c r="C80" s="216"/>
      <c r="D80" s="44"/>
      <c r="E80" s="213" t="s">
        <v>129</v>
      </c>
      <c r="F80" s="319"/>
      <c r="G80" s="319"/>
      <c r="H80" s="170">
        <v>0.5</v>
      </c>
      <c r="I80" s="323"/>
      <c r="J80" s="24"/>
      <c r="K80" s="111"/>
      <c r="L80" s="9"/>
    </row>
    <row r="81" spans="1:12" ht="32.25" customHeight="1" x14ac:dyDescent="0.2">
      <c r="A81" s="260"/>
      <c r="B81" s="239"/>
      <c r="C81" s="217"/>
      <c r="D81" s="153"/>
      <c r="E81" s="213" t="s">
        <v>12</v>
      </c>
      <c r="F81" s="213"/>
      <c r="G81" s="213"/>
      <c r="H81" s="127">
        <v>0</v>
      </c>
      <c r="I81" s="324"/>
      <c r="J81" s="24"/>
      <c r="K81" s="111"/>
      <c r="L81" s="9"/>
    </row>
    <row r="82" spans="1:12" ht="32.25" customHeight="1" x14ac:dyDescent="0.2">
      <c r="A82" s="246" t="s">
        <v>132</v>
      </c>
      <c r="B82" s="237"/>
      <c r="C82" s="215" t="s">
        <v>131</v>
      </c>
      <c r="D82" s="190"/>
      <c r="E82" s="227" t="s">
        <v>130</v>
      </c>
      <c r="F82" s="283"/>
      <c r="G82" s="283"/>
      <c r="H82" s="198">
        <v>1</v>
      </c>
      <c r="I82" s="189"/>
      <c r="J82" s="24"/>
      <c r="K82" s="111"/>
      <c r="L82" s="9"/>
    </row>
    <row r="83" spans="1:12" ht="32.25" customHeight="1" x14ac:dyDescent="0.2">
      <c r="A83" s="247"/>
      <c r="B83" s="238"/>
      <c r="C83" s="216"/>
      <c r="D83" s="44"/>
      <c r="E83" s="213" t="s">
        <v>133</v>
      </c>
      <c r="F83" s="319"/>
      <c r="G83" s="319"/>
      <c r="H83" s="170">
        <v>0.5</v>
      </c>
      <c r="I83" s="189"/>
      <c r="J83" s="24"/>
      <c r="K83" s="111"/>
      <c r="L83" s="9"/>
    </row>
    <row r="84" spans="1:12" ht="32.25" customHeight="1" x14ac:dyDescent="0.2">
      <c r="A84" s="260"/>
      <c r="B84" s="239"/>
      <c r="C84" s="217"/>
      <c r="D84" s="193"/>
      <c r="E84" s="213" t="s">
        <v>134</v>
      </c>
      <c r="F84" s="319"/>
      <c r="G84" s="319"/>
      <c r="H84" s="127">
        <v>0</v>
      </c>
      <c r="I84" s="189"/>
      <c r="J84" s="24"/>
      <c r="K84" s="111"/>
      <c r="L84" s="9"/>
    </row>
    <row r="85" spans="1:12" ht="16.5" customHeight="1" thickBot="1" x14ac:dyDescent="0.25">
      <c r="A85" s="254" t="s">
        <v>48</v>
      </c>
      <c r="B85" s="255"/>
      <c r="C85" s="215" t="s">
        <v>49</v>
      </c>
      <c r="D85" s="164"/>
      <c r="E85" s="227" t="s">
        <v>50</v>
      </c>
      <c r="F85" s="227"/>
      <c r="G85" s="228"/>
      <c r="H85" s="310">
        <v>2</v>
      </c>
      <c r="I85" s="290" t="s">
        <v>63</v>
      </c>
      <c r="J85" s="36"/>
      <c r="K85" s="91" t="e">
        <f>#REF!+#REF!+#REF!</f>
        <v>#REF!</v>
      </c>
      <c r="L85" s="9"/>
    </row>
    <row r="86" spans="1:12" ht="9.75" customHeight="1" x14ac:dyDescent="0.2">
      <c r="A86" s="256"/>
      <c r="B86" s="257"/>
      <c r="C86" s="216"/>
      <c r="D86" s="165"/>
      <c r="E86" s="287"/>
      <c r="F86" s="287"/>
      <c r="G86" s="288"/>
      <c r="H86" s="311"/>
      <c r="I86" s="291"/>
      <c r="J86" s="36"/>
      <c r="K86" s="36"/>
      <c r="L86" s="9"/>
    </row>
    <row r="87" spans="1:12" ht="24" customHeight="1" x14ac:dyDescent="0.2">
      <c r="A87" s="256"/>
      <c r="B87" s="257"/>
      <c r="C87" s="216"/>
      <c r="D87" s="165"/>
      <c r="E87" s="213" t="s">
        <v>51</v>
      </c>
      <c r="F87" s="213"/>
      <c r="G87" s="263"/>
      <c r="H87" s="170">
        <v>1</v>
      </c>
      <c r="I87" s="291"/>
      <c r="J87" s="36"/>
      <c r="K87" s="36"/>
      <c r="L87" s="9"/>
    </row>
    <row r="88" spans="1:12" ht="30.75" customHeight="1" x14ac:dyDescent="0.2">
      <c r="A88" s="258"/>
      <c r="B88" s="259"/>
      <c r="C88" s="217"/>
      <c r="D88" s="165"/>
      <c r="E88" s="287" t="s">
        <v>12</v>
      </c>
      <c r="F88" s="312"/>
      <c r="G88" s="312"/>
      <c r="H88" s="170">
        <v>0</v>
      </c>
      <c r="I88" s="292"/>
      <c r="J88" s="42"/>
      <c r="K88" s="42"/>
      <c r="L88" s="9"/>
    </row>
    <row r="89" spans="1:12" ht="37.5" customHeight="1" thickBot="1" x14ac:dyDescent="0.25">
      <c r="A89" s="65" t="s">
        <v>34</v>
      </c>
      <c r="C89" s="52"/>
      <c r="D89" s="146"/>
      <c r="E89" s="218" t="s">
        <v>17</v>
      </c>
      <c r="F89" s="218"/>
      <c r="G89" s="219"/>
      <c r="H89" s="133">
        <v>7</v>
      </c>
      <c r="I89" s="69"/>
      <c r="J89" s="36"/>
      <c r="K89" s="91" t="e">
        <f>#REF!+#REF!+K60</f>
        <v>#REF!</v>
      </c>
      <c r="L89" s="9"/>
    </row>
    <row r="90" spans="1:12" ht="12" customHeight="1" x14ac:dyDescent="0.2">
      <c r="A90" s="65" t="s">
        <v>39</v>
      </c>
      <c r="C90" s="52"/>
      <c r="D90" s="37"/>
      <c r="E90" s="69"/>
      <c r="F90" s="69"/>
      <c r="G90" s="69"/>
      <c r="H90" s="125"/>
      <c r="I90" s="69"/>
      <c r="J90" s="36"/>
      <c r="K90" s="36"/>
      <c r="L90" s="9"/>
    </row>
    <row r="91" spans="1:12" ht="22.5" customHeight="1" x14ac:dyDescent="0.2">
      <c r="A91" s="6" t="s">
        <v>66</v>
      </c>
      <c r="C91" s="52"/>
      <c r="D91" s="37"/>
      <c r="H91" s="112"/>
      <c r="I91" s="9"/>
      <c r="L91" s="9"/>
    </row>
    <row r="92" spans="1:12" ht="27.75" customHeight="1" thickBot="1" x14ac:dyDescent="0.35">
      <c r="A92" s="38" t="s">
        <v>25</v>
      </c>
      <c r="B92" s="8"/>
      <c r="C92" s="39"/>
      <c r="D92" s="151"/>
      <c r="E92" s="9"/>
      <c r="F92" s="9"/>
      <c r="G92" s="42"/>
      <c r="H92" s="53"/>
      <c r="I92" s="42"/>
      <c r="J92" s="42"/>
      <c r="K92" s="42"/>
      <c r="L92" s="9"/>
    </row>
    <row r="93" spans="1:12" ht="24" customHeight="1" thickBot="1" x14ac:dyDescent="0.25">
      <c r="A93" s="320" t="s">
        <v>1</v>
      </c>
      <c r="B93" s="321"/>
      <c r="C93" s="40" t="s">
        <v>2</v>
      </c>
      <c r="D93" s="105"/>
      <c r="E93" s="212" t="s">
        <v>3</v>
      </c>
      <c r="F93" s="212"/>
      <c r="G93" s="212"/>
      <c r="H93" s="115" t="s">
        <v>4</v>
      </c>
      <c r="I93" s="12" t="s">
        <v>5</v>
      </c>
      <c r="J93" s="42"/>
      <c r="K93" s="89"/>
      <c r="L93" s="9"/>
    </row>
    <row r="94" spans="1:12" ht="63.75" customHeight="1" thickTop="1" x14ac:dyDescent="0.2">
      <c r="A94" s="246" t="s">
        <v>26</v>
      </c>
      <c r="B94" s="237"/>
      <c r="C94" s="215" t="s">
        <v>67</v>
      </c>
      <c r="D94" s="104"/>
      <c r="E94" s="289" t="s">
        <v>70</v>
      </c>
      <c r="F94" s="289"/>
      <c r="G94" s="289"/>
      <c r="H94" s="181">
        <v>2</v>
      </c>
      <c r="I94" s="221" t="s">
        <v>68</v>
      </c>
      <c r="J94" s="54"/>
      <c r="K94" s="180">
        <v>2</v>
      </c>
      <c r="L94" s="9"/>
    </row>
    <row r="95" spans="1:12" ht="63.75" customHeight="1" x14ac:dyDescent="0.2">
      <c r="A95" s="247"/>
      <c r="B95" s="238"/>
      <c r="C95" s="216"/>
      <c r="D95" s="44"/>
      <c r="E95" s="240" t="s">
        <v>71</v>
      </c>
      <c r="F95" s="240"/>
      <c r="G95" s="240"/>
      <c r="H95" s="128">
        <v>1</v>
      </c>
      <c r="I95" s="222"/>
      <c r="J95" s="55"/>
      <c r="K95" s="92">
        <v>1</v>
      </c>
      <c r="L95" s="9"/>
    </row>
    <row r="96" spans="1:12" ht="63.75" customHeight="1" thickBot="1" x14ac:dyDescent="0.25">
      <c r="A96" s="260"/>
      <c r="B96" s="239"/>
      <c r="C96" s="217"/>
      <c r="D96" s="44"/>
      <c r="E96" s="240" t="s">
        <v>72</v>
      </c>
      <c r="F96" s="240"/>
      <c r="G96" s="240"/>
      <c r="H96" s="128">
        <v>0</v>
      </c>
      <c r="I96" s="223"/>
      <c r="J96" s="55"/>
      <c r="K96" s="93">
        <v>0</v>
      </c>
      <c r="L96" s="9"/>
    </row>
    <row r="97" spans="1:12" ht="33.75" customHeight="1" thickTop="1" x14ac:dyDescent="0.2">
      <c r="A97" s="246" t="s">
        <v>27</v>
      </c>
      <c r="B97" s="237"/>
      <c r="C97" s="215" t="s">
        <v>45</v>
      </c>
      <c r="D97" s="44"/>
      <c r="E97" s="241" t="s">
        <v>96</v>
      </c>
      <c r="F97" s="241"/>
      <c r="G97" s="241"/>
      <c r="H97" s="123">
        <v>2</v>
      </c>
      <c r="I97" s="221"/>
      <c r="J97" s="70"/>
      <c r="K97" s="94">
        <f>1*2</f>
        <v>2</v>
      </c>
      <c r="L97" s="9"/>
    </row>
    <row r="98" spans="1:12" ht="33.75" customHeight="1" x14ac:dyDescent="0.2">
      <c r="A98" s="247"/>
      <c r="B98" s="238"/>
      <c r="C98" s="216"/>
      <c r="D98" s="105"/>
      <c r="E98" s="213" t="s">
        <v>40</v>
      </c>
      <c r="F98" s="213"/>
      <c r="G98" s="213"/>
      <c r="H98" s="118">
        <v>1</v>
      </c>
      <c r="I98" s="222"/>
      <c r="J98" s="70"/>
      <c r="K98" s="95">
        <v>1</v>
      </c>
      <c r="L98" s="9"/>
    </row>
    <row r="99" spans="1:12" ht="33.75" customHeight="1" thickBot="1" x14ac:dyDescent="0.25">
      <c r="A99" s="260"/>
      <c r="B99" s="239"/>
      <c r="C99" s="217"/>
      <c r="D99" s="103"/>
      <c r="E99" s="213" t="s">
        <v>95</v>
      </c>
      <c r="F99" s="213"/>
      <c r="G99" s="213"/>
      <c r="H99" s="118">
        <v>0</v>
      </c>
      <c r="I99" s="223"/>
      <c r="J99" s="70"/>
      <c r="K99" s="96">
        <v>0</v>
      </c>
      <c r="L99" s="9"/>
    </row>
    <row r="100" spans="1:12" ht="92.25" customHeight="1" x14ac:dyDescent="0.2">
      <c r="A100" s="246" t="s">
        <v>28</v>
      </c>
      <c r="B100" s="237"/>
      <c r="C100" s="313" t="s">
        <v>98</v>
      </c>
      <c r="D100" s="142"/>
      <c r="E100" s="241" t="s">
        <v>65</v>
      </c>
      <c r="F100" s="241"/>
      <c r="G100" s="241"/>
      <c r="H100" s="176">
        <v>1.5</v>
      </c>
      <c r="I100" s="221" t="s">
        <v>69</v>
      </c>
      <c r="J100" s="109"/>
      <c r="K100" s="177">
        <v>1</v>
      </c>
      <c r="L100" s="9"/>
    </row>
    <row r="101" spans="1:12" ht="92.25" customHeight="1" x14ac:dyDescent="0.2">
      <c r="A101" s="247"/>
      <c r="B101" s="238"/>
      <c r="C101" s="314"/>
      <c r="D101" s="44"/>
      <c r="E101" s="213" t="s">
        <v>80</v>
      </c>
      <c r="F101" s="213"/>
      <c r="G101" s="213"/>
      <c r="H101" s="118">
        <v>1</v>
      </c>
      <c r="I101" s="222"/>
      <c r="J101" s="56"/>
      <c r="K101" s="97">
        <v>0</v>
      </c>
      <c r="L101" s="9"/>
    </row>
    <row r="102" spans="1:12" ht="92.25" customHeight="1" x14ac:dyDescent="0.2">
      <c r="A102" s="260"/>
      <c r="B102" s="239"/>
      <c r="C102" s="315"/>
      <c r="D102" s="44"/>
      <c r="E102" s="213" t="s">
        <v>81</v>
      </c>
      <c r="F102" s="213"/>
      <c r="G102" s="213"/>
      <c r="H102" s="118">
        <v>0</v>
      </c>
      <c r="I102" s="223"/>
      <c r="J102" s="56"/>
      <c r="K102" s="97">
        <v>0</v>
      </c>
      <c r="L102" s="9"/>
    </row>
    <row r="103" spans="1:12" ht="39.75" customHeight="1" x14ac:dyDescent="0.2">
      <c r="A103" s="246" t="s">
        <v>89</v>
      </c>
      <c r="B103" s="237"/>
      <c r="C103" s="215" t="s">
        <v>90</v>
      </c>
      <c r="D103" s="44"/>
      <c r="E103" s="213" t="s">
        <v>91</v>
      </c>
      <c r="F103" s="213"/>
      <c r="G103" s="263"/>
      <c r="H103" s="123">
        <v>1</v>
      </c>
      <c r="I103" s="221"/>
      <c r="J103" s="167"/>
      <c r="K103" s="184"/>
      <c r="L103" s="9"/>
    </row>
    <row r="104" spans="1:12" ht="46.5" customHeight="1" x14ac:dyDescent="0.2">
      <c r="A104" s="247"/>
      <c r="B104" s="238"/>
      <c r="C104" s="216"/>
      <c r="D104" s="187"/>
      <c r="E104" s="287" t="s">
        <v>92</v>
      </c>
      <c r="F104" s="287"/>
      <c r="G104" s="288"/>
      <c r="H104" s="118">
        <v>0.5</v>
      </c>
      <c r="I104" s="222"/>
      <c r="J104" s="167"/>
      <c r="K104" s="95">
        <v>0.5</v>
      </c>
      <c r="L104" s="9"/>
    </row>
    <row r="105" spans="1:12" ht="46.5" customHeight="1" x14ac:dyDescent="0.2">
      <c r="A105" s="260"/>
      <c r="B105" s="239"/>
      <c r="C105" s="217"/>
      <c r="D105" s="183"/>
      <c r="E105" s="287" t="s">
        <v>93</v>
      </c>
      <c r="F105" s="287"/>
      <c r="G105" s="288"/>
      <c r="H105" s="118">
        <v>0</v>
      </c>
      <c r="I105" s="223"/>
      <c r="J105" s="167"/>
      <c r="K105" s="95">
        <v>0.5</v>
      </c>
      <c r="L105" s="9"/>
    </row>
    <row r="106" spans="1:12" ht="46.5" customHeight="1" x14ac:dyDescent="0.2">
      <c r="A106" s="246" t="s">
        <v>101</v>
      </c>
      <c r="B106" s="237"/>
      <c r="C106" s="215" t="s">
        <v>102</v>
      </c>
      <c r="D106" s="44"/>
      <c r="E106" s="213" t="s">
        <v>103</v>
      </c>
      <c r="F106" s="213"/>
      <c r="G106" s="263"/>
      <c r="H106" s="118">
        <v>1</v>
      </c>
      <c r="I106" s="162" t="s">
        <v>52</v>
      </c>
      <c r="J106" s="167"/>
      <c r="K106" s="97"/>
      <c r="L106" s="9"/>
    </row>
    <row r="107" spans="1:12" ht="46.5" customHeight="1" x14ac:dyDescent="0.2">
      <c r="A107" s="260"/>
      <c r="B107" s="239"/>
      <c r="C107" s="217"/>
      <c r="D107" s="165"/>
      <c r="E107" s="213" t="s">
        <v>104</v>
      </c>
      <c r="F107" s="213"/>
      <c r="G107" s="263"/>
      <c r="H107" s="118">
        <v>0</v>
      </c>
      <c r="I107" s="163"/>
      <c r="J107" s="167"/>
      <c r="K107" s="97"/>
      <c r="L107" s="9"/>
    </row>
    <row r="108" spans="1:12" ht="20.25" customHeight="1" thickBot="1" x14ac:dyDescent="0.25">
      <c r="A108" s="254" t="s">
        <v>53</v>
      </c>
      <c r="B108" s="255"/>
      <c r="C108" s="237" t="s">
        <v>54</v>
      </c>
      <c r="D108" s="168"/>
      <c r="E108" s="235" t="s">
        <v>55</v>
      </c>
      <c r="F108" s="277" t="s">
        <v>82</v>
      </c>
      <c r="G108" s="278"/>
      <c r="H108" s="298">
        <v>1</v>
      </c>
      <c r="I108" s="295"/>
      <c r="J108" s="167"/>
      <c r="K108" s="98">
        <v>0</v>
      </c>
      <c r="L108" s="9"/>
    </row>
    <row r="109" spans="1:12" ht="18" customHeight="1" thickBot="1" x14ac:dyDescent="0.25">
      <c r="A109" s="256"/>
      <c r="B109" s="257"/>
      <c r="C109" s="238"/>
      <c r="D109" s="166"/>
      <c r="E109" s="236"/>
      <c r="F109" s="279"/>
      <c r="G109" s="280"/>
      <c r="H109" s="299"/>
      <c r="I109" s="296"/>
      <c r="J109" s="47"/>
      <c r="K109" s="99" t="e">
        <f>K95+K92+K98+K94+#REF!</f>
        <v>#REF!</v>
      </c>
      <c r="L109" s="9"/>
    </row>
    <row r="110" spans="1:12" ht="36" customHeight="1" thickBot="1" x14ac:dyDescent="0.25">
      <c r="A110" s="256"/>
      <c r="B110" s="257"/>
      <c r="C110" s="238"/>
      <c r="D110" s="166"/>
      <c r="E110" s="236"/>
      <c r="F110" s="281"/>
      <c r="G110" s="282"/>
      <c r="H110" s="300"/>
      <c r="I110" s="296"/>
      <c r="J110" s="59"/>
      <c r="L110" s="9"/>
    </row>
    <row r="111" spans="1:12" ht="66" customHeight="1" thickBot="1" x14ac:dyDescent="0.25">
      <c r="A111" s="256"/>
      <c r="B111" s="257"/>
      <c r="C111" s="238"/>
      <c r="D111" s="22"/>
      <c r="E111" s="169" t="s">
        <v>59</v>
      </c>
      <c r="F111" s="261" t="s">
        <v>83</v>
      </c>
      <c r="G111" s="262"/>
      <c r="H111" s="132">
        <v>0.5</v>
      </c>
      <c r="I111" s="296"/>
      <c r="J111" s="60"/>
      <c r="K111" s="100" t="e">
        <f>#REF!+K70+K87+K109</f>
        <v>#REF!</v>
      </c>
      <c r="L111" s="9"/>
    </row>
    <row r="112" spans="1:12" ht="26.25" customHeight="1" x14ac:dyDescent="0.2">
      <c r="A112" s="256"/>
      <c r="B112" s="257"/>
      <c r="C112" s="239"/>
      <c r="D112" s="44"/>
      <c r="E112" s="57" t="s">
        <v>12</v>
      </c>
      <c r="F112" s="301"/>
      <c r="G112" s="302"/>
      <c r="H112" s="129">
        <v>0</v>
      </c>
      <c r="I112" s="297"/>
      <c r="L112" s="9"/>
    </row>
    <row r="113" spans="1:12" ht="26.25" customHeight="1" x14ac:dyDescent="0.2">
      <c r="A113" s="256"/>
      <c r="B113" s="257"/>
      <c r="C113" s="215" t="s">
        <v>56</v>
      </c>
      <c r="D113" s="148"/>
      <c r="E113" s="273" t="s">
        <v>57</v>
      </c>
      <c r="F113" s="273"/>
      <c r="G113" s="274"/>
      <c r="H113" s="173">
        <v>0.5</v>
      </c>
      <c r="I113" s="293" t="s">
        <v>60</v>
      </c>
      <c r="L113" s="9"/>
    </row>
    <row r="114" spans="1:12" ht="27.75" customHeight="1" x14ac:dyDescent="0.2">
      <c r="A114" s="258"/>
      <c r="B114" s="259"/>
      <c r="C114" s="217"/>
      <c r="D114" s="44"/>
      <c r="E114" s="273" t="s">
        <v>58</v>
      </c>
      <c r="F114" s="273"/>
      <c r="G114" s="274"/>
      <c r="H114" s="173">
        <v>0</v>
      </c>
      <c r="I114" s="294"/>
      <c r="L114" s="9"/>
    </row>
    <row r="115" spans="1:12" ht="21.75" customHeight="1" x14ac:dyDescent="0.2">
      <c r="A115" s="65" t="s">
        <v>34</v>
      </c>
      <c r="B115" s="48"/>
      <c r="C115" s="58"/>
      <c r="D115" s="58"/>
      <c r="E115" s="218" t="s">
        <v>17</v>
      </c>
      <c r="F115" s="218"/>
      <c r="G115" s="219"/>
      <c r="H115" s="174">
        <v>9</v>
      </c>
      <c r="I115" s="69"/>
      <c r="K115" s="101"/>
      <c r="L115" s="9"/>
    </row>
    <row r="116" spans="1:12" x14ac:dyDescent="0.2">
      <c r="A116" s="65" t="s">
        <v>39</v>
      </c>
      <c r="G116" s="59"/>
      <c r="H116" s="130"/>
      <c r="I116" s="55"/>
    </row>
    <row r="117" spans="1:12" ht="28.5" customHeight="1" x14ac:dyDescent="0.2">
      <c r="A117" s="205" t="s">
        <v>84</v>
      </c>
      <c r="B117" s="205"/>
      <c r="C117" s="205"/>
      <c r="D117" s="205"/>
      <c r="E117" s="205"/>
      <c r="F117" s="205"/>
      <c r="G117" s="66" t="s">
        <v>35</v>
      </c>
      <c r="H117" s="133">
        <v>33</v>
      </c>
      <c r="I117" s="69"/>
    </row>
    <row r="118" spans="1:12" x14ac:dyDescent="0.2">
      <c r="L118" s="9"/>
    </row>
    <row r="119" spans="1:12" ht="13.5" customHeight="1" x14ac:dyDescent="0.2">
      <c r="K119" s="101"/>
      <c r="L119" s="9"/>
    </row>
    <row r="123" spans="1:12" ht="14.25" customHeight="1" x14ac:dyDescent="0.2"/>
    <row r="124" spans="1:12" ht="13.5" customHeight="1" x14ac:dyDescent="0.2"/>
  </sheetData>
  <mergeCells count="159">
    <mergeCell ref="I14:I19"/>
    <mergeCell ref="E40:G40"/>
    <mergeCell ref="E41:G41"/>
    <mergeCell ref="E42:G42"/>
    <mergeCell ref="E43:G43"/>
    <mergeCell ref="E44:G44"/>
    <mergeCell ref="E45:G45"/>
    <mergeCell ref="E46:G46"/>
    <mergeCell ref="E47:G47"/>
    <mergeCell ref="I25:I27"/>
    <mergeCell ref="E28:G28"/>
    <mergeCell ref="E30:G30"/>
    <mergeCell ref="E31:G31"/>
    <mergeCell ref="A14:B16"/>
    <mergeCell ref="C14:C16"/>
    <mergeCell ref="E14:G14"/>
    <mergeCell ref="E15:G15"/>
    <mergeCell ref="E16:G16"/>
    <mergeCell ref="A17:B19"/>
    <mergeCell ref="C17:C19"/>
    <mergeCell ref="E17:G17"/>
    <mergeCell ref="E18:G18"/>
    <mergeCell ref="E19:G19"/>
    <mergeCell ref="I100:I102"/>
    <mergeCell ref="A93:B93"/>
    <mergeCell ref="A85:B88"/>
    <mergeCell ref="I94:I96"/>
    <mergeCell ref="I79:I81"/>
    <mergeCell ref="I103:I105"/>
    <mergeCell ref="E105:G105"/>
    <mergeCell ref="E113:G113"/>
    <mergeCell ref="G58:H58"/>
    <mergeCell ref="E58:F58"/>
    <mergeCell ref="E59:G59"/>
    <mergeCell ref="A94:B96"/>
    <mergeCell ref="A97:B99"/>
    <mergeCell ref="E104:G104"/>
    <mergeCell ref="E67:G67"/>
    <mergeCell ref="E68:G68"/>
    <mergeCell ref="E69:G69"/>
    <mergeCell ref="E70:G70"/>
    <mergeCell ref="E80:G80"/>
    <mergeCell ref="E81:G81"/>
    <mergeCell ref="C79:C81"/>
    <mergeCell ref="C64:C71"/>
    <mergeCell ref="C94:C96"/>
    <mergeCell ref="C85:C88"/>
    <mergeCell ref="A79:B81"/>
    <mergeCell ref="A103:B105"/>
    <mergeCell ref="C103:C105"/>
    <mergeCell ref="A64:B71"/>
    <mergeCell ref="E71:G71"/>
    <mergeCell ref="H85:H86"/>
    <mergeCell ref="E87:G87"/>
    <mergeCell ref="E88:G88"/>
    <mergeCell ref="A100:B102"/>
    <mergeCell ref="C100:C102"/>
    <mergeCell ref="E100:G100"/>
    <mergeCell ref="E72:G72"/>
    <mergeCell ref="E73:G73"/>
    <mergeCell ref="E74:G74"/>
    <mergeCell ref="E75:G75"/>
    <mergeCell ref="E76:G76"/>
    <mergeCell ref="E77:G77"/>
    <mergeCell ref="C82:C84"/>
    <mergeCell ref="E82:G82"/>
    <mergeCell ref="E83:G83"/>
    <mergeCell ref="E84:G84"/>
    <mergeCell ref="A82:B84"/>
    <mergeCell ref="E114:G114"/>
    <mergeCell ref="I97:I99"/>
    <mergeCell ref="E98:G98"/>
    <mergeCell ref="E99:G99"/>
    <mergeCell ref="E78:G78"/>
    <mergeCell ref="I64:I78"/>
    <mergeCell ref="E93:G93"/>
    <mergeCell ref="E89:G89"/>
    <mergeCell ref="E95:G95"/>
    <mergeCell ref="E102:G102"/>
    <mergeCell ref="F108:G110"/>
    <mergeCell ref="E79:G79"/>
    <mergeCell ref="E65:G65"/>
    <mergeCell ref="E64:G64"/>
    <mergeCell ref="E66:G66"/>
    <mergeCell ref="E85:G86"/>
    <mergeCell ref="E94:G94"/>
    <mergeCell ref="E106:G106"/>
    <mergeCell ref="E107:G107"/>
    <mergeCell ref="I85:I88"/>
    <mergeCell ref="I113:I114"/>
    <mergeCell ref="I108:I112"/>
    <mergeCell ref="H108:H110"/>
    <mergeCell ref="F112:G112"/>
    <mergeCell ref="A50:B50"/>
    <mergeCell ref="A60:B63"/>
    <mergeCell ref="A51:B53"/>
    <mergeCell ref="A28:B39"/>
    <mergeCell ref="I51:I53"/>
    <mergeCell ref="E53:G53"/>
    <mergeCell ref="E39:G39"/>
    <mergeCell ref="E37:G37"/>
    <mergeCell ref="E38:G38"/>
    <mergeCell ref="E33:G33"/>
    <mergeCell ref="E54:G54"/>
    <mergeCell ref="C51:C53"/>
    <mergeCell ref="E50:G50"/>
    <mergeCell ref="I28:I39"/>
    <mergeCell ref="C60:C62"/>
    <mergeCell ref="I60:I63"/>
    <mergeCell ref="E48:G48"/>
    <mergeCell ref="E49:G49"/>
    <mergeCell ref="C108:C112"/>
    <mergeCell ref="E96:G96"/>
    <mergeCell ref="C97:C99"/>
    <mergeCell ref="E97:G97"/>
    <mergeCell ref="E101:G101"/>
    <mergeCell ref="A3:B3"/>
    <mergeCell ref="E3:G3"/>
    <mergeCell ref="E4:G4"/>
    <mergeCell ref="B5:B6"/>
    <mergeCell ref="C5:C6"/>
    <mergeCell ref="E5:G5"/>
    <mergeCell ref="E6:G6"/>
    <mergeCell ref="A25:B27"/>
    <mergeCell ref="C25:C27"/>
    <mergeCell ref="F25:G27"/>
    <mergeCell ref="A108:B114"/>
    <mergeCell ref="A106:B107"/>
    <mergeCell ref="C106:C107"/>
    <mergeCell ref="C113:C114"/>
    <mergeCell ref="F111:G111"/>
    <mergeCell ref="E103:G103"/>
    <mergeCell ref="A58:C58"/>
    <mergeCell ref="A59:B59"/>
    <mergeCell ref="F60:G63"/>
    <mergeCell ref="A117:F117"/>
    <mergeCell ref="I7:I9"/>
    <mergeCell ref="E8:G8"/>
    <mergeCell ref="E9:G9"/>
    <mergeCell ref="A24:B24"/>
    <mergeCell ref="E24:G24"/>
    <mergeCell ref="E13:G13"/>
    <mergeCell ref="B7:B9"/>
    <mergeCell ref="C7:C9"/>
    <mergeCell ref="E7:G7"/>
    <mergeCell ref="B11:B13"/>
    <mergeCell ref="E12:G12"/>
    <mergeCell ref="E20:G20"/>
    <mergeCell ref="C11:C13"/>
    <mergeCell ref="E11:G11"/>
    <mergeCell ref="I11:I13"/>
    <mergeCell ref="E32:G32"/>
    <mergeCell ref="E29:G29"/>
    <mergeCell ref="C28:C39"/>
    <mergeCell ref="E34:G34"/>
    <mergeCell ref="E35:G35"/>
    <mergeCell ref="E36:G36"/>
    <mergeCell ref="E115:G115"/>
    <mergeCell ref="E108:E110"/>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大宮町１丁目ほか配水幹線更新工事　
</oddHeader>
    <oddFooter xml:space="preserve">&amp;C&amp;26 </oddFooter>
  </headerFooter>
  <rowBreaks count="7" manualBreakCount="7">
    <brk id="22" max="8" man="1"/>
    <brk id="44" max="8" man="1"/>
    <brk id="56" max="8" man="1"/>
    <brk id="71" max="8" man="1"/>
    <brk id="91" max="8" man="1"/>
    <brk id="102" max="8" man="1"/>
    <brk id="11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106680</xdr:rowOff>
                  </from>
                  <to>
                    <xdr:col>4</xdr:col>
                    <xdr:colOff>60960</xdr:colOff>
                    <xdr:row>10</xdr:row>
                    <xdr:rowOff>365760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7620</xdr:colOff>
                    <xdr:row>12</xdr:row>
                    <xdr:rowOff>83820</xdr:rowOff>
                  </from>
                  <to>
                    <xdr:col>4</xdr:col>
                    <xdr:colOff>68580</xdr:colOff>
                    <xdr:row>12</xdr:row>
                    <xdr:rowOff>350520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83820</xdr:rowOff>
                  </from>
                  <to>
                    <xdr:col>4</xdr:col>
                    <xdr:colOff>60960</xdr:colOff>
                    <xdr:row>11</xdr:row>
                    <xdr:rowOff>350520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22860</xdr:colOff>
                    <xdr:row>24</xdr:row>
                    <xdr:rowOff>121920</xdr:rowOff>
                  </from>
                  <to>
                    <xdr:col>4</xdr:col>
                    <xdr:colOff>76200</xdr:colOff>
                    <xdr:row>24</xdr:row>
                    <xdr:rowOff>373380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30480</xdr:colOff>
                    <xdr:row>25</xdr:row>
                    <xdr:rowOff>76200</xdr:rowOff>
                  </from>
                  <to>
                    <xdr:col>4</xdr:col>
                    <xdr:colOff>83820</xdr:colOff>
                    <xdr:row>25</xdr:row>
                    <xdr:rowOff>335280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22860</xdr:colOff>
                    <xdr:row>26</xdr:row>
                    <xdr:rowOff>76200</xdr:rowOff>
                  </from>
                  <to>
                    <xdr:col>4</xdr:col>
                    <xdr:colOff>76200</xdr:colOff>
                    <xdr:row>26</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30480</xdr:colOff>
                    <xdr:row>27</xdr:row>
                    <xdr:rowOff>22860</xdr:rowOff>
                  </from>
                  <to>
                    <xdr:col>4</xdr:col>
                    <xdr:colOff>83820</xdr:colOff>
                    <xdr:row>27</xdr:row>
                    <xdr:rowOff>289560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50</xdr:row>
                    <xdr:rowOff>99060</xdr:rowOff>
                  </from>
                  <to>
                    <xdr:col>4</xdr:col>
                    <xdr:colOff>60960</xdr:colOff>
                    <xdr:row>50</xdr:row>
                    <xdr:rowOff>365760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51</xdr:row>
                    <xdr:rowOff>83820</xdr:rowOff>
                  </from>
                  <to>
                    <xdr:col>4</xdr:col>
                    <xdr:colOff>60960</xdr:colOff>
                    <xdr:row>51</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59</xdr:row>
                    <xdr:rowOff>137160</xdr:rowOff>
                  </from>
                  <to>
                    <xdr:col>4</xdr:col>
                    <xdr:colOff>60960</xdr:colOff>
                    <xdr:row>59</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60</xdr:row>
                    <xdr:rowOff>182880</xdr:rowOff>
                  </from>
                  <to>
                    <xdr:col>4</xdr:col>
                    <xdr:colOff>60960</xdr:colOff>
                    <xdr:row>60</xdr:row>
                    <xdr:rowOff>449580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61</xdr:row>
                    <xdr:rowOff>274320</xdr:rowOff>
                  </from>
                  <to>
                    <xdr:col>4</xdr:col>
                    <xdr:colOff>60960</xdr:colOff>
                    <xdr:row>61</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7620</xdr:colOff>
                    <xdr:row>93</xdr:row>
                    <xdr:rowOff>266700</xdr:rowOff>
                  </from>
                  <to>
                    <xdr:col>4</xdr:col>
                    <xdr:colOff>68580</xdr:colOff>
                    <xdr:row>93</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96</xdr:row>
                    <xdr:rowOff>76200</xdr:rowOff>
                  </from>
                  <to>
                    <xdr:col>4</xdr:col>
                    <xdr:colOff>99060</xdr:colOff>
                    <xdr:row>96</xdr:row>
                    <xdr:rowOff>335280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7620</xdr:colOff>
                    <xdr:row>99</xdr:row>
                    <xdr:rowOff>449580</xdr:rowOff>
                  </from>
                  <to>
                    <xdr:col>4</xdr:col>
                    <xdr:colOff>68580</xdr:colOff>
                    <xdr:row>99</xdr:row>
                    <xdr:rowOff>708660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22860</xdr:colOff>
                    <xdr:row>101</xdr:row>
                    <xdr:rowOff>449580</xdr:rowOff>
                  </from>
                  <to>
                    <xdr:col>4</xdr:col>
                    <xdr:colOff>76200</xdr:colOff>
                    <xdr:row>101</xdr:row>
                    <xdr:rowOff>716280</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7620</xdr:colOff>
                    <xdr:row>102</xdr:row>
                    <xdr:rowOff>114300</xdr:rowOff>
                  </from>
                  <to>
                    <xdr:col>4</xdr:col>
                    <xdr:colOff>68580</xdr:colOff>
                    <xdr:row>102</xdr:row>
                    <xdr:rowOff>388620</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22860</xdr:colOff>
                    <xdr:row>63</xdr:row>
                    <xdr:rowOff>83820</xdr:rowOff>
                  </from>
                  <to>
                    <xdr:col>4</xdr:col>
                    <xdr:colOff>83820</xdr:colOff>
                    <xdr:row>63</xdr:row>
                    <xdr:rowOff>350520</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7620</xdr:colOff>
                    <xdr:row>49</xdr:row>
                    <xdr:rowOff>60960</xdr:rowOff>
                  </from>
                  <to>
                    <xdr:col>4</xdr:col>
                    <xdr:colOff>68580</xdr:colOff>
                    <xdr:row>49</xdr:row>
                    <xdr:rowOff>312420</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52</xdr:row>
                    <xdr:rowOff>259080</xdr:rowOff>
                  </from>
                  <to>
                    <xdr:col>4</xdr:col>
                    <xdr:colOff>60960</xdr:colOff>
                    <xdr:row>52</xdr:row>
                    <xdr:rowOff>518160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77</xdr:row>
                    <xdr:rowOff>106680</xdr:rowOff>
                  </from>
                  <to>
                    <xdr:col>4</xdr:col>
                    <xdr:colOff>60960</xdr:colOff>
                    <xdr:row>77</xdr:row>
                    <xdr:rowOff>365760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62</xdr:row>
                    <xdr:rowOff>563880</xdr:rowOff>
                  </from>
                  <to>
                    <xdr:col>4</xdr:col>
                    <xdr:colOff>60960</xdr:colOff>
                    <xdr:row>62</xdr:row>
                    <xdr:rowOff>822960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30480</xdr:colOff>
                    <xdr:row>80</xdr:row>
                    <xdr:rowOff>60960</xdr:rowOff>
                  </from>
                  <to>
                    <xdr:col>4</xdr:col>
                    <xdr:colOff>83820</xdr:colOff>
                    <xdr:row>80</xdr:row>
                    <xdr:rowOff>327660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7620</xdr:colOff>
                    <xdr:row>78</xdr:row>
                    <xdr:rowOff>83820</xdr:rowOff>
                  </from>
                  <to>
                    <xdr:col>4</xdr:col>
                    <xdr:colOff>68580</xdr:colOff>
                    <xdr:row>78</xdr:row>
                    <xdr:rowOff>350520</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22860</xdr:colOff>
                    <xdr:row>79</xdr:row>
                    <xdr:rowOff>99060</xdr:rowOff>
                  </from>
                  <to>
                    <xdr:col>4</xdr:col>
                    <xdr:colOff>83820</xdr:colOff>
                    <xdr:row>79</xdr:row>
                    <xdr:rowOff>365760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30480</xdr:colOff>
                    <xdr:row>28</xdr:row>
                    <xdr:rowOff>38100</xdr:rowOff>
                  </from>
                  <to>
                    <xdr:col>4</xdr:col>
                    <xdr:colOff>83820</xdr:colOff>
                    <xdr:row>28</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22860</xdr:colOff>
                    <xdr:row>64</xdr:row>
                    <xdr:rowOff>60960</xdr:rowOff>
                  </from>
                  <to>
                    <xdr:col>4</xdr:col>
                    <xdr:colOff>83820</xdr:colOff>
                    <xdr:row>64</xdr:row>
                    <xdr:rowOff>327660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22860</xdr:colOff>
                    <xdr:row>84</xdr:row>
                    <xdr:rowOff>114300</xdr:rowOff>
                  </from>
                  <to>
                    <xdr:col>4</xdr:col>
                    <xdr:colOff>0</xdr:colOff>
                    <xdr:row>85</xdr:row>
                    <xdr:rowOff>30480</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22860</xdr:colOff>
                    <xdr:row>87</xdr:row>
                    <xdr:rowOff>83820</xdr:rowOff>
                  </from>
                  <to>
                    <xdr:col>4</xdr:col>
                    <xdr:colOff>38100</xdr:colOff>
                    <xdr:row>87</xdr:row>
                    <xdr:rowOff>274320</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22860</xdr:colOff>
                    <xdr:row>86</xdr:row>
                    <xdr:rowOff>114300</xdr:rowOff>
                  </from>
                  <to>
                    <xdr:col>4</xdr:col>
                    <xdr:colOff>0</xdr:colOff>
                    <xdr:row>86</xdr:row>
                    <xdr:rowOff>236220</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22860</xdr:colOff>
                    <xdr:row>108</xdr:row>
                    <xdr:rowOff>83820</xdr:rowOff>
                  </from>
                  <to>
                    <xdr:col>3</xdr:col>
                    <xdr:colOff>236220</xdr:colOff>
                    <xdr:row>109</xdr:row>
                    <xdr:rowOff>106680</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22860</xdr:colOff>
                    <xdr:row>111</xdr:row>
                    <xdr:rowOff>60960</xdr:rowOff>
                  </from>
                  <to>
                    <xdr:col>3</xdr:col>
                    <xdr:colOff>236220</xdr:colOff>
                    <xdr:row>112</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22860</xdr:colOff>
                    <xdr:row>112</xdr:row>
                    <xdr:rowOff>38100</xdr:rowOff>
                  </from>
                  <to>
                    <xdr:col>3</xdr:col>
                    <xdr:colOff>236220</xdr:colOff>
                    <xdr:row>112</xdr:row>
                    <xdr:rowOff>274320</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22860</xdr:colOff>
                    <xdr:row>113</xdr:row>
                    <xdr:rowOff>60960</xdr:rowOff>
                  </from>
                  <to>
                    <xdr:col>3</xdr:col>
                    <xdr:colOff>236220</xdr:colOff>
                    <xdr:row>113</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53</xdr:row>
                    <xdr:rowOff>0</xdr:rowOff>
                  </from>
                  <to>
                    <xdr:col>4</xdr:col>
                    <xdr:colOff>60960</xdr:colOff>
                    <xdr:row>54</xdr:row>
                    <xdr:rowOff>15240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53</xdr:row>
                    <xdr:rowOff>0</xdr:rowOff>
                  </from>
                  <to>
                    <xdr:col>4</xdr:col>
                    <xdr:colOff>60960</xdr:colOff>
                    <xdr:row>54</xdr:row>
                    <xdr:rowOff>7620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100</xdr:row>
                    <xdr:rowOff>441960</xdr:rowOff>
                  </from>
                  <to>
                    <xdr:col>4</xdr:col>
                    <xdr:colOff>99060</xdr:colOff>
                    <xdr:row>100</xdr:row>
                    <xdr:rowOff>708660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7620</xdr:colOff>
                    <xdr:row>94</xdr:row>
                    <xdr:rowOff>274320</xdr:rowOff>
                  </from>
                  <to>
                    <xdr:col>4</xdr:col>
                    <xdr:colOff>68580</xdr:colOff>
                    <xdr:row>94</xdr:row>
                    <xdr:rowOff>541020</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7620</xdr:colOff>
                    <xdr:row>95</xdr:row>
                    <xdr:rowOff>266700</xdr:rowOff>
                  </from>
                  <to>
                    <xdr:col>4</xdr:col>
                    <xdr:colOff>68580</xdr:colOff>
                    <xdr:row>95</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30480</xdr:colOff>
                    <xdr:row>97</xdr:row>
                    <xdr:rowOff>83820</xdr:rowOff>
                  </from>
                  <to>
                    <xdr:col>4</xdr:col>
                    <xdr:colOff>83820</xdr:colOff>
                    <xdr:row>97</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30480</xdr:colOff>
                    <xdr:row>98</xdr:row>
                    <xdr:rowOff>99060</xdr:rowOff>
                  </from>
                  <to>
                    <xdr:col>4</xdr:col>
                    <xdr:colOff>83820</xdr:colOff>
                    <xdr:row>98</xdr:row>
                    <xdr:rowOff>350520</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30480</xdr:colOff>
                    <xdr:row>105</xdr:row>
                    <xdr:rowOff>160020</xdr:rowOff>
                  </from>
                  <to>
                    <xdr:col>4</xdr:col>
                    <xdr:colOff>83820</xdr:colOff>
                    <xdr:row>105</xdr:row>
                    <xdr:rowOff>441960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106</xdr:row>
                    <xdr:rowOff>114300</xdr:rowOff>
                  </from>
                  <to>
                    <xdr:col>4</xdr:col>
                    <xdr:colOff>68580</xdr:colOff>
                    <xdr:row>106</xdr:row>
                    <xdr:rowOff>480060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7620</xdr:colOff>
                    <xdr:row>110</xdr:row>
                    <xdr:rowOff>297180</xdr:rowOff>
                  </from>
                  <to>
                    <xdr:col>3</xdr:col>
                    <xdr:colOff>228600</xdr:colOff>
                    <xdr:row>110</xdr:row>
                    <xdr:rowOff>541020</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22860</xdr:colOff>
                    <xdr:row>104</xdr:row>
                    <xdr:rowOff>152400</xdr:rowOff>
                  </from>
                  <to>
                    <xdr:col>4</xdr:col>
                    <xdr:colOff>76200</xdr:colOff>
                    <xdr:row>104</xdr:row>
                    <xdr:rowOff>426720</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50</xdr:row>
                    <xdr:rowOff>99060</xdr:rowOff>
                  </from>
                  <to>
                    <xdr:col>4</xdr:col>
                    <xdr:colOff>60960</xdr:colOff>
                    <xdr:row>50</xdr:row>
                    <xdr:rowOff>365760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51</xdr:row>
                    <xdr:rowOff>83820</xdr:rowOff>
                  </from>
                  <to>
                    <xdr:col>4</xdr:col>
                    <xdr:colOff>60960</xdr:colOff>
                    <xdr:row>51</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22860</xdr:colOff>
                    <xdr:row>103</xdr:row>
                    <xdr:rowOff>152400</xdr:rowOff>
                  </from>
                  <to>
                    <xdr:col>4</xdr:col>
                    <xdr:colOff>76200</xdr:colOff>
                    <xdr:row>103</xdr:row>
                    <xdr:rowOff>426720</xdr:rowOff>
                  </to>
                </anchor>
              </controlPr>
            </control>
          </mc:Choice>
        </mc:AlternateContent>
        <mc:AlternateContent xmlns:mc="http://schemas.openxmlformats.org/markup-compatibility/2006">
          <mc:Choice Requires="x14">
            <control shapeId="10387" r:id="rId58" name="Check Box 147">
              <controlPr defaultSize="0" autoFill="0" autoLine="0" autoPict="0">
                <anchor moveWithCells="1">
                  <from>
                    <xdr:col>3</xdr:col>
                    <xdr:colOff>22860</xdr:colOff>
                    <xdr:row>63</xdr:row>
                    <xdr:rowOff>83820</xdr:rowOff>
                  </from>
                  <to>
                    <xdr:col>4</xdr:col>
                    <xdr:colOff>99060</xdr:colOff>
                    <xdr:row>63</xdr:row>
                    <xdr:rowOff>350520</xdr:rowOff>
                  </to>
                </anchor>
              </controlPr>
            </control>
          </mc:Choice>
        </mc:AlternateContent>
        <mc:AlternateContent xmlns:mc="http://schemas.openxmlformats.org/markup-compatibility/2006">
          <mc:Choice Requires="x14">
            <control shapeId="10388" r:id="rId59" name="Check Box 148">
              <controlPr defaultSize="0" autoFill="0" autoLine="0" autoPict="0">
                <anchor moveWithCells="1">
                  <from>
                    <xdr:col>3</xdr:col>
                    <xdr:colOff>22860</xdr:colOff>
                    <xdr:row>64</xdr:row>
                    <xdr:rowOff>60960</xdr:rowOff>
                  </from>
                  <to>
                    <xdr:col>4</xdr:col>
                    <xdr:colOff>99060</xdr:colOff>
                    <xdr:row>64</xdr:row>
                    <xdr:rowOff>327660</xdr:rowOff>
                  </to>
                </anchor>
              </controlPr>
            </control>
          </mc:Choice>
        </mc:AlternateContent>
        <mc:AlternateContent xmlns:mc="http://schemas.openxmlformats.org/markup-compatibility/2006">
          <mc:Choice Requires="x14">
            <control shapeId="10389" r:id="rId60" name="Check Box 149">
              <controlPr defaultSize="0" autoFill="0" autoLine="0" autoPict="0">
                <anchor moveWithCells="1">
                  <from>
                    <xdr:col>3</xdr:col>
                    <xdr:colOff>30480</xdr:colOff>
                    <xdr:row>80</xdr:row>
                    <xdr:rowOff>60960</xdr:rowOff>
                  </from>
                  <to>
                    <xdr:col>4</xdr:col>
                    <xdr:colOff>99060</xdr:colOff>
                    <xdr:row>80</xdr:row>
                    <xdr:rowOff>327660</xdr:rowOff>
                  </to>
                </anchor>
              </controlPr>
            </control>
          </mc:Choice>
        </mc:AlternateContent>
        <mc:AlternateContent xmlns:mc="http://schemas.openxmlformats.org/markup-compatibility/2006">
          <mc:Choice Requires="x14">
            <control shapeId="10390" r:id="rId61" name="Check Box 150">
              <controlPr defaultSize="0" autoFill="0" autoLine="0" autoPict="0">
                <anchor moveWithCells="1">
                  <from>
                    <xdr:col>3</xdr:col>
                    <xdr:colOff>7620</xdr:colOff>
                    <xdr:row>78</xdr:row>
                    <xdr:rowOff>83820</xdr:rowOff>
                  </from>
                  <to>
                    <xdr:col>4</xdr:col>
                    <xdr:colOff>76200</xdr:colOff>
                    <xdr:row>78</xdr:row>
                    <xdr:rowOff>350520</xdr:rowOff>
                  </to>
                </anchor>
              </controlPr>
            </control>
          </mc:Choice>
        </mc:AlternateContent>
        <mc:AlternateContent xmlns:mc="http://schemas.openxmlformats.org/markup-compatibility/2006">
          <mc:Choice Requires="x14">
            <control shapeId="10391" r:id="rId62" name="Check Box 151">
              <controlPr defaultSize="0" autoFill="0" autoLine="0" autoPict="0">
                <anchor moveWithCells="1">
                  <from>
                    <xdr:col>3</xdr:col>
                    <xdr:colOff>22860</xdr:colOff>
                    <xdr:row>79</xdr:row>
                    <xdr:rowOff>99060</xdr:rowOff>
                  </from>
                  <to>
                    <xdr:col>4</xdr:col>
                    <xdr:colOff>99060</xdr:colOff>
                    <xdr:row>79</xdr:row>
                    <xdr:rowOff>365760</xdr:rowOff>
                  </to>
                </anchor>
              </controlPr>
            </control>
          </mc:Choice>
        </mc:AlternateContent>
        <mc:AlternateContent xmlns:mc="http://schemas.openxmlformats.org/markup-compatibility/2006">
          <mc:Choice Requires="x14">
            <control shapeId="10392" r:id="rId63" name="Check Box 152">
              <controlPr defaultSize="0" autoFill="0" autoLine="0" autoPict="0">
                <anchor moveWithCells="1">
                  <from>
                    <xdr:col>3</xdr:col>
                    <xdr:colOff>22860</xdr:colOff>
                    <xdr:row>83</xdr:row>
                    <xdr:rowOff>30480</xdr:rowOff>
                  </from>
                  <to>
                    <xdr:col>4</xdr:col>
                    <xdr:colOff>91440</xdr:colOff>
                    <xdr:row>83</xdr:row>
                    <xdr:rowOff>289560</xdr:rowOff>
                  </to>
                </anchor>
              </controlPr>
            </control>
          </mc:Choice>
        </mc:AlternateContent>
        <mc:AlternateContent xmlns:mc="http://schemas.openxmlformats.org/markup-compatibility/2006">
          <mc:Choice Requires="x14">
            <control shapeId="10393" r:id="rId64" name="Check Box 153">
              <controlPr defaultSize="0" autoFill="0" autoLine="0" autoPict="0">
                <anchor moveWithCells="1">
                  <from>
                    <xdr:col>3</xdr:col>
                    <xdr:colOff>22860</xdr:colOff>
                    <xdr:row>81</xdr:row>
                    <xdr:rowOff>68580</xdr:rowOff>
                  </from>
                  <to>
                    <xdr:col>4</xdr:col>
                    <xdr:colOff>15240</xdr:colOff>
                    <xdr:row>81</xdr:row>
                    <xdr:rowOff>251460</xdr:rowOff>
                  </to>
                </anchor>
              </controlPr>
            </control>
          </mc:Choice>
        </mc:AlternateContent>
        <mc:AlternateContent xmlns:mc="http://schemas.openxmlformats.org/markup-compatibility/2006">
          <mc:Choice Requires="x14">
            <control shapeId="10394" r:id="rId65" name="Check Box 154">
              <controlPr defaultSize="0" autoFill="0" autoLine="0" autoPict="0">
                <anchor moveWithCells="1">
                  <from>
                    <xdr:col>3</xdr:col>
                    <xdr:colOff>22860</xdr:colOff>
                    <xdr:row>83</xdr:row>
                    <xdr:rowOff>30480</xdr:rowOff>
                  </from>
                  <to>
                    <xdr:col>4</xdr:col>
                    <xdr:colOff>91440</xdr:colOff>
                    <xdr:row>83</xdr:row>
                    <xdr:rowOff>289560</xdr:rowOff>
                  </to>
                </anchor>
              </controlPr>
            </control>
          </mc:Choice>
        </mc:AlternateContent>
        <mc:AlternateContent xmlns:mc="http://schemas.openxmlformats.org/markup-compatibility/2006">
          <mc:Choice Requires="x14">
            <control shapeId="10395" r:id="rId66" name="Check Box 155">
              <controlPr defaultSize="0" autoFill="0" autoLine="0" autoPict="0">
                <anchor moveWithCells="1">
                  <from>
                    <xdr:col>3</xdr:col>
                    <xdr:colOff>22860</xdr:colOff>
                    <xdr:row>82</xdr:row>
                    <xdr:rowOff>68580</xdr:rowOff>
                  </from>
                  <to>
                    <xdr:col>4</xdr:col>
                    <xdr:colOff>15240</xdr:colOff>
                    <xdr:row>82</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神田　直輝</cp:lastModifiedBy>
  <cp:lastPrinted>2025-07-29T06:30:50Z</cp:lastPrinted>
  <dcterms:created xsi:type="dcterms:W3CDTF">2018-12-06T06:10:46Z</dcterms:created>
  <dcterms:modified xsi:type="dcterms:W3CDTF">2025-08-18T06:22:14Z</dcterms:modified>
</cp:coreProperties>
</file>