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Ｒ７◆◆\★総合評価\水道施設工事\7則武西１丁目ほか配水幹線布設替工事\45hp\"/>
    </mc:Choice>
  </mc:AlternateContent>
  <xr:revisionPtr revIDLastSave="0" documentId="13_ncr:1_{F91F3D42-393D-4738-8B2C-87DB3E163558}" xr6:coauthVersionLast="47" xr6:coauthVersionMax="47" xr10:uidLastSave="{00000000-0000-0000-0000-000000000000}"/>
  <bookViews>
    <workbookView xWindow="-108" yWindow="-108" windowWidth="23256" windowHeight="12456" xr2:uid="{00000000-000D-0000-FFFF-FFFF0000000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チェックシート様式!$A$1:$I$92</definedName>
    <definedName name="_xlnm.Print_Titles" localSheetId="0">チェックシート様式!$1:$1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4" i="10" l="1"/>
  <c r="K86" i="10" s="1"/>
  <c r="K60" i="10"/>
  <c r="K72" i="10" l="1"/>
  <c r="K64" i="10"/>
  <c r="K38" i="10"/>
  <c r="K14" i="10"/>
</calcChain>
</file>

<file path=xl/sharedStrings.xml><?xml version="1.0" encoding="utf-8"?>
<sst xmlns="http://schemas.openxmlformats.org/spreadsheetml/2006/main" count="159" uniqueCount="119">
  <si>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</si>
  <si>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</si>
  <si>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</si>
  <si>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</si>
  <si>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</si>
  <si>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</si>
  <si>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</si>
  <si>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</si>
  <si>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</si>
  <si>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</si>
  <si>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</si>
  <si>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</si>
  <si>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上記以外</t>
    <rPh sb="0" eb="2">
      <t>ジョウキ</t>
    </rPh>
    <rPh sb="2" eb="4">
      <t>イガイ</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</si>
  <si>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</si>
  <si>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</si>
  <si>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</si>
  <si>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</si>
  <si>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</si>
  <si>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</si>
  <si>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</si>
  <si>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</si>
  <si>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</si>
  <si>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</si>
  <si>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</si>
  <si>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</si>
  <si>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</si>
  <si>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</si>
  <si>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</si>
  <si>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</si>
  <si>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</si>
  <si>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</si>
  <si>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</si>
  <si>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</si>
  <si>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</si>
  <si>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</si>
  <si>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</si>
  <si>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</si>
  <si>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</si>
  <si>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</si>
  <si>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</si>
  <si>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</si>
  <si>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</si>
  <si>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</si>
  <si>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</si>
  <si>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</si>
  <si>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</si>
  <si>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</si>
  <si>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</si>
  <si>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</si>
  <si>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</si>
  <si>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</si>
  <si>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</si>
  <si>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※公告日時点で有効期間内にあること。</t>
    <rPh sb="1" eb="3">
      <t>コウコク</t>
    </rPh>
    <rPh sb="3" eb="4">
      <t>ビ</t>
    </rPh>
    <rPh sb="4" eb="6">
      <t>ジテン</t>
    </rPh>
    <rPh sb="7" eb="9">
      <t>ユウコウ</t>
    </rPh>
    <rPh sb="9" eb="11">
      <t>キカン</t>
    </rPh>
    <rPh sb="11" eb="12">
      <t>ナイ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</si>
  <si>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</si>
  <si>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</si>
  <si>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</si>
  <si>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</si>
  <si>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</si>
  <si>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</si>
  <si>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</si>
  <si>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</si>
  <si>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</si>
  <si>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</si>
  <si>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</si>
  <si>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</si>
  <si>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２つ以上の活動実績あり</t>
    <rPh sb="2" eb="4">
      <t>イジョウ</t>
    </rPh>
    <rPh sb="5" eb="9">
      <t>カツドウジッセキ</t>
    </rPh>
    <phoneticPr fontId="7"/>
  </si>
  <si>
    <t>契約金額：　　　　　　　　　　　　　　　　　　　</t>
    <rPh sb="0" eb="2">
      <t>ケイヤク</t>
    </rPh>
    <rPh sb="2" eb="4">
      <t>キンガク</t>
    </rPh>
    <phoneticPr fontId="7"/>
  </si>
  <si>
    <t>契約金額：　　　　　　　　　　　　　　　　　　</t>
    <rPh sb="0" eb="2">
      <t>ケイヤク</t>
    </rPh>
    <rPh sb="2" eb="4">
      <t>キンガク</t>
    </rPh>
    <phoneticPr fontId="7"/>
  </si>
  <si>
    <t>契約金額：</t>
    <rPh sb="0" eb="2">
      <t>ケイヤク</t>
    </rPh>
    <rPh sb="2" eb="4">
      <t>キンガク</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</si>
  <si>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</si>
  <si>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</si>
  <si>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</si>
  <si>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</si>
  <si>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</si>
  <si>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</si>
  <si>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</si>
  <si>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直近２か年度以内に完成引き渡しの済んだ、監理技術者、特例監理技術者、監理技術者補佐、主任技術者又は現場代理人として配置された工事の工事成績評定点の平均点</t>
    <rPh sb="0" eb="1">
      <t>チョク</t>
    </rPh>
    <rPh sb="1" eb="2">
      <t>キン</t>
    </rPh>
    <rPh sb="4" eb="5">
      <t>ネン</t>
    </rPh>
    <rPh sb="5" eb="6">
      <t>ド</t>
    </rPh>
    <rPh sb="6" eb="8">
      <t>イナイ</t>
    </rPh>
    <rPh sb="9" eb="11">
      <t>カンセイ</t>
    </rPh>
    <rPh sb="11" eb="12">
      <t>ヒ</t>
    </rPh>
    <rPh sb="13" eb="14">
      <t>ワタ</t>
    </rPh>
    <rPh sb="16" eb="17">
      <t>ス</t>
    </rPh>
    <rPh sb="20" eb="22">
      <t>カンリ</t>
    </rPh>
    <rPh sb="22" eb="25">
      <t>ギジュツシャ</t>
    </rPh>
    <rPh sb="26" eb="33">
      <t>トクレイカンリギジュツシャ</t>
    </rPh>
    <rPh sb="34" eb="41">
      <t>カンリギジュツシャホサ</t>
    </rPh>
    <rPh sb="42" eb="44">
      <t>シュニン</t>
    </rPh>
    <rPh sb="44" eb="47">
      <t>ギジュツシャ</t>
    </rPh>
    <rPh sb="47" eb="48">
      <t>マタ</t>
    </rPh>
    <rPh sb="49" eb="54">
      <t>ゲンバダイリニン</t>
    </rPh>
    <rPh sb="57" eb="59">
      <t>ハイチ</t>
    </rPh>
    <rPh sb="62" eb="64">
      <t>コウジ</t>
    </rPh>
    <rPh sb="65" eb="67">
      <t>コウジ</t>
    </rPh>
    <rPh sb="67" eb="69">
      <t>セイセキ</t>
    </rPh>
    <rPh sb="69" eb="71">
      <t>ヒョウテイ</t>
    </rPh>
    <rPh sb="71" eb="72">
      <t>テン</t>
    </rPh>
    <rPh sb="73" eb="76">
      <t>ヘイキンテン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</si>
  <si>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</si>
  <si>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3"/>
  </si>
  <si>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3"/>
  </si>
  <si>
    <t>表彰歴２回以上</t>
    <rPh sb="0" eb="2">
      <t>ヒョウショウ</t>
    </rPh>
    <rPh sb="2" eb="3">
      <t>レキ</t>
    </rPh>
    <rPh sb="4" eb="5">
      <t>カイ</t>
    </rPh>
    <rPh sb="5" eb="7">
      <t>イジョウ</t>
    </rPh>
    <phoneticPr fontId="3"/>
  </si>
  <si>
    <t>表彰歴１回</t>
    <rPh sb="2" eb="3">
      <t>レキ</t>
    </rPh>
    <rPh sb="4" eb="5">
      <t>カイ</t>
    </rPh>
    <phoneticPr fontId="3"/>
  </si>
  <si>
    <t>配置予定技術者の保有する資格等</t>
    <rPh sb="0" eb="2">
      <t>ハイチ</t>
    </rPh>
    <rPh sb="2" eb="4">
      <t>ヨテイ</t>
    </rPh>
    <rPh sb="14" eb="15">
      <t>トウ</t>
    </rPh>
    <phoneticPr fontId="7"/>
  </si>
  <si>
    <t>１つの活動実績あり</t>
    <rPh sb="3" eb="7">
      <t>カツドウジッセキ</t>
    </rPh>
    <phoneticPr fontId="3"/>
  </si>
  <si>
    <t>上記の活動実績なし</t>
    <rPh sb="0" eb="2">
      <t>ジョウキ</t>
    </rPh>
    <rPh sb="3" eb="5">
      <t>カツドウ</t>
    </rPh>
    <rPh sb="5" eb="7">
      <t>ジッセキ</t>
    </rPh>
    <phoneticPr fontId="3"/>
  </si>
  <si>
    <t>常勤雇用の従業員数19人以下の場合、消防団員又は水防団員が１名以上。
常勤雇用の従業員数20～49人以下の場合、消防団員又は水防団員が３名以上。
常勤雇用の従業員数50人以上の場合、消防団員又は水防団員が６名以上。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73" eb="75">
      <t>ジョウキン</t>
    </rPh>
    <rPh sb="75" eb="77">
      <t>コヨウ</t>
    </rPh>
    <rPh sb="95" eb="96">
      <t>マタ</t>
    </rPh>
    <rPh sb="103" eb="104">
      <t>メイ</t>
    </rPh>
    <phoneticPr fontId="7"/>
  </si>
  <si>
    <t>常勤雇用の従業員数19人以下の場合、消防団員なし、水防団員なし。
常勤雇用の従業員数20～49人以下の場合、消防団員又は水防団員が１名以上。
常勤雇用の従業員数50人以上の場合、消防団員又は水防団員３名以上。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0" eb="101">
      <t>メイ</t>
    </rPh>
    <phoneticPr fontId="7"/>
  </si>
  <si>
    <t>　 ３）確認資料は、必要ありません。ただし、入札執行後落札候補者は、指定する日までに４(1)技術的能力の評価基準等の表に示
　　　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6" eb="68">
      <t>カクニン</t>
    </rPh>
    <rPh sb="68" eb="70">
      <t>シリョウ</t>
    </rPh>
    <rPh sb="71" eb="73">
      <t>テイシュツ</t>
    </rPh>
    <phoneticPr fontId="7"/>
  </si>
  <si>
    <t>直近２か年度以内に完成引き渡しの済んだ工事の工事成績評定点の平均点
対象となる工事
＝岐阜市発注の水道施設工事</t>
    <rPh sb="0" eb="1">
      <t>チョク</t>
    </rPh>
    <rPh sb="1" eb="2">
      <t>キン</t>
    </rPh>
    <rPh sb="4" eb="5">
      <t>ネン</t>
    </rPh>
    <rPh sb="5" eb="6">
      <t>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phoneticPr fontId="3"/>
  </si>
  <si>
    <t>※平均点は岐阜市発注の水道施設工事の工事成績評定点の平均点</t>
    <phoneticPr fontId="7"/>
  </si>
  <si>
    <t>対象となる工事
＝岐阜市発注の水道施設工事</t>
    <rPh sb="0" eb="2">
      <t>タイショウ</t>
    </rPh>
    <rPh sb="5" eb="7">
      <t>コウジ</t>
    </rPh>
    <rPh sb="9" eb="12">
      <t>ギフシ</t>
    </rPh>
    <rPh sb="12" eb="14">
      <t>ハッチュウ</t>
    </rPh>
    <phoneticPr fontId="7"/>
  </si>
  <si>
    <t>直近５か年度以内の岐阜市優良建設工事業者表彰歴の有無
表彰部門
＝管工事部門</t>
    <rPh sb="6" eb="8">
      <t>イナイ</t>
    </rPh>
    <rPh sb="11" eb="12">
      <t>シ</t>
    </rPh>
    <rPh sb="14" eb="16">
      <t>ケンセツ</t>
    </rPh>
    <rPh sb="18" eb="20">
      <t>ギョウシャ</t>
    </rPh>
    <rPh sb="28" eb="30">
      <t>ヒョウショウ</t>
    </rPh>
    <rPh sb="30" eb="32">
      <t>ブモン</t>
    </rPh>
    <rPh sb="34" eb="35">
      <t>カン</t>
    </rPh>
    <rPh sb="35" eb="37">
      <t>コウジ</t>
    </rPh>
    <rPh sb="37" eb="39">
      <t>ブモン</t>
    </rPh>
    <phoneticPr fontId="3"/>
  </si>
  <si>
    <t>1級土木施工管理技士又は技術士（上下水道部門）の資格を保有</t>
    <phoneticPr fontId="7"/>
  </si>
  <si>
    <t>2級土木施工管理技士（土木）の資格を保有</t>
    <rPh sb="1" eb="2">
      <t>キュウ</t>
    </rPh>
    <rPh sb="2" eb="4">
      <t>ドボク</t>
    </rPh>
    <rPh sb="4" eb="6">
      <t>セコウ</t>
    </rPh>
    <rPh sb="6" eb="8">
      <t>カンリ</t>
    </rPh>
    <rPh sb="8" eb="10">
      <t>ギシ</t>
    </rPh>
    <rPh sb="11" eb="13">
      <t>ドボク</t>
    </rPh>
    <rPh sb="15" eb="17">
      <t>シカク</t>
    </rPh>
    <rPh sb="18" eb="20">
      <t>ホユウ</t>
    </rPh>
    <phoneticPr fontId="7"/>
  </si>
  <si>
    <t>給配水管修繕単価契約及び修繕実績</t>
    <phoneticPr fontId="7"/>
  </si>
  <si>
    <t>給配水管修繕単価契約及び直近３か年度以内の修繕実績年平均件数</t>
    <rPh sb="18" eb="20">
      <t>イナイ</t>
    </rPh>
    <phoneticPr fontId="7"/>
  </si>
  <si>
    <t>岐阜市との給配水管修繕単価契約有かつ修繕実績２０件以上</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4" eb="25">
      <t>ケン</t>
    </rPh>
    <rPh sb="25" eb="27">
      <t>イジョウ</t>
    </rPh>
    <phoneticPr fontId="3"/>
  </si>
  <si>
    <t>岐阜市との給配水管修繕単価契約有かつ修繕実績１件以上２０件未満</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3" eb="24">
      <t>ケン</t>
    </rPh>
    <rPh sb="24" eb="26">
      <t>イジョウ</t>
    </rPh>
    <rPh sb="28" eb="29">
      <t>ケン</t>
    </rPh>
    <rPh sb="29" eb="31">
      <t>ミマン</t>
    </rPh>
    <phoneticPr fontId="3"/>
  </si>
  <si>
    <t>上記以外</t>
    <rPh sb="0" eb="4">
      <t>ジョウキイガイ</t>
    </rPh>
    <phoneticPr fontId="3"/>
  </si>
  <si>
    <t>上記実績なし</t>
    <rPh sb="0" eb="4">
      <t>ジョウキジッセキ</t>
    </rPh>
    <phoneticPr fontId="3"/>
  </si>
  <si>
    <t>上記以外</t>
    <rPh sb="0" eb="4">
      <t>ジョウキイガイ</t>
    </rPh>
    <phoneticPr fontId="7"/>
  </si>
  <si>
    <t>岐阜市との協定を締結している団体の会員または直近10か年度以内での市内における同等の活動実績あり</t>
    <rPh sb="29" eb="31">
      <t>イナイ</t>
    </rPh>
    <phoneticPr fontId="7"/>
  </si>
  <si>
    <t>※受注形態が特定建設工事共同企業体である場合の施工実績は、代表構成員又は構成員として受注したものを対象とし、その出資比率を乗じた値とする。</t>
    <phoneticPr fontId="7"/>
  </si>
  <si>
    <t>直近１か年度以内の社会貢献活動の有無</t>
    <rPh sb="0" eb="1">
      <t>チョク</t>
    </rPh>
    <rPh sb="1" eb="2">
      <t>キン</t>
    </rPh>
    <rPh sb="4" eb="6">
      <t>ネンド</t>
    </rPh>
    <rPh sb="6" eb="8">
      <t>イナイ</t>
    </rPh>
    <rPh sb="9" eb="15">
      <t>シャカイコウケンカツドウ</t>
    </rPh>
    <rPh sb="16" eb="18">
      <t>ウム</t>
    </rPh>
    <phoneticPr fontId="3"/>
  </si>
  <si>
    <t>※工期の途中で技術者を交代していた場合、工事の主たる工種を担当した技術者について評価する。
※監理技術者、特例監理技術者、監理技術者補佐、主任技術者又は現場代理人として配置された工事であること。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60">
      <t>トクレイカンリギジュツシャ</t>
    </rPh>
    <rPh sb="61" eb="68">
      <t>カンリギジュツシャホサ</t>
    </rPh>
    <rPh sb="69" eb="71">
      <t>シュニン</t>
    </rPh>
    <rPh sb="71" eb="74">
      <t>ギジュツシャ</t>
    </rPh>
    <rPh sb="74" eb="75">
      <t>マタ</t>
    </rPh>
    <rPh sb="76" eb="81">
      <t>ゲンバダイリニン</t>
    </rPh>
    <rPh sb="84" eb="86">
      <t>ハイチ</t>
    </rPh>
    <rPh sb="89" eb="91">
      <t>コウジ</t>
    </rPh>
    <phoneticPr fontId="7"/>
  </si>
  <si>
    <t>※工期の途中で技術者を交代していた場合における工事実績は、担当した期間を工期で除した割合を乗じた値とする。
※受注形態が特定建設工事共同企業体である場合の施工実績は、代表構成員又は構成員として受注したものを対象とし、その出資比率を乗じた値とする。
※「岐阜市上下水道事業部低入札価格調査要綱第１１条」における追加配置技術者の場合は対象としない。
※監理技術者、特例監理技術者、監理技術者補佐、主任技術者又は現場代理人として配置された工事であること。</t>
    <rPh sb="83" eb="88">
      <t>ダイヒョウコウセイイン</t>
    </rPh>
    <rPh sb="88" eb="89">
      <t>マタ</t>
    </rPh>
    <rPh sb="90" eb="93">
      <t>コウセイイン</t>
    </rPh>
    <rPh sb="96" eb="98">
      <t>ジュチュウ</t>
    </rPh>
    <rPh sb="103" eb="105">
      <t>タイショウ</t>
    </rPh>
    <phoneticPr fontId="7"/>
  </si>
  <si>
    <t xml:space="preserve">ワークダイバーシティの取組状況	</t>
    <rPh sb="11" eb="13">
      <t>トリクミ</t>
    </rPh>
    <rPh sb="13" eb="15">
      <t>ジョウキョウ</t>
    </rPh>
    <phoneticPr fontId="3"/>
  </si>
  <si>
    <t xml:space="preserve">「ぎふし共育・女性活躍企業」の認定の有無又は「岐阜市ワークダイバーシティ賛同企業公表制度」の参加状況	</t>
    <rPh sb="4" eb="6">
      <t>キョウイク</t>
    </rPh>
    <rPh sb="7" eb="9">
      <t>ジョセイ</t>
    </rPh>
    <rPh sb="9" eb="11">
      <t>カツヤク</t>
    </rPh>
    <rPh sb="11" eb="13">
      <t>キギョウ</t>
    </rPh>
    <rPh sb="15" eb="17">
      <t>ニンテイ</t>
    </rPh>
    <rPh sb="18" eb="20">
      <t>ウム</t>
    </rPh>
    <rPh sb="20" eb="21">
      <t>マタ</t>
    </rPh>
    <rPh sb="23" eb="26">
      <t>ギフシ</t>
    </rPh>
    <rPh sb="36" eb="38">
      <t>サンドウ</t>
    </rPh>
    <rPh sb="38" eb="40">
      <t>キギョウ</t>
    </rPh>
    <rPh sb="40" eb="42">
      <t>コウヒョウ</t>
    </rPh>
    <rPh sb="42" eb="44">
      <t>セイド</t>
    </rPh>
    <rPh sb="46" eb="48">
      <t>サンカ</t>
    </rPh>
    <rPh sb="48" eb="50">
      <t>ジョウキョウ</t>
    </rPh>
    <phoneticPr fontId="7"/>
  </si>
  <si>
    <t>「ぎふし共育・女性活躍企業」の認定有り又は「岐阜市ワークダイバーシティ賛同企業公表制度」に参加済</t>
    <rPh sb="4" eb="6">
      <t>キョウイク</t>
    </rPh>
    <rPh sb="7" eb="9">
      <t>ジョセイ</t>
    </rPh>
    <rPh sb="9" eb="11">
      <t>カツヤク</t>
    </rPh>
    <rPh sb="11" eb="13">
      <t>キギョウ</t>
    </rPh>
    <rPh sb="15" eb="17">
      <t>ニンテイ</t>
    </rPh>
    <rPh sb="17" eb="18">
      <t>ア</t>
    </rPh>
    <rPh sb="19" eb="20">
      <t>マタ</t>
    </rPh>
    <rPh sb="22" eb="25">
      <t>ギフシ</t>
    </rPh>
    <rPh sb="35" eb="37">
      <t>サンドウ</t>
    </rPh>
    <rPh sb="37" eb="39">
      <t>キギョウ</t>
    </rPh>
    <rPh sb="39" eb="41">
      <t>コウヒョウ</t>
    </rPh>
    <rPh sb="41" eb="43">
      <t>セイド</t>
    </rPh>
    <rPh sb="45" eb="47">
      <t>サンカ</t>
    </rPh>
    <rPh sb="47" eb="48">
      <t>ズミ</t>
    </rPh>
    <phoneticPr fontId="7"/>
  </si>
  <si>
    <t>上記以外</t>
    <phoneticPr fontId="7"/>
  </si>
  <si>
    <t>直近５か年度以内及び入札公告日の属する年度の申請期限日までに完成引渡しの済んだ工事の施工実績の有無
※岐阜市発注工事については、工事成績６５点未満のものは実績として認めない。
同種工事の定義
＝耐震管布設を含む岐阜県内公共工事</t>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4" eb="27">
      <t>キゲンビ</t>
    </rPh>
    <rPh sb="30" eb="32">
      <t>カンセイ</t>
    </rPh>
    <rPh sb="32" eb="33">
      <t>ヒ</t>
    </rPh>
    <rPh sb="33" eb="34">
      <t>ワタ</t>
    </rPh>
    <rPh sb="36" eb="37">
      <t>ス</t>
    </rPh>
    <rPh sb="39" eb="41">
      <t>コウジ</t>
    </rPh>
    <rPh sb="42" eb="44">
      <t>セコウ</t>
    </rPh>
    <rPh sb="44" eb="46">
      <t>ジッセキ</t>
    </rPh>
    <rPh sb="47" eb="49">
      <t>ウム</t>
    </rPh>
    <rPh sb="51" eb="54">
      <t>ギフシ</t>
    </rPh>
    <rPh sb="54" eb="56">
      <t>ハッチュウ</t>
    </rPh>
    <rPh sb="56" eb="58">
      <t>コウジ</t>
    </rPh>
    <rPh sb="64" eb="66">
      <t>コウジ</t>
    </rPh>
    <rPh sb="66" eb="68">
      <t>セイセキ</t>
    </rPh>
    <rPh sb="70" eb="71">
      <t>テン</t>
    </rPh>
    <rPh sb="71" eb="73">
      <t>ミマン</t>
    </rPh>
    <rPh sb="77" eb="79">
      <t>ジッセキ</t>
    </rPh>
    <rPh sb="82" eb="83">
      <t>ミト</t>
    </rPh>
    <rPh sb="90" eb="92">
      <t>ドウシュ</t>
    </rPh>
    <rPh sb="92" eb="94">
      <t>コウジ</t>
    </rPh>
    <rPh sb="95" eb="97">
      <t>テイギ</t>
    </rPh>
    <phoneticPr fontId="3"/>
  </si>
  <si>
    <t>平均点が７３点以上７５点未満</t>
    <rPh sb="0" eb="3">
      <t>ヘイキンテン</t>
    </rPh>
    <rPh sb="6" eb="7">
      <t>テン</t>
    </rPh>
    <rPh sb="7" eb="9">
      <t>イジョウ</t>
    </rPh>
    <rPh sb="11" eb="12">
      <t>テン</t>
    </rPh>
    <rPh sb="12" eb="14">
      <t>ミマン</t>
    </rPh>
    <phoneticPr fontId="3"/>
  </si>
  <si>
    <t>平均点が７３点未満又は実績なし</t>
    <rPh sb="0" eb="2">
      <t>ヘイキン</t>
    </rPh>
    <rPh sb="2" eb="3">
      <t>テン</t>
    </rPh>
    <rPh sb="6" eb="7">
      <t>テン</t>
    </rPh>
    <rPh sb="7" eb="9">
      <t>ミマン</t>
    </rPh>
    <rPh sb="9" eb="10">
      <t>マタ</t>
    </rPh>
    <rPh sb="11" eb="13">
      <t>ジッセキ</t>
    </rPh>
    <phoneticPr fontId="3"/>
  </si>
  <si>
    <t>平均点が６５点以上７３点未満又は実績なし</t>
    <rPh sb="0" eb="2">
      <t>ヘイキン</t>
    </rPh>
    <rPh sb="2" eb="3">
      <t>テン</t>
    </rPh>
    <rPh sb="6" eb="9">
      <t>テンイジョウ</t>
    </rPh>
    <rPh sb="11" eb="12">
      <t>テン</t>
    </rPh>
    <rPh sb="12" eb="14">
      <t>ミマン</t>
    </rPh>
    <rPh sb="14" eb="15">
      <t>マタ</t>
    </rPh>
    <rPh sb="16" eb="18">
      <t>ジッセキ</t>
    </rPh>
    <phoneticPr fontId="3"/>
  </si>
  <si>
    <t>直近５か年度以内及び入札公告日の属する年度の一般競争入札参加資格確認申請書の申請期限日までに完成引き渡しの済んだ工事の施工実績の有無
同種工事の定義
＝耐震管布設を含む岐阜県内公共工事
※岐阜市発注工事については、工事成績６５点未満のものは実績として認めない。</t>
    <rPh sb="6" eb="8">
      <t>イナイ</t>
    </rPh>
    <rPh sb="22" eb="28">
      <t>イッパンキョウソウニュウサツ</t>
    </rPh>
    <rPh sb="28" eb="30">
      <t>サンカ</t>
    </rPh>
    <rPh sb="30" eb="32">
      <t>シカク</t>
    </rPh>
    <rPh sb="32" eb="34">
      <t>カクニン</t>
    </rPh>
    <rPh sb="34" eb="37">
      <t>シンセイショ</t>
    </rPh>
    <rPh sb="38" eb="40">
      <t>シンセイ</t>
    </rPh>
    <rPh sb="40" eb="42">
      <t>キゲン</t>
    </rPh>
    <phoneticPr fontId="7"/>
  </si>
  <si>
    <t>耐震管布設を含む工事で契約金額８，５００万円以上の施工実績が２件以上</t>
    <rPh sb="0" eb="5">
      <t>タイシンカンフセツ</t>
    </rPh>
    <rPh sb="6" eb="7">
      <t>フク</t>
    </rPh>
    <rPh sb="8" eb="10">
      <t>コウジ</t>
    </rPh>
    <rPh sb="11" eb="15">
      <t>ケイヤクキンガク</t>
    </rPh>
    <rPh sb="20" eb="21">
      <t>マン</t>
    </rPh>
    <rPh sb="21" eb="22">
      <t>エン</t>
    </rPh>
    <rPh sb="22" eb="24">
      <t>イジョウ</t>
    </rPh>
    <rPh sb="24" eb="25">
      <t>ケン</t>
    </rPh>
    <rPh sb="25" eb="27">
      <t>イジョウ</t>
    </rPh>
    <phoneticPr fontId="3"/>
  </si>
  <si>
    <t>耐震管布設を含む工事で契約金額４，５００万円以上の施工実績が２件以上</t>
    <rPh sb="0" eb="5">
      <t>タイシンカンフセツ</t>
    </rPh>
    <rPh sb="6" eb="7">
      <t>フク</t>
    </rPh>
    <rPh sb="8" eb="10">
      <t>コウジ</t>
    </rPh>
    <rPh sb="11" eb="15">
      <t>ケイヤクキンガク</t>
    </rPh>
    <rPh sb="20" eb="21">
      <t>マン</t>
    </rPh>
    <rPh sb="21" eb="22">
      <t>エン</t>
    </rPh>
    <rPh sb="22" eb="24">
      <t>イジョウ</t>
    </rPh>
    <rPh sb="24" eb="25">
      <t>ケン</t>
    </rPh>
    <rPh sb="25" eb="27">
      <t>イジョウ</t>
    </rPh>
    <phoneticPr fontId="3"/>
  </si>
  <si>
    <t>耐震管布設を含む工事で契約金額８，５００万円以上の施工実績が１件以上</t>
    <rPh sb="0" eb="2">
      <t>タイシン</t>
    </rPh>
    <rPh sb="2" eb="3">
      <t>カン</t>
    </rPh>
    <rPh sb="3" eb="5">
      <t>フセツ</t>
    </rPh>
    <rPh sb="6" eb="7">
      <t>フク</t>
    </rPh>
    <rPh sb="8" eb="10">
      <t>コウジ</t>
    </rPh>
    <rPh sb="11" eb="13">
      <t>ケイヤク</t>
    </rPh>
    <rPh sb="13" eb="15">
      <t>キンガク</t>
    </rPh>
    <rPh sb="20" eb="21">
      <t>マン</t>
    </rPh>
    <rPh sb="21" eb="22">
      <t>エン</t>
    </rPh>
    <rPh sb="22" eb="24">
      <t>イジョウ</t>
    </rPh>
    <rPh sb="25" eb="27">
      <t>セコウ</t>
    </rPh>
    <rPh sb="27" eb="29">
      <t>ジッセキ</t>
    </rPh>
    <rPh sb="31" eb="32">
      <t>ケン</t>
    </rPh>
    <rPh sb="32" eb="34">
      <t>イジョウ</t>
    </rPh>
    <phoneticPr fontId="3"/>
  </si>
  <si>
    <t>耐震管布設を含む工事で契約金額４，５００万円以上の施工実績が１件以上</t>
    <rPh sb="0" eb="2">
      <t>タイシン</t>
    </rPh>
    <rPh sb="2" eb="3">
      <t>カン</t>
    </rPh>
    <rPh sb="3" eb="5">
      <t>フセツ</t>
    </rPh>
    <rPh sb="6" eb="7">
      <t>フク</t>
    </rPh>
    <rPh sb="8" eb="10">
      <t>コウジ</t>
    </rPh>
    <rPh sb="11" eb="13">
      <t>ケイヤク</t>
    </rPh>
    <rPh sb="13" eb="15">
      <t>キンガク</t>
    </rPh>
    <rPh sb="20" eb="21">
      <t>マン</t>
    </rPh>
    <rPh sb="21" eb="22">
      <t>エン</t>
    </rPh>
    <rPh sb="22" eb="24">
      <t>イジョウ</t>
    </rPh>
    <rPh sb="25" eb="27">
      <t>セコウ</t>
    </rPh>
    <rPh sb="27" eb="29">
      <t>ジッセキ</t>
    </rPh>
    <rPh sb="31" eb="32">
      <t>ケン</t>
    </rPh>
    <rPh sb="32" eb="34">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</si>
</sst>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3"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
      <sz val="12"/>
      <color theme="1"/>
      <name val="ＭＳ Ｐゴシック"/>
      <family val="3"/>
      <charset val="128"/>
    </font>
  </fonts>
  <fills count="2">
    <fill>
      <patternFill patternType="none"/>
    </fill>
    <fill>
      <patternFill patternType="gray125"/>
    </fill>
  </fills>
  <borders count="57">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16">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6" xfId="1" applyFont="1" applyBorder="1" applyAlignment="1">
      <alignment horizontal="left" vertical="center" wrapText="1"/>
    </xf>
    <xf numFmtId="178" fontId="1" fillId="0" borderId="36" xfId="1" applyNumberFormat="1" applyFont="1" applyFill="1" applyBorder="1" applyAlignment="1">
      <alignment horizontal="right"/>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16" xfId="1" applyFont="1" applyBorder="1" applyAlignment="1">
      <alignment horizontal="left" vertical="center"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5" fillId="0" borderId="2" xfId="0" applyFont="1" applyFill="1" applyBorder="1" applyAlignment="1">
      <alignment vertical="center"/>
    </xf>
    <xf numFmtId="0" fontId="15" fillId="0" borderId="7" xfId="0" applyFont="1" applyFill="1" applyBorder="1" applyAlignment="1">
      <alignment vertical="center"/>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 fillId="0" borderId="7" xfId="1" applyFont="1" applyBorder="1" applyAlignment="1">
      <alignment horizontal="center"/>
    </xf>
    <xf numFmtId="0" fontId="1" fillId="0" borderId="4" xfId="1" applyFont="1" applyBorder="1" applyAlignment="1">
      <alignment horizontal="center"/>
    </xf>
    <xf numFmtId="0" fontId="12" fillId="0" borderId="2" xfId="1" applyFont="1" applyBorder="1" applyAlignment="1">
      <alignment horizontal="center" vertical="center"/>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2" xfId="1" applyFont="1" applyBorder="1" applyAlignment="1">
      <alignment horizontal="left" vertical="center" shrinkToFit="1"/>
    </xf>
    <xf numFmtId="0" fontId="10" fillId="0" borderId="2" xfId="0" applyFont="1" applyBorder="1" applyAlignment="1">
      <alignment horizontal="left" vertical="center" shrinkToFi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5" fillId="0" borderId="7" xfId="1" applyFont="1" applyBorder="1" applyAlignment="1">
      <alignment horizontal="left" vertical="center" shrinkToFit="1"/>
    </xf>
    <xf numFmtId="0" fontId="10" fillId="0" borderId="1" xfId="0" applyFont="1" applyBorder="1" applyAlignment="1">
      <alignment horizontal="left" vertical="center" shrinkToFit="1"/>
    </xf>
    <xf numFmtId="0" fontId="22" fillId="0" borderId="6" xfId="1" applyFont="1" applyBorder="1" applyAlignment="1">
      <alignment horizontal="left" vertical="center" wrapText="1"/>
    </xf>
    <xf numFmtId="0" fontId="22" fillId="0" borderId="8" xfId="1" applyFont="1" applyBorder="1" applyAlignment="1">
      <alignment horizontal="left" vertical="center" wrapText="1"/>
    </xf>
    <xf numFmtId="0" fontId="22" fillId="0" borderId="15" xfId="1" applyFont="1" applyBorder="1" applyAlignment="1">
      <alignment horizontal="left" vertical="center" wrapText="1"/>
    </xf>
    <xf numFmtId="0" fontId="15" fillId="0" borderId="2" xfId="1" applyFont="1" applyBorder="1" applyAlignment="1">
      <alignment horizontal="left" vertical="center" wrapText="1" shrinkToFit="1"/>
    </xf>
    <xf numFmtId="0" fontId="15" fillId="0" borderId="2" xfId="1" applyFont="1" applyFill="1" applyBorder="1" applyAlignment="1">
      <alignment horizontal="left" vertical="center" shrinkToFit="1"/>
    </xf>
    <xf numFmtId="0" fontId="15" fillId="0" borderId="7" xfId="1" applyFont="1" applyFill="1" applyBorder="1" applyAlignment="1">
      <alignment horizontal="left" vertical="center" shrinkToFit="1"/>
    </xf>
    <xf numFmtId="0" fontId="22" fillId="0" borderId="6" xfId="1" applyFont="1" applyBorder="1" applyAlignment="1">
      <alignment horizontal="left" vertical="top" wrapText="1" shrinkToFit="1"/>
    </xf>
    <xf numFmtId="0" fontId="22" fillId="0" borderId="8" xfId="1" applyFont="1" applyBorder="1" applyAlignment="1">
      <alignment horizontal="left" vertical="top" wrapText="1" shrinkToFit="1"/>
    </xf>
    <xf numFmtId="0" fontId="22" fillId="0" borderId="15" xfId="1" applyFont="1" applyBorder="1" applyAlignment="1">
      <alignment horizontal="left" vertical="top" wrapText="1" shrinkToFi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2" xfId="1" applyFont="1" applyBorder="1" applyAlignment="1">
      <alignment vertical="center"/>
    </xf>
    <xf numFmtId="178" fontId="17" fillId="0" borderId="12" xfId="1" applyNumberFormat="1" applyFont="1" applyBorder="1" applyAlignment="1">
      <alignment horizontal="left" vertical="center" wrapText="1"/>
    </xf>
    <xf numFmtId="178" fontId="17" fillId="0" borderId="13" xfId="1" applyNumberFormat="1" applyFont="1" applyBorder="1" applyAlignment="1">
      <alignment horizontal="left" vertical="center" wrapText="1"/>
    </xf>
    <xf numFmtId="178" fontId="17" fillId="0" borderId="14" xfId="1" applyNumberFormat="1" applyFont="1" applyBorder="1" applyAlignment="1">
      <alignment horizontal="left" vertical="center" wrapText="1"/>
    </xf>
    <xf numFmtId="178" fontId="17" fillId="0" borderId="0" xfId="1" applyNumberFormat="1" applyFont="1" applyAlignment="1">
      <alignment horizontal="left" vertical="center" wrapText="1"/>
    </xf>
    <xf numFmtId="178" fontId="17" fillId="0" borderId="16" xfId="1" applyNumberFormat="1" applyFont="1" applyBorder="1" applyAlignment="1">
      <alignment horizontal="left" vertical="center" wrapText="1"/>
    </xf>
    <xf numFmtId="178" fontId="17" fillId="0" borderId="1" xfId="1" applyNumberFormat="1" applyFont="1" applyBorder="1" applyAlignment="1">
      <alignment horizontal="left" vertical="center" wrapText="1"/>
    </xf>
    <xf numFmtId="0" fontId="15" fillId="0" borderId="13" xfId="1" applyFont="1" applyBorder="1" applyAlignment="1">
      <alignment horizontal="left" vertical="center" shrinkToFit="1"/>
    </xf>
    <xf numFmtId="0" fontId="10" fillId="0" borderId="13" xfId="0" applyFont="1" applyBorder="1" applyAlignment="1">
      <alignment horizontal="left" vertical="center" shrinkToFit="1"/>
    </xf>
    <xf numFmtId="0" fontId="15" fillId="0" borderId="17" xfId="1" applyFont="1" applyBorder="1" applyAlignment="1">
      <alignment horizontal="left" vertical="center"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5" fillId="0" borderId="2" xfId="1" applyFont="1" applyBorder="1" applyAlignment="1">
      <alignment vertical="center"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4" xfId="1" applyFont="1" applyBorder="1" applyAlignment="1">
      <alignment vertical="center" wrapTex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2" fillId="0" borderId="4" xfId="1" applyFont="1" applyBorder="1" applyAlignment="1">
      <alignment horizontal="center"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178" fontId="17" fillId="0" borderId="5" xfId="1" applyNumberFormat="1" applyFont="1" applyBorder="1" applyAlignment="1">
      <alignment horizontal="left" vertical="center" wrapText="1"/>
    </xf>
    <xf numFmtId="178" fontId="17" fillId="0" borderId="2" xfId="1" applyNumberFormat="1" applyFont="1" applyBorder="1" applyAlignment="1">
      <alignment horizontal="left" vertical="center" wrapText="1"/>
    </xf>
    <xf numFmtId="0" fontId="12" fillId="0" borderId="4" xfId="1" applyFont="1" applyBorder="1" applyAlignment="1">
      <alignment horizontal="center" wrapText="1" shrinkToFit="1"/>
    </xf>
    <xf numFmtId="0" fontId="15" fillId="0" borderId="12"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 fillId="0" borderId="0" xfId="1" applyFont="1" applyBorder="1" applyAlignment="1">
      <alignment wrapTex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Border="1" applyAlignment="1">
      <alignment horizontal="left" vertical="center" wrapText="1"/>
    </xf>
    <xf numFmtId="0" fontId="1" fillId="0" borderId="2" xfId="1" applyBorder="1" applyAlignment="1">
      <alignment horizontal="left" vertical="center" wrapText="1" shrinkToFit="1"/>
    </xf>
    <xf numFmtId="0" fontId="15" fillId="0" borderId="4" xfId="1" applyFont="1" applyBorder="1" applyAlignment="1">
      <alignment vertical="center" shrinkToFi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cellXfs>
  <cellStyles count="4">
    <cellStyle name="標準" xfId="0" builtinId="0"/>
    <cellStyle name="標準 2" xfId="2" xr:uid="{00000000-0005-0000-0000-000001000000}"/>
    <cellStyle name="標準 3" xfId="3" xr:uid="{00000000-0005-0000-0000-000002000000}"/>
    <cellStyle name="標準_特別簡易型例"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213360</xdr:rowOff>
        </xdr:from>
        <xdr:to>
          <xdr:col>4</xdr:col>
          <xdr:colOff>114300</xdr:colOff>
          <xdr:row>6</xdr:row>
          <xdr:rowOff>518160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137160</xdr:rowOff>
        </xdr:from>
        <xdr:to>
          <xdr:col>4</xdr:col>
          <xdr:colOff>60960</xdr:colOff>
          <xdr:row>7</xdr:row>
          <xdr:rowOff>411480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60960</xdr:colOff>
          <xdr:row>8</xdr:row>
          <xdr:rowOff>525780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106680</xdr:rowOff>
        </xdr:from>
        <xdr:to>
          <xdr:col>4</xdr:col>
          <xdr:colOff>60960</xdr:colOff>
          <xdr:row>10</xdr:row>
          <xdr:rowOff>365760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xdr:row>
          <xdr:rowOff>83820</xdr:rowOff>
        </xdr:from>
        <xdr:to>
          <xdr:col>4</xdr:col>
          <xdr:colOff>68580</xdr:colOff>
          <xdr:row>12</xdr:row>
          <xdr:rowOff>350520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83820</xdr:rowOff>
        </xdr:from>
        <xdr:to>
          <xdr:col>4</xdr:col>
          <xdr:colOff>60960</xdr:colOff>
          <xdr:row>11</xdr:row>
          <xdr:rowOff>350520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18</xdr:row>
          <xdr:rowOff>121920</xdr:rowOff>
        </xdr:from>
        <xdr:to>
          <xdr:col>4</xdr:col>
          <xdr:colOff>76200</xdr:colOff>
          <xdr:row>18</xdr:row>
          <xdr:rowOff>373380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xdr:row>
          <xdr:rowOff>76200</xdr:rowOff>
        </xdr:from>
        <xdr:to>
          <xdr:col>4</xdr:col>
          <xdr:colOff>83820</xdr:colOff>
          <xdr:row>19</xdr:row>
          <xdr:rowOff>335280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20</xdr:row>
          <xdr:rowOff>76200</xdr:rowOff>
        </xdr:from>
        <xdr:to>
          <xdr:col>4</xdr:col>
          <xdr:colOff>76200</xdr:colOff>
          <xdr:row>20</xdr:row>
          <xdr:rowOff>342900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22860</xdr:rowOff>
        </xdr:from>
        <xdr:to>
          <xdr:col>4</xdr:col>
          <xdr:colOff>83820</xdr:colOff>
          <xdr:row>21</xdr:row>
          <xdr:rowOff>289560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99060</xdr:rowOff>
        </xdr:from>
        <xdr:to>
          <xdr:col>4</xdr:col>
          <xdr:colOff>60960</xdr:colOff>
          <xdr:row>34</xdr:row>
          <xdr:rowOff>365760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83820</xdr:rowOff>
        </xdr:from>
        <xdr:to>
          <xdr:col>4</xdr:col>
          <xdr:colOff>60960</xdr:colOff>
          <xdr:row>35</xdr:row>
          <xdr:rowOff>342900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137160</xdr:rowOff>
        </xdr:from>
        <xdr:to>
          <xdr:col>4</xdr:col>
          <xdr:colOff>60960</xdr:colOff>
          <xdr:row>43</xdr:row>
          <xdr:rowOff>381000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182880</xdr:rowOff>
        </xdr:from>
        <xdr:to>
          <xdr:col>4</xdr:col>
          <xdr:colOff>60960</xdr:colOff>
          <xdr:row>44</xdr:row>
          <xdr:rowOff>449580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274320</xdr:rowOff>
        </xdr:from>
        <xdr:to>
          <xdr:col>4</xdr:col>
          <xdr:colOff>60960</xdr:colOff>
          <xdr:row>45</xdr:row>
          <xdr:rowOff>533400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68</xdr:row>
          <xdr:rowOff>266700</xdr:rowOff>
        </xdr:from>
        <xdr:to>
          <xdr:col>4</xdr:col>
          <xdr:colOff>68580</xdr:colOff>
          <xdr:row>68</xdr:row>
          <xdr:rowOff>533400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xdr:row>
          <xdr:rowOff>76200</xdr:rowOff>
        </xdr:from>
        <xdr:to>
          <xdr:col>4</xdr:col>
          <xdr:colOff>99060</xdr:colOff>
          <xdr:row>71</xdr:row>
          <xdr:rowOff>335280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74</xdr:row>
          <xdr:rowOff>449580</xdr:rowOff>
        </xdr:from>
        <xdr:to>
          <xdr:col>4</xdr:col>
          <xdr:colOff>68580</xdr:colOff>
          <xdr:row>74</xdr:row>
          <xdr:rowOff>708660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76</xdr:row>
          <xdr:rowOff>449580</xdr:rowOff>
        </xdr:from>
        <xdr:to>
          <xdr:col>4</xdr:col>
          <xdr:colOff>76200</xdr:colOff>
          <xdr:row>76</xdr:row>
          <xdr:rowOff>716280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77</xdr:row>
          <xdr:rowOff>114300</xdr:rowOff>
        </xdr:from>
        <xdr:to>
          <xdr:col>4</xdr:col>
          <xdr:colOff>68580</xdr:colOff>
          <xdr:row>77</xdr:row>
          <xdr:rowOff>388620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47</xdr:row>
          <xdr:rowOff>83820</xdr:rowOff>
        </xdr:from>
        <xdr:to>
          <xdr:col>4</xdr:col>
          <xdr:colOff>83820</xdr:colOff>
          <xdr:row>47</xdr:row>
          <xdr:rowOff>350520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33</xdr:row>
          <xdr:rowOff>60960</xdr:rowOff>
        </xdr:from>
        <xdr:to>
          <xdr:col>4</xdr:col>
          <xdr:colOff>68580</xdr:colOff>
          <xdr:row>33</xdr:row>
          <xdr:rowOff>312420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259080</xdr:rowOff>
        </xdr:from>
        <xdr:to>
          <xdr:col>4</xdr:col>
          <xdr:colOff>60960</xdr:colOff>
          <xdr:row>36</xdr:row>
          <xdr:rowOff>518160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106680</xdr:rowOff>
        </xdr:from>
        <xdr:to>
          <xdr:col>4</xdr:col>
          <xdr:colOff>60960</xdr:colOff>
          <xdr:row>55</xdr:row>
          <xdr:rowOff>365760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563880</xdr:rowOff>
        </xdr:from>
        <xdr:to>
          <xdr:col>4</xdr:col>
          <xdr:colOff>60960</xdr:colOff>
          <xdr:row>46</xdr:row>
          <xdr:rowOff>822960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58</xdr:row>
          <xdr:rowOff>60960</xdr:rowOff>
        </xdr:from>
        <xdr:to>
          <xdr:col>4</xdr:col>
          <xdr:colOff>83820</xdr:colOff>
          <xdr:row>58</xdr:row>
          <xdr:rowOff>327660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56</xdr:row>
          <xdr:rowOff>83820</xdr:rowOff>
        </xdr:from>
        <xdr:to>
          <xdr:col>4</xdr:col>
          <xdr:colOff>68580</xdr:colOff>
          <xdr:row>56</xdr:row>
          <xdr:rowOff>350520</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57</xdr:row>
          <xdr:rowOff>99060</xdr:rowOff>
        </xdr:from>
        <xdr:to>
          <xdr:col>4</xdr:col>
          <xdr:colOff>83820</xdr:colOff>
          <xdr:row>57</xdr:row>
          <xdr:rowOff>365760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38100</xdr:rowOff>
        </xdr:from>
        <xdr:to>
          <xdr:col>4</xdr:col>
          <xdr:colOff>83820</xdr:colOff>
          <xdr:row>22</xdr:row>
          <xdr:rowOff>304800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48</xdr:row>
          <xdr:rowOff>60960</xdr:rowOff>
        </xdr:from>
        <xdr:to>
          <xdr:col>4</xdr:col>
          <xdr:colOff>83820</xdr:colOff>
          <xdr:row>48</xdr:row>
          <xdr:rowOff>327660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59</xdr:row>
          <xdr:rowOff>114300</xdr:rowOff>
        </xdr:from>
        <xdr:to>
          <xdr:col>4</xdr:col>
          <xdr:colOff>0</xdr:colOff>
          <xdr:row>60</xdr:row>
          <xdr:rowOff>30480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62</xdr:row>
          <xdr:rowOff>83820</xdr:rowOff>
        </xdr:from>
        <xdr:to>
          <xdr:col>4</xdr:col>
          <xdr:colOff>38100</xdr:colOff>
          <xdr:row>62</xdr:row>
          <xdr:rowOff>274320</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61</xdr:row>
          <xdr:rowOff>114300</xdr:rowOff>
        </xdr:from>
        <xdr:to>
          <xdr:col>4</xdr:col>
          <xdr:colOff>0</xdr:colOff>
          <xdr:row>61</xdr:row>
          <xdr:rowOff>236220</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83</xdr:row>
          <xdr:rowOff>83820</xdr:rowOff>
        </xdr:from>
        <xdr:to>
          <xdr:col>3</xdr:col>
          <xdr:colOff>236220</xdr:colOff>
          <xdr:row>84</xdr:row>
          <xdr:rowOff>106680</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86</xdr:row>
          <xdr:rowOff>60960</xdr:rowOff>
        </xdr:from>
        <xdr:to>
          <xdr:col>3</xdr:col>
          <xdr:colOff>236220</xdr:colOff>
          <xdr:row>87</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87</xdr:row>
          <xdr:rowOff>38100</xdr:rowOff>
        </xdr:from>
        <xdr:to>
          <xdr:col>3</xdr:col>
          <xdr:colOff>236220</xdr:colOff>
          <xdr:row>87</xdr:row>
          <xdr:rowOff>274320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88</xdr:row>
          <xdr:rowOff>60960</xdr:rowOff>
        </xdr:from>
        <xdr:to>
          <xdr:col>3</xdr:col>
          <xdr:colOff>236220</xdr:colOff>
          <xdr:row>88</xdr:row>
          <xdr:rowOff>304800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xdr:row>
          <xdr:rowOff>441960</xdr:rowOff>
        </xdr:from>
        <xdr:to>
          <xdr:col>4</xdr:col>
          <xdr:colOff>99060</xdr:colOff>
          <xdr:row>75</xdr:row>
          <xdr:rowOff>708660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69</xdr:row>
          <xdr:rowOff>274320</xdr:rowOff>
        </xdr:from>
        <xdr:to>
          <xdr:col>4</xdr:col>
          <xdr:colOff>68580</xdr:colOff>
          <xdr:row>69</xdr:row>
          <xdr:rowOff>541020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70</xdr:row>
          <xdr:rowOff>266700</xdr:rowOff>
        </xdr:from>
        <xdr:to>
          <xdr:col>4</xdr:col>
          <xdr:colOff>68580</xdr:colOff>
          <xdr:row>70</xdr:row>
          <xdr:rowOff>533400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72</xdr:row>
          <xdr:rowOff>83820</xdr:rowOff>
        </xdr:from>
        <xdr:to>
          <xdr:col>4</xdr:col>
          <xdr:colOff>83820</xdr:colOff>
          <xdr:row>72</xdr:row>
          <xdr:rowOff>342900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73</xdr:row>
          <xdr:rowOff>99060</xdr:rowOff>
        </xdr:from>
        <xdr:to>
          <xdr:col>4</xdr:col>
          <xdr:colOff>83820</xdr:colOff>
          <xdr:row>73</xdr:row>
          <xdr:rowOff>350520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80</xdr:row>
          <xdr:rowOff>160020</xdr:rowOff>
        </xdr:from>
        <xdr:to>
          <xdr:col>4</xdr:col>
          <xdr:colOff>83820</xdr:colOff>
          <xdr:row>80</xdr:row>
          <xdr:rowOff>441960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xdr:row>
          <xdr:rowOff>114300</xdr:rowOff>
        </xdr:from>
        <xdr:to>
          <xdr:col>4</xdr:col>
          <xdr:colOff>68580</xdr:colOff>
          <xdr:row>81</xdr:row>
          <xdr:rowOff>480060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85</xdr:row>
          <xdr:rowOff>297180</xdr:rowOff>
        </xdr:from>
        <xdr:to>
          <xdr:col>3</xdr:col>
          <xdr:colOff>228600</xdr:colOff>
          <xdr:row>85</xdr:row>
          <xdr:rowOff>541020</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79</xdr:row>
          <xdr:rowOff>152400</xdr:rowOff>
        </xdr:from>
        <xdr:to>
          <xdr:col>4</xdr:col>
          <xdr:colOff>76200</xdr:colOff>
          <xdr:row>79</xdr:row>
          <xdr:rowOff>426720</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213360</xdr:rowOff>
        </xdr:from>
        <xdr:to>
          <xdr:col>4</xdr:col>
          <xdr:colOff>114300</xdr:colOff>
          <xdr:row>6</xdr:row>
          <xdr:rowOff>518160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137160</xdr:rowOff>
        </xdr:from>
        <xdr:to>
          <xdr:col>4</xdr:col>
          <xdr:colOff>60960</xdr:colOff>
          <xdr:row>7</xdr:row>
          <xdr:rowOff>411480</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60960</xdr:colOff>
          <xdr:row>8</xdr:row>
          <xdr:rowOff>525780</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99060</xdr:rowOff>
        </xdr:from>
        <xdr:to>
          <xdr:col>4</xdr:col>
          <xdr:colOff>60960</xdr:colOff>
          <xdr:row>34</xdr:row>
          <xdr:rowOff>365760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83820</xdr:rowOff>
        </xdr:from>
        <xdr:to>
          <xdr:col>4</xdr:col>
          <xdr:colOff>60960</xdr:colOff>
          <xdr:row>35</xdr:row>
          <xdr:rowOff>342900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78</xdr:row>
          <xdr:rowOff>152400</xdr:rowOff>
        </xdr:from>
        <xdr:to>
          <xdr:col>4</xdr:col>
          <xdr:colOff>76200</xdr:colOff>
          <xdr:row>78</xdr:row>
          <xdr:rowOff>426720</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M99"/>
  <sheetViews>
    <sheetView showGridLines="0" tabSelected="1" view="pageLayout" zoomScale="75" zoomScaleNormal="75" zoomScaleSheetLayoutView="85" zoomScalePageLayoutView="75" workbookViewId="0">
      <selection activeCell="E50" sqref="E50:G50"/>
    </sheetView>
  </sheetViews>
  <sheetFormatPr defaultColWidth="9" defaultRowHeight="13.2" x14ac:dyDescent="0.2"/>
  <cols>
    <col min="1" max="1" width="3.5" style="4" customWidth="1"/>
    <col min="2" max="2" width="9.8984375" style="4" customWidth="1"/>
    <col min="3" max="3" width="23.8984375" style="4" customWidth="1"/>
    <col min="4" max="4" width="3.5" style="4" customWidth="1"/>
    <col min="5" max="5" width="36.59765625" style="4" customWidth="1"/>
    <col min="6" max="7" width="25.59765625" style="4" customWidth="1"/>
    <col min="8" max="8" width="8" style="131" customWidth="1"/>
    <col min="9" max="9" width="36.19921875" style="4" customWidth="1"/>
    <col min="10" max="10" width="1" style="4" customWidth="1"/>
    <col min="11" max="11" width="8.19921875" style="4" hidden="1" customWidth="1"/>
    <col min="12" max="12" width="0.69921875" style="4" customWidth="1"/>
    <col min="13" max="13" width="1.8984375" style="4" customWidth="1"/>
    <col min="14" max="16384" width="9" style="4"/>
  </cols>
  <sheetData>
    <row r="1" spans="1:13" ht="30.75" customHeight="1" x14ac:dyDescent="0.2">
      <c r="A1" s="107"/>
      <c r="B1" s="110"/>
      <c r="C1" s="108"/>
      <c r="D1" s="108"/>
      <c r="E1" s="108"/>
      <c r="F1" s="1"/>
      <c r="G1" s="2"/>
      <c r="H1" s="114"/>
      <c r="I1" s="71"/>
      <c r="J1" s="3"/>
      <c r="K1" s="5"/>
      <c r="L1" s="3"/>
      <c r="M1" s="71"/>
    </row>
    <row r="2" spans="1:13" ht="27" customHeight="1" thickBot="1" x14ac:dyDescent="0.35">
      <c r="A2" s="7" t="s">
        <v>0</v>
      </c>
      <c r="H2" s="113"/>
      <c r="I2" s="9"/>
    </row>
    <row r="3" spans="1:13" ht="23.25" customHeight="1" thickBot="1" x14ac:dyDescent="0.25">
      <c r="A3" s="287" t="s">
        <v>1</v>
      </c>
      <c r="B3" s="287"/>
      <c r="C3" s="10" t="s">
        <v>2</v>
      </c>
      <c r="D3" s="11"/>
      <c r="E3" s="210" t="s">
        <v>3</v>
      </c>
      <c r="F3" s="210"/>
      <c r="G3" s="210"/>
      <c r="H3" s="115" t="s">
        <v>4</v>
      </c>
      <c r="I3" s="12" t="s">
        <v>5</v>
      </c>
      <c r="J3" s="68"/>
      <c r="K3" s="72"/>
      <c r="L3" s="9"/>
    </row>
    <row r="4" spans="1:13" ht="16.5" customHeight="1" thickBot="1" x14ac:dyDescent="0.25">
      <c r="A4" s="13"/>
      <c r="B4" s="14"/>
      <c r="C4" s="15"/>
      <c r="D4" s="9"/>
      <c r="E4" s="288"/>
      <c r="F4" s="288"/>
      <c r="G4" s="288"/>
      <c r="H4" s="116"/>
      <c r="I4" s="16"/>
      <c r="J4" s="68"/>
      <c r="K4" s="72"/>
      <c r="L4" s="9"/>
    </row>
    <row r="5" spans="1:13" ht="24.9" hidden="1" customHeight="1" x14ac:dyDescent="0.2">
      <c r="A5" s="17"/>
      <c r="B5" s="289" t="s">
        <v>6</v>
      </c>
      <c r="C5" s="290" t="s">
        <v>7</v>
      </c>
      <c r="D5" s="18"/>
      <c r="E5" s="291" t="s">
        <v>8</v>
      </c>
      <c r="F5" s="291"/>
      <c r="G5" s="291"/>
      <c r="H5" s="117"/>
      <c r="I5" s="19"/>
      <c r="J5" s="20"/>
      <c r="K5" s="73" t="s">
        <v>9</v>
      </c>
      <c r="L5" s="9"/>
    </row>
    <row r="6" spans="1:13" ht="24.9" hidden="1" customHeight="1" x14ac:dyDescent="0.2">
      <c r="A6" s="17"/>
      <c r="B6" s="289"/>
      <c r="C6" s="290"/>
      <c r="D6" s="18"/>
      <c r="E6" s="291" t="s">
        <v>10</v>
      </c>
      <c r="F6" s="291"/>
      <c r="G6" s="291"/>
      <c r="H6" s="117"/>
      <c r="I6" s="19"/>
      <c r="J6" s="21"/>
      <c r="K6" s="74" t="s">
        <v>9</v>
      </c>
      <c r="L6" s="9"/>
    </row>
    <row r="7" spans="1:13" ht="69" customHeight="1" x14ac:dyDescent="0.2">
      <c r="A7" s="17"/>
      <c r="B7" s="310" t="s">
        <v>11</v>
      </c>
      <c r="C7" s="225" t="s">
        <v>36</v>
      </c>
      <c r="D7" s="22"/>
      <c r="E7" s="309" t="s">
        <v>77</v>
      </c>
      <c r="F7" s="309"/>
      <c r="G7" s="309"/>
      <c r="H7" s="123">
        <v>2</v>
      </c>
      <c r="I7" s="305" t="s">
        <v>64</v>
      </c>
      <c r="J7" s="23"/>
      <c r="K7" s="75">
        <v>1</v>
      </c>
      <c r="L7" s="9"/>
    </row>
    <row r="8" spans="1:13" ht="69" customHeight="1" x14ac:dyDescent="0.2">
      <c r="A8" s="17"/>
      <c r="B8" s="310"/>
      <c r="C8" s="226"/>
      <c r="D8" s="22"/>
      <c r="E8" s="308" t="s">
        <v>78</v>
      </c>
      <c r="F8" s="308"/>
      <c r="G8" s="308"/>
      <c r="H8" s="171">
        <v>0</v>
      </c>
      <c r="I8" s="306"/>
      <c r="J8" s="24"/>
      <c r="K8" s="76">
        <v>0</v>
      </c>
      <c r="L8" s="9"/>
    </row>
    <row r="9" spans="1:13" ht="75.75" customHeight="1" thickBot="1" x14ac:dyDescent="0.25">
      <c r="A9" s="17"/>
      <c r="B9" s="310"/>
      <c r="C9" s="227"/>
      <c r="D9" s="25"/>
      <c r="E9" s="309" t="s">
        <v>79</v>
      </c>
      <c r="F9" s="309"/>
      <c r="G9" s="309"/>
      <c r="H9" s="172">
        <v>-2</v>
      </c>
      <c r="I9" s="307"/>
      <c r="J9" s="24"/>
      <c r="K9" s="77">
        <v>-1</v>
      </c>
      <c r="L9" s="9"/>
    </row>
    <row r="10" spans="1:13" ht="20.100000000000001" customHeight="1" thickBot="1" x14ac:dyDescent="0.25">
      <c r="A10" s="13"/>
      <c r="B10" s="14"/>
      <c r="C10" s="27"/>
      <c r="D10" s="27"/>
      <c r="E10" s="28"/>
      <c r="F10" s="28"/>
      <c r="G10" s="29"/>
      <c r="H10" s="116"/>
      <c r="I10" s="30"/>
      <c r="J10" s="31"/>
      <c r="K10" s="78"/>
      <c r="L10" s="9"/>
    </row>
    <row r="11" spans="1:13" ht="36.75" customHeight="1" x14ac:dyDescent="0.2">
      <c r="A11" s="32"/>
      <c r="B11" s="310" t="s">
        <v>13</v>
      </c>
      <c r="C11" s="283" t="s">
        <v>14</v>
      </c>
      <c r="D11" s="22"/>
      <c r="E11" s="223" t="s">
        <v>15</v>
      </c>
      <c r="F11" s="223"/>
      <c r="G11" s="223"/>
      <c r="H11" s="123">
        <v>2</v>
      </c>
      <c r="I11" s="188" t="s">
        <v>61</v>
      </c>
      <c r="J11" s="24"/>
      <c r="K11" s="79">
        <v>2</v>
      </c>
      <c r="L11" s="9"/>
    </row>
    <row r="12" spans="1:13" ht="36.75" customHeight="1" x14ac:dyDescent="0.2">
      <c r="A12" s="32"/>
      <c r="B12" s="310"/>
      <c r="C12" s="283"/>
      <c r="D12" s="22"/>
      <c r="E12" s="223" t="s">
        <v>43</v>
      </c>
      <c r="F12" s="223"/>
      <c r="G12" s="223"/>
      <c r="H12" s="123">
        <v>1</v>
      </c>
      <c r="I12" s="189"/>
      <c r="J12" s="24"/>
      <c r="K12" s="76">
        <v>1</v>
      </c>
      <c r="L12" s="9"/>
    </row>
    <row r="13" spans="1:13" ht="36.75" customHeight="1" thickBot="1" x14ac:dyDescent="0.25">
      <c r="A13" s="33"/>
      <c r="B13" s="310"/>
      <c r="C13" s="283"/>
      <c r="D13" s="22"/>
      <c r="E13" s="223" t="s">
        <v>16</v>
      </c>
      <c r="F13" s="223"/>
      <c r="G13" s="223"/>
      <c r="H13" s="123">
        <v>0</v>
      </c>
      <c r="I13" s="190"/>
      <c r="J13" s="24"/>
      <c r="K13" s="80">
        <v>0</v>
      </c>
      <c r="L13" s="9"/>
    </row>
    <row r="14" spans="1:13" ht="16.5" customHeight="1" thickBot="1" x14ac:dyDescent="0.25">
      <c r="A14" s="64" t="s">
        <v>34</v>
      </c>
      <c r="B14" s="34"/>
      <c r="C14" s="35"/>
      <c r="D14" s="35"/>
      <c r="E14" s="250" t="s">
        <v>17</v>
      </c>
      <c r="F14" s="250"/>
      <c r="G14" s="251"/>
      <c r="H14" s="133">
        <v>4</v>
      </c>
      <c r="I14" s="69"/>
      <c r="J14" s="36"/>
      <c r="K14" s="81">
        <f>+K7+K11</f>
        <v>3</v>
      </c>
      <c r="L14" s="9"/>
    </row>
    <row r="15" spans="1:13" ht="16.5" customHeight="1" x14ac:dyDescent="0.2">
      <c r="A15" s="65" t="s">
        <v>39</v>
      </c>
      <c r="B15" s="62"/>
      <c r="C15" s="63"/>
      <c r="D15" s="63"/>
      <c r="E15" s="69"/>
      <c r="F15" s="69"/>
      <c r="G15" s="69"/>
      <c r="H15" s="119"/>
      <c r="I15" s="69"/>
      <c r="J15" s="36"/>
      <c r="K15" s="36"/>
      <c r="L15" s="9"/>
    </row>
    <row r="16" spans="1:13" ht="16.5" customHeight="1" x14ac:dyDescent="0.2">
      <c r="A16" s="6" t="s">
        <v>69</v>
      </c>
      <c r="B16" s="9"/>
      <c r="C16" s="37"/>
      <c r="D16" s="37"/>
      <c r="E16" s="9"/>
      <c r="F16" s="9"/>
      <c r="G16" s="36"/>
      <c r="H16" s="120"/>
      <c r="I16" s="36"/>
      <c r="J16" s="36"/>
      <c r="K16" s="36"/>
      <c r="L16" s="9"/>
    </row>
    <row r="17" spans="1:12" ht="27.75" customHeight="1" thickBot="1" x14ac:dyDescent="0.35">
      <c r="A17" s="38" t="s">
        <v>18</v>
      </c>
      <c r="B17" s="8"/>
      <c r="C17" s="39"/>
      <c r="D17" s="37"/>
      <c r="E17" s="9"/>
      <c r="F17" s="9"/>
      <c r="G17" s="36"/>
      <c r="H17" s="121"/>
      <c r="I17" s="36"/>
      <c r="J17" s="36"/>
      <c r="K17" s="36"/>
      <c r="L17" s="9"/>
    </row>
    <row r="18" spans="1:12" ht="23.25" customHeight="1" x14ac:dyDescent="0.2">
      <c r="A18" s="287" t="s">
        <v>1</v>
      </c>
      <c r="B18" s="287"/>
      <c r="C18" s="40" t="s">
        <v>2</v>
      </c>
      <c r="D18" s="41"/>
      <c r="E18" s="210" t="s">
        <v>3</v>
      </c>
      <c r="F18" s="210"/>
      <c r="G18" s="210"/>
      <c r="H18" s="122" t="s">
        <v>4</v>
      </c>
      <c r="I18" s="67" t="s">
        <v>5</v>
      </c>
      <c r="J18" s="42"/>
      <c r="K18" s="82"/>
      <c r="L18" s="9"/>
    </row>
    <row r="19" spans="1:12" ht="36" customHeight="1" x14ac:dyDescent="0.2">
      <c r="A19" s="211" t="s">
        <v>19</v>
      </c>
      <c r="B19" s="212"/>
      <c r="C19" s="225" t="s">
        <v>88</v>
      </c>
      <c r="D19" s="103"/>
      <c r="E19" s="178" t="s">
        <v>37</v>
      </c>
      <c r="F19" s="292" t="s">
        <v>89</v>
      </c>
      <c r="G19" s="293"/>
      <c r="H19" s="118">
        <v>2</v>
      </c>
      <c r="I19" s="188" t="s">
        <v>62</v>
      </c>
      <c r="J19" s="43"/>
      <c r="K19" s="83">
        <v>2</v>
      </c>
      <c r="L19" s="9"/>
    </row>
    <row r="20" spans="1:12" ht="36" customHeight="1" x14ac:dyDescent="0.2">
      <c r="A20" s="213"/>
      <c r="B20" s="214"/>
      <c r="C20" s="226"/>
      <c r="D20" s="44"/>
      <c r="E20" s="178" t="s">
        <v>111</v>
      </c>
      <c r="F20" s="294"/>
      <c r="G20" s="295"/>
      <c r="H20" s="123">
        <v>1</v>
      </c>
      <c r="I20" s="189"/>
      <c r="J20" s="43"/>
      <c r="K20" s="84">
        <v>1</v>
      </c>
      <c r="L20" s="9"/>
    </row>
    <row r="21" spans="1:12" ht="36" customHeight="1" thickBot="1" x14ac:dyDescent="0.25">
      <c r="A21" s="213"/>
      <c r="B21" s="214"/>
      <c r="C21" s="226"/>
      <c r="D21" s="44"/>
      <c r="E21" s="178" t="s">
        <v>112</v>
      </c>
      <c r="F21" s="296"/>
      <c r="G21" s="297"/>
      <c r="H21" s="123">
        <v>0</v>
      </c>
      <c r="I21" s="189"/>
      <c r="J21" s="43"/>
      <c r="K21" s="84">
        <v>0</v>
      </c>
      <c r="L21" s="9"/>
    </row>
    <row r="22" spans="1:12" ht="27.75" customHeight="1" x14ac:dyDescent="0.2">
      <c r="A22" s="211" t="s">
        <v>20</v>
      </c>
      <c r="B22" s="212"/>
      <c r="C22" s="225" t="s">
        <v>110</v>
      </c>
      <c r="D22" s="102"/>
      <c r="E22" s="259" t="s">
        <v>115</v>
      </c>
      <c r="F22" s="259"/>
      <c r="G22" s="261"/>
      <c r="H22" s="127">
        <v>2</v>
      </c>
      <c r="I22" s="247" t="s">
        <v>102</v>
      </c>
      <c r="J22" s="43"/>
      <c r="K22" s="85">
        <v>2</v>
      </c>
      <c r="L22" s="9"/>
    </row>
    <row r="23" spans="1:12" ht="27.75" customHeight="1" x14ac:dyDescent="0.2">
      <c r="A23" s="213"/>
      <c r="B23" s="214"/>
      <c r="C23" s="226"/>
      <c r="D23" s="156"/>
      <c r="E23" s="259" t="s">
        <v>116</v>
      </c>
      <c r="F23" s="259"/>
      <c r="G23" s="261"/>
      <c r="H23" s="127">
        <v>1</v>
      </c>
      <c r="I23" s="248"/>
      <c r="J23" s="43"/>
      <c r="K23" s="83"/>
      <c r="L23" s="9"/>
    </row>
    <row r="24" spans="1:12" ht="41.25" customHeight="1" x14ac:dyDescent="0.2">
      <c r="A24" s="213"/>
      <c r="B24" s="214"/>
      <c r="C24" s="226"/>
      <c r="D24" s="161"/>
      <c r="E24" s="262" t="s">
        <v>29</v>
      </c>
      <c r="F24" s="279"/>
      <c r="G24" s="280"/>
      <c r="H24" s="157"/>
      <c r="I24" s="248"/>
      <c r="J24" s="43"/>
      <c r="K24" s="83"/>
      <c r="L24" s="9"/>
    </row>
    <row r="25" spans="1:12" ht="27" customHeight="1" x14ac:dyDescent="0.2">
      <c r="A25" s="213"/>
      <c r="B25" s="214"/>
      <c r="C25" s="226"/>
      <c r="D25" s="61"/>
      <c r="E25" s="217" t="s">
        <v>30</v>
      </c>
      <c r="F25" s="218"/>
      <c r="G25" s="219"/>
      <c r="H25" s="157"/>
      <c r="I25" s="248"/>
      <c r="J25" s="43"/>
      <c r="K25" s="83"/>
      <c r="L25" s="9"/>
    </row>
    <row r="26" spans="1:12" ht="27" customHeight="1" x14ac:dyDescent="0.2">
      <c r="A26" s="213"/>
      <c r="B26" s="214"/>
      <c r="C26" s="226"/>
      <c r="D26" s="61"/>
      <c r="E26" s="217" t="s">
        <v>31</v>
      </c>
      <c r="F26" s="218"/>
      <c r="G26" s="219"/>
      <c r="H26" s="157"/>
      <c r="I26" s="248"/>
      <c r="J26" s="43"/>
      <c r="K26" s="83"/>
      <c r="L26" s="9"/>
    </row>
    <row r="27" spans="1:12" ht="27" customHeight="1" x14ac:dyDescent="0.2">
      <c r="A27" s="213"/>
      <c r="B27" s="214"/>
      <c r="C27" s="226"/>
      <c r="D27" s="61"/>
      <c r="E27" s="217" t="s">
        <v>66</v>
      </c>
      <c r="F27" s="218"/>
      <c r="G27" s="219"/>
      <c r="H27" s="157"/>
      <c r="I27" s="248"/>
      <c r="J27" s="43"/>
      <c r="K27" s="83"/>
      <c r="L27" s="9"/>
    </row>
    <row r="28" spans="1:12" ht="27" customHeight="1" x14ac:dyDescent="0.2">
      <c r="A28" s="213"/>
      <c r="B28" s="214"/>
      <c r="C28" s="226"/>
      <c r="D28" s="61"/>
      <c r="E28" s="284" t="s">
        <v>32</v>
      </c>
      <c r="F28" s="285"/>
      <c r="G28" s="286"/>
      <c r="H28" s="157"/>
      <c r="I28" s="248"/>
      <c r="J28" s="43"/>
      <c r="K28" s="83"/>
      <c r="L28" s="9"/>
    </row>
    <row r="29" spans="1:12" ht="42" customHeight="1" x14ac:dyDescent="0.2">
      <c r="A29" s="213"/>
      <c r="B29" s="214"/>
      <c r="C29" s="226"/>
      <c r="D29" s="61"/>
      <c r="E29" s="311" t="s">
        <v>33</v>
      </c>
      <c r="F29" s="312"/>
      <c r="G29" s="313"/>
      <c r="H29" s="157"/>
      <c r="I29" s="248"/>
      <c r="J29" s="43"/>
      <c r="K29" s="83"/>
      <c r="L29" s="9"/>
    </row>
    <row r="30" spans="1:12" ht="27" customHeight="1" x14ac:dyDescent="0.2">
      <c r="A30" s="213"/>
      <c r="B30" s="214"/>
      <c r="C30" s="226"/>
      <c r="D30" s="61"/>
      <c r="E30" s="217" t="s">
        <v>30</v>
      </c>
      <c r="F30" s="218"/>
      <c r="G30" s="219"/>
      <c r="H30" s="157"/>
      <c r="I30" s="248"/>
      <c r="J30" s="43"/>
      <c r="K30" s="83"/>
      <c r="L30" s="9"/>
    </row>
    <row r="31" spans="1:12" ht="27" customHeight="1" x14ac:dyDescent="0.2">
      <c r="A31" s="213"/>
      <c r="B31" s="214"/>
      <c r="C31" s="226"/>
      <c r="D31" s="61"/>
      <c r="E31" s="217" t="s">
        <v>31</v>
      </c>
      <c r="F31" s="218"/>
      <c r="G31" s="219"/>
      <c r="H31" s="157"/>
      <c r="I31" s="248"/>
      <c r="J31" s="43"/>
      <c r="K31" s="83"/>
      <c r="L31" s="9"/>
    </row>
    <row r="32" spans="1:12" ht="27" customHeight="1" x14ac:dyDescent="0.2">
      <c r="A32" s="213"/>
      <c r="B32" s="214"/>
      <c r="C32" s="226"/>
      <c r="D32" s="61"/>
      <c r="E32" s="217" t="s">
        <v>67</v>
      </c>
      <c r="F32" s="218"/>
      <c r="G32" s="219"/>
      <c r="H32" s="157"/>
      <c r="I32" s="248"/>
      <c r="J32" s="43"/>
      <c r="K32" s="83"/>
      <c r="L32" s="9"/>
    </row>
    <row r="33" spans="1:12" ht="27" customHeight="1" x14ac:dyDescent="0.2">
      <c r="A33" s="213"/>
      <c r="B33" s="214"/>
      <c r="C33" s="226"/>
      <c r="D33" s="149"/>
      <c r="E33" s="284" t="s">
        <v>32</v>
      </c>
      <c r="F33" s="285"/>
      <c r="G33" s="286"/>
      <c r="H33" s="157"/>
      <c r="I33" s="248"/>
      <c r="J33" s="43"/>
      <c r="K33" s="83"/>
      <c r="L33" s="9"/>
    </row>
    <row r="34" spans="1:12" ht="32.25" customHeight="1" thickBot="1" x14ac:dyDescent="0.25">
      <c r="A34" s="281"/>
      <c r="B34" s="282"/>
      <c r="C34" s="155"/>
      <c r="D34" s="160"/>
      <c r="E34" s="245" t="s">
        <v>99</v>
      </c>
      <c r="F34" s="245"/>
      <c r="G34" s="245"/>
      <c r="H34" s="124">
        <v>0</v>
      </c>
      <c r="I34" s="154"/>
      <c r="J34" s="43"/>
      <c r="K34" s="144"/>
      <c r="L34" s="9"/>
    </row>
    <row r="35" spans="1:12" ht="33" customHeight="1" x14ac:dyDescent="0.2">
      <c r="A35" s="283" t="s">
        <v>21</v>
      </c>
      <c r="B35" s="283"/>
      <c r="C35" s="283" t="s">
        <v>91</v>
      </c>
      <c r="D35" s="22"/>
      <c r="E35" s="185" t="s">
        <v>80</v>
      </c>
      <c r="F35" s="185"/>
      <c r="G35" s="186"/>
      <c r="H35" s="118">
        <v>1</v>
      </c>
      <c r="I35" s="188"/>
      <c r="J35" s="43"/>
      <c r="K35" s="87">
        <v>1</v>
      </c>
      <c r="L35" s="9"/>
    </row>
    <row r="36" spans="1:12" ht="33" customHeight="1" x14ac:dyDescent="0.2">
      <c r="A36" s="283"/>
      <c r="B36" s="283"/>
      <c r="C36" s="283"/>
      <c r="D36" s="22"/>
      <c r="E36" s="185" t="s">
        <v>81</v>
      </c>
      <c r="F36" s="185"/>
      <c r="G36" s="186"/>
      <c r="H36" s="118">
        <v>0.5</v>
      </c>
      <c r="I36" s="189"/>
      <c r="J36" s="43"/>
      <c r="K36" s="84">
        <v>0.5</v>
      </c>
      <c r="L36" s="9"/>
    </row>
    <row r="37" spans="1:12" ht="59.25" customHeight="1" thickBot="1" x14ac:dyDescent="0.25">
      <c r="A37" s="283"/>
      <c r="B37" s="283"/>
      <c r="C37" s="283"/>
      <c r="D37" s="22"/>
      <c r="E37" s="223" t="s">
        <v>22</v>
      </c>
      <c r="F37" s="223"/>
      <c r="G37" s="239"/>
      <c r="H37" s="118">
        <v>0</v>
      </c>
      <c r="I37" s="190"/>
      <c r="J37" s="43"/>
      <c r="K37" s="86">
        <v>0</v>
      </c>
      <c r="L37" s="9"/>
    </row>
    <row r="38" spans="1:12" ht="20.100000000000001" customHeight="1" thickBot="1" x14ac:dyDescent="0.25">
      <c r="A38" s="64" t="s">
        <v>34</v>
      </c>
      <c r="B38" s="45"/>
      <c r="C38" s="46"/>
      <c r="E38" s="250" t="s">
        <v>17</v>
      </c>
      <c r="F38" s="250"/>
      <c r="G38" s="251"/>
      <c r="H38" s="133">
        <v>5</v>
      </c>
      <c r="I38" s="69"/>
      <c r="J38" s="47"/>
      <c r="K38" s="88">
        <f>K19+K22+K35</f>
        <v>5</v>
      </c>
      <c r="L38" s="9"/>
    </row>
    <row r="39" spans="1:12" ht="20.100000000000001" customHeight="1" x14ac:dyDescent="0.2">
      <c r="A39" s="65" t="s">
        <v>39</v>
      </c>
      <c r="B39" s="48"/>
      <c r="C39" s="49"/>
      <c r="D39" s="49"/>
      <c r="H39" s="125"/>
      <c r="I39" s="69"/>
      <c r="J39" s="47"/>
      <c r="K39" s="47"/>
      <c r="L39" s="9"/>
    </row>
    <row r="40" spans="1:12" ht="16.5" customHeight="1" x14ac:dyDescent="0.2">
      <c r="A40" s="6" t="s">
        <v>69</v>
      </c>
      <c r="B40" s="48"/>
      <c r="C40" s="49"/>
      <c r="D40" s="49"/>
      <c r="E40" s="69"/>
      <c r="F40" s="69"/>
      <c r="G40" s="69"/>
      <c r="H40" s="126"/>
      <c r="I40" s="47"/>
      <c r="J40" s="47"/>
      <c r="K40" s="47"/>
      <c r="L40" s="9"/>
    </row>
    <row r="41" spans="1:12" ht="25.5" customHeight="1" x14ac:dyDescent="0.3">
      <c r="A41" s="50" t="s">
        <v>23</v>
      </c>
      <c r="B41" s="9"/>
      <c r="C41" s="37"/>
      <c r="D41" s="37"/>
      <c r="E41" s="69"/>
      <c r="F41" s="69"/>
      <c r="G41" s="47"/>
      <c r="H41" s="112"/>
      <c r="I41" s="51"/>
      <c r="J41" s="51"/>
      <c r="K41" s="51"/>
      <c r="L41" s="9"/>
    </row>
    <row r="42" spans="1:12" ht="31.5" customHeight="1" thickBot="1" x14ac:dyDescent="0.25">
      <c r="A42" s="300" t="s">
        <v>24</v>
      </c>
      <c r="B42" s="300"/>
      <c r="C42" s="300"/>
      <c r="D42" s="41"/>
      <c r="E42" s="208"/>
      <c r="F42" s="209"/>
      <c r="G42" s="206" t="s">
        <v>47</v>
      </c>
      <c r="H42" s="207"/>
      <c r="I42" s="51"/>
      <c r="J42" s="51"/>
      <c r="K42" s="51"/>
      <c r="L42" s="9"/>
    </row>
    <row r="43" spans="1:12" ht="23.25" customHeight="1" thickBot="1" x14ac:dyDescent="0.25">
      <c r="A43" s="287" t="s">
        <v>1</v>
      </c>
      <c r="B43" s="287"/>
      <c r="C43" s="40" t="s">
        <v>2</v>
      </c>
      <c r="D43" s="104"/>
      <c r="E43" s="210" t="s">
        <v>3</v>
      </c>
      <c r="F43" s="210"/>
      <c r="G43" s="210"/>
      <c r="H43" s="115" t="s">
        <v>4</v>
      </c>
      <c r="I43" s="12" t="s">
        <v>5</v>
      </c>
      <c r="J43" s="42"/>
      <c r="K43" s="89"/>
      <c r="L43" s="9"/>
    </row>
    <row r="44" spans="1:12" ht="41.25" customHeight="1" thickTop="1" x14ac:dyDescent="0.2">
      <c r="A44" s="213" t="s">
        <v>19</v>
      </c>
      <c r="B44" s="214"/>
      <c r="C44" s="225" t="s">
        <v>76</v>
      </c>
      <c r="D44" s="44"/>
      <c r="E44" s="139" t="s">
        <v>37</v>
      </c>
      <c r="F44" s="301" t="s">
        <v>89</v>
      </c>
      <c r="G44" s="293"/>
      <c r="H44" s="134">
        <v>2</v>
      </c>
      <c r="I44" s="188" t="s">
        <v>104</v>
      </c>
      <c r="J44" s="26"/>
      <c r="K44" s="136">
        <v>2</v>
      </c>
      <c r="L44" s="9"/>
    </row>
    <row r="45" spans="1:12" ht="49.5" customHeight="1" x14ac:dyDescent="0.2">
      <c r="A45" s="213"/>
      <c r="B45" s="214"/>
      <c r="C45" s="226"/>
      <c r="D45" s="44"/>
      <c r="E45" s="106" t="s">
        <v>111</v>
      </c>
      <c r="F45" s="302"/>
      <c r="G45" s="295"/>
      <c r="H45" s="123">
        <v>1</v>
      </c>
      <c r="I45" s="189"/>
      <c r="J45" s="24"/>
      <c r="K45" s="90">
        <v>1</v>
      </c>
      <c r="L45" s="9"/>
    </row>
    <row r="46" spans="1:12" ht="66.75" customHeight="1" x14ac:dyDescent="0.2">
      <c r="A46" s="213"/>
      <c r="B46" s="214"/>
      <c r="C46" s="226"/>
      <c r="D46" s="104"/>
      <c r="E46" s="106" t="s">
        <v>113</v>
      </c>
      <c r="F46" s="302"/>
      <c r="G46" s="295"/>
      <c r="H46" s="123">
        <v>0</v>
      </c>
      <c r="I46" s="189"/>
      <c r="J46" s="24"/>
      <c r="K46" s="90">
        <v>0</v>
      </c>
      <c r="L46" s="9"/>
    </row>
    <row r="47" spans="1:12" ht="107.25" customHeight="1" x14ac:dyDescent="0.2">
      <c r="A47" s="213"/>
      <c r="B47" s="214"/>
      <c r="C47" s="175" t="s">
        <v>90</v>
      </c>
      <c r="D47" s="44"/>
      <c r="E47" s="135" t="s">
        <v>38</v>
      </c>
      <c r="F47" s="303"/>
      <c r="G47" s="297"/>
      <c r="H47" s="138">
        <v>-2</v>
      </c>
      <c r="I47" s="189"/>
      <c r="J47" s="24"/>
      <c r="K47" s="137">
        <v>-2</v>
      </c>
      <c r="L47" s="9"/>
    </row>
    <row r="48" spans="1:12" ht="32.25" customHeight="1" x14ac:dyDescent="0.2">
      <c r="A48" s="230" t="s">
        <v>44</v>
      </c>
      <c r="B48" s="231"/>
      <c r="C48" s="228" t="s">
        <v>114</v>
      </c>
      <c r="D48" s="44"/>
      <c r="E48" s="223" t="s">
        <v>117</v>
      </c>
      <c r="F48" s="223"/>
      <c r="G48" s="239"/>
      <c r="H48" s="159">
        <v>1</v>
      </c>
      <c r="I48" s="247" t="s">
        <v>105</v>
      </c>
      <c r="J48" s="24"/>
      <c r="K48" s="111"/>
      <c r="L48" s="9"/>
    </row>
    <row r="49" spans="1:12" ht="32.25" customHeight="1" x14ac:dyDescent="0.2">
      <c r="A49" s="232"/>
      <c r="B49" s="233"/>
      <c r="C49" s="229"/>
      <c r="D49" s="44"/>
      <c r="E49" s="259" t="s">
        <v>118</v>
      </c>
      <c r="F49" s="259"/>
      <c r="G49" s="261"/>
      <c r="H49" s="159">
        <v>0.5</v>
      </c>
      <c r="I49" s="248"/>
      <c r="J49" s="24"/>
      <c r="K49" s="111"/>
      <c r="L49" s="9"/>
    </row>
    <row r="50" spans="1:12" ht="39.75" customHeight="1" x14ac:dyDescent="0.2">
      <c r="A50" s="232"/>
      <c r="B50" s="233"/>
      <c r="C50" s="229"/>
      <c r="D50" s="147"/>
      <c r="E50" s="262" t="s">
        <v>29</v>
      </c>
      <c r="F50" s="263"/>
      <c r="G50" s="264"/>
      <c r="H50" s="158"/>
      <c r="I50" s="248"/>
      <c r="J50" s="24"/>
      <c r="K50" s="111"/>
      <c r="L50" s="9"/>
    </row>
    <row r="51" spans="1:12" ht="32.25" customHeight="1" x14ac:dyDescent="0.2">
      <c r="A51" s="232"/>
      <c r="B51" s="233"/>
      <c r="C51" s="229"/>
      <c r="D51" s="147"/>
      <c r="E51" s="217" t="s">
        <v>30</v>
      </c>
      <c r="F51" s="218"/>
      <c r="G51" s="219"/>
      <c r="H51" s="158"/>
      <c r="I51" s="248"/>
      <c r="J51" s="24"/>
      <c r="K51" s="111"/>
      <c r="L51" s="9"/>
    </row>
    <row r="52" spans="1:12" ht="32.25" customHeight="1" x14ac:dyDescent="0.2">
      <c r="A52" s="232"/>
      <c r="B52" s="233"/>
      <c r="C52" s="229"/>
      <c r="D52" s="147"/>
      <c r="E52" s="217" t="s">
        <v>31</v>
      </c>
      <c r="F52" s="218"/>
      <c r="G52" s="219"/>
      <c r="H52" s="158"/>
      <c r="I52" s="248"/>
      <c r="J52" s="24"/>
      <c r="K52" s="111"/>
      <c r="L52" s="9"/>
    </row>
    <row r="53" spans="1:12" ht="32.25" customHeight="1" x14ac:dyDescent="0.2">
      <c r="A53" s="232"/>
      <c r="B53" s="233"/>
      <c r="C53" s="229"/>
      <c r="D53" s="145"/>
      <c r="E53" s="217" t="s">
        <v>68</v>
      </c>
      <c r="F53" s="218"/>
      <c r="G53" s="219"/>
      <c r="H53" s="158"/>
      <c r="I53" s="248"/>
      <c r="J53" s="24"/>
      <c r="K53" s="111"/>
      <c r="L53" s="9"/>
    </row>
    <row r="54" spans="1:12" ht="32.25" customHeight="1" x14ac:dyDescent="0.2">
      <c r="A54" s="232"/>
      <c r="B54" s="233"/>
      <c r="C54" s="229"/>
      <c r="D54" s="150"/>
      <c r="E54" s="220" t="s">
        <v>42</v>
      </c>
      <c r="F54" s="221"/>
      <c r="G54" s="222"/>
      <c r="H54" s="158"/>
      <c r="I54" s="248"/>
      <c r="J54" s="24"/>
      <c r="K54" s="111"/>
      <c r="L54" s="9"/>
    </row>
    <row r="55" spans="1:12" ht="32.25" customHeight="1" x14ac:dyDescent="0.2">
      <c r="A55" s="232"/>
      <c r="B55" s="233"/>
      <c r="C55" s="229"/>
      <c r="D55" s="150"/>
      <c r="E55" s="234" t="s">
        <v>41</v>
      </c>
      <c r="F55" s="235"/>
      <c r="G55" s="236"/>
      <c r="H55" s="158"/>
      <c r="I55" s="248"/>
      <c r="J55" s="24"/>
      <c r="K55" s="111"/>
      <c r="L55" s="9"/>
    </row>
    <row r="56" spans="1:12" ht="40.5" customHeight="1" x14ac:dyDescent="0.2">
      <c r="A56" s="140"/>
      <c r="B56" s="141"/>
      <c r="C56" s="143"/>
      <c r="D56" s="152"/>
      <c r="E56" s="245" t="s">
        <v>99</v>
      </c>
      <c r="F56" s="245"/>
      <c r="G56" s="246"/>
      <c r="H56" s="159">
        <v>0</v>
      </c>
      <c r="I56" s="249"/>
      <c r="J56" s="24"/>
      <c r="K56" s="111"/>
      <c r="L56" s="9"/>
    </row>
    <row r="57" spans="1:12" ht="32.25" customHeight="1" x14ac:dyDescent="0.2">
      <c r="A57" s="211" t="s">
        <v>46</v>
      </c>
      <c r="B57" s="212"/>
      <c r="C57" s="225" t="s">
        <v>82</v>
      </c>
      <c r="D57" s="182"/>
      <c r="E57" s="259" t="s">
        <v>92</v>
      </c>
      <c r="F57" s="260"/>
      <c r="G57" s="260"/>
      <c r="H57" s="179">
        <v>1</v>
      </c>
      <c r="I57" s="199"/>
      <c r="J57" s="24"/>
      <c r="K57" s="111"/>
      <c r="L57" s="9"/>
    </row>
    <row r="58" spans="1:12" ht="32.25" customHeight="1" x14ac:dyDescent="0.2">
      <c r="A58" s="213"/>
      <c r="B58" s="214"/>
      <c r="C58" s="226"/>
      <c r="D58" s="44"/>
      <c r="E58" s="223" t="s">
        <v>93</v>
      </c>
      <c r="F58" s="224"/>
      <c r="G58" s="224"/>
      <c r="H58" s="170">
        <v>0.5</v>
      </c>
      <c r="I58" s="200"/>
      <c r="J58" s="24"/>
      <c r="K58" s="111"/>
      <c r="L58" s="9"/>
    </row>
    <row r="59" spans="1:12" ht="32.25" customHeight="1" x14ac:dyDescent="0.2">
      <c r="A59" s="215"/>
      <c r="B59" s="216"/>
      <c r="C59" s="227"/>
      <c r="D59" s="153"/>
      <c r="E59" s="223" t="s">
        <v>12</v>
      </c>
      <c r="F59" s="223"/>
      <c r="G59" s="223"/>
      <c r="H59" s="127">
        <v>0</v>
      </c>
      <c r="I59" s="201"/>
      <c r="J59" s="24"/>
      <c r="K59" s="111"/>
      <c r="L59" s="9"/>
    </row>
    <row r="60" spans="1:12" ht="16.5" customHeight="1" thickBot="1" x14ac:dyDescent="0.25">
      <c r="A60" s="193" t="s">
        <v>48</v>
      </c>
      <c r="B60" s="194"/>
      <c r="C60" s="225" t="s">
        <v>49</v>
      </c>
      <c r="D60" s="164"/>
      <c r="E60" s="259" t="s">
        <v>50</v>
      </c>
      <c r="F60" s="259"/>
      <c r="G60" s="261"/>
      <c r="H60" s="237">
        <v>2</v>
      </c>
      <c r="I60" s="266" t="s">
        <v>63</v>
      </c>
      <c r="J60" s="36"/>
      <c r="K60" s="91" t="e">
        <f>#REF!+#REF!+#REF!</f>
        <v>#REF!</v>
      </c>
      <c r="L60" s="9"/>
    </row>
    <row r="61" spans="1:12" ht="9.75" customHeight="1" x14ac:dyDescent="0.2">
      <c r="A61" s="195"/>
      <c r="B61" s="196"/>
      <c r="C61" s="226"/>
      <c r="D61" s="165"/>
      <c r="E61" s="202"/>
      <c r="F61" s="202"/>
      <c r="G61" s="203"/>
      <c r="H61" s="238"/>
      <c r="I61" s="267"/>
      <c r="J61" s="36"/>
      <c r="K61" s="36"/>
      <c r="L61" s="9"/>
    </row>
    <row r="62" spans="1:12" ht="24" customHeight="1" x14ac:dyDescent="0.2">
      <c r="A62" s="195"/>
      <c r="B62" s="196"/>
      <c r="C62" s="226"/>
      <c r="D62" s="165"/>
      <c r="E62" s="223" t="s">
        <v>51</v>
      </c>
      <c r="F62" s="223"/>
      <c r="G62" s="239"/>
      <c r="H62" s="170">
        <v>1</v>
      </c>
      <c r="I62" s="267"/>
      <c r="J62" s="36"/>
      <c r="K62" s="36"/>
      <c r="L62" s="9"/>
    </row>
    <row r="63" spans="1:12" ht="30.75" customHeight="1" x14ac:dyDescent="0.2">
      <c r="A63" s="197"/>
      <c r="B63" s="198"/>
      <c r="C63" s="227"/>
      <c r="D63" s="165"/>
      <c r="E63" s="202" t="s">
        <v>12</v>
      </c>
      <c r="F63" s="240"/>
      <c r="G63" s="240"/>
      <c r="H63" s="170">
        <v>0</v>
      </c>
      <c r="I63" s="268"/>
      <c r="J63" s="42"/>
      <c r="K63" s="42"/>
      <c r="L63" s="9"/>
    </row>
    <row r="64" spans="1:12" ht="37.5" customHeight="1" thickBot="1" x14ac:dyDescent="0.25">
      <c r="A64" s="65" t="s">
        <v>34</v>
      </c>
      <c r="C64" s="52"/>
      <c r="D64" s="146"/>
      <c r="E64" s="250" t="s">
        <v>17</v>
      </c>
      <c r="F64" s="250"/>
      <c r="G64" s="251"/>
      <c r="H64" s="133">
        <v>6</v>
      </c>
      <c r="I64" s="69"/>
      <c r="J64" s="36"/>
      <c r="K64" s="91" t="e">
        <f>#REF!+#REF!+K44</f>
        <v>#REF!</v>
      </c>
      <c r="L64" s="9"/>
    </row>
    <row r="65" spans="1:12" ht="12" customHeight="1" x14ac:dyDescent="0.2">
      <c r="A65" s="65" t="s">
        <v>39</v>
      </c>
      <c r="C65" s="52"/>
      <c r="D65" s="37"/>
      <c r="E65" s="69"/>
      <c r="F65" s="69"/>
      <c r="G65" s="69"/>
      <c r="H65" s="125"/>
      <c r="I65" s="69"/>
      <c r="J65" s="36"/>
      <c r="K65" s="36"/>
      <c r="L65" s="9"/>
    </row>
    <row r="66" spans="1:12" ht="22.5" customHeight="1" x14ac:dyDescent="0.2">
      <c r="A66" s="6" t="s">
        <v>69</v>
      </c>
      <c r="C66" s="52"/>
      <c r="D66" s="37"/>
      <c r="H66" s="112"/>
      <c r="I66" s="9"/>
      <c r="L66" s="9"/>
    </row>
    <row r="67" spans="1:12" ht="27.75" customHeight="1" thickBot="1" x14ac:dyDescent="0.35">
      <c r="A67" s="38" t="s">
        <v>25</v>
      </c>
      <c r="B67" s="8"/>
      <c r="C67" s="39"/>
      <c r="D67" s="151"/>
      <c r="E67" s="9"/>
      <c r="F67" s="9"/>
      <c r="G67" s="42"/>
      <c r="H67" s="53"/>
      <c r="I67" s="42"/>
      <c r="J67" s="42"/>
      <c r="K67" s="42"/>
      <c r="L67" s="9"/>
    </row>
    <row r="68" spans="1:12" ht="24" customHeight="1" thickBot="1" x14ac:dyDescent="0.25">
      <c r="A68" s="191" t="s">
        <v>1</v>
      </c>
      <c r="B68" s="192"/>
      <c r="C68" s="40" t="s">
        <v>2</v>
      </c>
      <c r="D68" s="105"/>
      <c r="E68" s="210" t="s">
        <v>3</v>
      </c>
      <c r="F68" s="210"/>
      <c r="G68" s="210"/>
      <c r="H68" s="115" t="s">
        <v>4</v>
      </c>
      <c r="I68" s="12" t="s">
        <v>5</v>
      </c>
      <c r="J68" s="42"/>
      <c r="K68" s="89"/>
      <c r="L68" s="9"/>
    </row>
    <row r="69" spans="1:12" ht="63.75" customHeight="1" thickTop="1" x14ac:dyDescent="0.2">
      <c r="A69" s="211" t="s">
        <v>26</v>
      </c>
      <c r="B69" s="212"/>
      <c r="C69" s="225" t="s">
        <v>70</v>
      </c>
      <c r="D69" s="104"/>
      <c r="E69" s="265" t="s">
        <v>73</v>
      </c>
      <c r="F69" s="265"/>
      <c r="G69" s="265"/>
      <c r="H69" s="181">
        <v>2</v>
      </c>
      <c r="I69" s="188" t="s">
        <v>71</v>
      </c>
      <c r="J69" s="54"/>
      <c r="K69" s="180">
        <v>2</v>
      </c>
      <c r="L69" s="9"/>
    </row>
    <row r="70" spans="1:12" ht="63.75" customHeight="1" x14ac:dyDescent="0.2">
      <c r="A70" s="213"/>
      <c r="B70" s="214"/>
      <c r="C70" s="226"/>
      <c r="D70" s="44"/>
      <c r="E70" s="252" t="s">
        <v>74</v>
      </c>
      <c r="F70" s="252"/>
      <c r="G70" s="252"/>
      <c r="H70" s="128">
        <v>1</v>
      </c>
      <c r="I70" s="189"/>
      <c r="J70" s="55"/>
      <c r="K70" s="92">
        <v>1</v>
      </c>
      <c r="L70" s="9"/>
    </row>
    <row r="71" spans="1:12" ht="63.75" customHeight="1" thickBot="1" x14ac:dyDescent="0.25">
      <c r="A71" s="215"/>
      <c r="B71" s="216"/>
      <c r="C71" s="227"/>
      <c r="D71" s="44"/>
      <c r="E71" s="252" t="s">
        <v>75</v>
      </c>
      <c r="F71" s="252"/>
      <c r="G71" s="252"/>
      <c r="H71" s="128">
        <v>0</v>
      </c>
      <c r="I71" s="190"/>
      <c r="J71" s="55"/>
      <c r="K71" s="93">
        <v>0</v>
      </c>
      <c r="L71" s="9"/>
    </row>
    <row r="72" spans="1:12" ht="33.75" customHeight="1" thickTop="1" x14ac:dyDescent="0.2">
      <c r="A72" s="211" t="s">
        <v>27</v>
      </c>
      <c r="B72" s="212"/>
      <c r="C72" s="225" t="s">
        <v>45</v>
      </c>
      <c r="D72" s="44"/>
      <c r="E72" s="244" t="s">
        <v>101</v>
      </c>
      <c r="F72" s="244"/>
      <c r="G72" s="244"/>
      <c r="H72" s="123">
        <v>2</v>
      </c>
      <c r="I72" s="188"/>
      <c r="J72" s="70"/>
      <c r="K72" s="94">
        <f>1*2</f>
        <v>2</v>
      </c>
      <c r="L72" s="9"/>
    </row>
    <row r="73" spans="1:12" ht="33.75" customHeight="1" x14ac:dyDescent="0.2">
      <c r="A73" s="213"/>
      <c r="B73" s="214"/>
      <c r="C73" s="226"/>
      <c r="D73" s="105"/>
      <c r="E73" s="223" t="s">
        <v>40</v>
      </c>
      <c r="F73" s="223"/>
      <c r="G73" s="223"/>
      <c r="H73" s="118">
        <v>1</v>
      </c>
      <c r="I73" s="189"/>
      <c r="J73" s="70"/>
      <c r="K73" s="95">
        <v>1</v>
      </c>
      <c r="L73" s="9"/>
    </row>
    <row r="74" spans="1:12" ht="33.75" customHeight="1" thickBot="1" x14ac:dyDescent="0.25">
      <c r="A74" s="215"/>
      <c r="B74" s="216"/>
      <c r="C74" s="227"/>
      <c r="D74" s="103"/>
      <c r="E74" s="223" t="s">
        <v>100</v>
      </c>
      <c r="F74" s="223"/>
      <c r="G74" s="223"/>
      <c r="H74" s="118">
        <v>0</v>
      </c>
      <c r="I74" s="190"/>
      <c r="J74" s="70"/>
      <c r="K74" s="96">
        <v>0</v>
      </c>
      <c r="L74" s="9"/>
    </row>
    <row r="75" spans="1:12" ht="92.25" customHeight="1" x14ac:dyDescent="0.2">
      <c r="A75" s="211" t="s">
        <v>28</v>
      </c>
      <c r="B75" s="212"/>
      <c r="C75" s="241" t="s">
        <v>103</v>
      </c>
      <c r="D75" s="142"/>
      <c r="E75" s="244" t="s">
        <v>65</v>
      </c>
      <c r="F75" s="244"/>
      <c r="G75" s="244"/>
      <c r="H75" s="176">
        <v>1.5</v>
      </c>
      <c r="I75" s="188" t="s">
        <v>72</v>
      </c>
      <c r="J75" s="109"/>
      <c r="K75" s="177">
        <v>1</v>
      </c>
      <c r="L75" s="9"/>
    </row>
    <row r="76" spans="1:12" ht="92.25" customHeight="1" x14ac:dyDescent="0.2">
      <c r="A76" s="213"/>
      <c r="B76" s="214"/>
      <c r="C76" s="242"/>
      <c r="D76" s="44"/>
      <c r="E76" s="223" t="s">
        <v>83</v>
      </c>
      <c r="F76" s="223"/>
      <c r="G76" s="223"/>
      <c r="H76" s="118">
        <v>1</v>
      </c>
      <c r="I76" s="189"/>
      <c r="J76" s="56"/>
      <c r="K76" s="97">
        <v>0</v>
      </c>
      <c r="L76" s="9"/>
    </row>
    <row r="77" spans="1:12" ht="92.25" customHeight="1" x14ac:dyDescent="0.2">
      <c r="A77" s="215"/>
      <c r="B77" s="216"/>
      <c r="C77" s="243"/>
      <c r="D77" s="44"/>
      <c r="E77" s="223" t="s">
        <v>84</v>
      </c>
      <c r="F77" s="223"/>
      <c r="G77" s="223"/>
      <c r="H77" s="118">
        <v>0</v>
      </c>
      <c r="I77" s="190"/>
      <c r="J77" s="56"/>
      <c r="K77" s="97">
        <v>0</v>
      </c>
      <c r="L77" s="9"/>
    </row>
    <row r="78" spans="1:12" ht="39.75" customHeight="1" x14ac:dyDescent="0.2">
      <c r="A78" s="211" t="s">
        <v>94</v>
      </c>
      <c r="B78" s="212"/>
      <c r="C78" s="225" t="s">
        <v>95</v>
      </c>
      <c r="D78" s="44"/>
      <c r="E78" s="223" t="s">
        <v>96</v>
      </c>
      <c r="F78" s="223"/>
      <c r="G78" s="239"/>
      <c r="H78" s="123">
        <v>1</v>
      </c>
      <c r="I78" s="188"/>
      <c r="J78" s="167"/>
      <c r="K78" s="184"/>
      <c r="L78" s="9"/>
    </row>
    <row r="79" spans="1:12" ht="46.5" customHeight="1" x14ac:dyDescent="0.2">
      <c r="A79" s="213"/>
      <c r="B79" s="214"/>
      <c r="C79" s="226"/>
      <c r="D79" s="187"/>
      <c r="E79" s="202" t="s">
        <v>97</v>
      </c>
      <c r="F79" s="202"/>
      <c r="G79" s="203"/>
      <c r="H79" s="118">
        <v>0.5</v>
      </c>
      <c r="I79" s="189"/>
      <c r="J79" s="167"/>
      <c r="K79" s="95">
        <v>0.5</v>
      </c>
      <c r="L79" s="9"/>
    </row>
    <row r="80" spans="1:12" ht="46.5" customHeight="1" x14ac:dyDescent="0.2">
      <c r="A80" s="215"/>
      <c r="B80" s="216"/>
      <c r="C80" s="227"/>
      <c r="D80" s="183"/>
      <c r="E80" s="202" t="s">
        <v>98</v>
      </c>
      <c r="F80" s="202"/>
      <c r="G80" s="203"/>
      <c r="H80" s="118">
        <v>0</v>
      </c>
      <c r="I80" s="190"/>
      <c r="J80" s="167"/>
      <c r="K80" s="95">
        <v>0.5</v>
      </c>
      <c r="L80" s="9"/>
    </row>
    <row r="81" spans="1:12" ht="46.5" customHeight="1" x14ac:dyDescent="0.2">
      <c r="A81" s="211" t="s">
        <v>106</v>
      </c>
      <c r="B81" s="212"/>
      <c r="C81" s="225" t="s">
        <v>107</v>
      </c>
      <c r="D81" s="44"/>
      <c r="E81" s="223" t="s">
        <v>108</v>
      </c>
      <c r="F81" s="223"/>
      <c r="G81" s="239"/>
      <c r="H81" s="118">
        <v>1</v>
      </c>
      <c r="I81" s="162" t="s">
        <v>52</v>
      </c>
      <c r="J81" s="167"/>
      <c r="K81" s="97"/>
      <c r="L81" s="9"/>
    </row>
    <row r="82" spans="1:12" ht="46.5" customHeight="1" x14ac:dyDescent="0.2">
      <c r="A82" s="215"/>
      <c r="B82" s="216"/>
      <c r="C82" s="227"/>
      <c r="D82" s="165"/>
      <c r="E82" s="223" t="s">
        <v>109</v>
      </c>
      <c r="F82" s="223"/>
      <c r="G82" s="239"/>
      <c r="H82" s="118">
        <v>0</v>
      </c>
      <c r="I82" s="163"/>
      <c r="J82" s="167"/>
      <c r="K82" s="97"/>
      <c r="L82" s="9"/>
    </row>
    <row r="83" spans="1:12" ht="20.25" customHeight="1" thickBot="1" x14ac:dyDescent="0.25">
      <c r="A83" s="193" t="s">
        <v>53</v>
      </c>
      <c r="B83" s="194"/>
      <c r="C83" s="212" t="s">
        <v>54</v>
      </c>
      <c r="D83" s="168"/>
      <c r="E83" s="314" t="s">
        <v>55</v>
      </c>
      <c r="F83" s="253" t="s">
        <v>85</v>
      </c>
      <c r="G83" s="254"/>
      <c r="H83" s="274">
        <v>1</v>
      </c>
      <c r="I83" s="271"/>
      <c r="J83" s="167"/>
      <c r="K83" s="98">
        <v>0</v>
      </c>
      <c r="L83" s="9"/>
    </row>
    <row r="84" spans="1:12" ht="18" customHeight="1" thickBot="1" x14ac:dyDescent="0.25">
      <c r="A84" s="195"/>
      <c r="B84" s="196"/>
      <c r="C84" s="214"/>
      <c r="D84" s="166"/>
      <c r="E84" s="315"/>
      <c r="F84" s="255"/>
      <c r="G84" s="256"/>
      <c r="H84" s="275"/>
      <c r="I84" s="272"/>
      <c r="J84" s="47"/>
      <c r="K84" s="99" t="e">
        <f>K70+K67+K73+K69+#REF!</f>
        <v>#REF!</v>
      </c>
      <c r="L84" s="9"/>
    </row>
    <row r="85" spans="1:12" ht="36" customHeight="1" thickBot="1" x14ac:dyDescent="0.25">
      <c r="A85" s="195"/>
      <c r="B85" s="196"/>
      <c r="C85" s="214"/>
      <c r="D85" s="166"/>
      <c r="E85" s="315"/>
      <c r="F85" s="257"/>
      <c r="G85" s="258"/>
      <c r="H85" s="276"/>
      <c r="I85" s="272"/>
      <c r="J85" s="59"/>
      <c r="L85" s="9"/>
    </row>
    <row r="86" spans="1:12" ht="66" customHeight="1" thickBot="1" x14ac:dyDescent="0.25">
      <c r="A86" s="195"/>
      <c r="B86" s="196"/>
      <c r="C86" s="214"/>
      <c r="D86" s="22"/>
      <c r="E86" s="169" t="s">
        <v>59</v>
      </c>
      <c r="F86" s="298" t="s">
        <v>86</v>
      </c>
      <c r="G86" s="299"/>
      <c r="H86" s="132">
        <v>0.5</v>
      </c>
      <c r="I86" s="272"/>
      <c r="J86" s="60"/>
      <c r="K86" s="100" t="e">
        <f>#REF!+K54+K62+K84</f>
        <v>#REF!</v>
      </c>
      <c r="L86" s="9"/>
    </row>
    <row r="87" spans="1:12" ht="26.25" customHeight="1" x14ac:dyDescent="0.2">
      <c r="A87" s="195"/>
      <c r="B87" s="196"/>
      <c r="C87" s="216"/>
      <c r="D87" s="44"/>
      <c r="E87" s="57" t="s">
        <v>12</v>
      </c>
      <c r="F87" s="277"/>
      <c r="G87" s="278"/>
      <c r="H87" s="129">
        <v>0</v>
      </c>
      <c r="I87" s="273"/>
      <c r="L87" s="9"/>
    </row>
    <row r="88" spans="1:12" ht="26.25" customHeight="1" x14ac:dyDescent="0.2">
      <c r="A88" s="195"/>
      <c r="B88" s="196"/>
      <c r="C88" s="225" t="s">
        <v>56</v>
      </c>
      <c r="D88" s="148"/>
      <c r="E88" s="204" t="s">
        <v>57</v>
      </c>
      <c r="F88" s="204"/>
      <c r="G88" s="205"/>
      <c r="H88" s="173">
        <v>0.5</v>
      </c>
      <c r="I88" s="269" t="s">
        <v>60</v>
      </c>
      <c r="L88" s="9"/>
    </row>
    <row r="89" spans="1:12" ht="27.75" customHeight="1" x14ac:dyDescent="0.2">
      <c r="A89" s="197"/>
      <c r="B89" s="198"/>
      <c r="C89" s="227"/>
      <c r="D89" s="44"/>
      <c r="E89" s="204" t="s">
        <v>58</v>
      </c>
      <c r="F89" s="204"/>
      <c r="G89" s="205"/>
      <c r="H89" s="173">
        <v>0</v>
      </c>
      <c r="I89" s="270"/>
      <c r="L89" s="9"/>
    </row>
    <row r="90" spans="1:12" ht="21.75" customHeight="1" x14ac:dyDescent="0.2">
      <c r="A90" s="65" t="s">
        <v>34</v>
      </c>
      <c r="B90" s="48"/>
      <c r="C90" s="58"/>
      <c r="D90" s="58"/>
      <c r="E90" s="250" t="s">
        <v>17</v>
      </c>
      <c r="F90" s="250"/>
      <c r="G90" s="251"/>
      <c r="H90" s="174">
        <v>9</v>
      </c>
      <c r="I90" s="69"/>
      <c r="K90" s="101"/>
      <c r="L90" s="9"/>
    </row>
    <row r="91" spans="1:12" x14ac:dyDescent="0.2">
      <c r="A91" s="65" t="s">
        <v>39</v>
      </c>
      <c r="G91" s="59"/>
      <c r="H91" s="130"/>
      <c r="I91" s="55"/>
    </row>
    <row r="92" spans="1:12" ht="28.5" customHeight="1" x14ac:dyDescent="0.2">
      <c r="A92" s="304" t="s">
        <v>87</v>
      </c>
      <c r="B92" s="304"/>
      <c r="C92" s="304"/>
      <c r="D92" s="304"/>
      <c r="E92" s="304"/>
      <c r="F92" s="304"/>
      <c r="G92" s="66" t="s">
        <v>35</v>
      </c>
      <c r="H92" s="133">
        <v>24</v>
      </c>
      <c r="I92" s="69"/>
    </row>
    <row r="93" spans="1:12" x14ac:dyDescent="0.2">
      <c r="L93" s="9"/>
    </row>
    <row r="94" spans="1:12" ht="13.5" customHeight="1" x14ac:dyDescent="0.2">
      <c r="K94" s="101"/>
      <c r="L94" s="9"/>
    </row>
    <row r="98" ht="14.25" customHeight="1" x14ac:dyDescent="0.2"/>
    <row r="99" ht="13.5" customHeight="1" x14ac:dyDescent="0.2"/>
  </sheetData>
  <mergeCells count="127">
    <mergeCell ref="A92:F92"/>
    <mergeCell ref="I7:I9"/>
    <mergeCell ref="E8:G8"/>
    <mergeCell ref="E9:G9"/>
    <mergeCell ref="A18:B18"/>
    <mergeCell ref="E18:G18"/>
    <mergeCell ref="E13:G13"/>
    <mergeCell ref="B7:B9"/>
    <mergeCell ref="C7:C9"/>
    <mergeCell ref="E7:G7"/>
    <mergeCell ref="B11:B13"/>
    <mergeCell ref="E12:G12"/>
    <mergeCell ref="E14:G14"/>
    <mergeCell ref="C11:C13"/>
    <mergeCell ref="E11:G11"/>
    <mergeCell ref="I11:I13"/>
    <mergeCell ref="E26:G26"/>
    <mergeCell ref="E23:G23"/>
    <mergeCell ref="C22:C33"/>
    <mergeCell ref="E28:G28"/>
    <mergeCell ref="E29:G29"/>
    <mergeCell ref="E30:G30"/>
    <mergeCell ref="E90:G90"/>
    <mergeCell ref="E83:E85"/>
    <mergeCell ref="C83:C87"/>
    <mergeCell ref="E71:G71"/>
    <mergeCell ref="C72:C74"/>
    <mergeCell ref="E72:G72"/>
    <mergeCell ref="E76:G76"/>
    <mergeCell ref="A3:B3"/>
    <mergeCell ref="E3:G3"/>
    <mergeCell ref="E4:G4"/>
    <mergeCell ref="B5:B6"/>
    <mergeCell ref="C5:C6"/>
    <mergeCell ref="E5:G5"/>
    <mergeCell ref="E6:G6"/>
    <mergeCell ref="A19:B21"/>
    <mergeCell ref="C19:C21"/>
    <mergeCell ref="F19:G21"/>
    <mergeCell ref="A83:B89"/>
    <mergeCell ref="A81:B82"/>
    <mergeCell ref="C81:C82"/>
    <mergeCell ref="C88:C89"/>
    <mergeCell ref="F86:G86"/>
    <mergeCell ref="E78:G78"/>
    <mergeCell ref="A42:C42"/>
    <mergeCell ref="A43:B43"/>
    <mergeCell ref="F44:G47"/>
    <mergeCell ref="I19:I21"/>
    <mergeCell ref="E22:G22"/>
    <mergeCell ref="E24:G24"/>
    <mergeCell ref="E25:G25"/>
    <mergeCell ref="A34:B34"/>
    <mergeCell ref="A44:B47"/>
    <mergeCell ref="A35:B37"/>
    <mergeCell ref="A22:B33"/>
    <mergeCell ref="I35:I37"/>
    <mergeCell ref="E37:G37"/>
    <mergeCell ref="E33:G33"/>
    <mergeCell ref="E31:G31"/>
    <mergeCell ref="E32:G32"/>
    <mergeCell ref="E27:G27"/>
    <mergeCell ref="E38:G38"/>
    <mergeCell ref="C35:C37"/>
    <mergeCell ref="E34:G34"/>
    <mergeCell ref="I22:I33"/>
    <mergeCell ref="C44:C46"/>
    <mergeCell ref="I44:I47"/>
    <mergeCell ref="E89:G89"/>
    <mergeCell ref="I72:I74"/>
    <mergeCell ref="E73:G73"/>
    <mergeCell ref="E74:G74"/>
    <mergeCell ref="E56:G56"/>
    <mergeCell ref="I48:I56"/>
    <mergeCell ref="E68:G68"/>
    <mergeCell ref="E64:G64"/>
    <mergeCell ref="E70:G70"/>
    <mergeCell ref="E77:G77"/>
    <mergeCell ref="F83:G85"/>
    <mergeCell ref="E57:G57"/>
    <mergeCell ref="E49:G49"/>
    <mergeCell ref="E48:G48"/>
    <mergeCell ref="E50:G50"/>
    <mergeCell ref="E60:G61"/>
    <mergeCell ref="E69:G69"/>
    <mergeCell ref="E81:G81"/>
    <mergeCell ref="E82:G82"/>
    <mergeCell ref="I60:I63"/>
    <mergeCell ref="I88:I89"/>
    <mergeCell ref="I83:I87"/>
    <mergeCell ref="H83:H85"/>
    <mergeCell ref="F87:G87"/>
    <mergeCell ref="A57:B59"/>
    <mergeCell ref="A78:B80"/>
    <mergeCell ref="C78:C80"/>
    <mergeCell ref="A48:B55"/>
    <mergeCell ref="E55:G55"/>
    <mergeCell ref="H60:H61"/>
    <mergeCell ref="E62:G62"/>
    <mergeCell ref="E63:G63"/>
    <mergeCell ref="A75:B77"/>
    <mergeCell ref="C75:C77"/>
    <mergeCell ref="E75:G75"/>
    <mergeCell ref="I75:I77"/>
    <mergeCell ref="A68:B68"/>
    <mergeCell ref="A60:B63"/>
    <mergeCell ref="I69:I71"/>
    <mergeCell ref="I57:I59"/>
    <mergeCell ref="I78:I80"/>
    <mergeCell ref="E80:G80"/>
    <mergeCell ref="E88:G88"/>
    <mergeCell ref="G42:H42"/>
    <mergeCell ref="E42:F42"/>
    <mergeCell ref="E43:G43"/>
    <mergeCell ref="A69:B71"/>
    <mergeCell ref="A72:B74"/>
    <mergeCell ref="E79:G79"/>
    <mergeCell ref="E51:G51"/>
    <mergeCell ref="E52:G52"/>
    <mergeCell ref="E53:G53"/>
    <mergeCell ref="E54:G54"/>
    <mergeCell ref="E58:G58"/>
    <mergeCell ref="E59:G59"/>
    <mergeCell ref="C57:C59"/>
    <mergeCell ref="C48:C55"/>
    <mergeCell ref="C69:C71"/>
    <mergeCell ref="C60:C63"/>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則武西１丁目ほか配水幹線布設替工事
</oddHeader>
    <oddFooter xml:space="preserve">&amp;C&amp;26 </oddFooter>
  </headerFooter>
  <rowBreaks count="7" manualBreakCount="7">
    <brk id="16" max="8" man="1"/>
    <brk id="34" max="8" man="1"/>
    <brk id="40" max="8" man="1"/>
    <brk id="56" max="8" man="1"/>
    <brk id="66" max="8" man="1"/>
    <brk id="77" max="8" man="1"/>
    <brk id="9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213360</xdr:rowOff>
                  </from>
                  <to>
                    <xdr:col>4</xdr:col>
                    <xdr:colOff>114300</xdr:colOff>
                    <xdr:row>6</xdr:row>
                    <xdr:rowOff>518160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137160</xdr:rowOff>
                  </from>
                  <to>
                    <xdr:col>4</xdr:col>
                    <xdr:colOff>60960</xdr:colOff>
                    <xdr:row>7</xdr:row>
                    <xdr:rowOff>411480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60960</xdr:colOff>
                    <xdr:row>8</xdr:row>
                    <xdr:rowOff>525780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106680</xdr:rowOff>
                  </from>
                  <to>
                    <xdr:col>4</xdr:col>
                    <xdr:colOff>60960</xdr:colOff>
                    <xdr:row>10</xdr:row>
                    <xdr:rowOff>365760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7620</xdr:colOff>
                    <xdr:row>12</xdr:row>
                    <xdr:rowOff>83820</xdr:rowOff>
                  </from>
                  <to>
                    <xdr:col>4</xdr:col>
                    <xdr:colOff>68580</xdr:colOff>
                    <xdr:row>12</xdr:row>
                    <xdr:rowOff>350520</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83820</xdr:rowOff>
                  </from>
                  <to>
                    <xdr:col>4</xdr:col>
                    <xdr:colOff>60960</xdr:colOff>
                    <xdr:row>11</xdr:row>
                    <xdr:rowOff>350520</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22860</xdr:colOff>
                    <xdr:row>18</xdr:row>
                    <xdr:rowOff>121920</xdr:rowOff>
                  </from>
                  <to>
                    <xdr:col>4</xdr:col>
                    <xdr:colOff>76200</xdr:colOff>
                    <xdr:row>18</xdr:row>
                    <xdr:rowOff>373380</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30480</xdr:colOff>
                    <xdr:row>19</xdr:row>
                    <xdr:rowOff>76200</xdr:rowOff>
                  </from>
                  <to>
                    <xdr:col>4</xdr:col>
                    <xdr:colOff>83820</xdr:colOff>
                    <xdr:row>19</xdr:row>
                    <xdr:rowOff>335280</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22860</xdr:colOff>
                    <xdr:row>20</xdr:row>
                    <xdr:rowOff>76200</xdr:rowOff>
                  </from>
                  <to>
                    <xdr:col>4</xdr:col>
                    <xdr:colOff>76200</xdr:colOff>
                    <xdr:row>20</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30480</xdr:colOff>
                    <xdr:row>21</xdr:row>
                    <xdr:rowOff>22860</xdr:rowOff>
                  </from>
                  <to>
                    <xdr:col>4</xdr:col>
                    <xdr:colOff>83820</xdr:colOff>
                    <xdr:row>21</xdr:row>
                    <xdr:rowOff>289560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34</xdr:row>
                    <xdr:rowOff>99060</xdr:rowOff>
                  </from>
                  <to>
                    <xdr:col>4</xdr:col>
                    <xdr:colOff>60960</xdr:colOff>
                    <xdr:row>34</xdr:row>
                    <xdr:rowOff>365760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35</xdr:row>
                    <xdr:rowOff>83820</xdr:rowOff>
                  </from>
                  <to>
                    <xdr:col>4</xdr:col>
                    <xdr:colOff>60960</xdr:colOff>
                    <xdr:row>35</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43</xdr:row>
                    <xdr:rowOff>137160</xdr:rowOff>
                  </from>
                  <to>
                    <xdr:col>4</xdr:col>
                    <xdr:colOff>60960</xdr:colOff>
                    <xdr:row>43</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44</xdr:row>
                    <xdr:rowOff>182880</xdr:rowOff>
                  </from>
                  <to>
                    <xdr:col>4</xdr:col>
                    <xdr:colOff>60960</xdr:colOff>
                    <xdr:row>44</xdr:row>
                    <xdr:rowOff>449580</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45</xdr:row>
                    <xdr:rowOff>274320</xdr:rowOff>
                  </from>
                  <to>
                    <xdr:col>4</xdr:col>
                    <xdr:colOff>60960</xdr:colOff>
                    <xdr:row>45</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7620</xdr:colOff>
                    <xdr:row>68</xdr:row>
                    <xdr:rowOff>266700</xdr:rowOff>
                  </from>
                  <to>
                    <xdr:col>4</xdr:col>
                    <xdr:colOff>68580</xdr:colOff>
                    <xdr:row>68</xdr:row>
                    <xdr:rowOff>533400</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38100</xdr:colOff>
                    <xdr:row>71</xdr:row>
                    <xdr:rowOff>76200</xdr:rowOff>
                  </from>
                  <to>
                    <xdr:col>4</xdr:col>
                    <xdr:colOff>99060</xdr:colOff>
                    <xdr:row>71</xdr:row>
                    <xdr:rowOff>335280</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7620</xdr:colOff>
                    <xdr:row>74</xdr:row>
                    <xdr:rowOff>449580</xdr:rowOff>
                  </from>
                  <to>
                    <xdr:col>4</xdr:col>
                    <xdr:colOff>68580</xdr:colOff>
                    <xdr:row>74</xdr:row>
                    <xdr:rowOff>708660</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22860</xdr:colOff>
                    <xdr:row>76</xdr:row>
                    <xdr:rowOff>449580</xdr:rowOff>
                  </from>
                  <to>
                    <xdr:col>4</xdr:col>
                    <xdr:colOff>76200</xdr:colOff>
                    <xdr:row>76</xdr:row>
                    <xdr:rowOff>716280</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7620</xdr:colOff>
                    <xdr:row>77</xdr:row>
                    <xdr:rowOff>114300</xdr:rowOff>
                  </from>
                  <to>
                    <xdr:col>4</xdr:col>
                    <xdr:colOff>68580</xdr:colOff>
                    <xdr:row>77</xdr:row>
                    <xdr:rowOff>388620</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22860</xdr:colOff>
                    <xdr:row>47</xdr:row>
                    <xdr:rowOff>83820</xdr:rowOff>
                  </from>
                  <to>
                    <xdr:col>4</xdr:col>
                    <xdr:colOff>83820</xdr:colOff>
                    <xdr:row>47</xdr:row>
                    <xdr:rowOff>350520</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7620</xdr:colOff>
                    <xdr:row>33</xdr:row>
                    <xdr:rowOff>60960</xdr:rowOff>
                  </from>
                  <to>
                    <xdr:col>4</xdr:col>
                    <xdr:colOff>68580</xdr:colOff>
                    <xdr:row>33</xdr:row>
                    <xdr:rowOff>312420</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36</xdr:row>
                    <xdr:rowOff>259080</xdr:rowOff>
                  </from>
                  <to>
                    <xdr:col>4</xdr:col>
                    <xdr:colOff>60960</xdr:colOff>
                    <xdr:row>36</xdr:row>
                    <xdr:rowOff>518160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55</xdr:row>
                    <xdr:rowOff>106680</xdr:rowOff>
                  </from>
                  <to>
                    <xdr:col>4</xdr:col>
                    <xdr:colOff>60960</xdr:colOff>
                    <xdr:row>55</xdr:row>
                    <xdr:rowOff>365760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46</xdr:row>
                    <xdr:rowOff>563880</xdr:rowOff>
                  </from>
                  <to>
                    <xdr:col>4</xdr:col>
                    <xdr:colOff>60960</xdr:colOff>
                    <xdr:row>46</xdr:row>
                    <xdr:rowOff>822960</xdr:rowOff>
                  </to>
                </anchor>
              </controlPr>
            </control>
          </mc:Choice>
        </mc:AlternateContent>
        <mc:AlternateContent xmlns:mc="http://schemas.openxmlformats.org/markup-compatibility/2006">
          <mc:Choice Requires="x14">
            <control shapeId="10323" r:id="rId29" name="Check Box 83">
              <controlPr defaultSize="0" autoFill="0" autoLine="0" autoPict="0">
                <anchor moveWithCells="1">
                  <from>
                    <xdr:col>3</xdr:col>
                    <xdr:colOff>30480</xdr:colOff>
                    <xdr:row>58</xdr:row>
                    <xdr:rowOff>60960</xdr:rowOff>
                  </from>
                  <to>
                    <xdr:col>4</xdr:col>
                    <xdr:colOff>83820</xdr:colOff>
                    <xdr:row>58</xdr:row>
                    <xdr:rowOff>327660</xdr:rowOff>
                  </to>
                </anchor>
              </controlPr>
            </control>
          </mc:Choice>
        </mc:AlternateContent>
        <mc:AlternateContent xmlns:mc="http://schemas.openxmlformats.org/markup-compatibility/2006">
          <mc:Choice Requires="x14">
            <control shapeId="10326" r:id="rId30" name="Check Box 86">
              <controlPr defaultSize="0" autoFill="0" autoLine="0" autoPict="0">
                <anchor moveWithCells="1">
                  <from>
                    <xdr:col>3</xdr:col>
                    <xdr:colOff>7620</xdr:colOff>
                    <xdr:row>56</xdr:row>
                    <xdr:rowOff>83820</xdr:rowOff>
                  </from>
                  <to>
                    <xdr:col>4</xdr:col>
                    <xdr:colOff>68580</xdr:colOff>
                    <xdr:row>56</xdr:row>
                    <xdr:rowOff>350520</xdr:rowOff>
                  </to>
                </anchor>
              </controlPr>
            </control>
          </mc:Choice>
        </mc:AlternateContent>
        <mc:AlternateContent xmlns:mc="http://schemas.openxmlformats.org/markup-compatibility/2006">
          <mc:Choice Requires="x14">
            <control shapeId="10327" r:id="rId31" name="Check Box 87">
              <controlPr defaultSize="0" autoFill="0" autoLine="0" autoPict="0">
                <anchor moveWithCells="1">
                  <from>
                    <xdr:col>3</xdr:col>
                    <xdr:colOff>22860</xdr:colOff>
                    <xdr:row>57</xdr:row>
                    <xdr:rowOff>99060</xdr:rowOff>
                  </from>
                  <to>
                    <xdr:col>4</xdr:col>
                    <xdr:colOff>83820</xdr:colOff>
                    <xdr:row>57</xdr:row>
                    <xdr:rowOff>365760</xdr:rowOff>
                  </to>
                </anchor>
              </controlPr>
            </control>
          </mc:Choice>
        </mc:AlternateContent>
        <mc:AlternateContent xmlns:mc="http://schemas.openxmlformats.org/markup-compatibility/2006">
          <mc:Choice Requires="x14">
            <control shapeId="10331" r:id="rId32" name="Check Box 91">
              <controlPr defaultSize="0" autoFill="0" autoLine="0" autoPict="0">
                <anchor moveWithCells="1">
                  <from>
                    <xdr:col>3</xdr:col>
                    <xdr:colOff>30480</xdr:colOff>
                    <xdr:row>22</xdr:row>
                    <xdr:rowOff>38100</xdr:rowOff>
                  </from>
                  <to>
                    <xdr:col>4</xdr:col>
                    <xdr:colOff>83820</xdr:colOff>
                    <xdr:row>22</xdr:row>
                    <xdr:rowOff>304800</xdr:rowOff>
                  </to>
                </anchor>
              </controlPr>
            </control>
          </mc:Choice>
        </mc:AlternateContent>
        <mc:AlternateContent xmlns:mc="http://schemas.openxmlformats.org/markup-compatibility/2006">
          <mc:Choice Requires="x14">
            <control shapeId="10333" r:id="rId33" name="Check Box 93">
              <controlPr defaultSize="0" autoFill="0" autoLine="0" autoPict="0">
                <anchor moveWithCells="1">
                  <from>
                    <xdr:col>3</xdr:col>
                    <xdr:colOff>22860</xdr:colOff>
                    <xdr:row>48</xdr:row>
                    <xdr:rowOff>60960</xdr:rowOff>
                  </from>
                  <to>
                    <xdr:col>4</xdr:col>
                    <xdr:colOff>83820</xdr:colOff>
                    <xdr:row>48</xdr:row>
                    <xdr:rowOff>327660</xdr:rowOff>
                  </to>
                </anchor>
              </controlPr>
            </control>
          </mc:Choice>
        </mc:AlternateContent>
        <mc:AlternateContent xmlns:mc="http://schemas.openxmlformats.org/markup-compatibility/2006">
          <mc:Choice Requires="x14">
            <control shapeId="10334" r:id="rId34" name="Check Box 94">
              <controlPr defaultSize="0" autoFill="0" autoLine="0" autoPict="0">
                <anchor moveWithCells="1">
                  <from>
                    <xdr:col>3</xdr:col>
                    <xdr:colOff>22860</xdr:colOff>
                    <xdr:row>59</xdr:row>
                    <xdr:rowOff>114300</xdr:rowOff>
                  </from>
                  <to>
                    <xdr:col>4</xdr:col>
                    <xdr:colOff>0</xdr:colOff>
                    <xdr:row>60</xdr:row>
                    <xdr:rowOff>30480</xdr:rowOff>
                  </to>
                </anchor>
              </controlPr>
            </control>
          </mc:Choice>
        </mc:AlternateContent>
        <mc:AlternateContent xmlns:mc="http://schemas.openxmlformats.org/markup-compatibility/2006">
          <mc:Choice Requires="x14">
            <control shapeId="10335" r:id="rId35" name="Check Box 95">
              <controlPr defaultSize="0" autoFill="0" autoLine="0" autoPict="0">
                <anchor moveWithCells="1">
                  <from>
                    <xdr:col>3</xdr:col>
                    <xdr:colOff>22860</xdr:colOff>
                    <xdr:row>62</xdr:row>
                    <xdr:rowOff>83820</xdr:rowOff>
                  </from>
                  <to>
                    <xdr:col>4</xdr:col>
                    <xdr:colOff>38100</xdr:colOff>
                    <xdr:row>62</xdr:row>
                    <xdr:rowOff>274320</xdr:rowOff>
                  </to>
                </anchor>
              </controlPr>
            </control>
          </mc:Choice>
        </mc:AlternateContent>
        <mc:AlternateContent xmlns:mc="http://schemas.openxmlformats.org/markup-compatibility/2006">
          <mc:Choice Requires="x14">
            <control shapeId="10336" r:id="rId36" name="Check Box 96">
              <controlPr defaultSize="0" autoFill="0" autoLine="0" autoPict="0">
                <anchor moveWithCells="1">
                  <from>
                    <xdr:col>3</xdr:col>
                    <xdr:colOff>22860</xdr:colOff>
                    <xdr:row>61</xdr:row>
                    <xdr:rowOff>114300</xdr:rowOff>
                  </from>
                  <to>
                    <xdr:col>4</xdr:col>
                    <xdr:colOff>0</xdr:colOff>
                    <xdr:row>61</xdr:row>
                    <xdr:rowOff>236220</xdr:rowOff>
                  </to>
                </anchor>
              </controlPr>
            </control>
          </mc:Choice>
        </mc:AlternateContent>
        <mc:AlternateContent xmlns:mc="http://schemas.openxmlformats.org/markup-compatibility/2006">
          <mc:Choice Requires="x14">
            <control shapeId="10345" r:id="rId37" name="Check Box 105">
              <controlPr defaultSize="0" autoFill="0" autoLine="0" autoPict="0">
                <anchor moveWithCells="1">
                  <from>
                    <xdr:col>3</xdr:col>
                    <xdr:colOff>22860</xdr:colOff>
                    <xdr:row>83</xdr:row>
                    <xdr:rowOff>83820</xdr:rowOff>
                  </from>
                  <to>
                    <xdr:col>3</xdr:col>
                    <xdr:colOff>236220</xdr:colOff>
                    <xdr:row>84</xdr:row>
                    <xdr:rowOff>106680</xdr:rowOff>
                  </to>
                </anchor>
              </controlPr>
            </control>
          </mc:Choice>
        </mc:AlternateContent>
        <mc:AlternateContent xmlns:mc="http://schemas.openxmlformats.org/markup-compatibility/2006">
          <mc:Choice Requires="x14">
            <control shapeId="10351" r:id="rId38" name="Check Box 111">
              <controlPr defaultSize="0" autoFill="0" autoLine="0" autoPict="0">
                <anchor moveWithCells="1">
                  <from>
                    <xdr:col>3</xdr:col>
                    <xdr:colOff>22860</xdr:colOff>
                    <xdr:row>86</xdr:row>
                    <xdr:rowOff>60960</xdr:rowOff>
                  </from>
                  <to>
                    <xdr:col>3</xdr:col>
                    <xdr:colOff>236220</xdr:colOff>
                    <xdr:row>87</xdr:row>
                    <xdr:rowOff>0</xdr:rowOff>
                  </to>
                </anchor>
              </controlPr>
            </control>
          </mc:Choice>
        </mc:AlternateContent>
        <mc:AlternateContent xmlns:mc="http://schemas.openxmlformats.org/markup-compatibility/2006">
          <mc:Choice Requires="x14">
            <control shapeId="10352" r:id="rId39" name="Check Box 112">
              <controlPr defaultSize="0" autoFill="0" autoLine="0" autoPict="0">
                <anchor moveWithCells="1">
                  <from>
                    <xdr:col>3</xdr:col>
                    <xdr:colOff>22860</xdr:colOff>
                    <xdr:row>87</xdr:row>
                    <xdr:rowOff>38100</xdr:rowOff>
                  </from>
                  <to>
                    <xdr:col>3</xdr:col>
                    <xdr:colOff>236220</xdr:colOff>
                    <xdr:row>87</xdr:row>
                    <xdr:rowOff>274320</xdr:rowOff>
                  </to>
                </anchor>
              </controlPr>
            </control>
          </mc:Choice>
        </mc:AlternateContent>
        <mc:AlternateContent xmlns:mc="http://schemas.openxmlformats.org/markup-compatibility/2006">
          <mc:Choice Requires="x14">
            <control shapeId="10353" r:id="rId40" name="Check Box 113">
              <controlPr defaultSize="0" autoFill="0" autoLine="0" autoPict="0">
                <anchor moveWithCells="1">
                  <from>
                    <xdr:col>3</xdr:col>
                    <xdr:colOff>22860</xdr:colOff>
                    <xdr:row>88</xdr:row>
                    <xdr:rowOff>60960</xdr:rowOff>
                  </from>
                  <to>
                    <xdr:col>3</xdr:col>
                    <xdr:colOff>236220</xdr:colOff>
                    <xdr:row>88</xdr:row>
                    <xdr:rowOff>304800</xdr:rowOff>
                  </to>
                </anchor>
              </controlPr>
            </control>
          </mc:Choice>
        </mc:AlternateContent>
        <mc:AlternateContent xmlns:mc="http://schemas.openxmlformats.org/markup-compatibility/2006">
          <mc:Choice Requires="x14">
            <control shapeId="10365" r:id="rId41" name="Check Box 125">
              <controlPr defaultSize="0" autoFill="0" autoLine="0" autoPict="0">
                <anchor moveWithCells="1">
                  <from>
                    <xdr:col>3</xdr:col>
                    <xdr:colOff>38100</xdr:colOff>
                    <xdr:row>75</xdr:row>
                    <xdr:rowOff>441960</xdr:rowOff>
                  </from>
                  <to>
                    <xdr:col>4</xdr:col>
                    <xdr:colOff>99060</xdr:colOff>
                    <xdr:row>75</xdr:row>
                    <xdr:rowOff>708660</xdr:rowOff>
                  </to>
                </anchor>
              </controlPr>
            </control>
          </mc:Choice>
        </mc:AlternateContent>
        <mc:AlternateContent xmlns:mc="http://schemas.openxmlformats.org/markup-compatibility/2006">
          <mc:Choice Requires="x14">
            <control shapeId="10368" r:id="rId42" name="Check Box 128">
              <controlPr defaultSize="0" autoFill="0" autoLine="0" autoPict="0">
                <anchor moveWithCells="1">
                  <from>
                    <xdr:col>3</xdr:col>
                    <xdr:colOff>7620</xdr:colOff>
                    <xdr:row>69</xdr:row>
                    <xdr:rowOff>274320</xdr:rowOff>
                  </from>
                  <to>
                    <xdr:col>4</xdr:col>
                    <xdr:colOff>68580</xdr:colOff>
                    <xdr:row>69</xdr:row>
                    <xdr:rowOff>541020</xdr:rowOff>
                  </to>
                </anchor>
              </controlPr>
            </control>
          </mc:Choice>
        </mc:AlternateContent>
        <mc:AlternateContent xmlns:mc="http://schemas.openxmlformats.org/markup-compatibility/2006">
          <mc:Choice Requires="x14">
            <control shapeId="10369" r:id="rId43" name="Check Box 129">
              <controlPr defaultSize="0" autoFill="0" autoLine="0" autoPict="0">
                <anchor moveWithCells="1">
                  <from>
                    <xdr:col>3</xdr:col>
                    <xdr:colOff>7620</xdr:colOff>
                    <xdr:row>70</xdr:row>
                    <xdr:rowOff>266700</xdr:rowOff>
                  </from>
                  <to>
                    <xdr:col>4</xdr:col>
                    <xdr:colOff>68580</xdr:colOff>
                    <xdr:row>70</xdr:row>
                    <xdr:rowOff>533400</xdr:rowOff>
                  </to>
                </anchor>
              </controlPr>
            </control>
          </mc:Choice>
        </mc:AlternateContent>
        <mc:AlternateContent xmlns:mc="http://schemas.openxmlformats.org/markup-compatibility/2006">
          <mc:Choice Requires="x14">
            <control shapeId="10370" r:id="rId44" name="Check Box 130">
              <controlPr defaultSize="0" autoFill="0" autoLine="0" autoPict="0">
                <anchor moveWithCells="1">
                  <from>
                    <xdr:col>3</xdr:col>
                    <xdr:colOff>30480</xdr:colOff>
                    <xdr:row>72</xdr:row>
                    <xdr:rowOff>83820</xdr:rowOff>
                  </from>
                  <to>
                    <xdr:col>4</xdr:col>
                    <xdr:colOff>83820</xdr:colOff>
                    <xdr:row>72</xdr:row>
                    <xdr:rowOff>342900</xdr:rowOff>
                  </to>
                </anchor>
              </controlPr>
            </control>
          </mc:Choice>
        </mc:AlternateContent>
        <mc:AlternateContent xmlns:mc="http://schemas.openxmlformats.org/markup-compatibility/2006">
          <mc:Choice Requires="x14">
            <control shapeId="10371" r:id="rId45" name="Check Box 131">
              <controlPr defaultSize="0" autoFill="0" autoLine="0" autoPict="0">
                <anchor moveWithCells="1">
                  <from>
                    <xdr:col>3</xdr:col>
                    <xdr:colOff>30480</xdr:colOff>
                    <xdr:row>73</xdr:row>
                    <xdr:rowOff>99060</xdr:rowOff>
                  </from>
                  <to>
                    <xdr:col>4</xdr:col>
                    <xdr:colOff>83820</xdr:colOff>
                    <xdr:row>73</xdr:row>
                    <xdr:rowOff>350520</xdr:rowOff>
                  </to>
                </anchor>
              </controlPr>
            </control>
          </mc:Choice>
        </mc:AlternateContent>
        <mc:AlternateContent xmlns:mc="http://schemas.openxmlformats.org/markup-compatibility/2006">
          <mc:Choice Requires="x14">
            <control shapeId="10372" r:id="rId46" name="Check Box 132">
              <controlPr defaultSize="0" autoFill="0" autoLine="0" autoPict="0">
                <anchor moveWithCells="1">
                  <from>
                    <xdr:col>3</xdr:col>
                    <xdr:colOff>30480</xdr:colOff>
                    <xdr:row>80</xdr:row>
                    <xdr:rowOff>160020</xdr:rowOff>
                  </from>
                  <to>
                    <xdr:col>4</xdr:col>
                    <xdr:colOff>83820</xdr:colOff>
                    <xdr:row>80</xdr:row>
                    <xdr:rowOff>441960</xdr:rowOff>
                  </to>
                </anchor>
              </controlPr>
            </control>
          </mc:Choice>
        </mc:AlternateContent>
        <mc:AlternateContent xmlns:mc="http://schemas.openxmlformats.org/markup-compatibility/2006">
          <mc:Choice Requires="x14">
            <control shapeId="10373" r:id="rId47" name="Check Box 133">
              <controlPr defaultSize="0" autoFill="0" autoLine="0" autoPict="0">
                <anchor moveWithCells="1">
                  <from>
                    <xdr:col>3</xdr:col>
                    <xdr:colOff>38100</xdr:colOff>
                    <xdr:row>81</xdr:row>
                    <xdr:rowOff>114300</xdr:rowOff>
                  </from>
                  <to>
                    <xdr:col>4</xdr:col>
                    <xdr:colOff>68580</xdr:colOff>
                    <xdr:row>81</xdr:row>
                    <xdr:rowOff>480060</xdr:rowOff>
                  </to>
                </anchor>
              </controlPr>
            </control>
          </mc:Choice>
        </mc:AlternateContent>
        <mc:AlternateContent xmlns:mc="http://schemas.openxmlformats.org/markup-compatibility/2006">
          <mc:Choice Requires="x14">
            <control shapeId="10374" r:id="rId48" name="Check Box 134">
              <controlPr defaultSize="0" autoFill="0" autoLine="0" autoPict="0">
                <anchor moveWithCells="1">
                  <from>
                    <xdr:col>3</xdr:col>
                    <xdr:colOff>7620</xdr:colOff>
                    <xdr:row>85</xdr:row>
                    <xdr:rowOff>297180</xdr:rowOff>
                  </from>
                  <to>
                    <xdr:col>3</xdr:col>
                    <xdr:colOff>228600</xdr:colOff>
                    <xdr:row>85</xdr:row>
                    <xdr:rowOff>541020</xdr:rowOff>
                  </to>
                </anchor>
              </controlPr>
            </control>
          </mc:Choice>
        </mc:AlternateContent>
        <mc:AlternateContent xmlns:mc="http://schemas.openxmlformats.org/markup-compatibility/2006">
          <mc:Choice Requires="x14">
            <control shapeId="10379" r:id="rId49" name="Check Box 139">
              <controlPr defaultSize="0" autoFill="0" autoLine="0" autoPict="0">
                <anchor moveWithCells="1">
                  <from>
                    <xdr:col>3</xdr:col>
                    <xdr:colOff>22860</xdr:colOff>
                    <xdr:row>79</xdr:row>
                    <xdr:rowOff>152400</xdr:rowOff>
                  </from>
                  <to>
                    <xdr:col>4</xdr:col>
                    <xdr:colOff>76200</xdr:colOff>
                    <xdr:row>79</xdr:row>
                    <xdr:rowOff>426720</xdr:rowOff>
                  </to>
                </anchor>
              </controlPr>
            </control>
          </mc:Choice>
        </mc:AlternateContent>
        <mc:AlternateContent xmlns:mc="http://schemas.openxmlformats.org/markup-compatibility/2006">
          <mc:Choice Requires="x14">
            <control shapeId="10381" r:id="rId50" name="Check Box 141">
              <controlPr defaultSize="0" autoFill="0" autoLine="0" autoPict="0">
                <anchor moveWithCells="1">
                  <from>
                    <xdr:col>3</xdr:col>
                    <xdr:colOff>0</xdr:colOff>
                    <xdr:row>6</xdr:row>
                    <xdr:rowOff>213360</xdr:rowOff>
                  </from>
                  <to>
                    <xdr:col>4</xdr:col>
                    <xdr:colOff>114300</xdr:colOff>
                    <xdr:row>6</xdr:row>
                    <xdr:rowOff>518160</xdr:rowOff>
                  </to>
                </anchor>
              </controlPr>
            </control>
          </mc:Choice>
        </mc:AlternateContent>
        <mc:AlternateContent xmlns:mc="http://schemas.openxmlformats.org/markup-compatibility/2006">
          <mc:Choice Requires="x14">
            <control shapeId="10382" r:id="rId51" name="Check Box 142">
              <controlPr defaultSize="0" autoFill="0" autoLine="0" autoPict="0">
                <anchor moveWithCells="1">
                  <from>
                    <xdr:col>3</xdr:col>
                    <xdr:colOff>0</xdr:colOff>
                    <xdr:row>7</xdr:row>
                    <xdr:rowOff>137160</xdr:rowOff>
                  </from>
                  <to>
                    <xdr:col>4</xdr:col>
                    <xdr:colOff>60960</xdr:colOff>
                    <xdr:row>7</xdr:row>
                    <xdr:rowOff>411480</xdr:rowOff>
                  </to>
                </anchor>
              </controlPr>
            </control>
          </mc:Choice>
        </mc:AlternateContent>
        <mc:AlternateContent xmlns:mc="http://schemas.openxmlformats.org/markup-compatibility/2006">
          <mc:Choice Requires="x14">
            <control shapeId="10383" r:id="rId52" name="Check Box 143">
              <controlPr defaultSize="0" autoFill="0" autoLine="0" autoPict="0">
                <anchor moveWithCells="1">
                  <from>
                    <xdr:col>3</xdr:col>
                    <xdr:colOff>0</xdr:colOff>
                    <xdr:row>8</xdr:row>
                    <xdr:rowOff>266700</xdr:rowOff>
                  </from>
                  <to>
                    <xdr:col>4</xdr:col>
                    <xdr:colOff>60960</xdr:colOff>
                    <xdr:row>8</xdr:row>
                    <xdr:rowOff>525780</xdr:rowOff>
                  </to>
                </anchor>
              </controlPr>
            </control>
          </mc:Choice>
        </mc:AlternateContent>
        <mc:AlternateContent xmlns:mc="http://schemas.openxmlformats.org/markup-compatibility/2006">
          <mc:Choice Requires="x14">
            <control shapeId="10384" r:id="rId53" name="Check Box 144">
              <controlPr defaultSize="0" autoFill="0" autoLine="0" autoPict="0">
                <anchor moveWithCells="1">
                  <from>
                    <xdr:col>3</xdr:col>
                    <xdr:colOff>0</xdr:colOff>
                    <xdr:row>34</xdr:row>
                    <xdr:rowOff>99060</xdr:rowOff>
                  </from>
                  <to>
                    <xdr:col>4</xdr:col>
                    <xdr:colOff>60960</xdr:colOff>
                    <xdr:row>34</xdr:row>
                    <xdr:rowOff>365760</xdr:rowOff>
                  </to>
                </anchor>
              </controlPr>
            </control>
          </mc:Choice>
        </mc:AlternateContent>
        <mc:AlternateContent xmlns:mc="http://schemas.openxmlformats.org/markup-compatibility/2006">
          <mc:Choice Requires="x14">
            <control shapeId="10385" r:id="rId54" name="Check Box 145">
              <controlPr defaultSize="0" autoFill="0" autoLine="0" autoPict="0">
                <anchor moveWithCells="1">
                  <from>
                    <xdr:col>3</xdr:col>
                    <xdr:colOff>0</xdr:colOff>
                    <xdr:row>35</xdr:row>
                    <xdr:rowOff>83820</xdr:rowOff>
                  </from>
                  <to>
                    <xdr:col>4</xdr:col>
                    <xdr:colOff>60960</xdr:colOff>
                    <xdr:row>35</xdr:row>
                    <xdr:rowOff>342900</xdr:rowOff>
                  </to>
                </anchor>
              </controlPr>
            </control>
          </mc:Choice>
        </mc:AlternateContent>
        <mc:AlternateContent xmlns:mc="http://schemas.openxmlformats.org/markup-compatibility/2006">
          <mc:Choice Requires="x14">
            <control shapeId="10386" r:id="rId55" name="Check Box 146">
              <controlPr defaultSize="0" autoFill="0" autoLine="0" autoPict="0">
                <anchor moveWithCells="1">
                  <from>
                    <xdr:col>3</xdr:col>
                    <xdr:colOff>22860</xdr:colOff>
                    <xdr:row>78</xdr:row>
                    <xdr:rowOff>152400</xdr:rowOff>
                  </from>
                  <to>
                    <xdr:col>4</xdr:col>
                    <xdr:colOff>76200</xdr:colOff>
                    <xdr:row>78</xdr:row>
                    <xdr:rowOff>426720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佐藤　路子</cp:lastModifiedBy>
  <cp:lastPrinted>2025-08-04T01:08:52Z</cp:lastPrinted>
  <dcterms:created xsi:type="dcterms:W3CDTF">2018-12-06T06:10:46Z</dcterms:created>
  <dcterms:modified xsi:type="dcterms:W3CDTF">2025-08-05T03:56:22Z</dcterms:modified>
</cp:coreProperties>
</file>