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7\メディコス\HP\"/>
    </mc:Choice>
  </mc:AlternateContent>
  <xr:revisionPtr revIDLastSave="0" documentId="13_ncr:1_{B56A1A86-1887-44BE-909D-D3050AC3C2CA}" xr6:coauthVersionLast="47" xr6:coauthVersionMax="47" xr10:uidLastSave="{00000000-0000-0000-0000-000000000000}"/>
  <bookViews>
    <workbookView xWindow="-108" yWindow="-108" windowWidth="23256" windowHeight="12456" tabRatio="689" xr2:uid="{00000000-000D-0000-FFFF-FFFF00000000}"/>
  </bookViews>
  <sheets>
    <sheet name="入札金額算定書" sheetId="4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入札金額算定書!$A$1:$J$32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G18" i="4" l="1"/>
  <c r="H18" i="4" s="1"/>
  <c r="G19" i="4"/>
  <c r="H19" i="4" s="1"/>
  <c r="G20" i="4"/>
  <c r="H20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H9" i="4"/>
  <c r="H21" i="4" l="1"/>
  <c r="H24" i="4" s="1"/>
  <c r="D21" i="4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<sst xmlns="http://schemas.openxmlformats.org/spreadsheetml/2006/main" count="105" uniqueCount="78">
  <si>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</si>
  <si>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</si>
  <si>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</si>
  <si>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</si>
  <si>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</si>
  <si>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</si>
  <si>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</si>
  <si>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</si>
  <si>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</si>
  <si>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</si>
  <si>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</si>
  <si>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</si>
  <si>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</si>
  <si>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</si>
  <si>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</si>
  <si>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</si>
  <si>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</si>
  <si>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</si>
  <si>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</si>
  <si>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</si>
  <si>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</si>
  <si>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</si>
  <si>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</si>
  <si>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</si>
  <si>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</si>
  <si>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</si>
  <si>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</si>
  <si>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</si>
  <si>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</si>
  <si>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</si>
  <si>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</si>
  <si>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</si>
  <si>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</si>
  <si>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</si>
  <si>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</si>
  <si>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</si>
  <si>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</si>
  <si>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</si>
  <si>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</si>
  <si>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</si>
  <si>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</si>
  <si>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</si>
  <si>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</si>
  <si>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</si>
  <si>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</si>
  <si>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</si>
  <si>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</si>
  <si>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</si>
  <si>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</si>
  <si>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</si>
  <si>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</si>
  <si>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</si>
  <si>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</si>
  <si>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</si>
  <si>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</si>
  <si>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</si>
  <si>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</si>
  <si>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</si>
  <si>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</si>
  <si>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</si>
  <si>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様式第５</t>
    <rPh sb="0" eb="2">
      <t>ヨウシキ</t>
    </rPh>
    <rPh sb="2" eb="3">
      <t>ダイ</t>
    </rPh>
    <phoneticPr fontId="1"/>
  </si>
  <si>
    <t>予定ガス使用量
A</t>
    <rPh sb="0" eb="2">
      <t>ヨテイ</t>
    </rPh>
    <rPh sb="4" eb="7">
      <t>シヨウリョウ</t>
    </rPh>
    <phoneticPr fontId="1"/>
  </si>
  <si>
    <t>７　仕様書の注意点を踏まえた記載であれば、入札参加者の需給内容に合わせた様式も可とする。</t>
    <phoneticPr fontId="1"/>
  </si>
  <si>
    <t>ガス従量料金</t>
    <rPh sb="2" eb="4">
      <t>ジュウリョウ</t>
    </rPh>
    <rPh sb="4" eb="6">
      <t>リョウキン</t>
    </rPh>
    <phoneticPr fontId="2"/>
  </si>
  <si>
    <t xml:space="preserve">
（円）</t>
    <rPh sb="2" eb="3">
      <t>エン</t>
    </rPh>
    <phoneticPr fontId="2"/>
  </si>
  <si>
    <t>単価（税込）
①</t>
    <rPh sb="0" eb="2">
      <t>タンカ</t>
    </rPh>
    <rPh sb="3" eb="5">
      <t>ゼイコミ</t>
    </rPh>
    <phoneticPr fontId="2"/>
  </si>
  <si>
    <t>単価（税込）
②</t>
    <rPh sb="0" eb="2">
      <t>タンカ</t>
    </rPh>
    <rPh sb="3" eb="5">
      <t>ゼイコミ</t>
    </rPh>
    <phoneticPr fontId="1"/>
  </si>
  <si>
    <r>
      <t>（円/m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エン</t>
    </rPh>
    <phoneticPr fontId="2"/>
  </si>
  <si>
    <t>従量料金
B
（A×②）</t>
    <rPh sb="0" eb="2">
      <t>ジュウリョウ</t>
    </rPh>
    <rPh sb="2" eb="4">
      <t>リョウキン</t>
    </rPh>
    <phoneticPr fontId="1"/>
  </si>
  <si>
    <t>月毎の
ガス料金合計
C
（①+B）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</si>
  <si>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</si>
  <si>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</si>
  <si>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</si>
  <si>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</si>
  <si>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0" eb="21">
      <t>ガク</t>
    </rPh>
    <phoneticPr fontId="3"/>
  </si>
  <si>
    <t>入札書記載額
（ガス料金総価）</t>
    <rPh sb="0" eb="2">
      <t>ニュウサツ</t>
    </rPh>
    <rPh sb="2" eb="3">
      <t>ショ</t>
    </rPh>
    <rPh sb="3" eb="5">
      <t>キサイ</t>
    </rPh>
    <rPh sb="5" eb="6">
      <t>ガク</t>
    </rPh>
    <rPh sb="10" eb="12">
      <t>リョウキン</t>
    </rPh>
    <rPh sb="12" eb="13">
      <t>ソウ</t>
    </rPh>
    <rPh sb="13" eb="14">
      <t>カ</t>
    </rPh>
    <phoneticPr fontId="1"/>
  </si>
  <si>
    <t>R7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</si>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</sst>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);[Red]\(#,##0.00\)"/>
    <numFmt numFmtId="177" formatCode="#,##0_);[Red]\(#,##0\)"/>
    <numFmt numFmtId="178" formatCode="General&quot;m3&quot;"/>
    <numFmt numFmtId="179" formatCode="0.00_ "/>
    <numFmt numFmtId="180" formatCode="#,##0.00_ "/>
    <numFmt numFmtId="181" formatCode="#,##0&quot;円&quot;"/>
  </numFmts>
  <fonts count="1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66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3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9" fontId="3" fillId="2" borderId="0" xfId="2" applyNumberFormat="1" applyFont="1" applyFill="1" applyAlignment="1" applyProtection="1">
      <alignment horizontal="left"/>
    </xf>
    <xf numFmtId="0" fontId="4" fillId="2" borderId="23" xfId="0" applyFont="1" applyFill="1" applyBorder="1" applyAlignment="1" applyProtection="1">
      <alignment horizontal="right"/>
    </xf>
    <xf numFmtId="177" fontId="4" fillId="2" borderId="1" xfId="1" applyNumberFormat="1" applyFont="1" applyFill="1" applyBorder="1" applyProtection="1"/>
    <xf numFmtId="0" fontId="4" fillId="2" borderId="14" xfId="0" applyFont="1" applyFill="1" applyBorder="1" applyAlignment="1" applyProtection="1">
      <alignment horizontal="right"/>
    </xf>
    <xf numFmtId="177" fontId="4" fillId="2" borderId="14" xfId="0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wrapText="1"/>
    </xf>
    <xf numFmtId="177" fontId="4" fillId="2" borderId="56" xfId="1" applyNumberFormat="1" applyFont="1" applyFill="1" applyBorder="1" applyProtection="1"/>
    <xf numFmtId="0" fontId="4" fillId="2" borderId="4" xfId="0" applyFont="1" applyFill="1" applyBorder="1" applyAlignment="1" applyProtection="1">
      <alignment horizontal="right" wrapText="1"/>
    </xf>
    <xf numFmtId="180" fontId="4" fillId="2" borderId="2" xfId="1" applyNumberFormat="1" applyFont="1" applyFill="1" applyBorder="1" applyProtection="1"/>
    <xf numFmtId="177" fontId="4" fillId="2" borderId="52" xfId="0" applyNumberFormat="1" applyFont="1" applyFill="1" applyBorder="1" applyProtection="1"/>
    <xf numFmtId="177" fontId="4" fillId="2" borderId="0" xfId="0" applyNumberFormat="1" applyFont="1" applyFill="1" applyBorder="1" applyAlignment="1" applyProtection="1"/>
    <xf numFmtId="0" fontId="3" fillId="2" borderId="64" xfId="1" applyNumberFormat="1" applyFont="1" applyFill="1" applyBorder="1" applyAlignment="1" applyProtection="1">
      <alignment horizontal="center" wrapText="1"/>
    </xf>
    <xf numFmtId="181" fontId="14" fillId="2" borderId="65" xfId="1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177" fontId="4" fillId="2" borderId="63" xfId="1" applyNumberFormat="1" applyFont="1" applyFill="1" applyBorder="1" applyAlignment="1" applyProtection="1">
      <alignment horizontal="right"/>
    </xf>
    <xf numFmtId="0" fontId="4" fillId="2" borderId="4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20" xfId="6" applyFont="1" applyFill="1" applyBorder="1" applyAlignment="1">
      <alignment horizontal="center" vertical="center"/>
    </xf>
    <xf numFmtId="0" fontId="4" fillId="0" borderId="4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30" xfId="6" applyFont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77" fontId="4" fillId="2" borderId="22" xfId="1" applyNumberFormat="1" applyFont="1" applyFill="1" applyBorder="1" applyAlignment="1" applyProtection="1">
      <alignment horizontal="right"/>
    </xf>
    <xf numFmtId="177" fontId="4" fillId="2" borderId="23" xfId="1" applyNumberFormat="1" applyFont="1" applyFill="1" applyBorder="1" applyAlignment="1" applyProtection="1">
      <alignment horizontal="right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53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 vertical="center"/>
    </xf>
    <xf numFmtId="0" fontId="4" fillId="2" borderId="54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/>
    </xf>
    <xf numFmtId="0" fontId="4" fillId="2" borderId="54" xfId="1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0" fontId="4" fillId="0" borderId="3" xfId="0" applyFont="1" applyBorder="1" applyAlignment="1">
      <alignment horizontal="center" vertical="center" wrapText="1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180" fontId="4" fillId="0" borderId="57" xfId="1" applyNumberFormat="1" applyFont="1" applyFill="1" applyBorder="1" applyAlignment="1" applyProtection="1">
      <alignment vertical="center"/>
      <protection locked="0"/>
    </xf>
    <xf numFmtId="179" fontId="4" fillId="0" borderId="58" xfId="1" applyNumberFormat="1" applyFont="1" applyFill="1" applyBorder="1" applyAlignment="1" applyProtection="1">
      <alignment vertical="center"/>
      <protection locked="0"/>
    </xf>
    <xf numFmtId="180" fontId="4" fillId="0" borderId="59" xfId="1" applyNumberFormat="1" applyFont="1" applyFill="1" applyBorder="1" applyAlignment="1" applyProtection="1">
      <alignment vertical="center"/>
      <protection locked="0"/>
    </xf>
    <xf numFmtId="179" fontId="4" fillId="0" borderId="60" xfId="1" applyNumberFormat="1" applyFont="1" applyFill="1" applyBorder="1" applyAlignment="1" applyProtection="1">
      <alignment vertical="center"/>
      <protection locked="0"/>
    </xf>
    <xf numFmtId="180" fontId="4" fillId="0" borderId="61" xfId="1" applyNumberFormat="1" applyFont="1" applyFill="1" applyBorder="1" applyAlignment="1" applyProtection="1">
      <alignment vertical="center"/>
      <protection locked="0"/>
    </xf>
    <xf numFmtId="179" fontId="4" fillId="0" borderId="62" xfId="1" applyNumberFormat="1" applyFont="1" applyFill="1" applyBorder="1" applyAlignment="1" applyProtection="1">
      <alignment vertical="center"/>
      <protection locked="0"/>
    </xf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 2" xfId="4" xr:uid="{00000000-0005-0000-0000-000004000000}"/>
    <cellStyle name="標準 3" xfId="5" xr:uid="{00000000-0005-0000-0000-000005000000}"/>
    <cellStyle name="標準 3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showGridLines="0" showZeros="0" tabSelected="1" view="pageBreakPreview" topLeftCell="A5" zoomScaleNormal="100" zoomScaleSheetLayoutView="100" workbookViewId="0">
      <selection activeCell="F14" sqref="F14"/>
    </sheetView>
  </sheetViews>
  <sheetFormatPr defaultColWidth="9" defaultRowHeight="13.2"/>
  <cols>
    <col min="1" max="1" width="3.44140625" style="1" customWidth="1"/>
    <col min="2" max="2" width="4.77734375" style="1" customWidth="1"/>
    <col min="3" max="3" width="6.33203125" style="1" customWidth="1"/>
    <col min="4" max="4" width="17.44140625" style="1" customWidth="1"/>
    <col min="5" max="6" width="17.77734375" style="1" customWidth="1"/>
    <col min="7" max="7" width="15.6640625" style="1" customWidth="1"/>
    <col min="8" max="8" width="17.21875" style="1" customWidth="1"/>
    <col min="9" max="9" width="15.77734375" style="1" customWidth="1"/>
    <col min="10" max="10" width="4.77734375" style="1" customWidth="1"/>
    <col min="11" max="16384" width="9" style="1"/>
  </cols>
  <sheetData>
    <row r="1" spans="2:11" ht="14.4">
      <c r="B1" s="3" t="s">
        <v>60</v>
      </c>
    </row>
    <row r="2" spans="2:11" ht="16.2">
      <c r="B2" s="4" t="s">
        <v>0</v>
      </c>
      <c r="C2" s="4"/>
      <c r="D2" s="55"/>
    </row>
    <row r="3" spans="2:11" ht="15" customHeight="1"/>
    <row r="4" spans="2:11" ht="20.100000000000001" customHeight="1">
      <c r="B4" s="86" t="s">
        <v>1</v>
      </c>
      <c r="C4" s="87"/>
      <c r="D4" s="90" t="s">
        <v>61</v>
      </c>
      <c r="E4" s="66" t="s">
        <v>24</v>
      </c>
      <c r="F4" s="103" t="s">
        <v>63</v>
      </c>
      <c r="G4" s="103"/>
      <c r="H4" s="77" t="s">
        <v>69</v>
      </c>
    </row>
    <row r="5" spans="2:11" ht="15" customHeight="1">
      <c r="B5" s="88"/>
      <c r="C5" s="89"/>
      <c r="D5" s="91"/>
      <c r="E5" s="103" t="s">
        <v>65</v>
      </c>
      <c r="F5" s="106" t="s">
        <v>66</v>
      </c>
      <c r="G5" s="106" t="s">
        <v>68</v>
      </c>
      <c r="H5" s="77"/>
    </row>
    <row r="6" spans="2:11" ht="15" customHeight="1">
      <c r="B6" s="88"/>
      <c r="C6" s="89"/>
      <c r="D6" s="91"/>
      <c r="E6" s="104"/>
      <c r="F6" s="107"/>
      <c r="G6" s="107"/>
      <c r="H6" s="77"/>
      <c r="I6" s="54"/>
    </row>
    <row r="7" spans="2:11" ht="24.9" customHeight="1">
      <c r="B7" s="88"/>
      <c r="C7" s="89"/>
      <c r="D7" s="92"/>
      <c r="E7" s="105"/>
      <c r="F7" s="108"/>
      <c r="G7" s="107"/>
      <c r="H7" s="78"/>
      <c r="I7" s="6"/>
    </row>
    <row r="8" spans="2:11" ht="33.75" customHeight="1" thickBot="1">
      <c r="B8" s="7" t="s">
        <v>2</v>
      </c>
      <c r="C8" s="7" t="s">
        <v>3</v>
      </c>
      <c r="D8" s="59" t="s">
        <v>50</v>
      </c>
      <c r="E8" s="69" t="s">
        <v>64</v>
      </c>
      <c r="F8" s="14" t="s">
        <v>67</v>
      </c>
      <c r="G8" s="67" t="s">
        <v>64</v>
      </c>
      <c r="H8" s="61" t="s">
        <v>4</v>
      </c>
      <c r="I8" s="14"/>
    </row>
    <row r="9" spans="2:11" ht="24.9" customHeight="1">
      <c r="B9" s="80" t="s">
        <v>76</v>
      </c>
      <c r="C9" s="75">
        <v>10</v>
      </c>
      <c r="D9" s="60">
        <v>3900</v>
      </c>
      <c r="E9" s="160"/>
      <c r="F9" s="161"/>
      <c r="G9" s="70">
        <f>ROUNDDOWN(D9*F9,3)</f>
        <v>0</v>
      </c>
      <c r="H9" s="62">
        <f>INT(E9+G9)</f>
        <v>0</v>
      </c>
      <c r="I9" s="22"/>
      <c r="K9" s="56"/>
    </row>
    <row r="10" spans="2:11" ht="24.9" customHeight="1">
      <c r="B10" s="81"/>
      <c r="C10" s="75">
        <v>11</v>
      </c>
      <c r="D10" s="60">
        <v>1300</v>
      </c>
      <c r="E10" s="162"/>
      <c r="F10" s="163"/>
      <c r="G10" s="70">
        <f t="shared" ref="G10:G20" si="0">ROUNDDOWN(D10*F10,3)</f>
        <v>0</v>
      </c>
      <c r="H10" s="62">
        <f t="shared" ref="H10:H19" si="1">INT(E10+G10)</f>
        <v>0</v>
      </c>
      <c r="I10" s="23"/>
      <c r="K10" s="56"/>
    </row>
    <row r="11" spans="2:11" ht="24.9" customHeight="1">
      <c r="B11" s="82"/>
      <c r="C11" s="75">
        <v>12</v>
      </c>
      <c r="D11" s="60">
        <v>6000</v>
      </c>
      <c r="E11" s="162"/>
      <c r="F11" s="163"/>
      <c r="G11" s="70">
        <f t="shared" si="0"/>
        <v>0</v>
      </c>
      <c r="H11" s="62">
        <f t="shared" si="1"/>
        <v>0</v>
      </c>
      <c r="I11" s="23"/>
      <c r="K11" s="56"/>
    </row>
    <row r="12" spans="2:11" ht="24.9" customHeight="1">
      <c r="B12" s="83" t="s">
        <v>77</v>
      </c>
      <c r="C12" s="75">
        <v>1</v>
      </c>
      <c r="D12" s="60">
        <v>8000</v>
      </c>
      <c r="E12" s="162"/>
      <c r="F12" s="163"/>
      <c r="G12" s="70">
        <f t="shared" si="0"/>
        <v>0</v>
      </c>
      <c r="H12" s="62">
        <f t="shared" si="1"/>
        <v>0</v>
      </c>
      <c r="I12" s="23"/>
      <c r="K12" s="56"/>
    </row>
    <row r="13" spans="2:11" ht="24.9" customHeight="1">
      <c r="B13" s="84"/>
      <c r="C13" s="75">
        <v>2</v>
      </c>
      <c r="D13" s="60">
        <v>9000</v>
      </c>
      <c r="E13" s="162"/>
      <c r="F13" s="163"/>
      <c r="G13" s="70">
        <f t="shared" si="0"/>
        <v>0</v>
      </c>
      <c r="H13" s="62">
        <f t="shared" si="1"/>
        <v>0</v>
      </c>
      <c r="I13" s="23"/>
      <c r="K13" s="56"/>
    </row>
    <row r="14" spans="2:11" ht="24.9" customHeight="1">
      <c r="B14" s="84"/>
      <c r="C14" s="75">
        <v>3</v>
      </c>
      <c r="D14" s="60">
        <v>5000</v>
      </c>
      <c r="E14" s="162"/>
      <c r="F14" s="163"/>
      <c r="G14" s="70">
        <f t="shared" si="0"/>
        <v>0</v>
      </c>
      <c r="H14" s="62">
        <f t="shared" si="1"/>
        <v>0</v>
      </c>
      <c r="I14" s="23"/>
      <c r="K14" s="56"/>
    </row>
    <row r="15" spans="2:11" ht="24.9" customHeight="1">
      <c r="B15" s="84"/>
      <c r="C15" s="75">
        <v>4</v>
      </c>
      <c r="D15" s="60">
        <v>1200</v>
      </c>
      <c r="E15" s="162"/>
      <c r="F15" s="163"/>
      <c r="G15" s="70">
        <f t="shared" si="0"/>
        <v>0</v>
      </c>
      <c r="H15" s="62">
        <f t="shared" si="1"/>
        <v>0</v>
      </c>
      <c r="I15" s="23"/>
      <c r="K15" s="56"/>
    </row>
    <row r="16" spans="2:11" ht="24.9" customHeight="1">
      <c r="B16" s="84"/>
      <c r="C16" s="75">
        <v>5</v>
      </c>
      <c r="D16" s="60">
        <v>1600</v>
      </c>
      <c r="E16" s="162"/>
      <c r="F16" s="163"/>
      <c r="G16" s="70">
        <f t="shared" si="0"/>
        <v>0</v>
      </c>
      <c r="H16" s="62">
        <f t="shared" si="1"/>
        <v>0</v>
      </c>
      <c r="I16" s="23"/>
      <c r="K16" s="57"/>
    </row>
    <row r="17" spans="2:11" ht="24.9" customHeight="1">
      <c r="B17" s="84"/>
      <c r="C17" s="75">
        <v>6</v>
      </c>
      <c r="D17" s="60">
        <v>2100</v>
      </c>
      <c r="E17" s="162"/>
      <c r="F17" s="163"/>
      <c r="G17" s="70">
        <f t="shared" si="0"/>
        <v>0</v>
      </c>
      <c r="H17" s="62">
        <f t="shared" si="1"/>
        <v>0</v>
      </c>
      <c r="I17" s="23"/>
      <c r="K17" s="56"/>
    </row>
    <row r="18" spans="2:11" ht="24.9" customHeight="1">
      <c r="B18" s="84"/>
      <c r="C18" s="75">
        <v>7</v>
      </c>
      <c r="D18" s="60">
        <v>3300</v>
      </c>
      <c r="E18" s="162"/>
      <c r="F18" s="163"/>
      <c r="G18" s="70">
        <f t="shared" si="0"/>
        <v>0</v>
      </c>
      <c r="H18" s="62">
        <f t="shared" si="1"/>
        <v>0</v>
      </c>
      <c r="I18" s="23"/>
      <c r="K18" s="56"/>
    </row>
    <row r="19" spans="2:11" ht="24.9" customHeight="1">
      <c r="B19" s="84"/>
      <c r="C19" s="75">
        <v>8</v>
      </c>
      <c r="D19" s="60">
        <v>6000</v>
      </c>
      <c r="E19" s="162"/>
      <c r="F19" s="163"/>
      <c r="G19" s="70">
        <f t="shared" si="0"/>
        <v>0</v>
      </c>
      <c r="H19" s="62">
        <f t="shared" si="1"/>
        <v>0</v>
      </c>
      <c r="I19" s="23"/>
      <c r="K19" s="56"/>
    </row>
    <row r="20" spans="2:11" ht="24.9" customHeight="1" thickBot="1">
      <c r="B20" s="85"/>
      <c r="C20" s="76">
        <v>9</v>
      </c>
      <c r="D20" s="68">
        <v>5400</v>
      </c>
      <c r="E20" s="164"/>
      <c r="F20" s="165"/>
      <c r="G20" s="70">
        <f t="shared" si="0"/>
        <v>0</v>
      </c>
      <c r="H20" s="71">
        <f>INT(E20+G20)</f>
        <v>0</v>
      </c>
      <c r="I20" s="23"/>
      <c r="K20" s="56"/>
    </row>
    <row r="21" spans="2:11" ht="14.25" customHeight="1" thickTop="1">
      <c r="B21" s="88" t="s">
        <v>6</v>
      </c>
      <c r="C21" s="89"/>
      <c r="D21" s="95">
        <f>SUM(D9:D20)</f>
        <v>52800</v>
      </c>
      <c r="E21" s="97"/>
      <c r="F21" s="99"/>
      <c r="G21" s="101"/>
      <c r="H21" s="79">
        <f>SUM(H9:H20)</f>
        <v>0</v>
      </c>
      <c r="I21" s="72"/>
      <c r="K21" s="56"/>
    </row>
    <row r="22" spans="2:11" ht="5.25" customHeight="1">
      <c r="B22" s="93"/>
      <c r="C22" s="94"/>
      <c r="D22" s="96"/>
      <c r="E22" s="98"/>
      <c r="F22" s="100"/>
      <c r="G22" s="102"/>
      <c r="H22" s="79"/>
      <c r="I22" s="72"/>
      <c r="J22" s="58"/>
    </row>
    <row r="23" spans="2:11" ht="13.5" customHeight="1" thickBot="1">
      <c r="B23" s="6"/>
      <c r="C23" s="6"/>
      <c r="D23" s="63"/>
      <c r="E23" s="64"/>
      <c r="F23" s="64"/>
      <c r="G23" s="65"/>
      <c r="H23" s="63"/>
      <c r="I23" s="22"/>
    </row>
    <row r="24" spans="2:11" ht="33" customHeight="1" thickBot="1">
      <c r="B24" s="6"/>
      <c r="C24" s="6"/>
      <c r="D24" s="63"/>
      <c r="E24" s="64"/>
      <c r="F24" s="64"/>
      <c r="G24" s="73" t="s">
        <v>75</v>
      </c>
      <c r="H24" s="74">
        <f>H21</f>
        <v>0</v>
      </c>
      <c r="I24" s="22"/>
    </row>
    <row r="25" spans="2:11" ht="18.75" customHeight="1">
      <c r="B25" s="1" t="s">
        <v>7</v>
      </c>
    </row>
    <row r="26" spans="2:11" ht="18" customHeight="1">
      <c r="C26" s="2" t="s">
        <v>54</v>
      </c>
      <c r="I26" s="58"/>
    </row>
    <row r="27" spans="2:11" ht="18" customHeight="1">
      <c r="C27" s="2" t="s">
        <v>72</v>
      </c>
    </row>
    <row r="28" spans="2:11" ht="18" customHeight="1">
      <c r="C28" s="2" t="s">
        <v>73</v>
      </c>
    </row>
    <row r="29" spans="2:11" ht="18" customHeight="1">
      <c r="C29" s="2" t="s">
        <v>70</v>
      </c>
    </row>
    <row r="30" spans="2:11" ht="18" customHeight="1">
      <c r="C30" s="2" t="s">
        <v>74</v>
      </c>
    </row>
    <row r="31" spans="2:11" ht="18" customHeight="1">
      <c r="C31" s="2" t="s">
        <v>71</v>
      </c>
    </row>
    <row r="32" spans="2:11" ht="18" customHeight="1">
      <c r="C32" s="2" t="s">
        <v>62</v>
      </c>
    </row>
    <row r="33" spans="3:3" ht="18" customHeight="1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heetProtection algorithmName="SHA-512" hashValue="rs50WMsxOYz6UeZx049J3vipbu7laacPALi/iad9ocJTcIdc4PHrGerH/t9hQ/ruPCJYKgQNDGwby8L4yUCJWw==" saltValue="UNt2vW9vzi6ABgmSXt5nog==" spinCount="100000" sheet="1" selectLockedCells="1"/>
  <mergeCells count="15">
    <mergeCell ref="H4:H7"/>
    <mergeCell ref="H21:H22"/>
    <mergeCell ref="B9:B11"/>
    <mergeCell ref="B12:B20"/>
    <mergeCell ref="B4:C7"/>
    <mergeCell ref="D4:D7"/>
    <mergeCell ref="B21:C22"/>
    <mergeCell ref="D21:D22"/>
    <mergeCell ref="E21:E22"/>
    <mergeCell ref="F21:F22"/>
    <mergeCell ref="G21:G22"/>
    <mergeCell ref="E5:E7"/>
    <mergeCell ref="F4:G4"/>
    <mergeCell ref="F5:F7"/>
    <mergeCell ref="G5:G7"/>
  </mergeCells>
  <phoneticPr fontId="1"/>
  <dataValidations count="1">
    <dataValidation type="decimal" operator="greaterThanOrEqual" allowBlank="1" showInputMessage="1" showErrorMessage="1" sqref="E9:F9 F10" xr:uid="{00000000-0002-0000-0000-000000000000}">
      <formula1>0</formula1>
    </dataValidation>
  </dataValidations>
  <printOptions horizontalCentered="1"/>
  <pageMargins left="0.25" right="0.25" top="0.75" bottom="0.75" header="0.3" footer="0.3"/>
  <pageSetup paperSize="9" scale="78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ColWidth="9" defaultRowHeight="13.2"/>
  <cols>
    <col min="1" max="1" width="1.109375" style="1" customWidth="1"/>
    <col min="2" max="2" width="4.77734375" style="1" customWidth="1"/>
    <col min="3" max="3" width="6.33203125" style="1" customWidth="1"/>
    <col min="4" max="4" width="9.77734375" style="1" customWidth="1"/>
    <col min="5" max="5" width="12.6640625" style="2" customWidth="1"/>
    <col min="6" max="13" width="12.6640625" style="1" customWidth="1"/>
    <col min="14" max="15" width="15.6640625" style="1" customWidth="1"/>
    <col min="16" max="16" width="2.21875" style="1" customWidth="1"/>
    <col min="17" max="20" width="15.6640625" style="1" customWidth="1"/>
    <col min="21" max="16384" width="9" style="1"/>
  </cols>
  <sheetData>
    <row r="1" spans="2:20" ht="14.4">
      <c r="B1" s="3" t="s">
        <v>21</v>
      </c>
    </row>
    <row r="2" spans="2:20" ht="16.2">
      <c r="B2" s="4" t="s">
        <v>0</v>
      </c>
      <c r="C2" s="4"/>
      <c r="E2" s="4"/>
    </row>
    <row r="3" spans="2:20" ht="15" customHeight="1"/>
    <row r="4" spans="2:20" ht="20.100000000000001" customHeight="1">
      <c r="B4" s="86" t="s">
        <v>1</v>
      </c>
      <c r="C4" s="87"/>
      <c r="D4" s="126" t="s">
        <v>22</v>
      </c>
      <c r="E4" s="127"/>
      <c r="F4" s="127"/>
      <c r="G4" s="128"/>
      <c r="H4" s="149" t="s">
        <v>23</v>
      </c>
      <c r="I4" s="150"/>
      <c r="J4" s="150"/>
      <c r="K4" s="150"/>
      <c r="L4" s="53">
        <v>130</v>
      </c>
      <c r="M4" s="120" t="s">
        <v>28</v>
      </c>
      <c r="N4" s="122" t="s">
        <v>52</v>
      </c>
      <c r="O4" s="103" t="s">
        <v>53</v>
      </c>
      <c r="Q4" s="1" t="s">
        <v>22</v>
      </c>
    </row>
    <row r="5" spans="2:20" ht="15" customHeight="1">
      <c r="B5" s="88"/>
      <c r="C5" s="89"/>
      <c r="D5" s="106" t="s">
        <v>9</v>
      </c>
      <c r="E5" s="106" t="s">
        <v>13</v>
      </c>
      <c r="F5" s="106" t="s">
        <v>14</v>
      </c>
      <c r="G5" s="124" t="s">
        <v>41</v>
      </c>
      <c r="H5" s="142" t="s">
        <v>9</v>
      </c>
      <c r="I5" s="147" t="s">
        <v>24</v>
      </c>
      <c r="J5" s="148"/>
      <c r="K5" s="106" t="s">
        <v>27</v>
      </c>
      <c r="L5" s="90" t="s">
        <v>42</v>
      </c>
      <c r="M5" s="120"/>
      <c r="N5" s="122"/>
      <c r="O5" s="103"/>
      <c r="Q5" s="111" t="s">
        <v>10</v>
      </c>
      <c r="R5" s="111"/>
      <c r="S5" s="111" t="s">
        <v>11</v>
      </c>
      <c r="T5" s="111" t="s">
        <v>33</v>
      </c>
    </row>
    <row r="6" spans="2:20" ht="15" customHeight="1">
      <c r="B6" s="88"/>
      <c r="C6" s="89"/>
      <c r="D6" s="107"/>
      <c r="E6" s="107"/>
      <c r="F6" s="107"/>
      <c r="G6" s="125"/>
      <c r="H6" s="143"/>
      <c r="I6" s="103" t="s">
        <v>25</v>
      </c>
      <c r="J6" s="144" t="s">
        <v>26</v>
      </c>
      <c r="K6" s="107"/>
      <c r="L6" s="119"/>
      <c r="M6" s="120"/>
      <c r="N6" s="122"/>
      <c r="O6" s="103"/>
      <c r="P6" s="5"/>
      <c r="Q6" s="111"/>
      <c r="R6" s="111"/>
      <c r="S6" s="111"/>
      <c r="T6" s="111"/>
    </row>
    <row r="7" spans="2:20" ht="15" customHeight="1">
      <c r="B7" s="88"/>
      <c r="C7" s="89"/>
      <c r="D7" s="107"/>
      <c r="E7" s="107"/>
      <c r="F7" s="107"/>
      <c r="G7" s="125"/>
      <c r="H7" s="143"/>
      <c r="I7" s="104"/>
      <c r="J7" s="145"/>
      <c r="K7" s="107"/>
      <c r="L7" s="119"/>
      <c r="M7" s="120"/>
      <c r="N7" s="122"/>
      <c r="O7" s="103"/>
      <c r="P7" s="6"/>
      <c r="Q7" s="112"/>
      <c r="R7" s="112"/>
      <c r="S7" s="112"/>
      <c r="T7" s="112"/>
    </row>
    <row r="8" spans="2:20" ht="15" customHeight="1" thickBot="1">
      <c r="B8" s="93"/>
      <c r="C8" s="94"/>
      <c r="D8" s="107"/>
      <c r="E8" s="107"/>
      <c r="F8" s="107"/>
      <c r="G8" s="125"/>
      <c r="H8" s="143"/>
      <c r="I8" s="105"/>
      <c r="J8" s="146"/>
      <c r="K8" s="107"/>
      <c r="L8" s="119"/>
      <c r="M8" s="121"/>
      <c r="N8" s="123"/>
      <c r="O8" s="106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" customHeight="1">
      <c r="B10" s="113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34">
        <f>R19</f>
        <v>19400</v>
      </c>
      <c r="J10" s="137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14"/>
      <c r="O10" s="117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" customHeight="1">
      <c r="B11" s="113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35"/>
      <c r="J11" s="138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15"/>
      <c r="O11" s="118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" customHeight="1">
      <c r="B12" s="113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35"/>
      <c r="J12" s="138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15"/>
      <c r="O12" s="118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" customHeight="1">
      <c r="B13" s="113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35"/>
      <c r="J13" s="138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15"/>
      <c r="O13" s="118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" customHeight="1" thickBot="1">
      <c r="B14" s="113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35"/>
      <c r="J14" s="138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15"/>
      <c r="O14" s="118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" customHeight="1" thickTop="1">
      <c r="B15" s="113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35"/>
      <c r="J15" s="138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15"/>
      <c r="O15" s="118"/>
      <c r="P15" s="23"/>
      <c r="Q15" s="1" t="s">
        <v>23</v>
      </c>
    </row>
    <row r="16" spans="2:20" ht="24.9" customHeight="1">
      <c r="B16" s="113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35"/>
      <c r="J16" s="138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15"/>
      <c r="O16" s="118"/>
      <c r="P16" s="23"/>
      <c r="Q16" s="129" t="s">
        <v>10</v>
      </c>
      <c r="R16" s="129" t="s">
        <v>35</v>
      </c>
      <c r="S16" s="129"/>
      <c r="T16" s="129" t="s">
        <v>34</v>
      </c>
    </row>
    <row r="17" spans="2:20" ht="24.9" customHeight="1">
      <c r="B17" s="113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36"/>
      <c r="J17" s="139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15"/>
      <c r="O17" s="118"/>
      <c r="P17" s="23"/>
      <c r="Q17" s="129"/>
      <c r="R17" s="39" t="s">
        <v>29</v>
      </c>
      <c r="S17" s="39" t="s">
        <v>30</v>
      </c>
      <c r="T17" s="159"/>
    </row>
    <row r="18" spans="2:20" ht="24.9" customHeight="1" thickBot="1">
      <c r="B18" s="113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34">
        <f>R21</f>
        <v>466800</v>
      </c>
      <c r="J18" s="137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15"/>
      <c r="O18" s="118"/>
      <c r="P18" s="23"/>
      <c r="Q18" s="129"/>
      <c r="R18" s="46" t="s">
        <v>36</v>
      </c>
      <c r="S18" s="46" t="s">
        <v>40</v>
      </c>
      <c r="T18" s="46" t="s">
        <v>40</v>
      </c>
    </row>
    <row r="19" spans="2:20" ht="24.9" customHeight="1" thickTop="1">
      <c r="B19" s="104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35"/>
      <c r="J19" s="138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15"/>
      <c r="O19" s="118"/>
      <c r="P19" s="23"/>
      <c r="Q19" s="44" t="s">
        <v>31</v>
      </c>
      <c r="R19" s="130">
        <v>19400</v>
      </c>
      <c r="S19" s="132">
        <v>1580.72</v>
      </c>
      <c r="T19" s="151">
        <v>82.99</v>
      </c>
    </row>
    <row r="20" spans="2:20" ht="24.9" customHeight="1">
      <c r="B20" s="104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35"/>
      <c r="J20" s="138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15"/>
      <c r="O20" s="118"/>
      <c r="P20" s="23"/>
      <c r="Q20" s="45" t="s">
        <v>37</v>
      </c>
      <c r="R20" s="131"/>
      <c r="S20" s="133"/>
      <c r="T20" s="152"/>
    </row>
    <row r="21" spans="2:20" ht="24.9" customHeight="1" thickBot="1">
      <c r="B21" s="105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40"/>
      <c r="J21" s="141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16"/>
      <c r="O21" s="118"/>
      <c r="P21" s="23"/>
      <c r="Q21" s="44" t="s">
        <v>32</v>
      </c>
      <c r="R21" s="153">
        <v>466800</v>
      </c>
      <c r="S21" s="155">
        <v>3036.26</v>
      </c>
      <c r="T21" s="157">
        <v>82.99</v>
      </c>
    </row>
    <row r="22" spans="2:20" ht="24.9" customHeight="1" thickTop="1" thickBot="1">
      <c r="B22" s="109" t="s">
        <v>6</v>
      </c>
      <c r="C22" s="110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54"/>
      <c r="S22" s="156"/>
      <c r="T22" s="158"/>
    </row>
    <row r="23" spans="2:20" ht="24.9" customHeight="1" thickTop="1">
      <c r="B23" s="1" t="s">
        <v>7</v>
      </c>
    </row>
    <row r="24" spans="2:20" ht="18" customHeight="1">
      <c r="C24" s="2" t="s">
        <v>54</v>
      </c>
    </row>
    <row r="25" spans="2:20" ht="18" customHeight="1">
      <c r="C25" s="2" t="s">
        <v>55</v>
      </c>
    </row>
    <row r="26" spans="2:20" ht="18" customHeight="1">
      <c r="C26" s="2" t="s">
        <v>56</v>
      </c>
    </row>
    <row r="27" spans="2:20" ht="18" customHeight="1">
      <c r="C27" s="2" t="s">
        <v>57</v>
      </c>
    </row>
    <row r="28" spans="2:20" ht="18" customHeight="1">
      <c r="C28" s="1" t="s">
        <v>58</v>
      </c>
    </row>
    <row r="29" spans="2:20" ht="18" customHeight="1">
      <c r="C29" s="2" t="s">
        <v>59</v>
      </c>
    </row>
    <row r="30" spans="2:20" ht="18" customHeight="1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>
      <c r="C31" s="2"/>
    </row>
    <row r="32" spans="2:20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</sheetData>
  <sheetProtection password="EB39" sheet="1" objects="1" scenarios="1" selectLockedCells="1"/>
  <mergeCells count="37">
    <mergeCell ref="T19:T20"/>
    <mergeCell ref="R21:R22"/>
    <mergeCell ref="S21:S22"/>
    <mergeCell ref="T21:T22"/>
    <mergeCell ref="T16:T17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</mergeCells>
  <phoneticPr fontId="1"/>
  <dataValidations count="1">
    <dataValidation type="decimal" operator="greaterThanOrEqual" allowBlank="1" showInputMessage="1" showErrorMessage="1" sqref="E10:E21 I18:J18 I10:J10" xr:uid="{00000000-0002-0000-01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</vt:lpstr>
      <vt:lpstr>（不採用）入札金額算定書</vt:lpstr>
      <vt:lpstr>'（不採用）入札金額算定書'!Print_Area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安田　真由</cp:lastModifiedBy>
  <cp:lastPrinted>2025-05-30T02:23:58Z</cp:lastPrinted>
  <dcterms:created xsi:type="dcterms:W3CDTF">2017-06-08T05:05:27Z</dcterms:created>
  <dcterms:modified xsi:type="dcterms:W3CDTF">2025-06-05T02:35:33Z</dcterms:modified>
</cp:coreProperties>
</file>