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７◆◆\★総合評価\土木一式\②神田町幹線下水管渠更生工事（その２）\hp\"/>
    </mc:Choice>
  </mc:AlternateContent>
  <xr:revisionPtr revIDLastSave="0" documentId="8_{AE0CAA56-BF60-4FF9-896B-C875B1187CD5}" xr6:coauthVersionLast="47" xr6:coauthVersionMax="47" xr10:uidLastSave="{00000000-0000-0000-0000-000000000000}"/>
  <bookViews>
    <workbookView xWindow="28680" yWindow="-120" windowWidth="19440" windowHeight="14880" xr2:uid="{444D0840-73E9-4589-9C20-15D4E7F8AB02}"/>
  </bookViews>
  <sheets>
    <sheet name="チェックシート様式" sheetId="1" r:id="rId1"/>
  </sheets>
  <externalReferences>
    <externalReference r:id="rId2"/>
  </externalReferences>
  <definedNames>
    <definedName name="_Fill" hidden="1">#REF!</definedName>
    <definedName name="_Key1" hidden="1">#REF!</definedName>
    <definedName name="_Order1" hidden="1">255</definedName>
    <definedName name="_Order2" hidden="1">0</definedName>
    <definedName name="_Sort" hidden="1">#REF!</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9" i="1" l="1"/>
  <c r="K81" i="1" s="1"/>
  <c r="K68" i="1"/>
  <c r="K60" i="1"/>
  <c r="K56" i="1"/>
  <c r="K34" i="1"/>
  <c r="K10" i="1"/>
</calcChain>
</file>

<file path=xl/sharedStrings.xml><?xml version="1.0" encoding="utf-8"?>
<sst xmlns="http://schemas.openxmlformats.org/spreadsheetml/2006/main" count="152" uniqueCount="110">
  <si>
    <t>○施工能力</t>
    <rPh sb="1" eb="3">
      <t>セコウ</t>
    </rPh>
    <rPh sb="3" eb="5">
      <t>ノウリョク</t>
    </rPh>
    <phoneticPr fontId="11"/>
  </si>
  <si>
    <t>評価項目</t>
    <rPh sb="0" eb="2">
      <t>ヒョウカ</t>
    </rPh>
    <rPh sb="2" eb="4">
      <t>コウモク</t>
    </rPh>
    <phoneticPr fontId="11"/>
  </si>
  <si>
    <t>評価内容</t>
    <rPh sb="0" eb="2">
      <t>ヒョウカ</t>
    </rPh>
    <rPh sb="2" eb="4">
      <t>ナイヨウ</t>
    </rPh>
    <phoneticPr fontId="11"/>
  </si>
  <si>
    <t>評価基準</t>
    <rPh sb="0" eb="2">
      <t>ヒョウカ</t>
    </rPh>
    <rPh sb="2" eb="4">
      <t>キジュン</t>
    </rPh>
    <phoneticPr fontId="11"/>
  </si>
  <si>
    <t>配点</t>
    <rPh sb="0" eb="2">
      <t>ハイテン</t>
    </rPh>
    <phoneticPr fontId="13"/>
  </si>
  <si>
    <t>備考（資料添付など）</t>
    <rPh sb="0" eb="2">
      <t>ビコウ</t>
    </rPh>
    <rPh sb="3" eb="5">
      <t>シリョウ</t>
    </rPh>
    <rPh sb="5" eb="7">
      <t>テンプ</t>
    </rPh>
    <phoneticPr fontId="13"/>
  </si>
  <si>
    <t>安全対策</t>
    <rPh sb="0" eb="2">
      <t>アンゼン</t>
    </rPh>
    <rPh sb="2" eb="4">
      <t>タイサク</t>
    </rPh>
    <phoneticPr fontId="11"/>
  </si>
  <si>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1"/>
  </si>
  <si>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11"/>
  </si>
  <si>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1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</si>
  <si>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11"/>
  </si>
  <si>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11"/>
  </si>
  <si>
    <t>環境配慮</t>
    <rPh sb="0" eb="2">
      <t>カンキョウ</t>
    </rPh>
    <rPh sb="2" eb="4">
      <t>ハイリョ</t>
    </rPh>
    <phoneticPr fontId="11"/>
  </si>
  <si>
    <t>ＩＳＯ認証取得の状況</t>
    <rPh sb="3" eb="5">
      <t>ニンショウ</t>
    </rPh>
    <rPh sb="5" eb="7">
      <t>シュトク</t>
    </rPh>
    <rPh sb="8" eb="10">
      <t>ジョウキョウ</t>
    </rPh>
    <phoneticPr fontId="11"/>
  </si>
  <si>
    <t>ＩＳＯ９００１並びに１４００１取得済</t>
    <rPh sb="7" eb="8">
      <t>ナラ</t>
    </rPh>
    <rPh sb="15" eb="17">
      <t>シュトク</t>
    </rPh>
    <rPh sb="17" eb="18">
      <t>ズ</t>
    </rPh>
    <phoneticPr fontId="11"/>
  </si>
  <si>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13"/>
  </si>
  <si>
    <t>ＩＳＯ９００１又は１４００１のいずれかを取得済</t>
    <rPh sb="7" eb="8">
      <t>マタ</t>
    </rPh>
    <rPh sb="20" eb="22">
      <t>シュトク</t>
    </rPh>
    <rPh sb="22" eb="23">
      <t>ズ</t>
    </rPh>
    <phoneticPr fontId="11"/>
  </si>
  <si>
    <t>取得なし</t>
    <rPh sb="0" eb="2">
      <t>シュトク</t>
    </rPh>
    <phoneticPr fontId="11"/>
  </si>
  <si>
    <t>注１）該当する区分に☑のように記入する。</t>
    <rPh sb="0" eb="1">
      <t>チュウ</t>
    </rPh>
    <rPh sb="3" eb="5">
      <t>ガイトウ</t>
    </rPh>
    <rPh sb="7" eb="9">
      <t>クブン</t>
    </rPh>
    <rPh sb="15" eb="17">
      <t>キニュウ</t>
    </rPh>
    <phoneticPr fontId="13"/>
  </si>
  <si>
    <t>小計（満点）</t>
    <rPh sb="0" eb="2">
      <t>ショウケイ</t>
    </rPh>
    <rPh sb="3" eb="5">
      <t>マンテン</t>
    </rPh>
    <phoneticPr fontId="11"/>
  </si>
  <si>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13"/>
  </si>
  <si>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13"/>
  </si>
  <si>
    <t>○企業能力</t>
    <rPh sb="1" eb="3">
      <t>キギョウ</t>
    </rPh>
    <rPh sb="3" eb="5">
      <t>ノウリョク</t>
    </rPh>
    <phoneticPr fontId="11"/>
  </si>
  <si>
    <t>工事成績評定点</t>
    <rPh sb="0" eb="2">
      <t>コウジ</t>
    </rPh>
    <rPh sb="2" eb="4">
      <t>セイセキ</t>
    </rPh>
    <rPh sb="4" eb="6">
      <t>ヒョウテイ</t>
    </rPh>
    <rPh sb="6" eb="7">
      <t>テン</t>
    </rPh>
    <phoneticPr fontId="11"/>
  </si>
  <si>
    <t>直近２か年度以内に完成引き渡しの済んだ工事の工事成績評定点の平均点
対象となる工事
＝岐阜市発注の土木一式工事</t>
    <rPh sb="0" eb="1">
      <t>チョク</t>
    </rPh>
    <rPh sb="1" eb="2">
      <t>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phoneticPr fontId="11"/>
  </si>
  <si>
    <t>平均点が７５点以上</t>
    <rPh sb="0" eb="3">
      <t>ヘイキンテン</t>
    </rPh>
    <rPh sb="6" eb="7">
      <t>テン</t>
    </rPh>
    <rPh sb="7" eb="9">
      <t>イジョウ</t>
    </rPh>
    <phoneticPr fontId="11"/>
  </si>
  <si>
    <t>※平均点は岐阜市発注の土木一式工事の工事成績評定点の平均点</t>
    <rPh sb="11" eb="17">
      <t>ドボクイッシキコウジ</t>
    </rPh>
    <phoneticPr fontId="13"/>
  </si>
  <si>
    <t xml:space="preserve">※実績のない年度は６５点とする。
</t>
    <rPh sb="1" eb="3">
      <t>ジッセキ</t>
    </rPh>
    <rPh sb="6" eb="8">
      <t>ネンド</t>
    </rPh>
    <rPh sb="11" eb="12">
      <t>テン</t>
    </rPh>
    <phoneticPr fontId="13"/>
  </si>
  <si>
    <t>平均点が７３点以上７５点未満</t>
    <rPh sb="0" eb="3">
      <t>ヘイキンテン</t>
    </rPh>
    <rPh sb="6" eb="7">
      <t>テン</t>
    </rPh>
    <rPh sb="7" eb="9">
      <t>イジョウ</t>
    </rPh>
    <rPh sb="11" eb="12">
      <t>テン</t>
    </rPh>
    <rPh sb="12" eb="14">
      <t>ミマン</t>
    </rPh>
    <phoneticPr fontId="11"/>
  </si>
  <si>
    <t>平均点が７３点未満又は実績なし</t>
    <rPh sb="0" eb="2">
      <t>ヘイキン</t>
    </rPh>
    <rPh sb="2" eb="3">
      <t>テン</t>
    </rPh>
    <rPh sb="6" eb="7">
      <t>テン</t>
    </rPh>
    <rPh sb="7" eb="9">
      <t>ミマン</t>
    </rPh>
    <rPh sb="9" eb="10">
      <t>マタ</t>
    </rPh>
    <rPh sb="11" eb="13">
      <t>ジッセキ</t>
    </rPh>
    <phoneticPr fontId="11"/>
  </si>
  <si>
    <t>同種工事施工実績</t>
    <rPh sb="0" eb="2">
      <t>ドウシュ</t>
    </rPh>
    <rPh sb="2" eb="4">
      <t>コウジ</t>
    </rPh>
    <rPh sb="4" eb="6">
      <t>セコウ</t>
    </rPh>
    <rPh sb="6" eb="8">
      <t>ジッセキ</t>
    </rPh>
    <phoneticPr fontId="11"/>
  </si>
  <si>
    <t>直近５か年度以内及び入札公告日の属する年度の申請期限日までに完成引渡しの済んだ工事の施工実績の有無
※工事成績６５点未満のものは実績として認めない。
同種工事の定義
＝岐阜県内公共工事で土木一式における下水管更生工事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4" eb="27">
      <t>キゲンビ</t>
    </rPh>
    <rPh sb="30" eb="32">
      <t>カンセイ</t>
    </rPh>
    <rPh sb="32" eb="33">
      <t>ヒ</t>
    </rPh>
    <rPh sb="33" eb="34">
      <t>ワタ</t>
    </rPh>
    <rPh sb="36" eb="37">
      <t>ス</t>
    </rPh>
    <rPh sb="39" eb="41">
      <t>コウジ</t>
    </rPh>
    <rPh sb="42" eb="44">
      <t>セコウ</t>
    </rPh>
    <rPh sb="44" eb="46">
      <t>ジッセキ</t>
    </rPh>
    <rPh sb="47" eb="49">
      <t>ウム</t>
    </rPh>
    <rPh sb="51" eb="53">
      <t>コウジ</t>
    </rPh>
    <rPh sb="53" eb="55">
      <t>セイセキ</t>
    </rPh>
    <rPh sb="57" eb="58">
      <t>テン</t>
    </rPh>
    <rPh sb="58" eb="60">
      <t>ミマン</t>
    </rPh>
    <rPh sb="64" eb="66">
      <t>ジッセキ</t>
    </rPh>
    <rPh sb="69" eb="70">
      <t>ミト</t>
    </rPh>
    <rPh sb="77" eb="79">
      <t>ドウシュ</t>
    </rPh>
    <rPh sb="79" eb="81">
      <t>コウジ</t>
    </rPh>
    <rPh sb="82" eb="84">
      <t>テイギ</t>
    </rPh>
    <rPh sb="95" eb="99">
      <t>ドボクイッシキ</t>
    </rPh>
    <phoneticPr fontId="11"/>
  </si>
  <si>
    <t>土木一式工事における下水管渠更生工事（布設・布設替工事を含む）で契約金額１６，０００万円以上の施工実績が２件以上</t>
    <rPh sb="0" eb="2">
      <t>ドボク</t>
    </rPh>
    <rPh sb="2" eb="4">
      <t>イッシキ</t>
    </rPh>
    <rPh sb="4" eb="6">
      <t>コウジ</t>
    </rPh>
    <rPh sb="10" eb="13">
      <t>ゲスイカン</t>
    </rPh>
    <rPh sb="13" eb="14">
      <t>ミゾ</t>
    </rPh>
    <rPh sb="14" eb="16">
      <t>コウセイ</t>
    </rPh>
    <rPh sb="16" eb="18">
      <t>コウジ</t>
    </rPh>
    <rPh sb="19" eb="21">
      <t>フセツ</t>
    </rPh>
    <rPh sb="22" eb="24">
      <t>フセツ</t>
    </rPh>
    <rPh sb="24" eb="25">
      <t>タイ</t>
    </rPh>
    <rPh sb="25" eb="27">
      <t>コウジ</t>
    </rPh>
    <rPh sb="28" eb="29">
      <t>フク</t>
    </rPh>
    <rPh sb="32" eb="34">
      <t>ケイヤク</t>
    </rPh>
    <rPh sb="34" eb="36">
      <t>キンガク</t>
    </rPh>
    <rPh sb="42" eb="46">
      <t>マンエンイジョウ</t>
    </rPh>
    <rPh sb="47" eb="49">
      <t>セコウ</t>
    </rPh>
    <rPh sb="49" eb="51">
      <t>ジッセキ</t>
    </rPh>
    <rPh sb="53" eb="54">
      <t>ケン</t>
    </rPh>
    <rPh sb="54" eb="56">
      <t>イジョウ</t>
    </rPh>
    <phoneticPr fontId="11"/>
  </si>
  <si>
    <t xml:space="preserve">※受注形態が特定建設工事共同企業体である場合の施工実績は、代表構成員又は構成員として受注したものを対象とし、その出資比率を乗じた値とする。
</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29" eb="31">
      <t>ダイヒョウ</t>
    </rPh>
    <rPh sb="31" eb="33">
      <t>コウセイ</t>
    </rPh>
    <rPh sb="33" eb="34">
      <t>イン</t>
    </rPh>
    <rPh sb="34" eb="35">
      <t>マタ</t>
    </rPh>
    <rPh sb="36" eb="39">
      <t>コウセイイン</t>
    </rPh>
    <rPh sb="42" eb="44">
      <t>ジュチュウ</t>
    </rPh>
    <rPh sb="49" eb="51">
      <t>タイショウ</t>
    </rPh>
    <rPh sb="56" eb="58">
      <t>シュッシ</t>
    </rPh>
    <rPh sb="58" eb="60">
      <t>ヒリツ</t>
    </rPh>
    <rPh sb="61" eb="62">
      <t>ジョウ</t>
    </rPh>
    <rPh sb="64" eb="65">
      <t>アタイ</t>
    </rPh>
    <phoneticPr fontId="13"/>
  </si>
  <si>
    <t>土木一式工事における下水管渠更生工事（布設・布設替工事を含む）で契約金額８，０００万円以上の施工実績が２件以上</t>
    <rPh sb="0" eb="2">
      <t>ドボク</t>
    </rPh>
    <rPh sb="2" eb="4">
      <t>イッシキ</t>
    </rPh>
    <rPh sb="4" eb="6">
      <t>コウジ</t>
    </rPh>
    <rPh sb="10" eb="13">
      <t>ゲスイカン</t>
    </rPh>
    <rPh sb="13" eb="14">
      <t>ミゾ</t>
    </rPh>
    <rPh sb="14" eb="16">
      <t>コウセイ</t>
    </rPh>
    <rPh sb="16" eb="18">
      <t>コウジ</t>
    </rPh>
    <rPh sb="19" eb="21">
      <t>フセツ</t>
    </rPh>
    <rPh sb="22" eb="24">
      <t>フセツ</t>
    </rPh>
    <rPh sb="24" eb="25">
      <t>タイ</t>
    </rPh>
    <rPh sb="25" eb="27">
      <t>コウジ</t>
    </rPh>
    <rPh sb="28" eb="29">
      <t>フク</t>
    </rPh>
    <rPh sb="32" eb="34">
      <t>ケイヤク</t>
    </rPh>
    <rPh sb="34" eb="36">
      <t>キンガク</t>
    </rPh>
    <rPh sb="41" eb="45">
      <t>マンエンイジョウ</t>
    </rPh>
    <rPh sb="46" eb="48">
      <t>セコウ</t>
    </rPh>
    <rPh sb="48" eb="50">
      <t>ジッセキ</t>
    </rPh>
    <rPh sb="52" eb="53">
      <t>ケン</t>
    </rPh>
    <rPh sb="53" eb="55">
      <t>イジョウ</t>
    </rPh>
    <phoneticPr fontId="11"/>
  </si>
  <si>
    <t>１件目
工事名：</t>
    <rPh sb="1" eb="2">
      <t>ケン</t>
    </rPh>
    <rPh sb="2" eb="3">
      <t>メ</t>
    </rPh>
    <rPh sb="4" eb="6">
      <t>コウジ</t>
    </rPh>
    <rPh sb="6" eb="7">
      <t>メイ</t>
    </rPh>
    <phoneticPr fontId="13"/>
  </si>
  <si>
    <t>発注者名：</t>
    <rPh sb="0" eb="3">
      <t>ハッチュウシャ</t>
    </rPh>
    <rPh sb="3" eb="4">
      <t>メイ</t>
    </rPh>
    <phoneticPr fontId="13"/>
  </si>
  <si>
    <t>施工場所：</t>
    <rPh sb="0" eb="2">
      <t>セコウ</t>
    </rPh>
    <rPh sb="2" eb="4">
      <t>バショ</t>
    </rPh>
    <phoneticPr fontId="13"/>
  </si>
  <si>
    <t>契約金額：　　　　　　　　　　　　　　　　　　　</t>
    <rPh sb="0" eb="2">
      <t>ケイヤク</t>
    </rPh>
    <rPh sb="2" eb="4">
      <t>キンガク</t>
    </rPh>
    <phoneticPr fontId="13"/>
  </si>
  <si>
    <t>工期：　　　　　　　　年　　　　月　　　　日　　～　　　　　　　　　年　　　　　　月　　　　　　日</t>
    <rPh sb="0" eb="2">
      <t>コウキ</t>
    </rPh>
    <rPh sb="11" eb="12">
      <t>ネン</t>
    </rPh>
    <rPh sb="16" eb="17">
      <t>ガツ</t>
    </rPh>
    <rPh sb="21" eb="22">
      <t>ニチ</t>
    </rPh>
    <rPh sb="34" eb="35">
      <t>ネン</t>
    </rPh>
    <rPh sb="41" eb="42">
      <t>ガツ</t>
    </rPh>
    <rPh sb="48" eb="49">
      <t>ニチ</t>
    </rPh>
    <phoneticPr fontId="13"/>
  </si>
  <si>
    <t>２件目
工事名：</t>
    <rPh sb="1" eb="2">
      <t>ケン</t>
    </rPh>
    <rPh sb="2" eb="3">
      <t>メ</t>
    </rPh>
    <rPh sb="4" eb="6">
      <t>コウジ</t>
    </rPh>
    <rPh sb="6" eb="7">
      <t>メイ</t>
    </rPh>
    <phoneticPr fontId="13"/>
  </si>
  <si>
    <t>上記以外</t>
    <rPh sb="0" eb="2">
      <t>ジョウキ</t>
    </rPh>
    <rPh sb="2" eb="4">
      <t>イガイ</t>
    </rPh>
    <phoneticPr fontId="11"/>
  </si>
  <si>
    <t>岐阜市優良建設工事業者表彰歴</t>
    <rPh sb="0" eb="3">
      <t>ギフシ</t>
    </rPh>
    <rPh sb="5" eb="7">
      <t>ケンセツ</t>
    </rPh>
    <rPh sb="9" eb="11">
      <t>ギョウシャ</t>
    </rPh>
    <phoneticPr fontId="11"/>
  </si>
  <si>
    <t>直近５か年度以内の岐阜市優良建設工事業者表彰歴の有無
表彰部門
＝土木建設工事部門</t>
    <rPh sb="6" eb="8">
      <t>イナイ</t>
    </rPh>
    <rPh sb="11" eb="12">
      <t>シ</t>
    </rPh>
    <rPh sb="14" eb="16">
      <t>ケンセツ</t>
    </rPh>
    <rPh sb="18" eb="20">
      <t>ギョウシャ</t>
    </rPh>
    <rPh sb="28" eb="30">
      <t>ヒョウショウ</t>
    </rPh>
    <rPh sb="30" eb="32">
      <t>ブモン</t>
    </rPh>
    <rPh sb="34" eb="36">
      <t>ドボク</t>
    </rPh>
    <rPh sb="36" eb="38">
      <t>ケンセツ</t>
    </rPh>
    <rPh sb="38" eb="40">
      <t>コウジ</t>
    </rPh>
    <rPh sb="40" eb="42">
      <t>ブモン</t>
    </rPh>
    <phoneticPr fontId="11"/>
  </si>
  <si>
    <t>表彰歴２回以上</t>
    <rPh sb="0" eb="2">
      <t>ヒョウショウ</t>
    </rPh>
    <rPh sb="2" eb="3">
      <t>レキ</t>
    </rPh>
    <rPh sb="4" eb="5">
      <t>カイ</t>
    </rPh>
    <rPh sb="5" eb="7">
      <t>イジョウ</t>
    </rPh>
    <phoneticPr fontId="11"/>
  </si>
  <si>
    <t>表彰歴１回</t>
    <rPh sb="2" eb="3">
      <t>レキ</t>
    </rPh>
    <rPh sb="4" eb="5">
      <t>カイ</t>
    </rPh>
    <phoneticPr fontId="11"/>
  </si>
  <si>
    <t>表彰歴なし</t>
    <phoneticPr fontId="11"/>
  </si>
  <si>
    <t>○配置予定技術者の能力</t>
    <rPh sb="1" eb="3">
      <t>ハイチ</t>
    </rPh>
    <rPh sb="3" eb="5">
      <t>ヨテイ</t>
    </rPh>
    <rPh sb="5" eb="7">
      <t>ギジュツ</t>
    </rPh>
    <rPh sb="7" eb="8">
      <t>シャ</t>
    </rPh>
    <rPh sb="9" eb="11">
      <t>ノウリョク</t>
    </rPh>
    <phoneticPr fontId="11"/>
  </si>
  <si>
    <t>（ふりがな）
配置予定技術者氏名</t>
    <rPh sb="7" eb="9">
      <t>ハイチ</t>
    </rPh>
    <rPh sb="9" eb="11">
      <t>ヨテイ</t>
    </rPh>
    <rPh sb="11" eb="14">
      <t>ギジュツシャ</t>
    </rPh>
    <rPh sb="14" eb="16">
      <t>シメイ</t>
    </rPh>
    <phoneticPr fontId="13"/>
  </si>
  <si>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13"/>
  </si>
  <si>
    <t>直近２か年度以内に完成引き渡しの済んだ、監理技術者、特例監理技術者、監理技術者補佐、主任技術者又は現場代理人として配置された工事の工事成績評定点の平均点</t>
    <rPh sb="0" eb="1">
      <t>チョク</t>
    </rPh>
    <rPh sb="1" eb="2">
      <t>キン</t>
    </rPh>
    <rPh sb="4" eb="5">
      <t>ネン</t>
    </rPh>
    <rPh sb="5" eb="6">
      <t>ド</t>
    </rPh>
    <rPh sb="6" eb="8">
      <t>イナイ</t>
    </rPh>
    <rPh sb="9" eb="11">
      <t>カンセイ</t>
    </rPh>
    <rPh sb="11" eb="12">
      <t>ヒ</t>
    </rPh>
    <rPh sb="13" eb="14">
      <t>ワタ</t>
    </rPh>
    <rPh sb="16" eb="17">
      <t>ス</t>
    </rPh>
    <rPh sb="20" eb="22">
      <t>カンリ</t>
    </rPh>
    <rPh sb="22" eb="25">
      <t>ギジュツシャ</t>
    </rPh>
    <rPh sb="26" eb="33">
      <t>トクレイカンリギジュツシャ</t>
    </rPh>
    <rPh sb="34" eb="41">
      <t>カンリギジュツシャホサ</t>
    </rPh>
    <rPh sb="42" eb="44">
      <t>シュニン</t>
    </rPh>
    <rPh sb="44" eb="47">
      <t>ギジュツシャ</t>
    </rPh>
    <rPh sb="47" eb="48">
      <t>マタ</t>
    </rPh>
    <rPh sb="49" eb="54">
      <t>ゲンバダイリニン</t>
    </rPh>
    <rPh sb="57" eb="59">
      <t>ハイチ</t>
    </rPh>
    <rPh sb="62" eb="64">
      <t>コウジ</t>
    </rPh>
    <rPh sb="65" eb="67">
      <t>コウジ</t>
    </rPh>
    <rPh sb="67" eb="69">
      <t>セイセキ</t>
    </rPh>
    <rPh sb="69" eb="71">
      <t>ヒョウテイ</t>
    </rPh>
    <rPh sb="71" eb="72">
      <t>テン</t>
    </rPh>
    <rPh sb="73" eb="76">
      <t>ヘイキンテン</t>
    </rPh>
    <phoneticPr fontId="11"/>
  </si>
  <si>
    <t>※工期の途中で技術者を交代していた場合、工事の主たる工種を担当した技術者について評価する。
※監理技術者、特例監理技術者、監理技術者補佐、主任技術者又は現場代理人として配置された工事であること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60">
      <t>トクレイカンリギジュツシャ</t>
    </rPh>
    <rPh sb="61" eb="68">
      <t>カンリギジュツシャホサ</t>
    </rPh>
    <rPh sb="69" eb="71">
      <t>シュニン</t>
    </rPh>
    <rPh sb="71" eb="74">
      <t>ギジュツシャ</t>
    </rPh>
    <rPh sb="74" eb="75">
      <t>マタ</t>
    </rPh>
    <rPh sb="76" eb="81">
      <t>ゲンバダイリニン</t>
    </rPh>
    <rPh sb="84" eb="86">
      <t>ハイチ</t>
    </rPh>
    <rPh sb="89" eb="91">
      <t>コウジ</t>
    </rPh>
    <phoneticPr fontId="13"/>
  </si>
  <si>
    <t>平均点が６５点以上７３点未満又は実績なし</t>
    <rPh sb="0" eb="2">
      <t>ヘイキン</t>
    </rPh>
    <rPh sb="2" eb="3">
      <t>テン</t>
    </rPh>
    <rPh sb="6" eb="9">
      <t>テンイジョウ</t>
    </rPh>
    <rPh sb="11" eb="12">
      <t>テン</t>
    </rPh>
    <rPh sb="12" eb="14">
      <t>ミマン</t>
    </rPh>
    <rPh sb="14" eb="15">
      <t>マタ</t>
    </rPh>
    <rPh sb="16" eb="18">
      <t>ジッセキ</t>
    </rPh>
    <phoneticPr fontId="11"/>
  </si>
  <si>
    <t>対象となる工事
＝岐阜市発注の土木一式工事</t>
    <rPh sb="0" eb="2">
      <t>タイショウ</t>
    </rPh>
    <rPh sb="5" eb="7">
      <t>コウジ</t>
    </rPh>
    <rPh sb="9" eb="12">
      <t>ギフシ</t>
    </rPh>
    <rPh sb="12" eb="14">
      <t>ハッチュウ</t>
    </rPh>
    <rPh sb="15" eb="21">
      <t>ドボクイッシキコウジ</t>
    </rPh>
    <phoneticPr fontId="13"/>
  </si>
  <si>
    <t>平均点が６５点未満</t>
    <rPh sb="0" eb="3">
      <t>ヘイキンテン</t>
    </rPh>
    <phoneticPr fontId="13"/>
  </si>
  <si>
    <t xml:space="preserve">
同種工事の施工実績</t>
    <rPh sb="2" eb="4">
      <t>ドウシュ</t>
    </rPh>
    <rPh sb="4" eb="6">
      <t>コウジ</t>
    </rPh>
    <rPh sb="7" eb="9">
      <t>セコウ</t>
    </rPh>
    <rPh sb="9" eb="11">
      <t>ジッセキ</t>
    </rPh>
    <phoneticPr fontId="13"/>
  </si>
  <si>
    <t>直近５か年度以内及び入札公告日の属する年度の一般競争入札参加資格確認申請書の申請期限日までに完成引き渡しの済んだ工事の施工実績の有無
同種工事の定義
＝岐阜県内公共工事で土木一式における下水管更生工事</t>
    <rPh sb="6" eb="8">
      <t>イナイ</t>
    </rPh>
    <rPh sb="22" eb="28">
      <t>イッパンキョウソウニュウサツ</t>
    </rPh>
    <rPh sb="28" eb="30">
      <t>サンカ</t>
    </rPh>
    <rPh sb="30" eb="32">
      <t>シカク</t>
    </rPh>
    <rPh sb="32" eb="34">
      <t>カクニン</t>
    </rPh>
    <rPh sb="34" eb="37">
      <t>シンセイショ</t>
    </rPh>
    <rPh sb="38" eb="40">
      <t>シンセイ</t>
    </rPh>
    <phoneticPr fontId="13"/>
  </si>
  <si>
    <t>土木一式工事における下水管渠更生工事（布設・布設替工事を含む）で契約金額１６，０００万円以上の施工実績が１件以上</t>
    <rPh sb="0" eb="2">
      <t>ドボク</t>
    </rPh>
    <rPh sb="2" eb="4">
      <t>イッシキ</t>
    </rPh>
    <rPh sb="4" eb="6">
      <t>コウジ</t>
    </rPh>
    <rPh sb="10" eb="13">
      <t>ゲスイカン</t>
    </rPh>
    <rPh sb="13" eb="14">
      <t>ミゾ</t>
    </rPh>
    <rPh sb="14" eb="16">
      <t>コウセイ</t>
    </rPh>
    <rPh sb="16" eb="18">
      <t>コウジ</t>
    </rPh>
    <rPh sb="19" eb="21">
      <t>フセツ</t>
    </rPh>
    <rPh sb="22" eb="24">
      <t>フセツ</t>
    </rPh>
    <rPh sb="24" eb="25">
      <t>タイ</t>
    </rPh>
    <rPh sb="25" eb="27">
      <t>コウジ</t>
    </rPh>
    <rPh sb="28" eb="29">
      <t>フク</t>
    </rPh>
    <rPh sb="32" eb="34">
      <t>ケイヤク</t>
    </rPh>
    <rPh sb="34" eb="36">
      <t>キンガク</t>
    </rPh>
    <rPh sb="42" eb="46">
      <t>マンエンイジョウ</t>
    </rPh>
    <rPh sb="47" eb="49">
      <t>セコウ</t>
    </rPh>
    <rPh sb="49" eb="51">
      <t>ジッセキ</t>
    </rPh>
    <rPh sb="53" eb="54">
      <t>ケン</t>
    </rPh>
    <rPh sb="54" eb="56">
      <t>イジョウ</t>
    </rPh>
    <phoneticPr fontId="11"/>
  </si>
  <si>
    <t xml:space="preserve">※工期の途中で技術者を交代していた場合における工事実績は、担当した期間を工期で除した割合を乗じた値とする。
※受注形態が特定建設工事共同企業体である場合の施工実績は、代表構成員又は構成員として受注したものを対象とし、その出資比率を乗じた値とする。
※「岐阜市上下水道事業部低入札価格調査要綱第１１条」における追加配置技術者の場合は対象としない。
※監理技術者、特例監理技術者、監理技術者補佐、主任技術者又は現場代理人としての従事実績を評価する。
</t>
    <rPh sb="129" eb="131">
      <t>ジョウゲ</t>
    </rPh>
    <rPh sb="131" eb="133">
      <t>スイドウ</t>
    </rPh>
    <rPh sb="133" eb="135">
      <t>ジギョウ</t>
    </rPh>
    <rPh sb="135" eb="136">
      <t>ブ</t>
    </rPh>
    <rPh sb="180" eb="187">
      <t>トクレイカンリギジュツシャ</t>
    </rPh>
    <rPh sb="188" eb="195">
      <t>カンリギジュツシャホサ</t>
    </rPh>
    <rPh sb="196" eb="202">
      <t>シュニンギジュツシャマタ</t>
    </rPh>
    <rPh sb="203" eb="205">
      <t>ゲンバ</t>
    </rPh>
    <rPh sb="205" eb="208">
      <t>ダイリニン</t>
    </rPh>
    <phoneticPr fontId="13"/>
  </si>
  <si>
    <t>土木一式工事における下水管渠更生工事（布設・布設替工事を含む）で契約金額８，０００万円以上の施工実績が１件以上</t>
    <rPh sb="0" eb="2">
      <t>ドボク</t>
    </rPh>
    <rPh sb="2" eb="4">
      <t>イッシキ</t>
    </rPh>
    <rPh sb="4" eb="6">
      <t>コウジ</t>
    </rPh>
    <rPh sb="10" eb="13">
      <t>ゲスイカン</t>
    </rPh>
    <rPh sb="13" eb="14">
      <t>ミゾ</t>
    </rPh>
    <rPh sb="14" eb="16">
      <t>コウセイ</t>
    </rPh>
    <rPh sb="16" eb="18">
      <t>コウジ</t>
    </rPh>
    <rPh sb="19" eb="21">
      <t>フセツ</t>
    </rPh>
    <rPh sb="22" eb="24">
      <t>フセツ</t>
    </rPh>
    <rPh sb="24" eb="25">
      <t>タイ</t>
    </rPh>
    <rPh sb="25" eb="27">
      <t>コウジ</t>
    </rPh>
    <rPh sb="28" eb="29">
      <t>フク</t>
    </rPh>
    <rPh sb="32" eb="34">
      <t>ケイヤク</t>
    </rPh>
    <rPh sb="34" eb="36">
      <t>キンガク</t>
    </rPh>
    <rPh sb="41" eb="45">
      <t>マンエンイジョウ</t>
    </rPh>
    <rPh sb="46" eb="48">
      <t>セコウ</t>
    </rPh>
    <rPh sb="48" eb="50">
      <t>ジッセキ</t>
    </rPh>
    <rPh sb="52" eb="53">
      <t>ケン</t>
    </rPh>
    <rPh sb="53" eb="55">
      <t>イジョウ</t>
    </rPh>
    <phoneticPr fontId="11"/>
  </si>
  <si>
    <t>契約金額：</t>
    <rPh sb="0" eb="2">
      <t>ケイヤク</t>
    </rPh>
    <rPh sb="2" eb="4">
      <t>キンガク</t>
    </rPh>
    <phoneticPr fontId="13"/>
  </si>
  <si>
    <t>工　　　期：　　　　　　　　年　　　　月　　　　日　　～　　　　　　　　　年　　　　　　月　　　　　　日</t>
    <rPh sb="0" eb="1">
      <t>コウ</t>
    </rPh>
    <rPh sb="4" eb="5">
      <t>キ</t>
    </rPh>
    <rPh sb="14" eb="15">
      <t>ネン</t>
    </rPh>
    <rPh sb="19" eb="20">
      <t>ガツ</t>
    </rPh>
    <rPh sb="24" eb="25">
      <t>ニチ</t>
    </rPh>
    <rPh sb="37" eb="38">
      <t>ネン</t>
    </rPh>
    <rPh sb="44" eb="45">
      <t>ガツ</t>
    </rPh>
    <rPh sb="51" eb="52">
      <t>ニチ</t>
    </rPh>
    <phoneticPr fontId="13"/>
  </si>
  <si>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13"/>
  </si>
  <si>
    <t>保有資格</t>
    <rPh sb="0" eb="2">
      <t>ホユウ</t>
    </rPh>
    <rPh sb="2" eb="4">
      <t>シカク</t>
    </rPh>
    <phoneticPr fontId="13"/>
  </si>
  <si>
    <t>配置予定技術者の保有する資格等</t>
    <rPh sb="0" eb="2">
      <t>ハイチ</t>
    </rPh>
    <rPh sb="2" eb="4">
      <t>ヨテイ</t>
    </rPh>
    <rPh sb="14" eb="15">
      <t>トウ</t>
    </rPh>
    <phoneticPr fontId="13"/>
  </si>
  <si>
    <t>１級土木施工管理技士又は技術士（総合技術管理部門（建設）・建設部門）</t>
    <rPh sb="1" eb="2">
      <t>キュウ</t>
    </rPh>
    <rPh sb="2" eb="4">
      <t>ドボク</t>
    </rPh>
    <rPh sb="4" eb="6">
      <t>セコウ</t>
    </rPh>
    <rPh sb="6" eb="10">
      <t>カンリギシ</t>
    </rPh>
    <rPh sb="10" eb="11">
      <t>マタ</t>
    </rPh>
    <rPh sb="12" eb="15">
      <t>ギジュツシ</t>
    </rPh>
    <rPh sb="16" eb="18">
      <t>ソウゴウ</t>
    </rPh>
    <rPh sb="18" eb="20">
      <t>ギジュツ</t>
    </rPh>
    <rPh sb="20" eb="22">
      <t>カンリ</t>
    </rPh>
    <rPh sb="22" eb="24">
      <t>ブモン</t>
    </rPh>
    <rPh sb="25" eb="27">
      <t>ケンセツ</t>
    </rPh>
    <rPh sb="29" eb="31">
      <t>ケンセツ</t>
    </rPh>
    <rPh sb="31" eb="33">
      <t>ブモン</t>
    </rPh>
    <phoneticPr fontId="13"/>
  </si>
  <si>
    <t>２級土木施工管理技士（土木）</t>
    <rPh sb="1" eb="2">
      <t>キュウ</t>
    </rPh>
    <rPh sb="2" eb="4">
      <t>ドボク</t>
    </rPh>
    <rPh sb="4" eb="6">
      <t>セコウ</t>
    </rPh>
    <rPh sb="6" eb="8">
      <t>カンリ</t>
    </rPh>
    <rPh sb="8" eb="10">
      <t>ギシ</t>
    </rPh>
    <rPh sb="11" eb="13">
      <t>ドボク</t>
    </rPh>
    <phoneticPr fontId="13"/>
  </si>
  <si>
    <t>若手・女性技術者の育成・確保</t>
    <rPh sb="0" eb="2">
      <t>ワカテ</t>
    </rPh>
    <rPh sb="3" eb="8">
      <t>ジョセイギジュツシャ</t>
    </rPh>
    <rPh sb="9" eb="11">
      <t>イクセイ</t>
    </rPh>
    <rPh sb="12" eb="14">
      <t>カクホ</t>
    </rPh>
    <phoneticPr fontId="13"/>
  </si>
  <si>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13"/>
  </si>
  <si>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13"/>
  </si>
  <si>
    <t>※公告日時点で４０歳未満であること。</t>
    <rPh sb="1" eb="3">
      <t>コウコク</t>
    </rPh>
    <rPh sb="3" eb="4">
      <t>ビ</t>
    </rPh>
    <rPh sb="4" eb="6">
      <t>ジテン</t>
    </rPh>
    <rPh sb="9" eb="12">
      <t>サイミマン</t>
    </rPh>
    <phoneticPr fontId="13"/>
  </si>
  <si>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13"/>
  </si>
  <si>
    <t>○地域要件</t>
    <rPh sb="1" eb="3">
      <t>チイキ</t>
    </rPh>
    <rPh sb="3" eb="5">
      <t>ヨウケン</t>
    </rPh>
    <phoneticPr fontId="11"/>
  </si>
  <si>
    <t>市内業者への下請率</t>
    <phoneticPr fontId="13"/>
  </si>
  <si>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13"/>
  </si>
  <si>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13"/>
  </si>
  <si>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13"/>
  </si>
  <si>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13"/>
  </si>
  <si>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13"/>
  </si>
  <si>
    <t>災害協定参加等</t>
    <rPh sb="0" eb="2">
      <t>サイガイ</t>
    </rPh>
    <rPh sb="2" eb="4">
      <t>キョウテイ</t>
    </rPh>
    <rPh sb="4" eb="6">
      <t>サンカ</t>
    </rPh>
    <rPh sb="6" eb="7">
      <t>トウ</t>
    </rPh>
    <phoneticPr fontId="11"/>
  </si>
  <si>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11"/>
  </si>
  <si>
    <t>岐阜市との協定を締結している団体の会員または直近10か年度での市内における同等の活動実績あり</t>
    <phoneticPr fontId="13"/>
  </si>
  <si>
    <t>岐阜市内の自治会等との協定等を締結している</t>
    <rPh sb="13" eb="14">
      <t>トウ</t>
    </rPh>
    <phoneticPr fontId="13"/>
  </si>
  <si>
    <t>ボランティア活動</t>
    <rPh sb="6" eb="8">
      <t>カツドウ</t>
    </rPh>
    <phoneticPr fontId="11"/>
  </si>
  <si>
    <t>直近1か年度以内の社会貢献活動の有無</t>
    <rPh sb="0" eb="1">
      <t>チョク</t>
    </rPh>
    <rPh sb="1" eb="2">
      <t>キン</t>
    </rPh>
    <rPh sb="4" eb="6">
      <t>ネンド</t>
    </rPh>
    <rPh sb="6" eb="8">
      <t>イナイ</t>
    </rPh>
    <rPh sb="9" eb="15">
      <t>シャカイコウケンカツドウ</t>
    </rPh>
    <rPh sb="16" eb="18">
      <t>ウム</t>
    </rPh>
    <phoneticPr fontId="11"/>
  </si>
  <si>
    <t>２つ以上の活動実績あり</t>
    <rPh sb="2" eb="4">
      <t>イジョウ</t>
    </rPh>
    <rPh sb="5" eb="9">
      <t>カツドウジッセキ</t>
    </rPh>
    <phoneticPr fontId="13"/>
  </si>
  <si>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13"/>
  </si>
  <si>
    <t>１つの活動実績あり</t>
    <rPh sb="3" eb="7">
      <t>カツドウジッセキ</t>
    </rPh>
    <phoneticPr fontId="11"/>
  </si>
  <si>
    <t>上記の活動実績なし</t>
    <rPh sb="0" eb="2">
      <t>ジョウキ</t>
    </rPh>
    <rPh sb="3" eb="5">
      <t>カツドウ</t>
    </rPh>
    <rPh sb="5" eb="7">
      <t>ジッセキ</t>
    </rPh>
    <phoneticPr fontId="11"/>
  </si>
  <si>
    <t>除雪業務等の受託実績</t>
    <rPh sb="0" eb="2">
      <t>ジョセツ</t>
    </rPh>
    <rPh sb="2" eb="4">
      <t>ギョウム</t>
    </rPh>
    <rPh sb="4" eb="5">
      <t>ナド</t>
    </rPh>
    <rPh sb="6" eb="8">
      <t>ジュタク</t>
    </rPh>
    <rPh sb="8" eb="10">
      <t>ジッセキ</t>
    </rPh>
    <phoneticPr fontId="13"/>
  </si>
  <si>
    <t>直近２か年度以内の岐阜市との除排雪又は、凍結防止剤散布業務委託の単価契約の有無。</t>
    <rPh sb="0" eb="2">
      <t>チョッキン</t>
    </rPh>
    <rPh sb="4" eb="6">
      <t>ネンド</t>
    </rPh>
    <rPh sb="6" eb="8">
      <t>イナイ</t>
    </rPh>
    <rPh sb="9" eb="11">
      <t>ギフ</t>
    </rPh>
    <rPh sb="11" eb="12">
      <t>シ</t>
    </rPh>
    <rPh sb="14" eb="17">
      <t>ジョハイセツ</t>
    </rPh>
    <rPh sb="17" eb="18">
      <t>マタ</t>
    </rPh>
    <rPh sb="20" eb="22">
      <t>トウケツ</t>
    </rPh>
    <rPh sb="22" eb="25">
      <t>ボウシザイ</t>
    </rPh>
    <rPh sb="25" eb="27">
      <t>サンプ</t>
    </rPh>
    <rPh sb="27" eb="29">
      <t>ギョウム</t>
    </rPh>
    <rPh sb="29" eb="31">
      <t>イタク</t>
    </rPh>
    <rPh sb="32" eb="34">
      <t>タンカ</t>
    </rPh>
    <rPh sb="34" eb="36">
      <t>ケイヤク</t>
    </rPh>
    <rPh sb="37" eb="39">
      <t>ウム</t>
    </rPh>
    <phoneticPr fontId="13"/>
  </si>
  <si>
    <t>岐阜市との契約あり　</t>
    <rPh sb="0" eb="3">
      <t>ギフシ</t>
    </rPh>
    <rPh sb="5" eb="7">
      <t>ケイヤク</t>
    </rPh>
    <phoneticPr fontId="11"/>
  </si>
  <si>
    <t>岐阜市との契約なし</t>
    <rPh sb="0" eb="3">
      <t>ギフシ</t>
    </rPh>
    <rPh sb="5" eb="7">
      <t>ケイヤク</t>
    </rPh>
    <phoneticPr fontId="11"/>
  </si>
  <si>
    <t xml:space="preserve">ワークダイバーシティの取組状況	</t>
    <rPh sb="11" eb="13">
      <t>トリクミ</t>
    </rPh>
    <rPh sb="13" eb="15">
      <t>ジョウキョウ</t>
    </rPh>
    <phoneticPr fontId="11"/>
  </si>
  <si>
    <t xml:space="preserve">「ぎふし共育・女性活躍企業」の認定の有無又は「岐阜市ワークダイバーシティ賛同企業公表制度」の参加状況	</t>
    <rPh sb="4" eb="6">
      <t>キョウイク</t>
    </rPh>
    <rPh sb="7" eb="9">
      <t>ジョセイ</t>
    </rPh>
    <rPh sb="9" eb="11">
      <t>カツヤク</t>
    </rPh>
    <rPh sb="11" eb="13">
      <t>キギョウ</t>
    </rPh>
    <rPh sb="15" eb="17">
      <t>ニンテイ</t>
    </rPh>
    <rPh sb="18" eb="20">
      <t>ウム</t>
    </rPh>
    <rPh sb="20" eb="21">
      <t>マタ</t>
    </rPh>
    <rPh sb="23" eb="26">
      <t>ギフシ</t>
    </rPh>
    <rPh sb="36" eb="38">
      <t>サンドウ</t>
    </rPh>
    <rPh sb="38" eb="40">
      <t>キギョウ</t>
    </rPh>
    <rPh sb="40" eb="42">
      <t>コウヒョウ</t>
    </rPh>
    <rPh sb="42" eb="44">
      <t>セイド</t>
    </rPh>
    <rPh sb="46" eb="48">
      <t>サンカ</t>
    </rPh>
    <rPh sb="48" eb="50">
      <t>ジョウキョウ</t>
    </rPh>
    <phoneticPr fontId="13"/>
  </si>
  <si>
    <t xml:space="preserve">「ぎふし共育・女性活躍企業」の認定有り又は「岐阜市ワークダイバーシティ賛同企業公表制度」に参加済	</t>
    <rPh sb="4" eb="6">
      <t>キョウイク</t>
    </rPh>
    <rPh sb="7" eb="9">
      <t>ジョセイ</t>
    </rPh>
    <rPh sb="9" eb="11">
      <t>カツヤク</t>
    </rPh>
    <rPh sb="11" eb="13">
      <t>キギョウ</t>
    </rPh>
    <rPh sb="15" eb="17">
      <t>ニンテイ</t>
    </rPh>
    <rPh sb="17" eb="18">
      <t>ア</t>
    </rPh>
    <rPh sb="19" eb="20">
      <t>マタ</t>
    </rPh>
    <rPh sb="22" eb="25">
      <t>ギフシ</t>
    </rPh>
    <rPh sb="35" eb="37">
      <t>サンドウ</t>
    </rPh>
    <rPh sb="37" eb="39">
      <t>キギョウ</t>
    </rPh>
    <rPh sb="39" eb="41">
      <t>コウヒョウ</t>
    </rPh>
    <rPh sb="41" eb="43">
      <t>セイド</t>
    </rPh>
    <rPh sb="45" eb="47">
      <t>サンカ</t>
    </rPh>
    <rPh sb="47" eb="48">
      <t>スミ</t>
    </rPh>
    <phoneticPr fontId="13"/>
  </si>
  <si>
    <t>※公告日時点で有効期間内にあること。</t>
    <rPh sb="1" eb="3">
      <t>コウコク</t>
    </rPh>
    <rPh sb="3" eb="4">
      <t>ビ</t>
    </rPh>
    <rPh sb="4" eb="6">
      <t>ジテン</t>
    </rPh>
    <rPh sb="7" eb="9">
      <t>ユウコウ</t>
    </rPh>
    <rPh sb="9" eb="11">
      <t>キカン</t>
    </rPh>
    <rPh sb="11" eb="12">
      <t>ナイ</t>
    </rPh>
    <phoneticPr fontId="13"/>
  </si>
  <si>
    <t>上記以外</t>
    <phoneticPr fontId="13"/>
  </si>
  <si>
    <t>岐阜市消防団・水防団への協力状況</t>
    <phoneticPr fontId="13"/>
  </si>
  <si>
    <t>常勤雇用の従業員に対する団員数</t>
    <rPh sb="0" eb="2">
      <t>ジョウキン</t>
    </rPh>
    <rPh sb="2" eb="4">
      <t>コヨウ</t>
    </rPh>
    <phoneticPr fontId="1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</si>
  <si>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1"/>
  </si>
  <si>
    <t>常勤雇用の従業員数19人以下の場合、消防団員又は水防団員が１名以上。
常勤雇用の従業員数20～49人以下の場合、消防団員又は水防団員が３名以上。
常勤雇用の従業員数50人以上の場合、消防団員又は水防団員が６名以上。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13"/>
  </si>
  <si>
    <t>社内規定で団活動に対して協力の明記有りかつ常勤雇用の従業員数に応じた団員（右欄）を確保している。</t>
    <phoneticPr fontId="13"/>
  </si>
  <si>
    <t>常勤雇用の従業員数19人以下の場合、消防団員なし、水防団員なし。
常勤雇用の従業員数20～49人以下の場合、消防団員又は水防団員が１名以上。
常勤雇用の従業員数50人以上の場合、消防団員又は水防団員３名以上。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0" eb="101">
      <t>メイ</t>
    </rPh>
    <phoneticPr fontId="1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</si>
  <si>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13"/>
  </si>
  <si>
    <t>岐阜市消防団協力事業所の認定あり</t>
    <rPh sb="0" eb="3">
      <t>ギフシ</t>
    </rPh>
    <rPh sb="3" eb="8">
      <t>ショウボウダンキョウリョク</t>
    </rPh>
    <rPh sb="8" eb="11">
      <t>ジギョウショ</t>
    </rPh>
    <rPh sb="12" eb="14">
      <t>ニンテイ</t>
    </rPh>
    <phoneticPr fontId="13"/>
  </si>
  <si>
    <t>※公告日時点で有効期間内にあること。</t>
    <phoneticPr fontId="13"/>
  </si>
  <si>
    <t>岐阜市消防団事業所の認定なし</t>
    <rPh sb="0" eb="3">
      <t>ギフシ</t>
    </rPh>
    <rPh sb="3" eb="5">
      <t>ショウボウ</t>
    </rPh>
    <rPh sb="5" eb="6">
      <t>ダン</t>
    </rPh>
    <rPh sb="6" eb="9">
      <t>ジギョウショ</t>
    </rPh>
    <rPh sb="10" eb="12">
      <t>ニンテイ</t>
    </rPh>
    <phoneticPr fontId="13"/>
  </si>
  <si>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6" eb="68">
      <t>カクニン</t>
    </rPh>
    <rPh sb="68" eb="70">
      <t>シリョウ</t>
    </rPh>
    <rPh sb="71" eb="73">
      <t>テイシュツ</t>
    </rPh>
    <phoneticPr fontId="13"/>
  </si>
  <si>
    <t>合計（満点）</t>
    <rPh sb="0" eb="2">
      <t>ゴウケイ</t>
    </rPh>
    <rPh sb="3" eb="5">
      <t>マンテン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</si>
</sst>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quot;▲ &quot;0.0"/>
    <numFmt numFmtId="177" formatCode="0.00;&quot;▲ &quot;0.00"/>
    <numFmt numFmtId="178" formatCode="0.0;&quot;－ &quot;0.0"/>
    <numFmt numFmtId="179" formatCode="0.0;&quot;-&quot;0.0"/>
    <numFmt numFmtId="180" formatCode="0.00_);[Red]\(0.00\)"/>
    <numFmt numFmtId="181" formatCode="0.0_ "/>
  </numFmts>
  <fonts count="22"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sz val="14"/>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6"/>
      <name val="游ゴシック"/>
      <family val="2"/>
      <charset val="128"/>
      <scheme val="minor"/>
    </font>
    <font>
      <sz val="12"/>
      <name val="ＭＳ Ｐゴシック"/>
      <family val="3"/>
      <charset val="128"/>
    </font>
    <font>
      <sz val="10"/>
      <name val="ＭＳ Ｐゴシック"/>
      <family val="3"/>
      <charset val="128"/>
    </font>
    <font>
      <b/>
      <sz val="9"/>
      <name val="ＭＳ Ｐゴシック"/>
      <family val="3"/>
      <charset val="128"/>
    </font>
    <font>
      <b/>
      <sz val="12"/>
      <name val="ＭＳ Ｐゴシック"/>
      <family val="3"/>
      <charset val="128"/>
    </font>
    <font>
      <b/>
      <sz val="10"/>
      <name val="ＭＳ Ｐゴシック"/>
      <family val="3"/>
      <charset val="128"/>
    </font>
    <font>
      <sz val="12"/>
      <color theme="1"/>
      <name val="ＭＳ Ｐゴシック"/>
      <family val="3"/>
      <charset val="128"/>
    </font>
    <font>
      <sz val="9"/>
      <name val="ＭＳ Ｐゴシック"/>
      <family val="3"/>
      <charset val="128"/>
    </font>
    <font>
      <sz val="11"/>
      <name val="游ゴシック"/>
      <family val="3"/>
      <charset val="128"/>
      <scheme val="minor"/>
    </font>
  </fonts>
  <fills count="3">
    <fill>
      <patternFill patternType="none"/>
    </fill>
    <fill>
      <patternFill patternType="gray125"/>
    </fill>
    <fill>
      <patternFill patternType="solid">
        <fgColor theme="0"/>
        <bgColor indexed="64"/>
      </patternFill>
    </fill>
  </fills>
  <borders count="49">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auto="1"/>
      </top>
      <bottom/>
      <diagonal/>
    </border>
    <border>
      <left/>
      <right style="thin">
        <color auto="1"/>
      </right>
      <top style="thin">
        <color auto="1"/>
      </top>
      <bottom/>
      <diagonal/>
    </border>
    <border>
      <left style="medium">
        <color indexed="64"/>
      </left>
      <right/>
      <top style="medium">
        <color indexed="64"/>
      </top>
      <bottom style="medium">
        <color indexed="64"/>
      </bottom>
      <diagonal/>
    </border>
    <border>
      <left/>
      <right style="thin">
        <color auto="1"/>
      </right>
      <top style="thin">
        <color auto="1"/>
      </top>
      <bottom style="thin">
        <color auto="1"/>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hair">
        <color auto="1"/>
      </left>
      <right/>
      <top style="thin">
        <color auto="1"/>
      </top>
      <bottom/>
      <diagonal/>
    </border>
    <border>
      <left/>
      <right style="thin">
        <color auto="1"/>
      </right>
      <top/>
      <bottom/>
      <diagonal/>
    </border>
    <border>
      <left style="hair">
        <color auto="1"/>
      </left>
      <right/>
      <top/>
      <bottom/>
      <diagonal/>
    </border>
    <border>
      <left style="hair">
        <color auto="1"/>
      </left>
      <right/>
      <top/>
      <bottom style="thin">
        <color auto="1"/>
      </bottom>
      <diagonal/>
    </border>
    <border>
      <left/>
      <right style="thin">
        <color auto="1"/>
      </right>
      <top/>
      <bottom style="thin">
        <color auto="1"/>
      </bottom>
      <diagonal/>
    </border>
    <border>
      <left style="thin">
        <color indexed="64"/>
      </left>
      <right style="hair">
        <color auto="1"/>
      </right>
      <top style="thin">
        <color indexed="64"/>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indexed="64"/>
      </left>
      <right/>
      <top/>
      <bottom style="thin">
        <color indexed="64"/>
      </bottom>
      <diagonal/>
    </border>
    <border>
      <left style="medium">
        <color indexed="64"/>
      </left>
      <right/>
      <top/>
      <bottom/>
      <diagonal/>
    </border>
    <border>
      <left/>
      <right/>
      <top style="thick">
        <color rgb="FF0033CC"/>
      </top>
      <bottom/>
      <diagonal/>
    </border>
    <border>
      <left style="thin">
        <color indexed="64"/>
      </left>
      <right style="hair">
        <color auto="1"/>
      </right>
      <top/>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medium">
        <color indexed="64"/>
      </left>
      <right/>
      <top style="medium">
        <color indexed="64"/>
      </top>
      <bottom/>
      <diagonal/>
    </border>
  </borders>
  <cellStyleXfs count="3">
    <xf numFmtId="0" fontId="0" fillId="0" borderId="0">
      <alignment vertical="center"/>
    </xf>
    <xf numFmtId="0" fontId="2" fillId="0" borderId="0"/>
    <xf numFmtId="0" fontId="2" fillId="0" borderId="0"/>
  </cellStyleXfs>
  <cellXfs count="297">
    <xf numFmtId="0" fontId="0" fillId="0" borderId="0" xfId="0">
      <alignment vertical="center"/>
    </xf>
    <xf numFmtId="0" fontId="3" fillId="0" borderId="0" xfId="1"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176" fontId="8" fillId="0" borderId="0" xfId="1" applyNumberFormat="1" applyFont="1" applyAlignment="1">
      <alignment horizontal="center" vertical="center"/>
    </xf>
    <xf numFmtId="0" fontId="8" fillId="0" borderId="0" xfId="1" applyFont="1" applyAlignment="1">
      <alignment horizontal="center" vertical="center"/>
    </xf>
    <xf numFmtId="0" fontId="8" fillId="0" borderId="0" xfId="1" applyFont="1" applyAlignment="1">
      <alignment vertical="center"/>
    </xf>
    <xf numFmtId="0" fontId="9" fillId="0" borderId="0" xfId="1" applyFont="1"/>
    <xf numFmtId="0" fontId="2" fillId="0" borderId="0" xfId="1"/>
    <xf numFmtId="0" fontId="10" fillId="0" borderId="0" xfId="1" applyFont="1"/>
    <xf numFmtId="176" fontId="2" fillId="0" borderId="1" xfId="1" applyNumberFormat="1" applyBorder="1" applyAlignment="1">
      <alignment horizontal="center"/>
    </xf>
    <xf numFmtId="0" fontId="12" fillId="0" borderId="2" xfId="1" applyFont="1" applyBorder="1" applyAlignment="1">
      <alignment horizontal="center" vertical="center" shrinkToFit="1"/>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176" fontId="12" fillId="0" borderId="3" xfId="1" applyNumberFormat="1" applyFont="1" applyBorder="1" applyAlignment="1">
      <alignment horizontal="center" vertical="center"/>
    </xf>
    <xf numFmtId="0" fontId="12" fillId="0" borderId="2" xfId="1" applyFont="1" applyBorder="1" applyAlignment="1">
      <alignment horizontal="center" vertical="center" wrapText="1"/>
    </xf>
    <xf numFmtId="0" fontId="12" fillId="0" borderId="5" xfId="1" applyFont="1" applyBorder="1" applyAlignment="1">
      <alignment horizontal="center"/>
    </xf>
    <xf numFmtId="0" fontId="12" fillId="0" borderId="6" xfId="1" applyFont="1" applyBorder="1" applyAlignment="1">
      <alignment horizontal="center"/>
    </xf>
    <xf numFmtId="0" fontId="2" fillId="0" borderId="7" xfId="1" applyBorder="1"/>
    <xf numFmtId="0" fontId="14" fillId="0" borderId="2" xfId="1" applyFont="1" applyBorder="1" applyAlignment="1">
      <alignment vertical="center" shrinkToFit="1"/>
    </xf>
    <xf numFmtId="0" fontId="14" fillId="0" borderId="8" xfId="1" applyFont="1" applyBorder="1" applyAlignment="1">
      <alignment horizontal="left" vertical="center" wrapText="1"/>
    </xf>
    <xf numFmtId="0" fontId="14" fillId="0" borderId="3" xfId="1" applyFont="1" applyBorder="1" applyAlignment="1">
      <alignment vertical="center" wrapText="1"/>
    </xf>
    <xf numFmtId="0" fontId="2" fillId="0" borderId="4" xfId="1" applyBorder="1" applyAlignment="1">
      <alignment horizontal="left" vertical="center" wrapText="1" shrinkToFit="1"/>
    </xf>
    <xf numFmtId="176" fontId="14" fillId="0" borderId="3" xfId="1" applyNumberFormat="1" applyFont="1" applyBorder="1" applyAlignment="1">
      <alignment horizontal="center" vertical="center" wrapText="1" shrinkToFit="1"/>
    </xf>
    <xf numFmtId="0" fontId="2" fillId="0" borderId="8" xfId="1" applyBorder="1" applyAlignment="1">
      <alignment horizontal="left" vertical="top" wrapText="1" shrinkToFit="1"/>
    </xf>
    <xf numFmtId="177" fontId="2" fillId="0" borderId="0" xfId="1" applyNumberFormat="1" applyAlignment="1">
      <alignment horizontal="right"/>
    </xf>
    <xf numFmtId="177" fontId="2" fillId="0" borderId="9" xfId="1" applyNumberFormat="1" applyBorder="1" applyAlignment="1">
      <alignment horizontal="right"/>
    </xf>
    <xf numFmtId="0" fontId="14" fillId="0" borderId="7" xfId="1" applyFont="1" applyBorder="1" applyAlignment="1">
      <alignment horizontal="left" vertical="center" wrapText="1"/>
    </xf>
    <xf numFmtId="0" fontId="2" fillId="0" borderId="4" xfId="2" applyBorder="1" applyAlignment="1">
      <alignment horizontal="left" vertical="center" wrapText="1"/>
    </xf>
    <xf numFmtId="178" fontId="14" fillId="0" borderId="3" xfId="1" applyNumberFormat="1" applyFont="1" applyBorder="1" applyAlignment="1">
      <alignment horizontal="center" vertical="center" wrapText="1" shrinkToFit="1"/>
    </xf>
    <xf numFmtId="0" fontId="2" fillId="0" borderId="7" xfId="1" applyBorder="1" applyAlignment="1">
      <alignment horizontal="left" vertical="top" wrapText="1" shrinkToFit="1"/>
    </xf>
    <xf numFmtId="177" fontId="2" fillId="0" borderId="0" xfId="1" applyNumberFormat="1"/>
    <xf numFmtId="177" fontId="2" fillId="0" borderId="9" xfId="1" applyNumberFormat="1" applyBorder="1"/>
    <xf numFmtId="0" fontId="14" fillId="0" borderId="10" xfId="1" applyFont="1" applyBorder="1" applyAlignment="1">
      <alignment horizontal="left" vertical="center" wrapText="1"/>
    </xf>
    <xf numFmtId="0" fontId="14" fillId="0" borderId="3" xfId="1" applyFont="1" applyBorder="1"/>
    <xf numFmtId="179" fontId="14" fillId="0" borderId="3" xfId="1" applyNumberFormat="1" applyFont="1" applyBorder="1" applyAlignment="1">
      <alignment horizontal="center" vertical="center" wrapText="1" shrinkToFit="1"/>
    </xf>
    <xf numFmtId="0" fontId="2" fillId="0" borderId="10" xfId="1" applyBorder="1" applyAlignment="1">
      <alignment horizontal="left" vertical="top" wrapText="1" shrinkToFit="1"/>
    </xf>
    <xf numFmtId="177" fontId="2" fillId="0" borderId="11" xfId="1" applyNumberFormat="1" applyBorder="1"/>
    <xf numFmtId="0" fontId="14" fillId="0" borderId="7" xfId="1" applyFont="1" applyBorder="1"/>
    <xf numFmtId="0" fontId="14" fillId="0" borderId="2" xfId="1" applyFont="1" applyBorder="1" applyAlignment="1">
      <alignment vertical="center" wrapText="1"/>
    </xf>
    <xf numFmtId="0" fontId="14" fillId="0" borderId="4" xfId="1" applyFont="1" applyBorder="1" applyAlignment="1">
      <alignment horizontal="left" vertical="center" shrinkToFit="1"/>
    </xf>
    <xf numFmtId="0" fontId="14" fillId="0" borderId="8" xfId="1" applyFont="1" applyBorder="1" applyAlignment="1">
      <alignment horizontal="left" vertical="top" wrapText="1" shrinkToFit="1"/>
    </xf>
    <xf numFmtId="177" fontId="2" fillId="0" borderId="12" xfId="1" applyNumberFormat="1" applyBorder="1"/>
    <xf numFmtId="0" fontId="14" fillId="0" borderId="7" xfId="1" applyFont="1" applyBorder="1" applyAlignment="1">
      <alignment horizontal="left" vertical="top" wrapText="1" shrinkToFit="1"/>
    </xf>
    <xf numFmtId="0" fontId="14" fillId="0" borderId="10" xfId="1" applyFont="1" applyBorder="1"/>
    <xf numFmtId="0" fontId="14" fillId="0" borderId="10" xfId="1" applyFont="1" applyBorder="1" applyAlignment="1">
      <alignment horizontal="left" vertical="top" wrapText="1" shrinkToFit="1"/>
    </xf>
    <xf numFmtId="177" fontId="2" fillId="0" borderId="13" xfId="1" applyNumberFormat="1" applyBorder="1"/>
    <xf numFmtId="0" fontId="2" fillId="0" borderId="14" xfId="1" applyBorder="1" applyAlignment="1">
      <alignment vertical="center"/>
    </xf>
    <xf numFmtId="0" fontId="2" fillId="0" borderId="14" xfId="1" applyBorder="1" applyAlignment="1">
      <alignment vertical="center" shrinkToFit="1"/>
    </xf>
    <xf numFmtId="0" fontId="15" fillId="0" borderId="14" xfId="1" applyFont="1" applyBorder="1"/>
    <xf numFmtId="0" fontId="16" fillId="0" borderId="14" xfId="1" applyFont="1" applyBorder="1" applyAlignment="1">
      <alignment horizontal="right" vertical="center" wrapText="1"/>
    </xf>
    <xf numFmtId="0" fontId="16" fillId="0" borderId="15" xfId="1" applyFont="1" applyBorder="1" applyAlignment="1">
      <alignment horizontal="right" vertical="center" wrapText="1"/>
    </xf>
    <xf numFmtId="176" fontId="17" fillId="0" borderId="2" xfId="1" applyNumberFormat="1" applyFont="1" applyBorder="1" applyAlignment="1">
      <alignment horizontal="center" vertical="center" wrapText="1"/>
    </xf>
    <xf numFmtId="0" fontId="16" fillId="0" borderId="0" xfId="1" applyFont="1" applyAlignment="1">
      <alignment horizontal="right" vertical="center" wrapText="1"/>
    </xf>
    <xf numFmtId="177" fontId="12" fillId="0" borderId="0" xfId="1" applyNumberFormat="1" applyFont="1"/>
    <xf numFmtId="177" fontId="12" fillId="0" borderId="16" xfId="1" applyNumberFormat="1" applyFont="1" applyBorder="1"/>
    <xf numFmtId="0" fontId="2" fillId="0" borderId="0" xfId="1" applyAlignment="1">
      <alignment vertical="center"/>
    </xf>
    <xf numFmtId="0" fontId="2" fillId="0" borderId="0" xfId="1" applyAlignment="1">
      <alignment vertical="center" shrinkToFit="1"/>
    </xf>
    <xf numFmtId="0" fontId="15" fillId="0" borderId="0" xfId="1" applyFont="1"/>
    <xf numFmtId="176" fontId="16" fillId="0" borderId="0" xfId="1" applyNumberFormat="1" applyFont="1" applyAlignment="1">
      <alignment horizontal="center" vertical="center" wrapText="1"/>
    </xf>
    <xf numFmtId="176" fontId="12" fillId="0" borderId="0" xfId="1" applyNumberFormat="1" applyFont="1" applyAlignment="1">
      <alignment horizontal="center"/>
    </xf>
    <xf numFmtId="0" fontId="10" fillId="0" borderId="1" xfId="1" applyFont="1" applyBorder="1"/>
    <xf numFmtId="0" fontId="2" fillId="0" borderId="1" xfId="1" applyBorder="1"/>
    <xf numFmtId="0" fontId="15" fillId="0" borderId="1" xfId="1" applyFont="1" applyBorder="1"/>
    <xf numFmtId="176" fontId="12" fillId="0" borderId="1" xfId="1" applyNumberFormat="1" applyFont="1" applyBorder="1" applyAlignment="1">
      <alignment horizontal="center"/>
    </xf>
    <xf numFmtId="0" fontId="18" fillId="0" borderId="2" xfId="1" applyFont="1" applyBorder="1" applyAlignment="1">
      <alignment horizontal="center" vertical="center"/>
    </xf>
    <xf numFmtId="0" fontId="18" fillId="0" borderId="3" xfId="1" applyFont="1" applyBorder="1" applyAlignment="1">
      <alignment horizontal="center" vertical="center"/>
    </xf>
    <xf numFmtId="176" fontId="12" fillId="0" borderId="2" xfId="1" applyNumberFormat="1" applyFont="1" applyBorder="1" applyAlignment="1">
      <alignment horizontal="center" vertical="center"/>
    </xf>
    <xf numFmtId="0" fontId="12" fillId="0" borderId="17" xfId="1" applyFont="1" applyBorder="1" applyAlignment="1">
      <alignment horizontal="center" vertical="center" wrapText="1"/>
    </xf>
    <xf numFmtId="176" fontId="12" fillId="0" borderId="0" xfId="1" applyNumberFormat="1" applyFont="1" applyAlignment="1">
      <alignment horizontal="center" vertical="center"/>
    </xf>
    <xf numFmtId="176" fontId="12" fillId="0" borderId="18" xfId="1" applyNumberFormat="1" applyFont="1" applyBorder="1" applyAlignment="1">
      <alignment horizontal="center" vertical="center"/>
    </xf>
    <xf numFmtId="0" fontId="14" fillId="0" borderId="19"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19" xfId="1" applyFont="1" applyBorder="1" applyAlignment="1">
      <alignment horizontal="left" vertical="center" wrapText="1"/>
    </xf>
    <xf numFmtId="0" fontId="14" fillId="0" borderId="4" xfId="1" applyFont="1" applyBorder="1" applyAlignment="1">
      <alignment vertical="center" shrinkToFit="1"/>
    </xf>
    <xf numFmtId="0" fontId="14" fillId="0" borderId="20" xfId="1" applyFont="1" applyBorder="1" applyAlignment="1">
      <alignment horizontal="left" vertical="center" wrapText="1" shrinkToFit="1"/>
    </xf>
    <xf numFmtId="0" fontId="14" fillId="0" borderId="15" xfId="1" applyFont="1" applyBorder="1" applyAlignment="1">
      <alignment horizontal="left" vertical="center" wrapText="1" shrinkToFit="1"/>
    </xf>
    <xf numFmtId="176" fontId="14" fillId="0" borderId="3" xfId="1" applyNumberFormat="1" applyFont="1" applyBorder="1" applyAlignment="1">
      <alignment horizontal="center" vertical="center" shrinkToFit="1"/>
    </xf>
    <xf numFmtId="180" fontId="2" fillId="0" borderId="0" xfId="1" applyNumberFormat="1"/>
    <xf numFmtId="180" fontId="2" fillId="0" borderId="12" xfId="1" applyNumberFormat="1" applyBorder="1"/>
    <xf numFmtId="0" fontId="14" fillId="0" borderId="5" xfId="1" applyFont="1" applyBorder="1" applyAlignment="1">
      <alignment horizontal="center" vertical="center" wrapText="1"/>
    </xf>
    <xf numFmtId="0" fontId="14" fillId="0" borderId="21" xfId="1" applyFont="1" applyBorder="1" applyAlignment="1">
      <alignment horizontal="center" vertical="center" wrapText="1"/>
    </xf>
    <xf numFmtId="0" fontId="14" fillId="0" borderId="3" xfId="1" applyFont="1" applyBorder="1" applyAlignment="1">
      <alignment horizontal="left" vertical="center" wrapText="1"/>
    </xf>
    <xf numFmtId="0" fontId="14" fillId="0" borderId="22" xfId="1" applyFont="1" applyBorder="1" applyAlignment="1">
      <alignment horizontal="left" vertical="center" wrapText="1" shrinkToFit="1"/>
    </xf>
    <xf numFmtId="0" fontId="14" fillId="0" borderId="21" xfId="1" applyFont="1" applyBorder="1" applyAlignment="1">
      <alignment horizontal="left" vertical="center" wrapText="1" shrinkToFit="1"/>
    </xf>
    <xf numFmtId="180" fontId="2" fillId="0" borderId="9" xfId="1" applyNumberFormat="1" applyBorder="1"/>
    <xf numFmtId="0" fontId="14" fillId="0" borderId="23" xfId="1" applyFont="1" applyBorder="1" applyAlignment="1">
      <alignment horizontal="left" vertical="center" wrapText="1" shrinkToFit="1"/>
    </xf>
    <xf numFmtId="0" fontId="14" fillId="0" borderId="24" xfId="1" applyFont="1" applyBorder="1" applyAlignment="1">
      <alignment horizontal="left" vertical="center" wrapText="1" shrinkToFit="1"/>
    </xf>
    <xf numFmtId="0" fontId="14" fillId="0" borderId="19" xfId="1" applyFont="1" applyBorder="1" applyAlignment="1">
      <alignment horizontal="left" vertical="center" wrapText="1"/>
    </xf>
    <xf numFmtId="0" fontId="14" fillId="0" borderId="15" xfId="1" applyFont="1" applyBorder="1" applyAlignment="1">
      <alignment horizontal="left" vertical="center" wrapText="1"/>
    </xf>
    <xf numFmtId="0" fontId="14" fillId="2" borderId="8" xfId="1" applyFont="1" applyFill="1" applyBorder="1" applyAlignment="1">
      <alignment horizontal="left" vertical="center" wrapText="1"/>
    </xf>
    <xf numFmtId="0" fontId="14" fillId="2" borderId="19" xfId="1" applyFont="1" applyFill="1" applyBorder="1" applyAlignment="1">
      <alignment vertical="center" wrapText="1"/>
    </xf>
    <xf numFmtId="0" fontId="14" fillId="2" borderId="14" xfId="1" applyFont="1" applyFill="1" applyBorder="1" applyAlignment="1">
      <alignment horizontal="left" vertical="center" shrinkToFit="1"/>
    </xf>
    <xf numFmtId="0" fontId="14" fillId="2" borderId="15" xfId="1" applyFont="1" applyFill="1" applyBorder="1" applyAlignment="1">
      <alignment horizontal="left" vertical="center" shrinkToFit="1"/>
    </xf>
    <xf numFmtId="176" fontId="14" fillId="0" borderId="2" xfId="1" applyNumberFormat="1" applyFont="1" applyBorder="1" applyAlignment="1">
      <alignment horizontal="center" vertical="center" shrinkToFit="1"/>
    </xf>
    <xf numFmtId="0" fontId="19" fillId="0" borderId="8" xfId="1" applyFont="1" applyBorder="1" applyAlignment="1">
      <alignment horizontal="left" vertical="top" wrapText="1" shrinkToFit="1"/>
    </xf>
    <xf numFmtId="180" fontId="2" fillId="0" borderId="18" xfId="1" applyNumberFormat="1" applyBorder="1"/>
    <xf numFmtId="0" fontId="14" fillId="0" borderId="5" xfId="1" applyFont="1" applyBorder="1" applyAlignment="1">
      <alignment horizontal="left" vertical="center" wrapText="1"/>
    </xf>
    <xf numFmtId="0" fontId="14" fillId="0" borderId="21" xfId="1" applyFont="1" applyBorder="1" applyAlignment="1">
      <alignment horizontal="left" vertical="center" wrapText="1"/>
    </xf>
    <xf numFmtId="0" fontId="14" fillId="2" borderId="7" xfId="1" applyFont="1" applyFill="1" applyBorder="1" applyAlignment="1">
      <alignment horizontal="left" vertical="center" wrapText="1"/>
    </xf>
    <xf numFmtId="0" fontId="19" fillId="0" borderId="7" xfId="1" applyFont="1" applyBorder="1" applyAlignment="1">
      <alignment horizontal="left" vertical="top" wrapText="1" shrinkToFit="1"/>
    </xf>
    <xf numFmtId="0" fontId="14" fillId="2" borderId="25" xfId="1" applyFont="1" applyFill="1" applyBorder="1" applyAlignment="1">
      <alignment vertical="center" wrapText="1"/>
    </xf>
    <xf numFmtId="0" fontId="14" fillId="2" borderId="26" xfId="1" applyFont="1" applyFill="1" applyBorder="1" applyAlignment="1">
      <alignment horizontal="left" vertical="center" wrapText="1" shrinkToFit="1"/>
    </xf>
    <xf numFmtId="0" fontId="14" fillId="2" borderId="27" xfId="1" applyFont="1" applyFill="1" applyBorder="1" applyAlignment="1">
      <alignment horizontal="left" vertical="center" shrinkToFit="1"/>
    </xf>
    <xf numFmtId="0" fontId="14" fillId="2" borderId="28" xfId="1" applyFont="1" applyFill="1" applyBorder="1" applyAlignment="1">
      <alignment horizontal="left" vertical="center" shrinkToFit="1"/>
    </xf>
    <xf numFmtId="176" fontId="14" fillId="0" borderId="7" xfId="1" applyNumberFormat="1" applyFont="1" applyBorder="1" applyAlignment="1">
      <alignment vertical="center" shrinkToFit="1"/>
    </xf>
    <xf numFmtId="0" fontId="14" fillId="2" borderId="5" xfId="1" applyFont="1" applyFill="1" applyBorder="1" applyAlignment="1">
      <alignment vertical="center" wrapText="1"/>
    </xf>
    <xf numFmtId="0" fontId="14" fillId="2" borderId="29" xfId="1" applyFont="1" applyFill="1" applyBorder="1" applyAlignment="1">
      <alignment horizontal="left" vertical="center" shrinkToFit="1"/>
    </xf>
    <xf numFmtId="0" fontId="14" fillId="2" borderId="30" xfId="1" applyFont="1" applyFill="1" applyBorder="1" applyAlignment="1">
      <alignment horizontal="left" vertical="center" shrinkToFit="1"/>
    </xf>
    <xf numFmtId="0" fontId="14" fillId="2" borderId="31" xfId="1" applyFont="1" applyFill="1" applyBorder="1" applyAlignment="1">
      <alignment horizontal="left" vertical="center" shrinkToFit="1"/>
    </xf>
    <xf numFmtId="0" fontId="14" fillId="2" borderId="32" xfId="1" applyFont="1" applyFill="1" applyBorder="1" applyAlignment="1">
      <alignment horizontal="left" vertical="center" shrinkToFit="1"/>
    </xf>
    <xf numFmtId="0" fontId="14" fillId="2" borderId="33" xfId="1" applyFont="1" applyFill="1" applyBorder="1" applyAlignment="1">
      <alignment horizontal="left" vertical="center" shrinkToFit="1"/>
    </xf>
    <xf numFmtId="0" fontId="14" fillId="2" borderId="34" xfId="1" applyFont="1" applyFill="1" applyBorder="1" applyAlignment="1">
      <alignment horizontal="left" vertical="center" shrinkToFit="1"/>
    </xf>
    <xf numFmtId="0" fontId="14" fillId="0" borderId="35" xfId="1" applyFont="1" applyBorder="1" applyAlignment="1">
      <alignment horizontal="center" vertical="center" wrapText="1"/>
    </xf>
    <xf numFmtId="0" fontId="14" fillId="0" borderId="24" xfId="1" applyFont="1" applyBorder="1" applyAlignment="1">
      <alignment horizontal="center" vertical="center" wrapText="1"/>
    </xf>
    <xf numFmtId="0" fontId="14" fillId="0" borderId="10" xfId="1" applyFont="1" applyBorder="1" applyAlignment="1">
      <alignment horizontal="center" vertical="center" wrapText="1"/>
    </xf>
    <xf numFmtId="0" fontId="15" fillId="0" borderId="4" xfId="1" applyFont="1" applyBorder="1" applyAlignment="1">
      <alignment wrapText="1"/>
    </xf>
    <xf numFmtId="0" fontId="14" fillId="0" borderId="10" xfId="1" applyFont="1" applyBorder="1" applyAlignment="1">
      <alignment horizontal="center" vertical="top" wrapText="1" shrinkToFit="1"/>
    </xf>
    <xf numFmtId="180" fontId="2" fillId="0" borderId="36" xfId="1" applyNumberFormat="1" applyBorder="1"/>
    <xf numFmtId="0" fontId="14" fillId="0" borderId="4" xfId="1" applyFont="1" applyBorder="1" applyAlignment="1">
      <alignment horizontal="left" vertical="center" shrinkToFit="1"/>
    </xf>
    <xf numFmtId="0" fontId="14" fillId="0" borderId="17" xfId="1" applyFont="1" applyBorder="1" applyAlignment="1">
      <alignment horizontal="left" vertical="center" shrinkToFit="1"/>
    </xf>
    <xf numFmtId="177" fontId="2" fillId="0" borderId="18" xfId="1" applyNumberFormat="1" applyBorder="1"/>
    <xf numFmtId="0" fontId="14" fillId="0" borderId="17" xfId="1" applyFont="1" applyBorder="1" applyAlignment="1">
      <alignment horizontal="left" vertical="center" shrinkToFit="1"/>
    </xf>
    <xf numFmtId="180" fontId="2" fillId="0" borderId="11" xfId="1" applyNumberFormat="1" applyBorder="1"/>
    <xf numFmtId="0" fontId="2" fillId="2" borderId="14" xfId="1" applyFill="1" applyBorder="1" applyAlignment="1">
      <alignment vertical="center"/>
    </xf>
    <xf numFmtId="0" fontId="2" fillId="2" borderId="14" xfId="1" applyFill="1" applyBorder="1" applyAlignment="1">
      <alignment vertical="center" wrapText="1"/>
    </xf>
    <xf numFmtId="0" fontId="15" fillId="2" borderId="14" xfId="1" applyFont="1" applyFill="1" applyBorder="1" applyAlignment="1">
      <alignment wrapText="1"/>
    </xf>
    <xf numFmtId="0" fontId="2" fillId="2" borderId="0" xfId="1" applyFill="1"/>
    <xf numFmtId="0" fontId="16" fillId="2" borderId="14" xfId="1" applyFont="1" applyFill="1" applyBorder="1" applyAlignment="1">
      <alignment horizontal="right" vertical="center" wrapText="1"/>
    </xf>
    <xf numFmtId="0" fontId="16" fillId="2" borderId="15" xfId="1" applyFont="1" applyFill="1" applyBorder="1" applyAlignment="1">
      <alignment horizontal="right" vertical="center" wrapText="1"/>
    </xf>
    <xf numFmtId="176" fontId="17" fillId="2" borderId="2" xfId="1" applyNumberFormat="1" applyFont="1" applyFill="1" applyBorder="1" applyAlignment="1">
      <alignment horizontal="center" vertical="center" wrapText="1"/>
    </xf>
    <xf numFmtId="0" fontId="16" fillId="2" borderId="0" xfId="1" applyFont="1" applyFill="1" applyAlignment="1">
      <alignment horizontal="right" vertical="center" wrapText="1"/>
    </xf>
    <xf numFmtId="180" fontId="12" fillId="0" borderId="0" xfId="1" applyNumberFormat="1" applyFont="1"/>
    <xf numFmtId="180" fontId="12" fillId="0" borderId="16" xfId="1" applyNumberFormat="1" applyFont="1" applyBorder="1"/>
    <xf numFmtId="0" fontId="2" fillId="2" borderId="0" xfId="1" applyFill="1" applyAlignment="1">
      <alignment vertical="center"/>
    </xf>
    <xf numFmtId="0" fontId="2" fillId="2" borderId="0" xfId="1" applyFill="1" applyAlignment="1">
      <alignment vertical="center" wrapText="1"/>
    </xf>
    <xf numFmtId="0" fontId="15" fillId="2" borderId="0" xfId="1" applyFont="1" applyFill="1" applyAlignment="1">
      <alignment wrapText="1"/>
    </xf>
    <xf numFmtId="176" fontId="16" fillId="2" borderId="14" xfId="1" applyNumberFormat="1" applyFont="1" applyFill="1" applyBorder="1" applyAlignment="1">
      <alignment horizontal="center" vertical="center" wrapText="1"/>
    </xf>
    <xf numFmtId="176" fontId="12" fillId="2" borderId="0" xfId="1" applyNumberFormat="1" applyFont="1" applyFill="1" applyAlignment="1">
      <alignment horizontal="center"/>
    </xf>
    <xf numFmtId="180" fontId="12" fillId="2" borderId="0" xfId="1" applyNumberFormat="1" applyFont="1" applyFill="1"/>
    <xf numFmtId="176" fontId="2" fillId="0" borderId="0" xfId="1" applyNumberFormat="1" applyAlignment="1">
      <alignment horizontal="center"/>
    </xf>
    <xf numFmtId="176" fontId="2" fillId="0" borderId="0" xfId="1" applyNumberFormat="1"/>
    <xf numFmtId="0" fontId="12" fillId="0" borderId="2" xfId="1" applyFont="1" applyBorder="1" applyAlignment="1">
      <alignment horizontal="center" wrapText="1" shrinkToFit="1"/>
    </xf>
    <xf numFmtId="0" fontId="2" fillId="0" borderId="17" xfId="1" applyBorder="1" applyAlignment="1">
      <alignment horizontal="center"/>
    </xf>
    <xf numFmtId="0" fontId="2" fillId="0" borderId="2" xfId="1" applyBorder="1" applyAlignment="1">
      <alignment horizontal="center"/>
    </xf>
    <xf numFmtId="176" fontId="2" fillId="0" borderId="35" xfId="1" applyNumberFormat="1" applyBorder="1" applyAlignment="1">
      <alignment horizontal="left" wrapText="1"/>
    </xf>
    <xf numFmtId="176" fontId="2" fillId="0" borderId="1" xfId="1" applyNumberFormat="1" applyBorder="1" applyAlignment="1">
      <alignment horizontal="left" wrapText="1"/>
    </xf>
    <xf numFmtId="0" fontId="14" fillId="0" borderId="5" xfId="1" applyFont="1" applyBorder="1" applyAlignment="1">
      <alignment horizontal="left" vertical="center" wrapText="1"/>
    </xf>
    <xf numFmtId="176" fontId="12" fillId="0" borderId="16" xfId="1" applyNumberFormat="1" applyFont="1" applyBorder="1" applyAlignment="1">
      <alignment horizontal="center" vertical="center"/>
    </xf>
    <xf numFmtId="0" fontId="14" fillId="0" borderId="1" xfId="1" applyFont="1" applyBorder="1" applyAlignment="1">
      <alignment vertical="center" shrinkToFit="1"/>
    </xf>
    <xf numFmtId="0" fontId="14" fillId="0" borderId="19" xfId="1" applyFont="1" applyBorder="1" applyAlignment="1">
      <alignment horizontal="left" vertical="center" wrapText="1" shrinkToFit="1"/>
    </xf>
    <xf numFmtId="176" fontId="14" fillId="0" borderId="8" xfId="1" applyNumberFormat="1" applyFont="1" applyBorder="1" applyAlignment="1">
      <alignment horizontal="center" vertical="center" shrinkToFit="1"/>
    </xf>
    <xf numFmtId="177" fontId="2" fillId="0" borderId="37" xfId="1" applyNumberFormat="1" applyBorder="1" applyAlignment="1">
      <alignment horizontal="right" vertical="center"/>
    </xf>
    <xf numFmtId="0" fontId="14" fillId="0" borderId="5" xfId="1" applyFont="1" applyBorder="1" applyAlignment="1">
      <alignment horizontal="left" vertical="center" wrapText="1" shrinkToFit="1"/>
    </xf>
    <xf numFmtId="177" fontId="2" fillId="0" borderId="4" xfId="1" applyNumberFormat="1" applyBorder="1"/>
    <xf numFmtId="0" fontId="14" fillId="0" borderId="7" xfId="1" applyFont="1" applyBorder="1" applyAlignment="1">
      <alignment horizontal="left" vertical="center" wrapText="1"/>
    </xf>
    <xf numFmtId="0" fontId="14" fillId="0" borderId="4" xfId="1" applyFont="1" applyBorder="1" applyAlignment="1">
      <alignment vertical="center"/>
    </xf>
    <xf numFmtId="0" fontId="14" fillId="0" borderId="35" xfId="1" applyFont="1" applyBorder="1" applyAlignment="1">
      <alignment horizontal="left" vertical="center" wrapText="1" shrinkToFit="1"/>
    </xf>
    <xf numFmtId="181" fontId="14" fillId="0" borderId="8" xfId="1" applyNumberFormat="1" applyFont="1" applyBorder="1" applyAlignment="1">
      <alignment horizontal="center" vertical="center"/>
    </xf>
    <xf numFmtId="177" fontId="2" fillId="0" borderId="14" xfId="1" applyNumberFormat="1" applyBorder="1" applyAlignment="1">
      <alignment horizontal="right" vertical="center"/>
    </xf>
    <xf numFmtId="0" fontId="14" fillId="0" borderId="19" xfId="1" applyFont="1" applyBorder="1" applyAlignment="1">
      <alignment horizontal="left" vertical="top" wrapText="1"/>
    </xf>
    <xf numFmtId="0" fontId="14" fillId="0" borderId="15" xfId="1" applyFont="1" applyBorder="1" applyAlignment="1">
      <alignment horizontal="left" vertical="top" wrapText="1"/>
    </xf>
    <xf numFmtId="0" fontId="14" fillId="2" borderId="8" xfId="1" applyFont="1" applyFill="1" applyBorder="1" applyAlignment="1">
      <alignment vertical="center" wrapText="1"/>
    </xf>
    <xf numFmtId="0" fontId="14" fillId="2" borderId="3" xfId="1" applyFont="1" applyFill="1" applyBorder="1" applyAlignment="1">
      <alignment horizontal="left" vertical="center" wrapText="1"/>
    </xf>
    <xf numFmtId="176" fontId="14" fillId="0" borderId="2" xfId="1" applyNumberFormat="1" applyFont="1" applyBorder="1" applyAlignment="1">
      <alignment horizontal="center" vertical="center"/>
    </xf>
    <xf numFmtId="177" fontId="2" fillId="0" borderId="0" xfId="1" applyNumberFormat="1" applyAlignment="1">
      <alignment horizontal="right" vertical="center"/>
    </xf>
    <xf numFmtId="0" fontId="14" fillId="0" borderId="5" xfId="1" applyFont="1" applyBorder="1" applyAlignment="1">
      <alignment horizontal="left" vertical="top" wrapText="1"/>
    </xf>
    <xf numFmtId="0" fontId="14" fillId="0" borderId="21" xfId="1" applyFont="1" applyBorder="1" applyAlignment="1">
      <alignment horizontal="left" vertical="top" wrapText="1"/>
    </xf>
    <xf numFmtId="0" fontId="14" fillId="2" borderId="7" xfId="1" applyFont="1" applyFill="1" applyBorder="1" applyAlignment="1">
      <alignment vertical="center" wrapText="1"/>
    </xf>
    <xf numFmtId="0" fontId="14" fillId="2" borderId="5" xfId="1" applyFont="1" applyFill="1" applyBorder="1" applyAlignment="1">
      <alignment horizontal="left" vertical="center" wrapTex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176" fontId="14" fillId="0" borderId="7" xfId="1" applyNumberFormat="1" applyFont="1" applyBorder="1" applyAlignment="1">
      <alignment vertical="center"/>
    </xf>
    <xf numFmtId="0" fontId="14" fillId="2" borderId="38" xfId="1" applyFont="1" applyFill="1" applyBorder="1" applyAlignment="1">
      <alignment horizontal="left" vertical="center" wrapText="1"/>
    </xf>
    <xf numFmtId="0" fontId="2" fillId="2" borderId="38" xfId="1" applyFill="1" applyBorder="1"/>
    <xf numFmtId="0" fontId="14" fillId="2" borderId="39" xfId="1" applyFont="1" applyFill="1" applyBorder="1" applyAlignment="1">
      <alignment horizontal="left" vertical="center" shrinkToFit="1"/>
    </xf>
    <xf numFmtId="0" fontId="14" fillId="2" borderId="40" xfId="1" applyFont="1" applyFill="1" applyBorder="1" applyAlignment="1">
      <alignment horizontal="left" vertical="center" shrinkToFit="1"/>
    </xf>
    <xf numFmtId="0" fontId="14" fillId="2" borderId="41" xfId="1" applyFont="1" applyFill="1" applyBorder="1" applyAlignment="1">
      <alignment horizontal="left" vertical="center" shrinkToFit="1"/>
    </xf>
    <xf numFmtId="0" fontId="14" fillId="2" borderId="42" xfId="1" applyFont="1" applyFill="1" applyBorder="1" applyAlignment="1">
      <alignment horizontal="left" vertical="center" shrinkToFit="1"/>
    </xf>
    <xf numFmtId="0" fontId="14" fillId="2" borderId="43" xfId="1" applyFont="1" applyFill="1" applyBorder="1" applyAlignment="1">
      <alignment horizontal="left" vertical="center" shrinkToFit="1"/>
    </xf>
    <xf numFmtId="0" fontId="14" fillId="2" borderId="44" xfId="1" applyFont="1" applyFill="1" applyBorder="1" applyAlignment="1">
      <alignment horizontal="left" vertical="center" shrinkToFit="1"/>
    </xf>
    <xf numFmtId="0" fontId="14" fillId="0" borderId="5" xfId="1" applyFont="1" applyBorder="1" applyAlignment="1">
      <alignment horizontal="center" vertical="center" wrapText="1"/>
    </xf>
    <xf numFmtId="0" fontId="14" fillId="0" borderId="21" xfId="1" applyFont="1" applyBorder="1" applyAlignment="1">
      <alignment horizontal="center" vertical="center" wrapText="1"/>
    </xf>
    <xf numFmtId="0" fontId="14" fillId="0" borderId="7" xfId="1" applyFont="1" applyBorder="1" applyAlignment="1">
      <alignment vertical="center" wrapText="1"/>
    </xf>
    <xf numFmtId="0" fontId="15" fillId="0" borderId="3" xfId="1" applyFont="1" applyBorder="1" applyAlignment="1">
      <alignment wrapText="1"/>
    </xf>
    <xf numFmtId="0" fontId="19" fillId="0" borderId="10" xfId="1" applyFont="1" applyBorder="1" applyAlignment="1">
      <alignment horizontal="left" vertical="top" wrapText="1" shrinkToFit="1"/>
    </xf>
    <xf numFmtId="0" fontId="14" fillId="0" borderId="3" xfId="1" applyFont="1" applyBorder="1" applyAlignment="1">
      <alignment horizontal="center" vertical="center" wrapText="1"/>
    </xf>
    <xf numFmtId="0" fontId="14" fillId="0" borderId="14" xfId="1" applyFont="1" applyBorder="1" applyAlignment="1">
      <alignment horizontal="left" vertical="center" wrapText="1" shrinkToFit="1"/>
    </xf>
    <xf numFmtId="0" fontId="21" fillId="0" borderId="14" xfId="0" applyFont="1" applyBorder="1" applyAlignment="1">
      <alignment horizontal="left" vertical="center" shrinkToFit="1"/>
    </xf>
    <xf numFmtId="176" fontId="14" fillId="0" borderId="8" xfId="0" applyNumberFormat="1" applyFont="1" applyBorder="1" applyAlignment="1">
      <alignment horizontal="center" vertical="center" shrinkToFit="1"/>
    </xf>
    <xf numFmtId="0" fontId="2" fillId="0" borderId="8" xfId="1" applyBorder="1" applyAlignment="1">
      <alignment horizontal="center"/>
    </xf>
    <xf numFmtId="0" fontId="21" fillId="0" borderId="4" xfId="0" applyFont="1" applyBorder="1" applyAlignment="1">
      <alignment horizontal="left" vertical="center" shrinkToFit="1"/>
    </xf>
    <xf numFmtId="176" fontId="14" fillId="0" borderId="2" xfId="0" applyNumberFormat="1" applyFont="1" applyBorder="1" applyAlignment="1">
      <alignment horizontal="center" vertical="center" shrinkToFit="1"/>
    </xf>
    <xf numFmtId="0" fontId="2" fillId="0" borderId="7" xfId="1" applyBorder="1" applyAlignment="1">
      <alignment horizontal="center"/>
    </xf>
    <xf numFmtId="0" fontId="14" fillId="0" borderId="35" xfId="1" applyFont="1" applyBorder="1" applyAlignment="1">
      <alignment horizontal="left" vertical="center" wrapText="1"/>
    </xf>
    <xf numFmtId="0" fontId="14" fillId="0" borderId="24" xfId="1" applyFont="1" applyBorder="1" applyAlignment="1">
      <alignment horizontal="left" vertical="center" wrapText="1"/>
    </xf>
    <xf numFmtId="0" fontId="15" fillId="0" borderId="3" xfId="1" applyFont="1" applyBorder="1"/>
    <xf numFmtId="0" fontId="2" fillId="0" borderId="10" xfId="1" applyBorder="1" applyAlignment="1">
      <alignment horizontal="center"/>
    </xf>
    <xf numFmtId="0" fontId="14" fillId="0" borderId="19" xfId="1" applyFont="1" applyBorder="1" applyAlignment="1">
      <alignment vertical="center" wrapText="1"/>
    </xf>
    <xf numFmtId="0" fontId="14" fillId="0" borderId="15" xfId="1" applyFont="1" applyBorder="1" applyAlignment="1">
      <alignment vertical="center" wrapText="1"/>
    </xf>
    <xf numFmtId="0" fontId="14" fillId="0" borderId="14" xfId="1" applyFont="1" applyBorder="1" applyAlignment="1">
      <alignment horizontal="left" vertical="center" shrinkToFit="1"/>
    </xf>
    <xf numFmtId="0" fontId="14" fillId="0" borderId="15" xfId="1" applyFont="1" applyBorder="1" applyAlignment="1">
      <alignment horizontal="left" vertical="center" shrinkToFit="1"/>
    </xf>
    <xf numFmtId="176" fontId="14" fillId="0" borderId="8" xfId="0" applyNumberFormat="1" applyFont="1" applyBorder="1" applyAlignment="1">
      <alignment horizontal="center" vertical="center" shrinkToFit="1"/>
    </xf>
    <xf numFmtId="0" fontId="2" fillId="0" borderId="8" xfId="1" applyBorder="1" applyAlignment="1">
      <alignment horizontal="left" vertical="top"/>
    </xf>
    <xf numFmtId="177" fontId="12" fillId="0" borderId="45" xfId="1" applyNumberFormat="1" applyFont="1" applyBorder="1"/>
    <xf numFmtId="0" fontId="14" fillId="0" borderId="5" xfId="1" applyFont="1" applyBorder="1" applyAlignment="1">
      <alignment vertical="center" wrapText="1"/>
    </xf>
    <xf numFmtId="0" fontId="14" fillId="0" borderId="21" xfId="1" applyFont="1" applyBorder="1" applyAlignment="1">
      <alignment vertical="center" wrapText="1"/>
    </xf>
    <xf numFmtId="0" fontId="14" fillId="0" borderId="35" xfId="1" applyFont="1" applyBorder="1" applyAlignment="1">
      <alignment horizontal="left" vertical="center" wrapText="1"/>
    </xf>
    <xf numFmtId="0" fontId="14" fillId="0" borderId="1" xfId="1" applyFont="1" applyBorder="1" applyAlignment="1">
      <alignment horizontal="left" vertical="center" shrinkToFit="1"/>
    </xf>
    <xf numFmtId="0" fontId="14" fillId="0" borderId="24" xfId="1" applyFont="1" applyBorder="1" applyAlignment="1">
      <alignment horizontal="left" vertical="center" shrinkToFit="1"/>
    </xf>
    <xf numFmtId="176" fontId="14" fillId="0" borderId="7" xfId="0" applyNumberFormat="1" applyFont="1" applyBorder="1" applyAlignment="1">
      <alignment horizontal="center" vertical="center" shrinkToFit="1"/>
    </xf>
    <xf numFmtId="0" fontId="2" fillId="0" borderId="7" xfId="1" applyBorder="1" applyAlignment="1">
      <alignment horizontal="left" vertical="top"/>
    </xf>
    <xf numFmtId="0" fontId="14" fillId="0" borderId="35" xfId="1" applyFont="1" applyBorder="1" applyAlignment="1">
      <alignment vertical="center" wrapText="1"/>
    </xf>
    <xf numFmtId="0" fontId="14" fillId="0" borderId="24" xfId="1" applyFont="1" applyBorder="1" applyAlignment="1">
      <alignment vertical="center" wrapText="1"/>
    </xf>
    <xf numFmtId="0" fontId="21" fillId="0" borderId="1" xfId="0" applyFont="1" applyBorder="1" applyAlignment="1">
      <alignment horizontal="left" vertical="center" shrinkToFit="1"/>
    </xf>
    <xf numFmtId="0" fontId="2" fillId="0" borderId="10" xfId="1" applyBorder="1" applyAlignment="1">
      <alignment horizontal="left" vertical="top"/>
    </xf>
    <xf numFmtId="176" fontId="16" fillId="0" borderId="14" xfId="1" applyNumberFormat="1" applyFont="1" applyBorder="1" applyAlignment="1">
      <alignment horizontal="center" vertical="center" wrapText="1"/>
    </xf>
    <xf numFmtId="0" fontId="18" fillId="0" borderId="1" xfId="1" applyFont="1" applyBorder="1" applyAlignment="1">
      <alignment horizontal="center" vertical="center"/>
    </xf>
    <xf numFmtId="176" fontId="12" fillId="0" borderId="1" xfId="1" applyNumberFormat="1" applyFont="1" applyBorder="1" applyAlignment="1">
      <alignment horizontal="center" vertical="center"/>
    </xf>
    <xf numFmtId="0" fontId="12" fillId="0" borderId="3" xfId="1" applyFont="1" applyBorder="1" applyAlignment="1">
      <alignment horizontal="center" vertical="center" shrinkToFit="1"/>
    </xf>
    <xf numFmtId="0" fontId="12" fillId="0" borderId="17" xfId="1" applyFont="1" applyBorder="1" applyAlignment="1">
      <alignment horizontal="center" vertical="center" shrinkToFit="1"/>
    </xf>
    <xf numFmtId="0" fontId="14" fillId="0" borderId="4" xfId="1" applyFont="1" applyBorder="1" applyAlignment="1">
      <alignment vertical="center" shrinkToFit="1"/>
    </xf>
    <xf numFmtId="180" fontId="2" fillId="0" borderId="0" xfId="1" applyNumberFormat="1" applyAlignment="1">
      <alignment vertical="center"/>
    </xf>
    <xf numFmtId="180" fontId="2" fillId="0" borderId="46" xfId="1" applyNumberFormat="1" applyBorder="1" applyAlignment="1">
      <alignment horizontal="right" vertical="center"/>
    </xf>
    <xf numFmtId="0" fontId="14" fillId="0" borderId="4" xfId="1" applyFont="1" applyBorder="1" applyAlignment="1">
      <alignment vertical="center"/>
    </xf>
    <xf numFmtId="176" fontId="14" fillId="0" borderId="3" xfId="1" applyNumberFormat="1" applyFont="1" applyBorder="1" applyAlignment="1">
      <alignment horizontal="center" vertical="center"/>
    </xf>
    <xf numFmtId="180" fontId="2" fillId="0" borderId="4" xfId="1" applyNumberFormat="1" applyBorder="1"/>
    <xf numFmtId="180" fontId="2" fillId="0" borderId="47" xfId="1" applyNumberFormat="1" applyBorder="1"/>
    <xf numFmtId="0" fontId="14" fillId="0" borderId="4" xfId="1" applyFont="1" applyBorder="1" applyAlignment="1">
      <alignment horizontal="left" vertical="center" wrapText="1" shrinkToFit="1"/>
    </xf>
    <xf numFmtId="180" fontId="2" fillId="0" borderId="0" xfId="1" applyNumberFormat="1" applyAlignment="1">
      <alignment horizontal="right" vertical="center"/>
    </xf>
    <xf numFmtId="180" fontId="2" fillId="0" borderId="18" xfId="1" applyNumberFormat="1" applyBorder="1" applyAlignment="1">
      <alignment vertical="center"/>
    </xf>
    <xf numFmtId="180" fontId="2" fillId="0" borderId="9" xfId="1" applyNumberFormat="1" applyBorder="1" applyAlignment="1">
      <alignment horizontal="right" vertical="center"/>
    </xf>
    <xf numFmtId="176" fontId="14" fillId="0" borderId="8" xfId="1" applyNumberFormat="1" applyFont="1" applyBorder="1" applyAlignment="1">
      <alignment horizontal="center" vertical="center" wrapText="1" shrinkToFit="1"/>
    </xf>
    <xf numFmtId="180" fontId="2" fillId="0" borderId="48" xfId="1" applyNumberFormat="1" applyBorder="1" applyAlignment="1">
      <alignment horizontal="right" vertical="center"/>
    </xf>
    <xf numFmtId="180" fontId="2" fillId="0" borderId="0" xfId="1" applyNumberFormat="1" applyAlignment="1">
      <alignment horizontal="right"/>
    </xf>
    <xf numFmtId="180" fontId="2" fillId="0" borderId="13" xfId="1" applyNumberFormat="1" applyBorder="1" applyAlignment="1">
      <alignment horizontal="right" vertical="center"/>
    </xf>
    <xf numFmtId="0" fontId="19" fillId="0" borderId="19" xfId="1" applyFont="1" applyBorder="1" applyAlignment="1">
      <alignment horizontal="left" vertical="center" wrapText="1"/>
    </xf>
    <xf numFmtId="0" fontId="19" fillId="0" borderId="15" xfId="1" applyFont="1" applyBorder="1" applyAlignment="1">
      <alignment horizontal="left" vertical="center" wrapText="1"/>
    </xf>
    <xf numFmtId="0" fontId="19" fillId="0" borderId="8" xfId="1" applyFont="1" applyBorder="1" applyAlignment="1">
      <alignment horizontal="left" vertical="center" wrapText="1"/>
    </xf>
    <xf numFmtId="180" fontId="2" fillId="0" borderId="13" xfId="1" applyNumberFormat="1" applyBorder="1" applyAlignment="1">
      <alignment horizontal="right"/>
    </xf>
    <xf numFmtId="0" fontId="19" fillId="0" borderId="35" xfId="1" applyFont="1" applyBorder="1" applyAlignment="1">
      <alignment horizontal="left" vertical="center" wrapText="1"/>
    </xf>
    <xf numFmtId="0" fontId="19" fillId="0" borderId="24" xfId="1" applyFont="1" applyBorder="1" applyAlignment="1">
      <alignment horizontal="left" vertical="center" wrapText="1"/>
    </xf>
    <xf numFmtId="0" fontId="19" fillId="0" borderId="10" xfId="1" applyFont="1" applyBorder="1" applyAlignment="1">
      <alignment horizontal="left" vertical="center" wrapText="1"/>
    </xf>
    <xf numFmtId="0" fontId="14" fillId="2" borderId="19" xfId="1" applyFont="1" applyFill="1" applyBorder="1" applyAlignment="1">
      <alignment horizontal="left" vertical="center" wrapText="1"/>
    </xf>
    <xf numFmtId="0" fontId="14" fillId="2" borderId="15" xfId="1" applyFont="1" applyFill="1" applyBorder="1" applyAlignment="1">
      <alignment horizontal="left" vertical="center" wrapText="1"/>
    </xf>
    <xf numFmtId="0" fontId="14" fillId="2" borderId="4" xfId="1" applyFont="1" applyFill="1" applyBorder="1" applyAlignment="1">
      <alignment horizontal="left" vertical="center" wrapText="1" shrinkToFit="1"/>
    </xf>
    <xf numFmtId="0" fontId="14" fillId="2" borderId="17" xfId="1" applyFont="1" applyFill="1" applyBorder="1" applyAlignment="1">
      <alignment horizontal="left" vertical="center" wrapText="1" shrinkToFit="1"/>
    </xf>
    <xf numFmtId="0" fontId="14" fillId="0" borderId="8" xfId="1" applyFont="1" applyBorder="1" applyAlignment="1">
      <alignment horizontal="left" vertical="top" wrapText="1" shrinkToFit="1"/>
    </xf>
    <xf numFmtId="0" fontId="14" fillId="2" borderId="35" xfId="1" applyFont="1" applyFill="1" applyBorder="1" applyAlignment="1">
      <alignment horizontal="left" vertical="center" wrapText="1"/>
    </xf>
    <xf numFmtId="0" fontId="14" fillId="2" borderId="24" xfId="1" applyFont="1" applyFill="1" applyBorder="1" applyAlignment="1">
      <alignment horizontal="left" vertical="center" wrapText="1"/>
    </xf>
    <xf numFmtId="0" fontId="14" fillId="2" borderId="10" xfId="1" applyFont="1" applyFill="1" applyBorder="1" applyAlignment="1">
      <alignment horizontal="left" vertical="center" wrapText="1"/>
    </xf>
    <xf numFmtId="0" fontId="14" fillId="2" borderId="35" xfId="1" applyFont="1" applyFill="1" applyBorder="1" applyAlignment="1">
      <alignment horizontal="left" vertical="center" wrapText="1"/>
    </xf>
    <xf numFmtId="0" fontId="14" fillId="2" borderId="4" xfId="1" applyFont="1" applyFill="1" applyBorder="1" applyAlignment="1">
      <alignment horizontal="left" vertical="center" shrinkToFit="1"/>
    </xf>
    <xf numFmtId="0" fontId="14" fillId="2" borderId="17" xfId="1" applyFont="1" applyFill="1" applyBorder="1" applyAlignment="1">
      <alignment horizontal="left" vertical="center" shrinkToFit="1"/>
    </xf>
    <xf numFmtId="0" fontId="14" fillId="0" borderId="10" xfId="1" applyFont="1" applyBorder="1" applyAlignment="1">
      <alignment horizontal="left" vertical="top" wrapText="1" shrinkToFit="1"/>
    </xf>
    <xf numFmtId="0" fontId="14" fillId="0" borderId="19" xfId="1" applyFont="1" applyBorder="1" applyAlignment="1">
      <alignment vertical="center" wrapText="1"/>
    </xf>
    <xf numFmtId="0" fontId="14" fillId="0" borderId="15" xfId="0" applyFont="1" applyBorder="1" applyAlignment="1">
      <alignment horizontal="left" vertical="center" wrapText="1"/>
    </xf>
    <xf numFmtId="180" fontId="20" fillId="0" borderId="19" xfId="1" applyNumberFormat="1" applyFont="1" applyBorder="1" applyAlignment="1">
      <alignment horizontal="left" vertical="center" wrapText="1"/>
    </xf>
    <xf numFmtId="180" fontId="20" fillId="0" borderId="14" xfId="1" applyNumberFormat="1" applyFont="1" applyBorder="1" applyAlignment="1">
      <alignment horizontal="left" vertical="center" wrapText="1"/>
    </xf>
    <xf numFmtId="176" fontId="14" fillId="0" borderId="8" xfId="1" applyNumberFormat="1" applyFont="1" applyBorder="1" applyAlignment="1">
      <alignment horizontal="center" vertical="center" wrapText="1"/>
    </xf>
    <xf numFmtId="180" fontId="14" fillId="0" borderId="8" xfId="1" applyNumberFormat="1" applyFont="1" applyBorder="1" applyAlignment="1">
      <alignment horizontal="center" vertical="top" wrapText="1"/>
    </xf>
    <xf numFmtId="180" fontId="2" fillId="0" borderId="11" xfId="1" applyNumberFormat="1" applyBorder="1" applyAlignment="1">
      <alignment horizontal="right" vertical="center"/>
    </xf>
    <xf numFmtId="0" fontId="14" fillId="0" borderId="5" xfId="1" applyFont="1" applyBorder="1" applyAlignment="1">
      <alignment vertical="center" wrapText="1"/>
    </xf>
    <xf numFmtId="0" fontId="14" fillId="0" borderId="21" xfId="0" applyFont="1" applyBorder="1" applyAlignment="1">
      <alignment horizontal="left" vertical="center" wrapText="1"/>
    </xf>
    <xf numFmtId="180" fontId="20" fillId="0" borderId="5" xfId="1" applyNumberFormat="1" applyFont="1" applyBorder="1" applyAlignment="1">
      <alignment horizontal="left" vertical="center" wrapText="1"/>
    </xf>
    <xf numFmtId="180" fontId="20" fillId="0" borderId="0" xfId="1" applyNumberFormat="1" applyFont="1" applyAlignment="1">
      <alignment horizontal="left" vertical="center" wrapText="1"/>
    </xf>
    <xf numFmtId="176" fontId="14" fillId="0" borderId="7" xfId="1" applyNumberFormat="1" applyFont="1" applyBorder="1" applyAlignment="1">
      <alignment horizontal="center" vertical="center" wrapText="1"/>
    </xf>
    <xf numFmtId="180" fontId="14" fillId="0" borderId="7" xfId="1" applyNumberFormat="1" applyFont="1" applyBorder="1" applyAlignment="1">
      <alignment horizontal="center" vertical="top" wrapText="1"/>
    </xf>
    <xf numFmtId="180" fontId="12" fillId="0" borderId="45" xfId="1" applyNumberFormat="1" applyFont="1" applyBorder="1"/>
    <xf numFmtId="180" fontId="20" fillId="0" borderId="35" xfId="1" applyNumberFormat="1" applyFont="1" applyBorder="1" applyAlignment="1">
      <alignment horizontal="left" vertical="center" wrapText="1"/>
    </xf>
    <xf numFmtId="180" fontId="20" fillId="0" borderId="1" xfId="1" applyNumberFormat="1" applyFont="1" applyBorder="1" applyAlignment="1">
      <alignment horizontal="left" vertical="center" wrapText="1"/>
    </xf>
    <xf numFmtId="176" fontId="14" fillId="0" borderId="10" xfId="1" applyNumberFormat="1" applyFont="1" applyBorder="1" applyAlignment="1">
      <alignment horizontal="center" vertical="center" wrapText="1"/>
    </xf>
    <xf numFmtId="0" fontId="14" fillId="0" borderId="17" xfId="0" applyFont="1" applyBorder="1" applyAlignment="1">
      <alignment vertical="center" wrapText="1"/>
    </xf>
    <xf numFmtId="180" fontId="20" fillId="0" borderId="3" xfId="1" applyNumberFormat="1" applyFont="1" applyBorder="1" applyAlignment="1">
      <alignment horizontal="left" vertical="center" wrapText="1"/>
    </xf>
    <xf numFmtId="180" fontId="20" fillId="0" borderId="4" xfId="1" applyNumberFormat="1" applyFont="1" applyBorder="1" applyAlignment="1">
      <alignment horizontal="left" vertical="center" wrapText="1"/>
    </xf>
    <xf numFmtId="176" fontId="14" fillId="0" borderId="3" xfId="1" applyNumberFormat="1" applyFont="1" applyBorder="1" applyAlignment="1">
      <alignment horizontal="center" vertical="center" wrapText="1"/>
    </xf>
    <xf numFmtId="0" fontId="14" fillId="0" borderId="4" xfId="0" applyFont="1" applyBorder="1">
      <alignment vertical="center"/>
    </xf>
    <xf numFmtId="0" fontId="14" fillId="0" borderId="4" xfId="0" applyFont="1" applyBorder="1" applyAlignment="1">
      <alignment horizontal="center" vertical="center"/>
    </xf>
    <xf numFmtId="0" fontId="14" fillId="0" borderId="17" xfId="0" applyFont="1" applyBorder="1" applyAlignment="1">
      <alignment horizontal="center" vertical="center"/>
    </xf>
    <xf numFmtId="176" fontId="14" fillId="0" borderId="3" xfId="0" applyNumberFormat="1" applyFont="1" applyBorder="1" applyAlignment="1">
      <alignment horizontal="center" vertical="center"/>
    </xf>
    <xf numFmtId="180" fontId="14" fillId="0" borderId="10" xfId="1" applyNumberFormat="1" applyFont="1" applyBorder="1" applyAlignment="1">
      <alignment horizontal="center" vertical="top" wrapText="1"/>
    </xf>
    <xf numFmtId="0" fontId="14" fillId="0" borderId="0" xfId="1" applyFont="1" applyAlignment="1">
      <alignment horizontal="left" vertical="center" wrapText="1"/>
    </xf>
    <xf numFmtId="0" fontId="14" fillId="0" borderId="4" xfId="0" applyFont="1" applyBorder="1">
      <alignment vertical="center"/>
    </xf>
    <xf numFmtId="0" fontId="14" fillId="0" borderId="17" xfId="0" applyFont="1" applyBorder="1">
      <alignment vertical="center"/>
    </xf>
    <xf numFmtId="176" fontId="14" fillId="0" borderId="2" xfId="0" applyNumberFormat="1" applyFont="1" applyBorder="1" applyAlignment="1">
      <alignment horizontal="center" vertical="center"/>
    </xf>
    <xf numFmtId="180" fontId="14" fillId="0" borderId="8" xfId="1" applyNumberFormat="1" applyFont="1" applyBorder="1" applyAlignment="1">
      <alignment horizontal="left" vertical="top" wrapText="1"/>
    </xf>
    <xf numFmtId="180" fontId="14" fillId="0" borderId="10" xfId="1" applyNumberFormat="1" applyFont="1" applyBorder="1" applyAlignment="1">
      <alignment horizontal="left" vertical="top" wrapText="1"/>
    </xf>
    <xf numFmtId="0" fontId="2" fillId="0" borderId="0" xfId="1" applyAlignment="1">
      <alignment vertical="center" wrapText="1"/>
    </xf>
    <xf numFmtId="0" fontId="20" fillId="0" borderId="0" xfId="1" applyFont="1" applyAlignment="1">
      <alignment vertical="center" wrapText="1"/>
    </xf>
    <xf numFmtId="176" fontId="17" fillId="0" borderId="10" xfId="1" applyNumberFormat="1" applyFont="1" applyBorder="1" applyAlignment="1">
      <alignment horizontal="center" vertical="center" wrapText="1"/>
    </xf>
    <xf numFmtId="180" fontId="2" fillId="0" borderId="3" xfId="1" applyNumberFormat="1" applyBorder="1" applyAlignment="1">
      <alignment horizontal="left" vertical="center" wrapText="1"/>
    </xf>
    <xf numFmtId="176" fontId="2" fillId="0" borderId="4" xfId="1" applyNumberFormat="1" applyBorder="1" applyAlignment="1">
      <alignment horizontal="center"/>
    </xf>
    <xf numFmtId="0" fontId="2" fillId="0" borderId="0" xfId="1" applyAlignment="1">
      <alignment wrapText="1"/>
    </xf>
    <xf numFmtId="0" fontId="16" fillId="0" borderId="21" xfId="1" applyFont="1" applyBorder="1" applyAlignment="1">
      <alignment horizontal="right" vertical="center"/>
    </xf>
  </cellXfs>
  <cellStyles count="3">
    <cellStyle name="標準" xfId="0" builtinId="0"/>
    <cellStyle name="標準 2" xfId="2" xr:uid="{4EBCD94E-DF64-4A6F-9008-30D6F3A59750}"/>
    <cellStyle name="標準_特別簡易型例" xfId="1" xr:uid="{A3A8D5EE-5A74-4B13-8A8B-2563FEBFE1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213360</xdr:rowOff>
        </xdr:from>
        <xdr:to>
          <xdr:col>4</xdr:col>
          <xdr:colOff>110490</xdr:colOff>
          <xdr:row>3</xdr:row>
          <xdr:rowOff>514350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6C2B7619-E730-43E9-B3B7-B4D55AA57B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137160</xdr:rowOff>
        </xdr:from>
        <xdr:to>
          <xdr:col>4</xdr:col>
          <xdr:colOff>68580</xdr:colOff>
          <xdr:row>4</xdr:row>
          <xdr:rowOff>398145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322C39D2-836B-417F-A712-A1A9D6B1DA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266700</xdr:rowOff>
        </xdr:from>
        <xdr:to>
          <xdr:col>4</xdr:col>
          <xdr:colOff>68580</xdr:colOff>
          <xdr:row>5</xdr:row>
          <xdr:rowOff>512445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3D90B181-B4BC-475F-9E78-0A2C95FDB9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106680</xdr:rowOff>
        </xdr:from>
        <xdr:to>
          <xdr:col>4</xdr:col>
          <xdr:colOff>68580</xdr:colOff>
          <xdr:row>6</xdr:row>
          <xdr:rowOff>361950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B7449F40-A0E3-4F06-9A0F-11B2A7DDBE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xdr:row>
          <xdr:rowOff>83820</xdr:rowOff>
        </xdr:from>
        <xdr:to>
          <xdr:col>4</xdr:col>
          <xdr:colOff>64770</xdr:colOff>
          <xdr:row>8</xdr:row>
          <xdr:rowOff>358140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87583680-5627-43F4-95BD-AF732C11ED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83820</xdr:rowOff>
        </xdr:from>
        <xdr:to>
          <xdr:col>4</xdr:col>
          <xdr:colOff>68580</xdr:colOff>
          <xdr:row>7</xdr:row>
          <xdr:rowOff>358140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E87D0ED-5FC6-4788-9D3F-A78872E53A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14</xdr:row>
          <xdr:rowOff>121920</xdr:rowOff>
        </xdr:from>
        <xdr:to>
          <xdr:col>4</xdr:col>
          <xdr:colOff>72390</xdr:colOff>
          <xdr:row>14</xdr:row>
          <xdr:rowOff>360045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A4833EFA-4538-448C-A254-9126945958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76200</xdr:rowOff>
        </xdr:from>
        <xdr:to>
          <xdr:col>4</xdr:col>
          <xdr:colOff>95250</xdr:colOff>
          <xdr:row>15</xdr:row>
          <xdr:rowOff>321945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FEBAF827-5A3B-45B8-9C97-8C5449FD23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76200</xdr:rowOff>
        </xdr:from>
        <xdr:to>
          <xdr:col>4</xdr:col>
          <xdr:colOff>72390</xdr:colOff>
          <xdr:row>16</xdr:row>
          <xdr:rowOff>342900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BE1B87BE-5B2A-45A0-98FA-E5DBEAB4D3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22860</xdr:rowOff>
        </xdr:from>
        <xdr:to>
          <xdr:col>4</xdr:col>
          <xdr:colOff>95250</xdr:colOff>
          <xdr:row>17</xdr:row>
          <xdr:rowOff>285750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EB3F9A0B-A433-409E-A258-D1A301F55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99060</xdr:rowOff>
        </xdr:from>
        <xdr:to>
          <xdr:col>4</xdr:col>
          <xdr:colOff>68580</xdr:colOff>
          <xdr:row>30</xdr:row>
          <xdr:rowOff>361950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E4E4102D-2312-4F76-9CBA-142E88DD1C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83820</xdr:rowOff>
        </xdr:from>
        <xdr:to>
          <xdr:col>4</xdr:col>
          <xdr:colOff>68580</xdr:colOff>
          <xdr:row>31</xdr:row>
          <xdr:rowOff>342900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A2EE2A52-006B-4C0F-8DE1-2466DE2462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137160</xdr:rowOff>
        </xdr:from>
        <xdr:to>
          <xdr:col>4</xdr:col>
          <xdr:colOff>68580</xdr:colOff>
          <xdr:row>39</xdr:row>
          <xdr:rowOff>381000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BFFD350A-030A-4482-9886-9D4110342C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182880</xdr:rowOff>
        </xdr:from>
        <xdr:to>
          <xdr:col>4</xdr:col>
          <xdr:colOff>68580</xdr:colOff>
          <xdr:row>40</xdr:row>
          <xdr:rowOff>436245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1FC7AEBD-5EB9-484B-90FF-B270095DB4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274320</xdr:rowOff>
        </xdr:from>
        <xdr:to>
          <xdr:col>4</xdr:col>
          <xdr:colOff>68580</xdr:colOff>
          <xdr:row>41</xdr:row>
          <xdr:rowOff>533400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8F7576B3-FA3C-4CC1-B3E3-8D3302A979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64</xdr:row>
          <xdr:rowOff>266700</xdr:rowOff>
        </xdr:from>
        <xdr:to>
          <xdr:col>4</xdr:col>
          <xdr:colOff>64770</xdr:colOff>
          <xdr:row>64</xdr:row>
          <xdr:rowOff>533400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ED1347F7-6F49-4DF4-9E8C-63E284EA6F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xdr:row>
          <xdr:rowOff>76200</xdr:rowOff>
        </xdr:from>
        <xdr:to>
          <xdr:col>4</xdr:col>
          <xdr:colOff>106680</xdr:colOff>
          <xdr:row>67</xdr:row>
          <xdr:rowOff>321945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2BE9EA78-A269-4206-B412-77719AD7F4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70</xdr:row>
          <xdr:rowOff>449580</xdr:rowOff>
        </xdr:from>
        <xdr:to>
          <xdr:col>4</xdr:col>
          <xdr:colOff>64770</xdr:colOff>
          <xdr:row>70</xdr:row>
          <xdr:rowOff>704850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B95AB7EE-447A-445B-A1C3-AD6D2EA338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72</xdr:row>
          <xdr:rowOff>449580</xdr:rowOff>
        </xdr:from>
        <xdr:to>
          <xdr:col>4</xdr:col>
          <xdr:colOff>72390</xdr:colOff>
          <xdr:row>72</xdr:row>
          <xdr:rowOff>702945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76C0DC3C-E296-4FBE-8055-2D75F2D1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73</xdr:row>
          <xdr:rowOff>114300</xdr:rowOff>
        </xdr:from>
        <xdr:to>
          <xdr:col>4</xdr:col>
          <xdr:colOff>64770</xdr:colOff>
          <xdr:row>73</xdr:row>
          <xdr:rowOff>396240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C6E5DB32-0B28-4388-8BCE-F3C8D69D88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43</xdr:row>
          <xdr:rowOff>83820</xdr:rowOff>
        </xdr:from>
        <xdr:to>
          <xdr:col>4</xdr:col>
          <xdr:colOff>95250</xdr:colOff>
          <xdr:row>43</xdr:row>
          <xdr:rowOff>358140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EBAC4D9B-C7B4-4E91-A4C8-D074A152BB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29</xdr:row>
          <xdr:rowOff>60960</xdr:rowOff>
        </xdr:from>
        <xdr:to>
          <xdr:col>4</xdr:col>
          <xdr:colOff>64770</xdr:colOff>
          <xdr:row>29</xdr:row>
          <xdr:rowOff>320040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44C91938-66F7-452B-8A90-EDB1C610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259080</xdr:rowOff>
        </xdr:from>
        <xdr:to>
          <xdr:col>4</xdr:col>
          <xdr:colOff>68580</xdr:colOff>
          <xdr:row>32</xdr:row>
          <xdr:rowOff>514350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D3C9A046-FCBC-419C-8DF7-C62CC058F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106680</xdr:rowOff>
        </xdr:from>
        <xdr:to>
          <xdr:col>4</xdr:col>
          <xdr:colOff>68580</xdr:colOff>
          <xdr:row>51</xdr:row>
          <xdr:rowOff>361950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BF8BB7EB-E4E8-4646-A3D1-A41DEB47DD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563880</xdr:rowOff>
        </xdr:from>
        <xdr:to>
          <xdr:col>4</xdr:col>
          <xdr:colOff>68580</xdr:colOff>
          <xdr:row>42</xdr:row>
          <xdr:rowOff>819150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EAEE4337-AEC8-4C28-BC28-44593BCEC4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54</xdr:row>
          <xdr:rowOff>60960</xdr:rowOff>
        </xdr:from>
        <xdr:to>
          <xdr:col>4</xdr:col>
          <xdr:colOff>95250</xdr:colOff>
          <xdr:row>54</xdr:row>
          <xdr:rowOff>323850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E61B59D3-3A34-483B-A990-C65F68920F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52</xdr:row>
          <xdr:rowOff>83820</xdr:rowOff>
        </xdr:from>
        <xdr:to>
          <xdr:col>4</xdr:col>
          <xdr:colOff>64770</xdr:colOff>
          <xdr:row>52</xdr:row>
          <xdr:rowOff>358140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2B75C767-EFEB-46EA-BD2B-8785AC624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53</xdr:row>
          <xdr:rowOff>99060</xdr:rowOff>
        </xdr:from>
        <xdr:to>
          <xdr:col>4</xdr:col>
          <xdr:colOff>95250</xdr:colOff>
          <xdr:row>53</xdr:row>
          <xdr:rowOff>361950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E4CF0DB6-2E16-4182-AA32-B6EB1C1F8C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18</xdr:row>
          <xdr:rowOff>38100</xdr:rowOff>
        </xdr:from>
        <xdr:to>
          <xdr:col>4</xdr:col>
          <xdr:colOff>95250</xdr:colOff>
          <xdr:row>18</xdr:row>
          <xdr:rowOff>304800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79F48809-3667-49A5-BCBF-686D1237A8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44</xdr:row>
          <xdr:rowOff>60960</xdr:rowOff>
        </xdr:from>
        <xdr:to>
          <xdr:col>4</xdr:col>
          <xdr:colOff>95250</xdr:colOff>
          <xdr:row>44</xdr:row>
          <xdr:rowOff>323850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2518FD64-9742-4E5A-A75E-0AED52019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55</xdr:row>
          <xdr:rowOff>114300</xdr:rowOff>
        </xdr:from>
        <xdr:to>
          <xdr:col>4</xdr:col>
          <xdr:colOff>5715</xdr:colOff>
          <xdr:row>56</xdr:row>
          <xdr:rowOff>17145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CACDB160-5F1E-4395-A7B6-D177FE5E59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58</xdr:row>
          <xdr:rowOff>83820</xdr:rowOff>
        </xdr:from>
        <xdr:to>
          <xdr:col>4</xdr:col>
          <xdr:colOff>34290</xdr:colOff>
          <xdr:row>58</xdr:row>
          <xdr:rowOff>281940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52CC4B17-DD0E-4497-A82B-634052EB43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57</xdr:row>
          <xdr:rowOff>114300</xdr:rowOff>
        </xdr:from>
        <xdr:to>
          <xdr:col>4</xdr:col>
          <xdr:colOff>5715</xdr:colOff>
          <xdr:row>57</xdr:row>
          <xdr:rowOff>243840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6371B773-6BA9-4DA1-8C41-CE4AA3BA7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78</xdr:row>
          <xdr:rowOff>83820</xdr:rowOff>
        </xdr:from>
        <xdr:to>
          <xdr:col>3</xdr:col>
          <xdr:colOff>243840</xdr:colOff>
          <xdr:row>79</xdr:row>
          <xdr:rowOff>93345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F8ADAA3E-8F7A-40F1-930A-8EABD912A1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81</xdr:row>
          <xdr:rowOff>60960</xdr:rowOff>
        </xdr:from>
        <xdr:to>
          <xdr:col>3</xdr:col>
          <xdr:colOff>243840</xdr:colOff>
          <xdr:row>82</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FB9249BA-F9F2-485F-B72F-22D514900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82</xdr:row>
          <xdr:rowOff>38100</xdr:rowOff>
        </xdr:from>
        <xdr:to>
          <xdr:col>3</xdr:col>
          <xdr:colOff>243840</xdr:colOff>
          <xdr:row>82</xdr:row>
          <xdr:rowOff>281940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225E5D3-C314-41E6-9143-89A78027CC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83</xdr:row>
          <xdr:rowOff>60960</xdr:rowOff>
        </xdr:from>
        <xdr:to>
          <xdr:col>3</xdr:col>
          <xdr:colOff>243840</xdr:colOff>
          <xdr:row>83</xdr:row>
          <xdr:rowOff>304800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18B29837-574B-4059-8B57-5985A28419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xdr:row>
          <xdr:rowOff>441960</xdr:rowOff>
        </xdr:from>
        <xdr:to>
          <xdr:col>4</xdr:col>
          <xdr:colOff>106680</xdr:colOff>
          <xdr:row>71</xdr:row>
          <xdr:rowOff>704850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D722E2AC-0D61-4555-98BB-CE90DA8F0A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65</xdr:row>
          <xdr:rowOff>274320</xdr:rowOff>
        </xdr:from>
        <xdr:to>
          <xdr:col>4</xdr:col>
          <xdr:colOff>64770</xdr:colOff>
          <xdr:row>65</xdr:row>
          <xdr:rowOff>548640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846913A-50E6-4E97-8879-D80239235E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66</xdr:row>
          <xdr:rowOff>266700</xdr:rowOff>
        </xdr:from>
        <xdr:to>
          <xdr:col>4</xdr:col>
          <xdr:colOff>64770</xdr:colOff>
          <xdr:row>66</xdr:row>
          <xdr:rowOff>533400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21D2AA52-C6A7-4475-83B0-AF9586812D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83820</xdr:rowOff>
        </xdr:from>
        <xdr:to>
          <xdr:col>4</xdr:col>
          <xdr:colOff>95250</xdr:colOff>
          <xdr:row>68</xdr:row>
          <xdr:rowOff>342900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649706F-B839-4AE6-BE48-0AD2B8C86C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69</xdr:row>
          <xdr:rowOff>99060</xdr:rowOff>
        </xdr:from>
        <xdr:to>
          <xdr:col>4</xdr:col>
          <xdr:colOff>95250</xdr:colOff>
          <xdr:row>69</xdr:row>
          <xdr:rowOff>358140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E22EBC7-0ABA-409B-B301-516B6F7EAA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75</xdr:row>
          <xdr:rowOff>160020</xdr:rowOff>
        </xdr:from>
        <xdr:to>
          <xdr:col>4</xdr:col>
          <xdr:colOff>95250</xdr:colOff>
          <xdr:row>75</xdr:row>
          <xdr:rowOff>438150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8A23B801-38E4-4052-BFA1-CB1A582160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xdr:row>
          <xdr:rowOff>114300</xdr:rowOff>
        </xdr:from>
        <xdr:to>
          <xdr:col>4</xdr:col>
          <xdr:colOff>64770</xdr:colOff>
          <xdr:row>76</xdr:row>
          <xdr:rowOff>476250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36F7B07E-E930-41DA-BABD-CD14285BC4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80</xdr:row>
          <xdr:rowOff>297180</xdr:rowOff>
        </xdr:from>
        <xdr:to>
          <xdr:col>3</xdr:col>
          <xdr:colOff>228600</xdr:colOff>
          <xdr:row>80</xdr:row>
          <xdr:rowOff>548640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C1EB5BAB-1A2D-4E4A-AD1F-42195C48CB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74</xdr:row>
          <xdr:rowOff>152400</xdr:rowOff>
        </xdr:from>
        <xdr:to>
          <xdr:col>4</xdr:col>
          <xdr:colOff>72390</xdr:colOff>
          <xdr:row>74</xdr:row>
          <xdr:rowOff>434340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756ED7A-6AA4-416F-9894-A904D9B63D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213360</xdr:rowOff>
        </xdr:from>
        <xdr:to>
          <xdr:col>4</xdr:col>
          <xdr:colOff>110490</xdr:colOff>
          <xdr:row>3</xdr:row>
          <xdr:rowOff>514350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1F28D92B-CC1B-475A-B178-0C31EF8556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137160</xdr:rowOff>
        </xdr:from>
        <xdr:to>
          <xdr:col>4</xdr:col>
          <xdr:colOff>68580</xdr:colOff>
          <xdr:row>4</xdr:row>
          <xdr:rowOff>398145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9F209337-38AC-4E04-AF1D-F9846398FD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266700</xdr:rowOff>
        </xdr:from>
        <xdr:to>
          <xdr:col>4</xdr:col>
          <xdr:colOff>68580</xdr:colOff>
          <xdr:row>5</xdr:row>
          <xdr:rowOff>512445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C39AA8B5-33CD-4A27-8740-6DDEE312A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99060</xdr:rowOff>
        </xdr:from>
        <xdr:to>
          <xdr:col>4</xdr:col>
          <xdr:colOff>68580</xdr:colOff>
          <xdr:row>30</xdr:row>
          <xdr:rowOff>361950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84047C6A-4BA5-48CB-A515-7B86DF6EC9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83820</xdr:rowOff>
        </xdr:from>
        <xdr:to>
          <xdr:col>4</xdr:col>
          <xdr:colOff>68580</xdr:colOff>
          <xdr:row>31</xdr:row>
          <xdr:rowOff>342900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EDA1C5C6-C0D8-4D06-BC09-D8620DEB89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75</xdr:row>
          <xdr:rowOff>160020</xdr:rowOff>
        </xdr:from>
        <xdr:to>
          <xdr:col>4</xdr:col>
          <xdr:colOff>95250</xdr:colOff>
          <xdr:row>75</xdr:row>
          <xdr:rowOff>438150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6001E8F4-94DC-463D-BDE5-2C01F38D9D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xdr:row>
          <xdr:rowOff>114300</xdr:rowOff>
        </xdr:from>
        <xdr:to>
          <xdr:col>4</xdr:col>
          <xdr:colOff>64770</xdr:colOff>
          <xdr:row>76</xdr:row>
          <xdr:rowOff>476250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3AFDBC5C-5D83-4CCC-B78D-E058483A55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vts1023\&#31777;&#26131;&#12501;&#12449;&#12452;&#12523;&#12469;&#12540;&#12496;&#65288;&#20869;&#37096;&#20107;&#21209;&#65289;2\&#19978;&#19979;&#27700;&#36947;&#20107;&#26989;&#25919;&#31574;&#35506;(&#22865;&#32004;&#36001;&#25919;&#20986;&#32013;)&#12501;&#12449;&#12452;&#12523;&#12469;&#12540;&#12496;\3&#22865;&#32004;\&#12356;&#65289;&#19968;&#33324;&#31478;&#20105;&#20837;&#26413;\&#9670;&#9670;&#65330;&#65303;&#9670;&#9670;\&#9733;&#32207;&#21512;&#35413;&#20385;\&#22303;&#26408;&#19968;&#24335;\&#9313;&#31070;&#30000;&#30010;&#24185;&#32218;&#19979;&#27700;&#31649;&#28192;&#26356;&#29983;&#24037;&#20107;&#65288;&#12381;&#12398;&#65298;&#65289;\2&#12304;&#21407;&#26412;&#12305;&#12481;&#12455;&#12483;&#12463;&#12471;&#12540;&#12488;&#65288;&#29305;&#21029;&#31777;&#26131;&#22411;&#65289;.xlsx" TargetMode="External"/><Relationship Id="rId1" Type="http://schemas.openxmlformats.org/officeDocument/2006/relationships/externalLinkPath" Target="/&#19978;&#19979;&#27700;&#36947;&#20107;&#26989;&#25919;&#31574;&#35506;(&#22865;&#32004;&#36001;&#25919;&#20986;&#32013;)&#12501;&#12449;&#12452;&#12523;&#12469;&#12540;&#12496;/3&#22865;&#32004;/&#12356;&#65289;&#19968;&#33324;&#31478;&#20105;&#20837;&#26413;/&#9670;&#9670;&#65330;&#65303;&#9670;&#9670;/&#9733;&#32207;&#21512;&#35413;&#20385;/&#22303;&#26408;&#19968;&#24335;/&#9313;&#31070;&#30000;&#30010;&#24185;&#32218;&#19979;&#27700;&#31649;&#28192;&#26356;&#29983;&#24037;&#20107;&#65288;&#12381;&#12398;&#65298;&#65289;/2&#12304;&#21407;&#26412;&#12305;&#12481;&#12455;&#12483;&#12463;&#12471;&#12540;&#12488;&#65288;&#29305;&#21029;&#31777;&#26131;&#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技術提案書"/>
      <sheetName val="チェックシート様式"/>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30AD6-A39A-4095-B0DA-83EB5FEEEFBE}">
  <sheetPr>
    <tabColor rgb="FFFF0000"/>
    <pageSetUpPr fitToPage="1"/>
  </sheetPr>
  <dimension ref="A1:M94"/>
  <sheetViews>
    <sheetView showGridLines="0" tabSelected="1" view="pageLayout" zoomScale="75" zoomScaleNormal="75" zoomScaleSheetLayoutView="85" zoomScalePageLayoutView="75" workbookViewId="0">
      <selection activeCell="E4" sqref="E4:G4"/>
    </sheetView>
  </sheetViews>
  <sheetFormatPr defaultColWidth="9" defaultRowHeight="13.2" x14ac:dyDescent="0.2"/>
  <cols>
    <col min="1" max="1" width="3.5" style="10" customWidth="1"/>
    <col min="2" max="2" width="9.8984375" style="10" customWidth="1"/>
    <col min="3" max="3" width="23.8984375" style="10" customWidth="1"/>
    <col min="4" max="4" width="3.5" style="10" customWidth="1"/>
    <col min="5" max="5" width="36.59765625" style="10" customWidth="1"/>
    <col min="6" max="7" width="25.59765625" style="10" customWidth="1"/>
    <col min="8" max="8" width="8" style="143" customWidth="1"/>
    <col min="9" max="9" width="36.19921875" style="10" customWidth="1"/>
    <col min="10" max="10" width="1" style="10" customWidth="1"/>
    <col min="11" max="11" width="8.19921875" style="10" hidden="1" customWidth="1"/>
    <col min="12" max="12" width="0.69921875" style="10" customWidth="1"/>
    <col min="13" max="13" width="1.8984375" style="10" customWidth="1"/>
    <col min="14" max="16384" width="9" style="10"/>
  </cols>
  <sheetData>
    <row r="1" spans="1:13" ht="30.75" customHeight="1" x14ac:dyDescent="0.2">
      <c r="A1" s="1"/>
      <c r="B1" s="2"/>
      <c r="C1" s="3"/>
      <c r="D1" s="3"/>
      <c r="E1" s="3"/>
      <c r="F1" s="4"/>
      <c r="G1" s="5"/>
      <c r="H1" s="6"/>
      <c r="I1" s="7"/>
      <c r="J1" s="8"/>
      <c r="K1" s="9"/>
      <c r="L1" s="8"/>
      <c r="M1" s="7"/>
    </row>
    <row r="2" spans="1:13" ht="27" customHeight="1" thickBot="1" x14ac:dyDescent="0.35">
      <c r="A2" s="11" t="s">
        <v>0</v>
      </c>
      <c r="H2" s="12"/>
    </row>
    <row r="3" spans="1:13" ht="23.25" customHeight="1" thickBot="1" x14ac:dyDescent="0.25">
      <c r="A3" s="13" t="s">
        <v>1</v>
      </c>
      <c r="B3" s="13"/>
      <c r="C3" s="14" t="s">
        <v>2</v>
      </c>
      <c r="D3" s="15"/>
      <c r="E3" s="16" t="s">
        <v>3</v>
      </c>
      <c r="F3" s="16"/>
      <c r="G3" s="16"/>
      <c r="H3" s="17" t="s">
        <v>4</v>
      </c>
      <c r="I3" s="18" t="s">
        <v>5</v>
      </c>
      <c r="J3" s="19"/>
      <c r="K3" s="20"/>
    </row>
    <row r="4" spans="1:13" ht="69" customHeight="1" x14ac:dyDescent="0.2">
      <c r="A4" s="21"/>
      <c r="B4" s="22" t="s">
        <v>6</v>
      </c>
      <c r="C4" s="23" t="s">
        <v>7</v>
      </c>
      <c r="D4" s="24"/>
      <c r="E4" s="25" t="s">
        <v>8</v>
      </c>
      <c r="F4" s="25"/>
      <c r="G4" s="25"/>
      <c r="H4" s="26">
        <v>2</v>
      </c>
      <c r="I4" s="27" t="s">
        <v>9</v>
      </c>
      <c r="J4" s="28"/>
      <c r="K4" s="29">
        <v>1</v>
      </c>
    </row>
    <row r="5" spans="1:13" ht="69" customHeight="1" x14ac:dyDescent="0.2">
      <c r="A5" s="21"/>
      <c r="B5" s="22"/>
      <c r="C5" s="30"/>
      <c r="D5" s="24"/>
      <c r="E5" s="31" t="s">
        <v>10</v>
      </c>
      <c r="F5" s="31"/>
      <c r="G5" s="31"/>
      <c r="H5" s="32">
        <v>0</v>
      </c>
      <c r="I5" s="33"/>
      <c r="J5" s="34"/>
      <c r="K5" s="35">
        <v>0</v>
      </c>
    </row>
    <row r="6" spans="1:13" ht="75.75" customHeight="1" thickBot="1" x14ac:dyDescent="0.25">
      <c r="A6" s="21"/>
      <c r="B6" s="22"/>
      <c r="C6" s="36"/>
      <c r="D6" s="37"/>
      <c r="E6" s="25" t="s">
        <v>11</v>
      </c>
      <c r="F6" s="25"/>
      <c r="G6" s="25"/>
      <c r="H6" s="38">
        <v>-2</v>
      </c>
      <c r="I6" s="39"/>
      <c r="J6" s="34"/>
      <c r="K6" s="40">
        <v>-1</v>
      </c>
    </row>
    <row r="7" spans="1:13" ht="36.75" customHeight="1" x14ac:dyDescent="0.2">
      <c r="A7" s="41"/>
      <c r="B7" s="22" t="s">
        <v>12</v>
      </c>
      <c r="C7" s="42" t="s">
        <v>13</v>
      </c>
      <c r="D7" s="24"/>
      <c r="E7" s="43" t="s">
        <v>14</v>
      </c>
      <c r="F7" s="43"/>
      <c r="G7" s="43"/>
      <c r="H7" s="26">
        <v>2</v>
      </c>
      <c r="I7" s="44" t="s">
        <v>15</v>
      </c>
      <c r="J7" s="34"/>
      <c r="K7" s="45">
        <v>2</v>
      </c>
    </row>
    <row r="8" spans="1:13" ht="36.75" customHeight="1" x14ac:dyDescent="0.2">
      <c r="A8" s="41"/>
      <c r="B8" s="22"/>
      <c r="C8" s="42"/>
      <c r="D8" s="24"/>
      <c r="E8" s="43" t="s">
        <v>16</v>
      </c>
      <c r="F8" s="43"/>
      <c r="G8" s="43"/>
      <c r="H8" s="26">
        <v>1</v>
      </c>
      <c r="I8" s="46"/>
      <c r="J8" s="34"/>
      <c r="K8" s="35">
        <v>1</v>
      </c>
    </row>
    <row r="9" spans="1:13" ht="36.75" customHeight="1" thickBot="1" x14ac:dyDescent="0.25">
      <c r="A9" s="47"/>
      <c r="B9" s="22"/>
      <c r="C9" s="42"/>
      <c r="D9" s="24"/>
      <c r="E9" s="43" t="s">
        <v>17</v>
      </c>
      <c r="F9" s="43"/>
      <c r="G9" s="43"/>
      <c r="H9" s="26">
        <v>0</v>
      </c>
      <c r="I9" s="48"/>
      <c r="J9" s="34"/>
      <c r="K9" s="49">
        <v>0</v>
      </c>
    </row>
    <row r="10" spans="1:13" ht="16.5" customHeight="1" thickBot="1" x14ac:dyDescent="0.25">
      <c r="A10" s="50" t="s">
        <v>18</v>
      </c>
      <c r="B10" s="51"/>
      <c r="C10" s="52"/>
      <c r="D10" s="52"/>
      <c r="E10" s="53" t="s">
        <v>19</v>
      </c>
      <c r="F10" s="53"/>
      <c r="G10" s="54"/>
      <c r="H10" s="55">
        <v>4</v>
      </c>
      <c r="I10" s="56"/>
      <c r="J10" s="57"/>
      <c r="K10" s="58">
        <f>+K4+K7</f>
        <v>3</v>
      </c>
    </row>
    <row r="11" spans="1:13" ht="16.5" customHeight="1" x14ac:dyDescent="0.2">
      <c r="A11" s="59" t="s">
        <v>20</v>
      </c>
      <c r="B11" s="60"/>
      <c r="C11" s="61"/>
      <c r="D11" s="61"/>
      <c r="E11" s="56"/>
      <c r="F11" s="56"/>
      <c r="G11" s="56"/>
      <c r="H11" s="62"/>
      <c r="I11" s="56"/>
      <c r="J11" s="57"/>
      <c r="K11" s="57"/>
    </row>
    <row r="12" spans="1:13" ht="16.5" customHeight="1" x14ac:dyDescent="0.2">
      <c r="A12" s="10" t="s">
        <v>21</v>
      </c>
      <c r="C12" s="61"/>
      <c r="D12" s="61"/>
      <c r="G12" s="57"/>
      <c r="H12" s="63"/>
      <c r="I12" s="57"/>
      <c r="J12" s="57"/>
      <c r="K12" s="57"/>
    </row>
    <row r="13" spans="1:13" ht="27.75" customHeight="1" thickBot="1" x14ac:dyDescent="0.35">
      <c r="A13" s="64" t="s">
        <v>22</v>
      </c>
      <c r="B13" s="65"/>
      <c r="C13" s="66"/>
      <c r="D13" s="61"/>
      <c r="G13" s="57"/>
      <c r="H13" s="67"/>
      <c r="I13" s="57"/>
      <c r="J13" s="57"/>
      <c r="K13" s="57"/>
    </row>
    <row r="14" spans="1:13" ht="23.25" customHeight="1" x14ac:dyDescent="0.2">
      <c r="A14" s="13" t="s">
        <v>1</v>
      </c>
      <c r="B14" s="13"/>
      <c r="C14" s="68" t="s">
        <v>2</v>
      </c>
      <c r="D14" s="69"/>
      <c r="E14" s="16" t="s">
        <v>3</v>
      </c>
      <c r="F14" s="16"/>
      <c r="G14" s="16"/>
      <c r="H14" s="70" t="s">
        <v>4</v>
      </c>
      <c r="I14" s="71" t="s">
        <v>5</v>
      </c>
      <c r="J14" s="72"/>
      <c r="K14" s="73"/>
    </row>
    <row r="15" spans="1:13" ht="36" customHeight="1" x14ac:dyDescent="0.2">
      <c r="A15" s="74" t="s">
        <v>23</v>
      </c>
      <c r="B15" s="75"/>
      <c r="C15" s="23" t="s">
        <v>24</v>
      </c>
      <c r="D15" s="76"/>
      <c r="E15" s="77" t="s">
        <v>25</v>
      </c>
      <c r="F15" s="78" t="s">
        <v>26</v>
      </c>
      <c r="G15" s="79"/>
      <c r="H15" s="80">
        <v>2</v>
      </c>
      <c r="I15" s="44" t="s">
        <v>27</v>
      </c>
      <c r="J15" s="81"/>
      <c r="K15" s="82">
        <v>2</v>
      </c>
    </row>
    <row r="16" spans="1:13" ht="36" customHeight="1" x14ac:dyDescent="0.2">
      <c r="A16" s="83"/>
      <c r="B16" s="84"/>
      <c r="C16" s="30"/>
      <c r="D16" s="85"/>
      <c r="E16" s="77" t="s">
        <v>28</v>
      </c>
      <c r="F16" s="86"/>
      <c r="G16" s="87"/>
      <c r="H16" s="26">
        <v>1</v>
      </c>
      <c r="I16" s="46"/>
      <c r="J16" s="81"/>
      <c r="K16" s="88">
        <v>1</v>
      </c>
    </row>
    <row r="17" spans="1:11" ht="36" customHeight="1" thickBot="1" x14ac:dyDescent="0.25">
      <c r="A17" s="83"/>
      <c r="B17" s="84"/>
      <c r="C17" s="30"/>
      <c r="D17" s="85"/>
      <c r="E17" s="77" t="s">
        <v>29</v>
      </c>
      <c r="F17" s="89"/>
      <c r="G17" s="90"/>
      <c r="H17" s="26">
        <v>0</v>
      </c>
      <c r="I17" s="46"/>
      <c r="J17" s="81"/>
      <c r="K17" s="88">
        <v>0</v>
      </c>
    </row>
    <row r="18" spans="1:11" ht="27.75" customHeight="1" x14ac:dyDescent="0.2">
      <c r="A18" s="91" t="s">
        <v>30</v>
      </c>
      <c r="B18" s="92"/>
      <c r="C18" s="93" t="s">
        <v>31</v>
      </c>
      <c r="D18" s="94"/>
      <c r="E18" s="95" t="s">
        <v>32</v>
      </c>
      <c r="F18" s="95"/>
      <c r="G18" s="96"/>
      <c r="H18" s="97">
        <v>2</v>
      </c>
      <c r="I18" s="98" t="s">
        <v>33</v>
      </c>
      <c r="J18" s="81"/>
      <c r="K18" s="99">
        <v>2</v>
      </c>
    </row>
    <row r="19" spans="1:11" ht="27.75" customHeight="1" x14ac:dyDescent="0.2">
      <c r="A19" s="100"/>
      <c r="B19" s="101"/>
      <c r="C19" s="102"/>
      <c r="D19" s="94"/>
      <c r="E19" s="95" t="s">
        <v>34</v>
      </c>
      <c r="F19" s="95"/>
      <c r="G19" s="96"/>
      <c r="H19" s="97">
        <v>1</v>
      </c>
      <c r="I19" s="103"/>
      <c r="J19" s="81"/>
      <c r="K19" s="82"/>
    </row>
    <row r="20" spans="1:11" ht="41.25" customHeight="1" x14ac:dyDescent="0.2">
      <c r="A20" s="100"/>
      <c r="B20" s="101"/>
      <c r="C20" s="102"/>
      <c r="D20" s="104"/>
      <c r="E20" s="105" t="s">
        <v>35</v>
      </c>
      <c r="F20" s="106"/>
      <c r="G20" s="107"/>
      <c r="H20" s="108"/>
      <c r="I20" s="103"/>
      <c r="J20" s="81"/>
      <c r="K20" s="82"/>
    </row>
    <row r="21" spans="1:11" ht="27" customHeight="1" x14ac:dyDescent="0.2">
      <c r="A21" s="100"/>
      <c r="B21" s="101"/>
      <c r="C21" s="102"/>
      <c r="D21" s="109"/>
      <c r="E21" s="110" t="s">
        <v>36</v>
      </c>
      <c r="F21" s="111"/>
      <c r="G21" s="112"/>
      <c r="H21" s="108"/>
      <c r="I21" s="103"/>
      <c r="J21" s="81"/>
      <c r="K21" s="82"/>
    </row>
    <row r="22" spans="1:11" ht="27" customHeight="1" x14ac:dyDescent="0.2">
      <c r="A22" s="100"/>
      <c r="B22" s="101"/>
      <c r="C22" s="102"/>
      <c r="D22" s="109"/>
      <c r="E22" s="110" t="s">
        <v>37</v>
      </c>
      <c r="F22" s="111"/>
      <c r="G22" s="112"/>
      <c r="H22" s="108"/>
      <c r="I22" s="103"/>
      <c r="J22" s="81"/>
      <c r="K22" s="82"/>
    </row>
    <row r="23" spans="1:11" ht="27" customHeight="1" x14ac:dyDescent="0.2">
      <c r="A23" s="100"/>
      <c r="B23" s="101"/>
      <c r="C23" s="102"/>
      <c r="D23" s="109"/>
      <c r="E23" s="110" t="s">
        <v>38</v>
      </c>
      <c r="F23" s="111"/>
      <c r="G23" s="112"/>
      <c r="H23" s="108"/>
      <c r="I23" s="103"/>
      <c r="J23" s="81"/>
      <c r="K23" s="82"/>
    </row>
    <row r="24" spans="1:11" ht="27" customHeight="1" x14ac:dyDescent="0.2">
      <c r="A24" s="100"/>
      <c r="B24" s="101"/>
      <c r="C24" s="102"/>
      <c r="D24" s="109"/>
      <c r="E24" s="113" t="s">
        <v>39</v>
      </c>
      <c r="F24" s="114"/>
      <c r="G24" s="115"/>
      <c r="H24" s="108"/>
      <c r="I24" s="103"/>
      <c r="J24" s="81"/>
      <c r="K24" s="82"/>
    </row>
    <row r="25" spans="1:11" ht="41.25" customHeight="1" x14ac:dyDescent="0.2">
      <c r="A25" s="100"/>
      <c r="B25" s="101"/>
      <c r="C25" s="102"/>
      <c r="D25" s="104"/>
      <c r="E25" s="105" t="s">
        <v>40</v>
      </c>
      <c r="F25" s="106"/>
      <c r="G25" s="107"/>
      <c r="H25" s="108"/>
      <c r="I25" s="103"/>
      <c r="J25" s="81"/>
      <c r="K25" s="82"/>
    </row>
    <row r="26" spans="1:11" ht="27" customHeight="1" x14ac:dyDescent="0.2">
      <c r="A26" s="100"/>
      <c r="B26" s="101"/>
      <c r="C26" s="102"/>
      <c r="D26" s="109"/>
      <c r="E26" s="110" t="s">
        <v>36</v>
      </c>
      <c r="F26" s="111"/>
      <c r="G26" s="112"/>
      <c r="H26" s="108"/>
      <c r="I26" s="103"/>
      <c r="J26" s="81"/>
      <c r="K26" s="82"/>
    </row>
    <row r="27" spans="1:11" ht="27" customHeight="1" x14ac:dyDescent="0.2">
      <c r="A27" s="100"/>
      <c r="B27" s="101"/>
      <c r="C27" s="102"/>
      <c r="D27" s="109"/>
      <c r="E27" s="110" t="s">
        <v>37</v>
      </c>
      <c r="F27" s="111"/>
      <c r="G27" s="112"/>
      <c r="H27" s="108"/>
      <c r="I27" s="103"/>
      <c r="J27" s="81"/>
      <c r="K27" s="82"/>
    </row>
    <row r="28" spans="1:11" ht="27" customHeight="1" x14ac:dyDescent="0.2">
      <c r="A28" s="100"/>
      <c r="B28" s="101"/>
      <c r="C28" s="102"/>
      <c r="D28" s="109"/>
      <c r="E28" s="110" t="s">
        <v>38</v>
      </c>
      <c r="F28" s="111"/>
      <c r="G28" s="112"/>
      <c r="H28" s="108"/>
      <c r="I28" s="103"/>
      <c r="J28" s="81"/>
      <c r="K28" s="82"/>
    </row>
    <row r="29" spans="1:11" ht="27" customHeight="1" x14ac:dyDescent="0.2">
      <c r="A29" s="100"/>
      <c r="B29" s="101"/>
      <c r="C29" s="102"/>
      <c r="D29" s="109"/>
      <c r="E29" s="113" t="s">
        <v>39</v>
      </c>
      <c r="F29" s="114"/>
      <c r="G29" s="115"/>
      <c r="H29" s="108"/>
      <c r="I29" s="103"/>
      <c r="J29" s="81"/>
      <c r="K29" s="82"/>
    </row>
    <row r="30" spans="1:11" ht="32.25" customHeight="1" thickBot="1" x14ac:dyDescent="0.25">
      <c r="A30" s="116"/>
      <c r="B30" s="117"/>
      <c r="C30" s="118"/>
      <c r="D30" s="119"/>
      <c r="E30" s="43" t="s">
        <v>41</v>
      </c>
      <c r="F30" s="43"/>
      <c r="G30" s="43"/>
      <c r="H30" s="80">
        <v>0</v>
      </c>
      <c r="I30" s="120"/>
      <c r="J30" s="81"/>
      <c r="K30" s="121"/>
    </row>
    <row r="31" spans="1:11" ht="33" customHeight="1" x14ac:dyDescent="0.2">
      <c r="A31" s="42" t="s">
        <v>42</v>
      </c>
      <c r="B31" s="42"/>
      <c r="C31" s="42" t="s">
        <v>43</v>
      </c>
      <c r="D31" s="24"/>
      <c r="E31" s="122" t="s">
        <v>44</v>
      </c>
      <c r="F31" s="122"/>
      <c r="G31" s="123"/>
      <c r="H31" s="80">
        <v>1</v>
      </c>
      <c r="I31" s="44"/>
      <c r="J31" s="81"/>
      <c r="K31" s="124">
        <v>1</v>
      </c>
    </row>
    <row r="32" spans="1:11" ht="33" customHeight="1" x14ac:dyDescent="0.2">
      <c r="A32" s="42"/>
      <c r="B32" s="42"/>
      <c r="C32" s="42"/>
      <c r="D32" s="24"/>
      <c r="E32" s="122" t="s">
        <v>45</v>
      </c>
      <c r="F32" s="122"/>
      <c r="G32" s="123"/>
      <c r="H32" s="80">
        <v>0.5</v>
      </c>
      <c r="I32" s="46"/>
      <c r="J32" s="81"/>
      <c r="K32" s="88">
        <v>0.5</v>
      </c>
    </row>
    <row r="33" spans="1:11" ht="46.2" customHeight="1" thickBot="1" x14ac:dyDescent="0.25">
      <c r="A33" s="42"/>
      <c r="B33" s="42"/>
      <c r="C33" s="42"/>
      <c r="D33" s="24"/>
      <c r="E33" s="43" t="s">
        <v>46</v>
      </c>
      <c r="F33" s="43"/>
      <c r="G33" s="125"/>
      <c r="H33" s="80">
        <v>0</v>
      </c>
      <c r="I33" s="48"/>
      <c r="J33" s="81"/>
      <c r="K33" s="126">
        <v>0</v>
      </c>
    </row>
    <row r="34" spans="1:11" ht="20.100000000000001" customHeight="1" thickBot="1" x14ac:dyDescent="0.25">
      <c r="A34" s="127" t="s">
        <v>18</v>
      </c>
      <c r="B34" s="128"/>
      <c r="C34" s="129"/>
      <c r="D34" s="130"/>
      <c r="E34" s="131" t="s">
        <v>19</v>
      </c>
      <c r="F34" s="131"/>
      <c r="G34" s="132"/>
      <c r="H34" s="133">
        <v>5</v>
      </c>
      <c r="I34" s="134"/>
      <c r="J34" s="135"/>
      <c r="K34" s="136">
        <f>K15+K18+K31</f>
        <v>5</v>
      </c>
    </row>
    <row r="35" spans="1:11" ht="20.100000000000001" customHeight="1" x14ac:dyDescent="0.2">
      <c r="A35" s="137" t="s">
        <v>20</v>
      </c>
      <c r="B35" s="138"/>
      <c r="C35" s="139"/>
      <c r="D35" s="139"/>
      <c r="E35" s="130"/>
      <c r="F35" s="130"/>
      <c r="G35" s="130"/>
      <c r="H35" s="140"/>
      <c r="I35" s="134"/>
      <c r="J35" s="135"/>
      <c r="K35" s="135"/>
    </row>
    <row r="36" spans="1:11" ht="16.5" customHeight="1" x14ac:dyDescent="0.2">
      <c r="A36" s="130" t="s">
        <v>21</v>
      </c>
      <c r="B36" s="138"/>
      <c r="C36" s="139"/>
      <c r="D36" s="139"/>
      <c r="E36" s="134"/>
      <c r="F36" s="134"/>
      <c r="G36" s="134"/>
      <c r="H36" s="141"/>
      <c r="I36" s="142"/>
      <c r="J36" s="135"/>
      <c r="K36" s="135"/>
    </row>
    <row r="37" spans="1:11" ht="25.5" customHeight="1" x14ac:dyDescent="0.3">
      <c r="A37" s="11" t="s">
        <v>47</v>
      </c>
      <c r="C37" s="61"/>
      <c r="D37" s="61"/>
      <c r="E37" s="56"/>
      <c r="F37" s="56"/>
      <c r="G37" s="135"/>
      <c r="I37" s="144"/>
      <c r="J37" s="144"/>
      <c r="K37" s="144"/>
    </row>
    <row r="38" spans="1:11" ht="31.5" customHeight="1" thickBot="1" x14ac:dyDescent="0.25">
      <c r="A38" s="145" t="s">
        <v>48</v>
      </c>
      <c r="B38" s="145"/>
      <c r="C38" s="145"/>
      <c r="D38" s="69"/>
      <c r="E38" s="146"/>
      <c r="F38" s="147"/>
      <c r="G38" s="148" t="s">
        <v>49</v>
      </c>
      <c r="H38" s="149"/>
      <c r="I38" s="144"/>
      <c r="J38" s="144"/>
      <c r="K38" s="144"/>
    </row>
    <row r="39" spans="1:11" ht="23.25" customHeight="1" thickBot="1" x14ac:dyDescent="0.25">
      <c r="A39" s="13" t="s">
        <v>1</v>
      </c>
      <c r="B39" s="13"/>
      <c r="C39" s="68" t="s">
        <v>2</v>
      </c>
      <c r="D39" s="150"/>
      <c r="E39" s="16" t="s">
        <v>3</v>
      </c>
      <c r="F39" s="16"/>
      <c r="G39" s="16"/>
      <c r="H39" s="17" t="s">
        <v>4</v>
      </c>
      <c r="I39" s="18" t="s">
        <v>5</v>
      </c>
      <c r="J39" s="72"/>
      <c r="K39" s="151"/>
    </row>
    <row r="40" spans="1:11" ht="41.25" customHeight="1" thickTop="1" x14ac:dyDescent="0.2">
      <c r="A40" s="100" t="s">
        <v>23</v>
      </c>
      <c r="B40" s="101"/>
      <c r="C40" s="23" t="s">
        <v>50</v>
      </c>
      <c r="D40" s="85"/>
      <c r="E40" s="152" t="s">
        <v>25</v>
      </c>
      <c r="F40" s="153" t="s">
        <v>26</v>
      </c>
      <c r="G40" s="79"/>
      <c r="H40" s="154">
        <v>2</v>
      </c>
      <c r="I40" s="44" t="s">
        <v>51</v>
      </c>
      <c r="J40" s="28"/>
      <c r="K40" s="155">
        <v>2</v>
      </c>
    </row>
    <row r="41" spans="1:11" ht="49.5" customHeight="1" x14ac:dyDescent="0.2">
      <c r="A41" s="100"/>
      <c r="B41" s="101"/>
      <c r="C41" s="30"/>
      <c r="D41" s="85"/>
      <c r="E41" s="77" t="s">
        <v>28</v>
      </c>
      <c r="F41" s="156"/>
      <c r="G41" s="87"/>
      <c r="H41" s="26">
        <v>1</v>
      </c>
      <c r="I41" s="46"/>
      <c r="J41" s="34"/>
      <c r="K41" s="157">
        <v>1</v>
      </c>
    </row>
    <row r="42" spans="1:11" ht="66.75" customHeight="1" x14ac:dyDescent="0.2">
      <c r="A42" s="100"/>
      <c r="B42" s="101"/>
      <c r="C42" s="30"/>
      <c r="D42" s="150"/>
      <c r="E42" s="77" t="s">
        <v>52</v>
      </c>
      <c r="F42" s="156"/>
      <c r="G42" s="87"/>
      <c r="H42" s="26">
        <v>0</v>
      </c>
      <c r="I42" s="46"/>
      <c r="J42" s="34"/>
      <c r="K42" s="157">
        <v>0</v>
      </c>
    </row>
    <row r="43" spans="1:11" ht="107.25" customHeight="1" x14ac:dyDescent="0.2">
      <c r="A43" s="100"/>
      <c r="B43" s="101"/>
      <c r="C43" s="158" t="s">
        <v>53</v>
      </c>
      <c r="D43" s="85"/>
      <c r="E43" s="159" t="s">
        <v>54</v>
      </c>
      <c r="F43" s="160"/>
      <c r="G43" s="90"/>
      <c r="H43" s="161">
        <v>-2</v>
      </c>
      <c r="I43" s="46"/>
      <c r="J43" s="34"/>
      <c r="K43" s="162">
        <v>-2</v>
      </c>
    </row>
    <row r="44" spans="1:11" ht="32.25" customHeight="1" x14ac:dyDescent="0.2">
      <c r="A44" s="163" t="s">
        <v>55</v>
      </c>
      <c r="B44" s="164"/>
      <c r="C44" s="165" t="s">
        <v>56</v>
      </c>
      <c r="D44" s="166"/>
      <c r="E44" s="95" t="s">
        <v>57</v>
      </c>
      <c r="F44" s="95"/>
      <c r="G44" s="96"/>
      <c r="H44" s="167">
        <v>1</v>
      </c>
      <c r="I44" s="98" t="s">
        <v>58</v>
      </c>
      <c r="J44" s="34"/>
      <c r="K44" s="168"/>
    </row>
    <row r="45" spans="1:11" ht="32.25" customHeight="1" x14ac:dyDescent="0.2">
      <c r="A45" s="169"/>
      <c r="B45" s="170"/>
      <c r="C45" s="171"/>
      <c r="D45" s="166"/>
      <c r="E45" s="95" t="s">
        <v>59</v>
      </c>
      <c r="F45" s="95"/>
      <c r="G45" s="96"/>
      <c r="H45" s="167">
        <v>0.5</v>
      </c>
      <c r="I45" s="103"/>
      <c r="J45" s="34"/>
      <c r="K45" s="168"/>
    </row>
    <row r="46" spans="1:11" ht="39.75" customHeight="1" x14ac:dyDescent="0.2">
      <c r="A46" s="169"/>
      <c r="B46" s="170"/>
      <c r="C46" s="171"/>
      <c r="D46" s="172"/>
      <c r="E46" s="105" t="s">
        <v>35</v>
      </c>
      <c r="F46" s="173"/>
      <c r="G46" s="174"/>
      <c r="H46" s="175"/>
      <c r="I46" s="103"/>
      <c r="J46" s="34"/>
      <c r="K46" s="168"/>
    </row>
    <row r="47" spans="1:11" ht="32.25" customHeight="1" x14ac:dyDescent="0.2">
      <c r="A47" s="169"/>
      <c r="B47" s="170"/>
      <c r="C47" s="171"/>
      <c r="D47" s="172"/>
      <c r="E47" s="110" t="s">
        <v>36</v>
      </c>
      <c r="F47" s="111"/>
      <c r="G47" s="112"/>
      <c r="H47" s="175"/>
      <c r="I47" s="103"/>
      <c r="J47" s="34"/>
      <c r="K47" s="168"/>
    </row>
    <row r="48" spans="1:11" ht="32.25" customHeight="1" x14ac:dyDescent="0.2">
      <c r="A48" s="169"/>
      <c r="B48" s="170"/>
      <c r="C48" s="171"/>
      <c r="D48" s="172"/>
      <c r="E48" s="110" t="s">
        <v>37</v>
      </c>
      <c r="F48" s="111"/>
      <c r="G48" s="112"/>
      <c r="H48" s="175"/>
      <c r="I48" s="103"/>
      <c r="J48" s="34"/>
      <c r="K48" s="168"/>
    </row>
    <row r="49" spans="1:11" ht="32.25" customHeight="1" x14ac:dyDescent="0.2">
      <c r="A49" s="169"/>
      <c r="B49" s="170"/>
      <c r="C49" s="171"/>
      <c r="D49" s="176"/>
      <c r="E49" s="110" t="s">
        <v>60</v>
      </c>
      <c r="F49" s="111"/>
      <c r="G49" s="112"/>
      <c r="H49" s="175"/>
      <c r="I49" s="103"/>
      <c r="J49" s="34"/>
      <c r="K49" s="168"/>
    </row>
    <row r="50" spans="1:11" ht="32.25" customHeight="1" x14ac:dyDescent="0.2">
      <c r="A50" s="169"/>
      <c r="B50" s="170"/>
      <c r="C50" s="171"/>
      <c r="D50" s="177"/>
      <c r="E50" s="178" t="s">
        <v>61</v>
      </c>
      <c r="F50" s="179"/>
      <c r="G50" s="180"/>
      <c r="H50" s="175"/>
      <c r="I50" s="103"/>
      <c r="J50" s="34"/>
      <c r="K50" s="168"/>
    </row>
    <row r="51" spans="1:11" ht="32.25" customHeight="1" x14ac:dyDescent="0.2">
      <c r="A51" s="169"/>
      <c r="B51" s="170"/>
      <c r="C51" s="171"/>
      <c r="D51" s="177"/>
      <c r="E51" s="181" t="s">
        <v>62</v>
      </c>
      <c r="F51" s="182"/>
      <c r="G51" s="183"/>
      <c r="H51" s="175"/>
      <c r="I51" s="103"/>
      <c r="J51" s="34"/>
      <c r="K51" s="168"/>
    </row>
    <row r="52" spans="1:11" ht="40.5" customHeight="1" x14ac:dyDescent="0.2">
      <c r="A52" s="184"/>
      <c r="B52" s="185"/>
      <c r="C52" s="186"/>
      <c r="D52" s="187"/>
      <c r="E52" s="43" t="s">
        <v>41</v>
      </c>
      <c r="F52" s="43"/>
      <c r="G52" s="125"/>
      <c r="H52" s="167">
        <v>0</v>
      </c>
      <c r="I52" s="188"/>
      <c r="J52" s="34"/>
      <c r="K52" s="168"/>
    </row>
    <row r="53" spans="1:11" ht="32.25" customHeight="1" x14ac:dyDescent="0.2">
      <c r="A53" s="91" t="s">
        <v>63</v>
      </c>
      <c r="B53" s="92"/>
      <c r="C53" s="23" t="s">
        <v>64</v>
      </c>
      <c r="D53" s="189"/>
      <c r="E53" s="190" t="s">
        <v>65</v>
      </c>
      <c r="F53" s="191"/>
      <c r="G53" s="191"/>
      <c r="H53" s="192">
        <v>1</v>
      </c>
      <c r="I53" s="193"/>
      <c r="J53" s="34"/>
      <c r="K53" s="168"/>
    </row>
    <row r="54" spans="1:11" ht="32.25" customHeight="1" x14ac:dyDescent="0.2">
      <c r="A54" s="100"/>
      <c r="B54" s="101"/>
      <c r="C54" s="30"/>
      <c r="D54" s="85"/>
      <c r="E54" s="43" t="s">
        <v>66</v>
      </c>
      <c r="F54" s="194"/>
      <c r="G54" s="194"/>
      <c r="H54" s="195">
        <v>0.5</v>
      </c>
      <c r="I54" s="196"/>
      <c r="J54" s="34"/>
      <c r="K54" s="168"/>
    </row>
    <row r="55" spans="1:11" ht="32.25" customHeight="1" x14ac:dyDescent="0.2">
      <c r="A55" s="197"/>
      <c r="B55" s="198"/>
      <c r="C55" s="36"/>
      <c r="D55" s="199"/>
      <c r="E55" s="43" t="s">
        <v>41</v>
      </c>
      <c r="F55" s="43"/>
      <c r="G55" s="43"/>
      <c r="H55" s="97">
        <v>0</v>
      </c>
      <c r="I55" s="200"/>
      <c r="J55" s="34"/>
      <c r="K55" s="168"/>
    </row>
    <row r="56" spans="1:11" ht="16.5" customHeight="1" thickBot="1" x14ac:dyDescent="0.25">
      <c r="A56" s="201" t="s">
        <v>67</v>
      </c>
      <c r="B56" s="202"/>
      <c r="C56" s="23" t="s">
        <v>68</v>
      </c>
      <c r="D56" s="76"/>
      <c r="E56" s="203" t="s">
        <v>69</v>
      </c>
      <c r="F56" s="203"/>
      <c r="G56" s="204"/>
      <c r="H56" s="205">
        <v>2</v>
      </c>
      <c r="I56" s="206" t="s">
        <v>70</v>
      </c>
      <c r="J56" s="57"/>
      <c r="K56" s="207" t="e">
        <f>#REF!+#REF!+#REF!</f>
        <v>#REF!</v>
      </c>
    </row>
    <row r="57" spans="1:11" ht="9.75" customHeight="1" x14ac:dyDescent="0.2">
      <c r="A57" s="208"/>
      <c r="B57" s="209"/>
      <c r="C57" s="30"/>
      <c r="D57" s="210"/>
      <c r="E57" s="211"/>
      <c r="F57" s="211"/>
      <c r="G57" s="212"/>
      <c r="H57" s="213"/>
      <c r="I57" s="214"/>
      <c r="J57" s="57"/>
      <c r="K57" s="57"/>
    </row>
    <row r="58" spans="1:11" ht="24" customHeight="1" x14ac:dyDescent="0.2">
      <c r="A58" s="208"/>
      <c r="B58" s="209"/>
      <c r="C58" s="30"/>
      <c r="D58" s="210"/>
      <c r="E58" s="43" t="s">
        <v>71</v>
      </c>
      <c r="F58" s="43"/>
      <c r="G58" s="125"/>
      <c r="H58" s="195">
        <v>1</v>
      </c>
      <c r="I58" s="214"/>
      <c r="J58" s="57"/>
      <c r="K58" s="57"/>
    </row>
    <row r="59" spans="1:11" ht="30.75" customHeight="1" x14ac:dyDescent="0.2">
      <c r="A59" s="215"/>
      <c r="B59" s="216"/>
      <c r="C59" s="36"/>
      <c r="D59" s="210"/>
      <c r="E59" s="211" t="s">
        <v>41</v>
      </c>
      <c r="F59" s="217"/>
      <c r="G59" s="217"/>
      <c r="H59" s="195">
        <v>0</v>
      </c>
      <c r="I59" s="218"/>
      <c r="J59" s="72"/>
      <c r="K59" s="72"/>
    </row>
    <row r="60" spans="1:11" ht="37.5" customHeight="1" thickBot="1" x14ac:dyDescent="0.25">
      <c r="A60" s="59" t="s">
        <v>18</v>
      </c>
      <c r="C60" s="61"/>
      <c r="D60" s="52"/>
      <c r="E60" s="53" t="s">
        <v>19</v>
      </c>
      <c r="F60" s="53"/>
      <c r="G60" s="54"/>
      <c r="H60" s="55">
        <v>6</v>
      </c>
      <c r="I60" s="56"/>
      <c r="J60" s="57"/>
      <c r="K60" s="207" t="e">
        <f>#REF!+#REF!+K40</f>
        <v>#REF!</v>
      </c>
    </row>
    <row r="61" spans="1:11" ht="12" customHeight="1" x14ac:dyDescent="0.2">
      <c r="A61" s="59" t="s">
        <v>20</v>
      </c>
      <c r="C61" s="61"/>
      <c r="D61" s="61"/>
      <c r="E61" s="56"/>
      <c r="F61" s="56"/>
      <c r="G61" s="56"/>
      <c r="H61" s="219"/>
      <c r="I61" s="56"/>
      <c r="J61" s="57"/>
      <c r="K61" s="57"/>
    </row>
    <row r="62" spans="1:11" ht="22.5" customHeight="1" x14ac:dyDescent="0.2">
      <c r="A62" s="10" t="s">
        <v>21</v>
      </c>
      <c r="C62" s="61"/>
      <c r="D62" s="61"/>
    </row>
    <row r="63" spans="1:11" ht="27.75" customHeight="1" thickBot="1" x14ac:dyDescent="0.35">
      <c r="A63" s="64" t="s">
        <v>72</v>
      </c>
      <c r="B63" s="65"/>
      <c r="C63" s="66"/>
      <c r="D63" s="220"/>
      <c r="G63" s="72"/>
      <c r="H63" s="221"/>
      <c r="I63" s="72"/>
      <c r="J63" s="72"/>
      <c r="K63" s="72"/>
    </row>
    <row r="64" spans="1:11" ht="24" customHeight="1" thickBot="1" x14ac:dyDescent="0.25">
      <c r="A64" s="222" t="s">
        <v>1</v>
      </c>
      <c r="B64" s="223"/>
      <c r="C64" s="68" t="s">
        <v>2</v>
      </c>
      <c r="D64" s="210"/>
      <c r="E64" s="16" t="s">
        <v>3</v>
      </c>
      <c r="F64" s="16"/>
      <c r="G64" s="16"/>
      <c r="H64" s="17" t="s">
        <v>4</v>
      </c>
      <c r="I64" s="18" t="s">
        <v>5</v>
      </c>
      <c r="J64" s="72"/>
      <c r="K64" s="151"/>
    </row>
    <row r="65" spans="1:11" ht="63.75" customHeight="1" thickTop="1" x14ac:dyDescent="0.2">
      <c r="A65" s="91" t="s">
        <v>73</v>
      </c>
      <c r="B65" s="92"/>
      <c r="C65" s="23" t="s">
        <v>74</v>
      </c>
      <c r="D65" s="150"/>
      <c r="E65" s="224" t="s">
        <v>75</v>
      </c>
      <c r="F65" s="224"/>
      <c r="G65" s="224"/>
      <c r="H65" s="154">
        <v>2</v>
      </c>
      <c r="I65" s="44" t="s">
        <v>76</v>
      </c>
      <c r="J65" s="225"/>
      <c r="K65" s="226">
        <v>2</v>
      </c>
    </row>
    <row r="66" spans="1:11" ht="63.75" customHeight="1" x14ac:dyDescent="0.2">
      <c r="A66" s="100"/>
      <c r="B66" s="101"/>
      <c r="C66" s="30"/>
      <c r="D66" s="85"/>
      <c r="E66" s="227" t="s">
        <v>77</v>
      </c>
      <c r="F66" s="227"/>
      <c r="G66" s="227"/>
      <c r="H66" s="228">
        <v>1</v>
      </c>
      <c r="I66" s="46"/>
      <c r="J66" s="81"/>
      <c r="K66" s="229">
        <v>1</v>
      </c>
    </row>
    <row r="67" spans="1:11" ht="63.75" customHeight="1" thickBot="1" x14ac:dyDescent="0.25">
      <c r="A67" s="197"/>
      <c r="B67" s="198"/>
      <c r="C67" s="36"/>
      <c r="D67" s="85"/>
      <c r="E67" s="227" t="s">
        <v>78</v>
      </c>
      <c r="F67" s="227"/>
      <c r="G67" s="227"/>
      <c r="H67" s="228">
        <v>0</v>
      </c>
      <c r="I67" s="48"/>
      <c r="J67" s="81"/>
      <c r="K67" s="230">
        <v>0</v>
      </c>
    </row>
    <row r="68" spans="1:11" ht="33.75" customHeight="1" thickTop="1" x14ac:dyDescent="0.2">
      <c r="A68" s="91" t="s">
        <v>79</v>
      </c>
      <c r="B68" s="92"/>
      <c r="C68" s="23" t="s">
        <v>80</v>
      </c>
      <c r="D68" s="85"/>
      <c r="E68" s="231" t="s">
        <v>81</v>
      </c>
      <c r="F68" s="231"/>
      <c r="G68" s="231"/>
      <c r="H68" s="26">
        <v>2</v>
      </c>
      <c r="I68" s="44"/>
      <c r="J68" s="232"/>
      <c r="K68" s="233">
        <f>1*2</f>
        <v>2</v>
      </c>
    </row>
    <row r="69" spans="1:11" ht="33.75" customHeight="1" x14ac:dyDescent="0.2">
      <c r="A69" s="100"/>
      <c r="B69" s="101"/>
      <c r="C69" s="30"/>
      <c r="D69" s="210"/>
      <c r="E69" s="43" t="s">
        <v>82</v>
      </c>
      <c r="F69" s="43"/>
      <c r="G69" s="43"/>
      <c r="H69" s="80">
        <v>1</v>
      </c>
      <c r="I69" s="46"/>
      <c r="J69" s="232"/>
      <c r="K69" s="234">
        <v>1</v>
      </c>
    </row>
    <row r="70" spans="1:11" ht="33.75" customHeight="1" thickBot="1" x14ac:dyDescent="0.25">
      <c r="A70" s="197"/>
      <c r="B70" s="198"/>
      <c r="C70" s="36"/>
      <c r="D70" s="76"/>
      <c r="E70" s="43" t="s">
        <v>41</v>
      </c>
      <c r="F70" s="43"/>
      <c r="G70" s="43"/>
      <c r="H70" s="80">
        <v>0</v>
      </c>
      <c r="I70" s="48"/>
      <c r="J70" s="232"/>
      <c r="K70" s="126">
        <v>0</v>
      </c>
    </row>
    <row r="71" spans="1:11" ht="92.25" customHeight="1" x14ac:dyDescent="0.2">
      <c r="A71" s="91" t="s">
        <v>83</v>
      </c>
      <c r="B71" s="92"/>
      <c r="C71" s="23" t="s">
        <v>84</v>
      </c>
      <c r="D71" s="76"/>
      <c r="E71" s="231" t="s">
        <v>85</v>
      </c>
      <c r="F71" s="231"/>
      <c r="G71" s="231"/>
      <c r="H71" s="235">
        <v>1.5</v>
      </c>
      <c r="I71" s="44" t="s">
        <v>86</v>
      </c>
      <c r="J71" s="232"/>
      <c r="K71" s="236">
        <v>1</v>
      </c>
    </row>
    <row r="72" spans="1:11" ht="92.25" customHeight="1" x14ac:dyDescent="0.2">
      <c r="A72" s="100"/>
      <c r="B72" s="101"/>
      <c r="C72" s="30"/>
      <c r="D72" s="85"/>
      <c r="E72" s="43" t="s">
        <v>87</v>
      </c>
      <c r="F72" s="43"/>
      <c r="G72" s="43"/>
      <c r="H72" s="80">
        <v>1</v>
      </c>
      <c r="I72" s="46"/>
      <c r="J72" s="237"/>
      <c r="K72" s="238">
        <v>0</v>
      </c>
    </row>
    <row r="73" spans="1:11" ht="92.25" customHeight="1" x14ac:dyDescent="0.2">
      <c r="A73" s="197"/>
      <c r="B73" s="198"/>
      <c r="C73" s="36"/>
      <c r="D73" s="85"/>
      <c r="E73" s="43" t="s">
        <v>88</v>
      </c>
      <c r="F73" s="43"/>
      <c r="G73" s="43"/>
      <c r="H73" s="80">
        <v>0</v>
      </c>
      <c r="I73" s="48"/>
      <c r="J73" s="237"/>
      <c r="K73" s="238">
        <v>0</v>
      </c>
    </row>
    <row r="74" spans="1:11" ht="39.75" customHeight="1" x14ac:dyDescent="0.2">
      <c r="A74" s="239" t="s">
        <v>89</v>
      </c>
      <c r="B74" s="240"/>
      <c r="C74" s="241" t="s">
        <v>90</v>
      </c>
      <c r="D74" s="85"/>
      <c r="E74" s="43" t="s">
        <v>91</v>
      </c>
      <c r="F74" s="43"/>
      <c r="G74" s="125"/>
      <c r="H74" s="26">
        <v>1</v>
      </c>
      <c r="I74" s="44"/>
      <c r="J74" s="232"/>
      <c r="K74" s="242"/>
    </row>
    <row r="75" spans="1:11" ht="46.5" customHeight="1" x14ac:dyDescent="0.2">
      <c r="A75" s="243"/>
      <c r="B75" s="244"/>
      <c r="C75" s="245"/>
      <c r="D75" s="210"/>
      <c r="E75" s="211" t="s">
        <v>92</v>
      </c>
      <c r="F75" s="211"/>
      <c r="G75" s="212"/>
      <c r="H75" s="80">
        <v>0</v>
      </c>
      <c r="I75" s="48"/>
      <c r="J75" s="232"/>
      <c r="K75" s="234">
        <v>0.5</v>
      </c>
    </row>
    <row r="76" spans="1:11" ht="46.5" customHeight="1" x14ac:dyDescent="0.2">
      <c r="A76" s="246" t="s">
        <v>93</v>
      </c>
      <c r="B76" s="247"/>
      <c r="C76" s="93" t="s">
        <v>94</v>
      </c>
      <c r="D76" s="166"/>
      <c r="E76" s="248" t="s">
        <v>95</v>
      </c>
      <c r="F76" s="248"/>
      <c r="G76" s="249"/>
      <c r="H76" s="80">
        <v>1</v>
      </c>
      <c r="I76" s="250" t="s">
        <v>96</v>
      </c>
      <c r="J76" s="232"/>
      <c r="K76" s="238"/>
    </row>
    <row r="77" spans="1:11" ht="46.5" customHeight="1" x14ac:dyDescent="0.2">
      <c r="A77" s="251"/>
      <c r="B77" s="252"/>
      <c r="C77" s="253"/>
      <c r="D77" s="254"/>
      <c r="E77" s="255" t="s">
        <v>97</v>
      </c>
      <c r="F77" s="255"/>
      <c r="G77" s="256"/>
      <c r="H77" s="80">
        <v>0</v>
      </c>
      <c r="I77" s="257"/>
      <c r="J77" s="232"/>
      <c r="K77" s="238"/>
    </row>
    <row r="78" spans="1:11" ht="20.25" customHeight="1" thickBot="1" x14ac:dyDescent="0.25">
      <c r="A78" s="201" t="s">
        <v>98</v>
      </c>
      <c r="B78" s="202"/>
      <c r="C78" s="92" t="s">
        <v>99</v>
      </c>
      <c r="D78" s="258"/>
      <c r="E78" s="259" t="s">
        <v>100</v>
      </c>
      <c r="F78" s="260" t="s">
        <v>101</v>
      </c>
      <c r="G78" s="261"/>
      <c r="H78" s="262">
        <v>1</v>
      </c>
      <c r="I78" s="263"/>
      <c r="J78" s="232"/>
      <c r="K78" s="264">
        <v>0</v>
      </c>
    </row>
    <row r="79" spans="1:11" ht="18" customHeight="1" thickBot="1" x14ac:dyDescent="0.25">
      <c r="A79" s="208"/>
      <c r="B79" s="209"/>
      <c r="C79" s="101"/>
      <c r="D79" s="265"/>
      <c r="E79" s="266"/>
      <c r="F79" s="267"/>
      <c r="G79" s="268"/>
      <c r="H79" s="269"/>
      <c r="I79" s="270"/>
      <c r="J79" s="135"/>
      <c r="K79" s="271" t="e">
        <f>K66+K63+K69+K65+#REF!</f>
        <v>#REF!</v>
      </c>
    </row>
    <row r="80" spans="1:11" ht="36" customHeight="1" thickBot="1" x14ac:dyDescent="0.25">
      <c r="A80" s="208"/>
      <c r="B80" s="209"/>
      <c r="C80" s="101"/>
      <c r="D80" s="265"/>
      <c r="E80" s="266"/>
      <c r="F80" s="272"/>
      <c r="G80" s="273"/>
      <c r="H80" s="274"/>
      <c r="I80" s="270"/>
      <c r="J80" s="81"/>
    </row>
    <row r="81" spans="1:11" ht="66" customHeight="1" thickBot="1" x14ac:dyDescent="0.25">
      <c r="A81" s="208"/>
      <c r="B81" s="209"/>
      <c r="C81" s="101"/>
      <c r="D81" s="24"/>
      <c r="E81" s="275" t="s">
        <v>102</v>
      </c>
      <c r="F81" s="276" t="s">
        <v>103</v>
      </c>
      <c r="G81" s="277"/>
      <c r="H81" s="278">
        <v>0.5</v>
      </c>
      <c r="I81" s="270"/>
      <c r="J81" s="135"/>
      <c r="K81" s="136" t="e">
        <f>#REF!+K50+K58+K79</f>
        <v>#REF!</v>
      </c>
    </row>
    <row r="82" spans="1:11" ht="26.25" customHeight="1" x14ac:dyDescent="0.2">
      <c r="A82" s="208"/>
      <c r="B82" s="209"/>
      <c r="C82" s="198"/>
      <c r="D82" s="85"/>
      <c r="E82" s="279" t="s">
        <v>41</v>
      </c>
      <c r="F82" s="280"/>
      <c r="G82" s="281"/>
      <c r="H82" s="282">
        <v>0</v>
      </c>
      <c r="I82" s="283"/>
    </row>
    <row r="83" spans="1:11" ht="26.25" customHeight="1" x14ac:dyDescent="0.2">
      <c r="A83" s="208"/>
      <c r="B83" s="209"/>
      <c r="C83" s="23" t="s">
        <v>104</v>
      </c>
      <c r="D83" s="284"/>
      <c r="E83" s="285" t="s">
        <v>105</v>
      </c>
      <c r="F83" s="285"/>
      <c r="G83" s="286"/>
      <c r="H83" s="287">
        <v>0.5</v>
      </c>
      <c r="I83" s="288" t="s">
        <v>106</v>
      </c>
    </row>
    <row r="84" spans="1:11" ht="27.75" customHeight="1" x14ac:dyDescent="0.2">
      <c r="A84" s="215"/>
      <c r="B84" s="216"/>
      <c r="C84" s="36"/>
      <c r="D84" s="85"/>
      <c r="E84" s="285" t="s">
        <v>107</v>
      </c>
      <c r="F84" s="285"/>
      <c r="G84" s="286"/>
      <c r="H84" s="287">
        <v>0</v>
      </c>
      <c r="I84" s="289"/>
    </row>
    <row r="85" spans="1:11" ht="21.75" customHeight="1" x14ac:dyDescent="0.2">
      <c r="A85" s="59" t="s">
        <v>18</v>
      </c>
      <c r="B85" s="290"/>
      <c r="C85" s="291"/>
      <c r="D85" s="291"/>
      <c r="E85" s="53" t="s">
        <v>19</v>
      </c>
      <c r="F85" s="53"/>
      <c r="G85" s="54"/>
      <c r="H85" s="292">
        <v>9</v>
      </c>
      <c r="I85" s="56"/>
      <c r="K85" s="293"/>
    </row>
    <row r="86" spans="1:11" x14ac:dyDescent="0.2">
      <c r="A86" s="59" t="s">
        <v>20</v>
      </c>
      <c r="G86" s="81"/>
      <c r="H86" s="294"/>
      <c r="I86" s="81"/>
    </row>
    <row r="87" spans="1:11" ht="28.5" customHeight="1" x14ac:dyDescent="0.2">
      <c r="A87" s="295" t="s">
        <v>108</v>
      </c>
      <c r="B87" s="295"/>
      <c r="C87" s="295"/>
      <c r="D87" s="295"/>
      <c r="E87" s="295"/>
      <c r="F87" s="295"/>
      <c r="G87" s="296" t="s">
        <v>109</v>
      </c>
      <c r="H87" s="55">
        <v>24</v>
      </c>
      <c r="I87" s="56"/>
    </row>
    <row r="89" spans="1:11" ht="13.5" customHeight="1" x14ac:dyDescent="0.2">
      <c r="K89" s="293"/>
    </row>
    <row r="93" spans="1:11" ht="14.25" customHeight="1" x14ac:dyDescent="0.2"/>
    <row r="94" spans="1:11" ht="13.5" customHeight="1" x14ac:dyDescent="0.2"/>
  </sheetData>
  <mergeCells count="121">
    <mergeCell ref="I83:I84"/>
    <mergeCell ref="E84:G84"/>
    <mergeCell ref="E85:G85"/>
    <mergeCell ref="A87:F87"/>
    <mergeCell ref="A78:B84"/>
    <mergeCell ref="C78:C82"/>
    <mergeCell ref="E78:E80"/>
    <mergeCell ref="F78:G80"/>
    <mergeCell ref="H78:H80"/>
    <mergeCell ref="I78:I82"/>
    <mergeCell ref="F81:G81"/>
    <mergeCell ref="F82:G82"/>
    <mergeCell ref="C83:C84"/>
    <mergeCell ref="E83:G83"/>
    <mergeCell ref="A74:B75"/>
    <mergeCell ref="C74:C75"/>
    <mergeCell ref="E74:G74"/>
    <mergeCell ref="I74:I75"/>
    <mergeCell ref="E75:G75"/>
    <mergeCell ref="A76:B77"/>
    <mergeCell ref="C76:C77"/>
    <mergeCell ref="E76:G76"/>
    <mergeCell ref="E77:G77"/>
    <mergeCell ref="A71:B73"/>
    <mergeCell ref="C71:C73"/>
    <mergeCell ref="E71:G71"/>
    <mergeCell ref="I71:I73"/>
    <mergeCell ref="E72:G72"/>
    <mergeCell ref="E73:G73"/>
    <mergeCell ref="I65:I67"/>
    <mergeCell ref="E66:G66"/>
    <mergeCell ref="E67:G67"/>
    <mergeCell ref="A68:B70"/>
    <mergeCell ref="C68:C70"/>
    <mergeCell ref="E68:G68"/>
    <mergeCell ref="I68:I70"/>
    <mergeCell ref="E69:G69"/>
    <mergeCell ref="E70:G70"/>
    <mergeCell ref="E60:G60"/>
    <mergeCell ref="A64:B64"/>
    <mergeCell ref="E64:G64"/>
    <mergeCell ref="A65:B67"/>
    <mergeCell ref="C65:C67"/>
    <mergeCell ref="E65:G65"/>
    <mergeCell ref="A56:B59"/>
    <mergeCell ref="C56:C59"/>
    <mergeCell ref="E56:G57"/>
    <mergeCell ref="H56:H57"/>
    <mergeCell ref="I56:I59"/>
    <mergeCell ref="E58:G58"/>
    <mergeCell ref="E59:G59"/>
    <mergeCell ref="A53:B55"/>
    <mergeCell ref="C53:C55"/>
    <mergeCell ref="E53:G53"/>
    <mergeCell ref="I53:I55"/>
    <mergeCell ref="E54:G54"/>
    <mergeCell ref="E55:G55"/>
    <mergeCell ref="E47:G47"/>
    <mergeCell ref="E48:G48"/>
    <mergeCell ref="E49:G49"/>
    <mergeCell ref="E50:G50"/>
    <mergeCell ref="E51:G51"/>
    <mergeCell ref="E52:G52"/>
    <mergeCell ref="A40:B43"/>
    <mergeCell ref="C40:C42"/>
    <mergeCell ref="F40:G43"/>
    <mergeCell ref="I40:I43"/>
    <mergeCell ref="A44:B51"/>
    <mergeCell ref="C44:C51"/>
    <mergeCell ref="E44:G44"/>
    <mergeCell ref="I44:I52"/>
    <mergeCell ref="E45:G45"/>
    <mergeCell ref="E46:G46"/>
    <mergeCell ref="E34:G34"/>
    <mergeCell ref="A38:C38"/>
    <mergeCell ref="E38:F38"/>
    <mergeCell ref="G38:H38"/>
    <mergeCell ref="A39:B39"/>
    <mergeCell ref="E39:G39"/>
    <mergeCell ref="A30:B30"/>
    <mergeCell ref="E30:G30"/>
    <mergeCell ref="A31:B33"/>
    <mergeCell ref="C31:C33"/>
    <mergeCell ref="I31:I33"/>
    <mergeCell ref="E33:G33"/>
    <mergeCell ref="E24:G24"/>
    <mergeCell ref="E25:G25"/>
    <mergeCell ref="E26:G26"/>
    <mergeCell ref="E27:G27"/>
    <mergeCell ref="E28:G28"/>
    <mergeCell ref="E29:G29"/>
    <mergeCell ref="I15:I17"/>
    <mergeCell ref="A18:B29"/>
    <mergeCell ref="C18:C29"/>
    <mergeCell ref="E18:G18"/>
    <mergeCell ref="I18:I29"/>
    <mergeCell ref="E19:G19"/>
    <mergeCell ref="E20:G20"/>
    <mergeCell ref="E21:G21"/>
    <mergeCell ref="E22:G22"/>
    <mergeCell ref="E23:G23"/>
    <mergeCell ref="E10:G10"/>
    <mergeCell ref="A14:B14"/>
    <mergeCell ref="E14:G14"/>
    <mergeCell ref="A15:B17"/>
    <mergeCell ref="C15:C17"/>
    <mergeCell ref="F15:G17"/>
    <mergeCell ref="B7:B9"/>
    <mergeCell ref="C7:C9"/>
    <mergeCell ref="E7:G7"/>
    <mergeCell ref="I7:I9"/>
    <mergeCell ref="E8:G8"/>
    <mergeCell ref="E9:G9"/>
    <mergeCell ref="A3:B3"/>
    <mergeCell ref="E3:G3"/>
    <mergeCell ref="B4:B6"/>
    <mergeCell ref="C4:C6"/>
    <mergeCell ref="E4:G4"/>
    <mergeCell ref="I4:I6"/>
    <mergeCell ref="E5:G5"/>
    <mergeCell ref="E6:G6"/>
  </mergeCells>
  <phoneticPr fontId="4"/>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神田町幹線下水管渠更生工事（その２）
</oddHeader>
    <oddFooter xml:space="preserve">&amp;C&amp;26 </oddFooter>
  </headerFooter>
  <rowBreaks count="7" manualBreakCount="7">
    <brk id="12" max="16383" man="1"/>
    <brk id="30" max="16383" man="1"/>
    <brk id="36" max="16383" man="1"/>
    <brk id="52" max="16383" man="1"/>
    <brk id="62" max="16383" man="1"/>
    <brk id="73" max="16383" man="1"/>
    <brk id="8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213360</xdr:rowOff>
                  </from>
                  <to>
                    <xdr:col>4</xdr:col>
                    <xdr:colOff>129540</xdr:colOff>
                    <xdr:row>3</xdr:row>
                    <xdr:rowOff>525780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137160</xdr:rowOff>
                  </from>
                  <to>
                    <xdr:col>4</xdr:col>
                    <xdr:colOff>68580</xdr:colOff>
                    <xdr:row>4</xdr:row>
                    <xdr:rowOff>411480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266700</xdr:rowOff>
                  </from>
                  <to>
                    <xdr:col>4</xdr:col>
                    <xdr:colOff>68580</xdr:colOff>
                    <xdr:row>5</xdr:row>
                    <xdr:rowOff>525780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0</xdr:colOff>
                    <xdr:row>6</xdr:row>
                    <xdr:rowOff>106680</xdr:rowOff>
                  </from>
                  <to>
                    <xdr:col>4</xdr:col>
                    <xdr:colOff>68580</xdr:colOff>
                    <xdr:row>6</xdr:row>
                    <xdr:rowOff>373380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7620</xdr:colOff>
                    <xdr:row>8</xdr:row>
                    <xdr:rowOff>83820</xdr:rowOff>
                  </from>
                  <to>
                    <xdr:col>4</xdr:col>
                    <xdr:colOff>68580</xdr:colOff>
                    <xdr:row>8</xdr:row>
                    <xdr:rowOff>373380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0</xdr:colOff>
                    <xdr:row>7</xdr:row>
                    <xdr:rowOff>83820</xdr:rowOff>
                  </from>
                  <to>
                    <xdr:col>4</xdr:col>
                    <xdr:colOff>68580</xdr:colOff>
                    <xdr:row>7</xdr:row>
                    <xdr:rowOff>373380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22860</xdr:colOff>
                    <xdr:row>14</xdr:row>
                    <xdr:rowOff>121920</xdr:rowOff>
                  </from>
                  <to>
                    <xdr:col>4</xdr:col>
                    <xdr:colOff>91440</xdr:colOff>
                    <xdr:row>14</xdr:row>
                    <xdr:rowOff>373380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30480</xdr:colOff>
                    <xdr:row>15</xdr:row>
                    <xdr:rowOff>76200</xdr:rowOff>
                  </from>
                  <to>
                    <xdr:col>4</xdr:col>
                    <xdr:colOff>106680</xdr:colOff>
                    <xdr:row>15</xdr:row>
                    <xdr:rowOff>335280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22860</xdr:colOff>
                    <xdr:row>16</xdr:row>
                    <xdr:rowOff>76200</xdr:rowOff>
                  </from>
                  <to>
                    <xdr:col>4</xdr:col>
                    <xdr:colOff>91440</xdr:colOff>
                    <xdr:row>16</xdr:row>
                    <xdr:rowOff>342900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30480</xdr:colOff>
                    <xdr:row>17</xdr:row>
                    <xdr:rowOff>22860</xdr:rowOff>
                  </from>
                  <to>
                    <xdr:col>4</xdr:col>
                    <xdr:colOff>106680</xdr:colOff>
                    <xdr:row>17</xdr:row>
                    <xdr:rowOff>297180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0</xdr:colOff>
                    <xdr:row>30</xdr:row>
                    <xdr:rowOff>99060</xdr:rowOff>
                  </from>
                  <to>
                    <xdr:col>4</xdr:col>
                    <xdr:colOff>68580</xdr:colOff>
                    <xdr:row>30</xdr:row>
                    <xdr:rowOff>373380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0</xdr:colOff>
                    <xdr:row>31</xdr:row>
                    <xdr:rowOff>83820</xdr:rowOff>
                  </from>
                  <to>
                    <xdr:col>4</xdr:col>
                    <xdr:colOff>68580</xdr:colOff>
                    <xdr:row>31</xdr:row>
                    <xdr:rowOff>342900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0</xdr:colOff>
                    <xdr:row>39</xdr:row>
                    <xdr:rowOff>137160</xdr:rowOff>
                  </from>
                  <to>
                    <xdr:col>4</xdr:col>
                    <xdr:colOff>68580</xdr:colOff>
                    <xdr:row>39</xdr:row>
                    <xdr:rowOff>381000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0</xdr:colOff>
                    <xdr:row>40</xdr:row>
                    <xdr:rowOff>182880</xdr:rowOff>
                  </from>
                  <to>
                    <xdr:col>4</xdr:col>
                    <xdr:colOff>68580</xdr:colOff>
                    <xdr:row>40</xdr:row>
                    <xdr:rowOff>449580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0</xdr:colOff>
                    <xdr:row>41</xdr:row>
                    <xdr:rowOff>274320</xdr:rowOff>
                  </from>
                  <to>
                    <xdr:col>4</xdr:col>
                    <xdr:colOff>68580</xdr:colOff>
                    <xdr:row>41</xdr:row>
                    <xdr:rowOff>533400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7620</xdr:colOff>
                    <xdr:row>64</xdr:row>
                    <xdr:rowOff>266700</xdr:rowOff>
                  </from>
                  <to>
                    <xdr:col>4</xdr:col>
                    <xdr:colOff>68580</xdr:colOff>
                    <xdr:row>64</xdr:row>
                    <xdr:rowOff>533400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38100</xdr:colOff>
                    <xdr:row>67</xdr:row>
                    <xdr:rowOff>76200</xdr:rowOff>
                  </from>
                  <to>
                    <xdr:col>4</xdr:col>
                    <xdr:colOff>106680</xdr:colOff>
                    <xdr:row>67</xdr:row>
                    <xdr:rowOff>335280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7620</xdr:colOff>
                    <xdr:row>70</xdr:row>
                    <xdr:rowOff>449580</xdr:rowOff>
                  </from>
                  <to>
                    <xdr:col>4</xdr:col>
                    <xdr:colOff>68580</xdr:colOff>
                    <xdr:row>70</xdr:row>
                    <xdr:rowOff>716280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22860</xdr:colOff>
                    <xdr:row>72</xdr:row>
                    <xdr:rowOff>449580</xdr:rowOff>
                  </from>
                  <to>
                    <xdr:col>4</xdr:col>
                    <xdr:colOff>91440</xdr:colOff>
                    <xdr:row>72</xdr:row>
                    <xdr:rowOff>716280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7620</xdr:colOff>
                    <xdr:row>73</xdr:row>
                    <xdr:rowOff>114300</xdr:rowOff>
                  </from>
                  <to>
                    <xdr:col>4</xdr:col>
                    <xdr:colOff>68580</xdr:colOff>
                    <xdr:row>73</xdr:row>
                    <xdr:rowOff>411480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22860</xdr:colOff>
                    <xdr:row>43</xdr:row>
                    <xdr:rowOff>83820</xdr:rowOff>
                  </from>
                  <to>
                    <xdr:col>4</xdr:col>
                    <xdr:colOff>106680</xdr:colOff>
                    <xdr:row>43</xdr:row>
                    <xdr:rowOff>373380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7620</xdr:colOff>
                    <xdr:row>29</xdr:row>
                    <xdr:rowOff>60960</xdr:rowOff>
                  </from>
                  <to>
                    <xdr:col>4</xdr:col>
                    <xdr:colOff>68580</xdr:colOff>
                    <xdr:row>29</xdr:row>
                    <xdr:rowOff>335280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0</xdr:colOff>
                    <xdr:row>32</xdr:row>
                    <xdr:rowOff>259080</xdr:rowOff>
                  </from>
                  <to>
                    <xdr:col>4</xdr:col>
                    <xdr:colOff>68580</xdr:colOff>
                    <xdr:row>32</xdr:row>
                    <xdr:rowOff>525780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xdr:col>
                    <xdr:colOff>0</xdr:colOff>
                    <xdr:row>51</xdr:row>
                    <xdr:rowOff>106680</xdr:rowOff>
                  </from>
                  <to>
                    <xdr:col>4</xdr:col>
                    <xdr:colOff>68580</xdr:colOff>
                    <xdr:row>51</xdr:row>
                    <xdr:rowOff>373380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xdr:col>
                    <xdr:colOff>0</xdr:colOff>
                    <xdr:row>42</xdr:row>
                    <xdr:rowOff>563880</xdr:rowOff>
                  </from>
                  <to>
                    <xdr:col>4</xdr:col>
                    <xdr:colOff>68580</xdr:colOff>
                    <xdr:row>42</xdr:row>
                    <xdr:rowOff>830580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xdr:col>
                    <xdr:colOff>30480</xdr:colOff>
                    <xdr:row>54</xdr:row>
                    <xdr:rowOff>60960</xdr:rowOff>
                  </from>
                  <to>
                    <xdr:col>4</xdr:col>
                    <xdr:colOff>106680</xdr:colOff>
                    <xdr:row>54</xdr:row>
                    <xdr:rowOff>335280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7620</xdr:colOff>
                    <xdr:row>52</xdr:row>
                    <xdr:rowOff>83820</xdr:rowOff>
                  </from>
                  <to>
                    <xdr:col>4</xdr:col>
                    <xdr:colOff>68580</xdr:colOff>
                    <xdr:row>52</xdr:row>
                    <xdr:rowOff>373380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xdr:col>
                    <xdr:colOff>22860</xdr:colOff>
                    <xdr:row>53</xdr:row>
                    <xdr:rowOff>99060</xdr:rowOff>
                  </from>
                  <to>
                    <xdr:col>4</xdr:col>
                    <xdr:colOff>106680</xdr:colOff>
                    <xdr:row>53</xdr:row>
                    <xdr:rowOff>373380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xdr:col>
                    <xdr:colOff>30480</xdr:colOff>
                    <xdr:row>18</xdr:row>
                    <xdr:rowOff>38100</xdr:rowOff>
                  </from>
                  <to>
                    <xdr:col>4</xdr:col>
                    <xdr:colOff>106680</xdr:colOff>
                    <xdr:row>18</xdr:row>
                    <xdr:rowOff>304800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xdr:col>
                    <xdr:colOff>22860</xdr:colOff>
                    <xdr:row>44</xdr:row>
                    <xdr:rowOff>60960</xdr:rowOff>
                  </from>
                  <to>
                    <xdr:col>4</xdr:col>
                    <xdr:colOff>106680</xdr:colOff>
                    <xdr:row>44</xdr:row>
                    <xdr:rowOff>335280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xdr:col>
                    <xdr:colOff>22860</xdr:colOff>
                    <xdr:row>55</xdr:row>
                    <xdr:rowOff>114300</xdr:rowOff>
                  </from>
                  <to>
                    <xdr:col>4</xdr:col>
                    <xdr:colOff>0</xdr:colOff>
                    <xdr:row>56</xdr:row>
                    <xdr:rowOff>30480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xdr:col>
                    <xdr:colOff>22860</xdr:colOff>
                    <xdr:row>58</xdr:row>
                    <xdr:rowOff>83820</xdr:rowOff>
                  </from>
                  <to>
                    <xdr:col>4</xdr:col>
                    <xdr:colOff>53340</xdr:colOff>
                    <xdr:row>58</xdr:row>
                    <xdr:rowOff>297180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xdr:col>
                    <xdr:colOff>22860</xdr:colOff>
                    <xdr:row>57</xdr:row>
                    <xdr:rowOff>114300</xdr:rowOff>
                  </from>
                  <to>
                    <xdr:col>4</xdr:col>
                    <xdr:colOff>0</xdr:colOff>
                    <xdr:row>57</xdr:row>
                    <xdr:rowOff>259080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xdr:col>
                    <xdr:colOff>22860</xdr:colOff>
                    <xdr:row>78</xdr:row>
                    <xdr:rowOff>83820</xdr:rowOff>
                  </from>
                  <to>
                    <xdr:col>3</xdr:col>
                    <xdr:colOff>259080</xdr:colOff>
                    <xdr:row>79</xdr:row>
                    <xdr:rowOff>106680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xdr:col>
                    <xdr:colOff>22860</xdr:colOff>
                    <xdr:row>81</xdr:row>
                    <xdr:rowOff>60960</xdr:rowOff>
                  </from>
                  <to>
                    <xdr:col>3</xdr:col>
                    <xdr:colOff>259080</xdr:colOff>
                    <xdr:row>82</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xdr:col>
                    <xdr:colOff>22860</xdr:colOff>
                    <xdr:row>82</xdr:row>
                    <xdr:rowOff>38100</xdr:rowOff>
                  </from>
                  <to>
                    <xdr:col>3</xdr:col>
                    <xdr:colOff>259080</xdr:colOff>
                    <xdr:row>82</xdr:row>
                    <xdr:rowOff>297180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3</xdr:col>
                    <xdr:colOff>22860</xdr:colOff>
                    <xdr:row>83</xdr:row>
                    <xdr:rowOff>60960</xdr:rowOff>
                  </from>
                  <to>
                    <xdr:col>3</xdr:col>
                    <xdr:colOff>259080</xdr:colOff>
                    <xdr:row>83</xdr:row>
                    <xdr:rowOff>304800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xdr:col>
                    <xdr:colOff>38100</xdr:colOff>
                    <xdr:row>71</xdr:row>
                    <xdr:rowOff>441960</xdr:rowOff>
                  </from>
                  <to>
                    <xdr:col>4</xdr:col>
                    <xdr:colOff>106680</xdr:colOff>
                    <xdr:row>71</xdr:row>
                    <xdr:rowOff>716280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xdr:col>
                    <xdr:colOff>7620</xdr:colOff>
                    <xdr:row>65</xdr:row>
                    <xdr:rowOff>274320</xdr:rowOff>
                  </from>
                  <to>
                    <xdr:col>4</xdr:col>
                    <xdr:colOff>68580</xdr:colOff>
                    <xdr:row>65</xdr:row>
                    <xdr:rowOff>563880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xdr:col>
                    <xdr:colOff>7620</xdr:colOff>
                    <xdr:row>66</xdr:row>
                    <xdr:rowOff>266700</xdr:rowOff>
                  </from>
                  <to>
                    <xdr:col>4</xdr:col>
                    <xdr:colOff>68580</xdr:colOff>
                    <xdr:row>66</xdr:row>
                    <xdr:rowOff>533400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xdr:col>
                    <xdr:colOff>30480</xdr:colOff>
                    <xdr:row>68</xdr:row>
                    <xdr:rowOff>83820</xdr:rowOff>
                  </from>
                  <to>
                    <xdr:col>4</xdr:col>
                    <xdr:colOff>106680</xdr:colOff>
                    <xdr:row>68</xdr:row>
                    <xdr:rowOff>342900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xdr:col>
                    <xdr:colOff>30480</xdr:colOff>
                    <xdr:row>69</xdr:row>
                    <xdr:rowOff>99060</xdr:rowOff>
                  </from>
                  <to>
                    <xdr:col>4</xdr:col>
                    <xdr:colOff>106680</xdr:colOff>
                    <xdr:row>69</xdr:row>
                    <xdr:rowOff>373380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xdr:col>
                    <xdr:colOff>30480</xdr:colOff>
                    <xdr:row>75</xdr:row>
                    <xdr:rowOff>160020</xdr:rowOff>
                  </from>
                  <to>
                    <xdr:col>4</xdr:col>
                    <xdr:colOff>106680</xdr:colOff>
                    <xdr:row>75</xdr:row>
                    <xdr:rowOff>449580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xdr:col>
                    <xdr:colOff>38100</xdr:colOff>
                    <xdr:row>76</xdr:row>
                    <xdr:rowOff>114300</xdr:rowOff>
                  </from>
                  <to>
                    <xdr:col>4</xdr:col>
                    <xdr:colOff>68580</xdr:colOff>
                    <xdr:row>76</xdr:row>
                    <xdr:rowOff>487680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xdr:col>
                    <xdr:colOff>7620</xdr:colOff>
                    <xdr:row>80</xdr:row>
                    <xdr:rowOff>297180</xdr:rowOff>
                  </from>
                  <to>
                    <xdr:col>3</xdr:col>
                    <xdr:colOff>228600</xdr:colOff>
                    <xdr:row>80</xdr:row>
                    <xdr:rowOff>563880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xdr:col>
                    <xdr:colOff>22860</xdr:colOff>
                    <xdr:row>74</xdr:row>
                    <xdr:rowOff>152400</xdr:rowOff>
                  </from>
                  <to>
                    <xdr:col>4</xdr:col>
                    <xdr:colOff>91440</xdr:colOff>
                    <xdr:row>74</xdr:row>
                    <xdr:rowOff>449580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xdr:col>
                    <xdr:colOff>0</xdr:colOff>
                    <xdr:row>3</xdr:row>
                    <xdr:rowOff>213360</xdr:rowOff>
                  </from>
                  <to>
                    <xdr:col>4</xdr:col>
                    <xdr:colOff>129540</xdr:colOff>
                    <xdr:row>3</xdr:row>
                    <xdr:rowOff>525780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xdr:col>
                    <xdr:colOff>0</xdr:colOff>
                    <xdr:row>4</xdr:row>
                    <xdr:rowOff>137160</xdr:rowOff>
                  </from>
                  <to>
                    <xdr:col>4</xdr:col>
                    <xdr:colOff>68580</xdr:colOff>
                    <xdr:row>4</xdr:row>
                    <xdr:rowOff>411480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3</xdr:col>
                    <xdr:colOff>0</xdr:colOff>
                    <xdr:row>5</xdr:row>
                    <xdr:rowOff>266700</xdr:rowOff>
                  </from>
                  <to>
                    <xdr:col>4</xdr:col>
                    <xdr:colOff>68580</xdr:colOff>
                    <xdr:row>5</xdr:row>
                    <xdr:rowOff>525780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xdr:col>
                    <xdr:colOff>0</xdr:colOff>
                    <xdr:row>30</xdr:row>
                    <xdr:rowOff>99060</xdr:rowOff>
                  </from>
                  <to>
                    <xdr:col>4</xdr:col>
                    <xdr:colOff>68580</xdr:colOff>
                    <xdr:row>30</xdr:row>
                    <xdr:rowOff>373380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3</xdr:col>
                    <xdr:colOff>0</xdr:colOff>
                    <xdr:row>31</xdr:row>
                    <xdr:rowOff>83820</xdr:rowOff>
                  </from>
                  <to>
                    <xdr:col>4</xdr:col>
                    <xdr:colOff>68580</xdr:colOff>
                    <xdr:row>31</xdr:row>
                    <xdr:rowOff>342900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xdr:col>
                    <xdr:colOff>30480</xdr:colOff>
                    <xdr:row>75</xdr:row>
                    <xdr:rowOff>160020</xdr:rowOff>
                  </from>
                  <to>
                    <xdr:col>4</xdr:col>
                    <xdr:colOff>106680</xdr:colOff>
                    <xdr:row>75</xdr:row>
                    <xdr:rowOff>449580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xdr:col>
                    <xdr:colOff>38100</xdr:colOff>
                    <xdr:row>76</xdr:row>
                    <xdr:rowOff>114300</xdr:rowOff>
                  </from>
                  <to>
                    <xdr:col>4</xdr:col>
                    <xdr:colOff>68580</xdr:colOff>
                    <xdr:row>76</xdr:row>
                    <xdr:rowOff>487680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チェックシート様式</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米山　昌志</dc:creator>
  <cp:lastModifiedBy>米山　昌志</cp:lastModifiedBy>
  <dcterms:created xsi:type="dcterms:W3CDTF">2025-05-01T00:30:34Z</dcterms:created>
  <dcterms:modified xsi:type="dcterms:W3CDTF">2025-05-01T00:30:57Z</dcterms:modified>
</cp:coreProperties>
</file>