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T:\01 総務係\90 市税資料\10 市税概要\令和６年度\★④HP掲載用\⑥その他\"/>
    </mc:Choice>
  </mc:AlternateContent>
  <xr:revisionPtr revIDLastSave="0" documentId="13_ncr:1_{F5BA76DF-830C-4EDF-A6C0-B47CC8E9F9F7}" xr6:coauthVersionLast="47" xr6:coauthVersionMax="47" xr10:uidLastSave="{00000000-0000-0000-0000-000000000000}"/>
  <bookViews>
    <workbookView xWindow="-108" yWindow="-108" windowWidth="23256" windowHeight="12456" activeTab="2" xr2:uid="{87190F2D-17A8-4D6F-895F-B61D8A82CBB6}"/>
  </bookViews>
  <sheets>
    <sheet name="6-1" sheetId="1" r:id="rId1"/>
    <sheet name="6-2" sheetId="2" r:id="rId2"/>
    <sheet name="6-3(1)" sheetId="4" r:id="rId3"/>
    <sheet name="6-3(2)" sheetId="6" r:id="rId4"/>
    <sheet name="6-4" sheetId="3" r:id="rId5"/>
  </sheets>
  <definedNames>
    <definedName name="_xlnm.Print_Area" localSheetId="0">'6-1'!$A$1:$U$21</definedName>
    <definedName name="_xlnm.Print_Area" localSheetId="1">'6-2'!$A$1:$S$32</definedName>
    <definedName name="_xlnm.Print_Area" localSheetId="2">'6-3(1)'!$A$1:$Q$54</definedName>
    <definedName name="_xlnm.Print_Area" localSheetId="3">'6-3(2)'!$A$1:$BZ$62</definedName>
    <definedName name="_xlnm.Print_Area" localSheetId="4">'6-4'!$A$1:$AE$73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31" i="2" l="1"/>
  <c r="R31" i="2"/>
  <c r="Q31" i="2"/>
  <c r="P31" i="2"/>
  <c r="O31" i="2"/>
  <c r="M31" i="2"/>
  <c r="L31" i="2"/>
  <c r="K31" i="2"/>
  <c r="J31" i="2"/>
  <c r="I31" i="2"/>
  <c r="H31" i="2"/>
  <c r="G31" i="2"/>
  <c r="F31" i="2"/>
  <c r="M30" i="2"/>
  <c r="L28" i="2"/>
  <c r="M27" i="2"/>
  <c r="L27" i="2"/>
  <c r="M26" i="2"/>
  <c r="M28" i="2" s="1"/>
  <c r="S25" i="2"/>
  <c r="R25" i="2"/>
  <c r="Q25" i="2"/>
  <c r="P25" i="2"/>
  <c r="O25" i="2"/>
  <c r="M25" i="2"/>
  <c r="K25" i="2"/>
  <c r="J25" i="2"/>
  <c r="I25" i="2"/>
  <c r="H25" i="2"/>
  <c r="G25" i="2"/>
  <c r="F25" i="2"/>
  <c r="E25" i="2"/>
  <c r="M22" i="2"/>
  <c r="S20" i="2"/>
  <c r="R20" i="2"/>
  <c r="Q20" i="2"/>
  <c r="P20" i="2"/>
  <c r="O20" i="2"/>
  <c r="K20" i="2"/>
  <c r="J20" i="2"/>
  <c r="I20" i="2"/>
  <c r="H20" i="2"/>
  <c r="G20" i="2"/>
  <c r="F20" i="2"/>
  <c r="E20" i="2"/>
  <c r="S17" i="2"/>
  <c r="R17" i="2"/>
  <c r="Q17" i="2"/>
  <c r="P17" i="2"/>
  <c r="O17" i="2"/>
  <c r="K17" i="2"/>
  <c r="J17" i="2"/>
  <c r="I17" i="2"/>
  <c r="H17" i="2"/>
  <c r="G17" i="2"/>
  <c r="F17" i="2"/>
  <c r="E17" i="2"/>
  <c r="H13" i="2"/>
  <c r="H22" i="2" s="1"/>
  <c r="G13" i="2"/>
  <c r="G22" i="2" s="1"/>
  <c r="F13" i="2"/>
  <c r="F22" i="2" s="1"/>
  <c r="E13" i="2"/>
  <c r="E22" i="2" s="1"/>
  <c r="S12" i="2"/>
  <c r="S13" i="2" s="1"/>
  <c r="S22" i="2" s="1"/>
  <c r="R12" i="2"/>
  <c r="R13" i="2" s="1"/>
  <c r="R22" i="2" s="1"/>
  <c r="Q12" i="2"/>
  <c r="Q13" i="2" s="1"/>
  <c r="Q22" i="2" s="1"/>
  <c r="P12" i="2"/>
  <c r="O12" i="2"/>
  <c r="K12" i="2"/>
  <c r="J12" i="2"/>
  <c r="I12" i="2"/>
  <c r="I13" i="2" s="1"/>
  <c r="I22" i="2" s="1"/>
  <c r="S8" i="2"/>
  <c r="R8" i="2"/>
  <c r="Q8" i="2"/>
  <c r="P8" i="2"/>
  <c r="P13" i="2" s="1"/>
  <c r="P22" i="2" s="1"/>
  <c r="O8" i="2"/>
  <c r="O13" i="2" s="1"/>
  <c r="O22" i="2" s="1"/>
  <c r="K8" i="2"/>
  <c r="K13" i="2" s="1"/>
  <c r="K22" i="2" s="1"/>
  <c r="J8" i="2"/>
  <c r="J13" i="2" s="1"/>
  <c r="J22" i="2" s="1"/>
  <c r="I8" i="2"/>
  <c r="H8" i="2"/>
  <c r="G8" i="2"/>
  <c r="F8" i="2"/>
  <c r="E8" i="2"/>
  <c r="S6" i="2"/>
  <c r="R6" i="2"/>
  <c r="Q6" i="2"/>
  <c r="P6" i="2"/>
  <c r="O6" i="2"/>
  <c r="N6" i="2"/>
  <c r="K6" i="2"/>
  <c r="J6" i="2"/>
  <c r="I6" i="2"/>
  <c r="H6" i="2"/>
  <c r="G6" i="2"/>
  <c r="F6" i="2"/>
  <c r="E6" i="2"/>
  <c r="P30" i="2" l="1"/>
  <c r="P27" i="2"/>
  <c r="P26" i="2"/>
  <c r="P28" i="2" s="1"/>
  <c r="E27" i="2"/>
  <c r="E26" i="2"/>
  <c r="E28" i="2" s="1"/>
  <c r="F30" i="2"/>
  <c r="F27" i="2"/>
  <c r="F26" i="2"/>
  <c r="F28" i="2" s="1"/>
  <c r="G30" i="2"/>
  <c r="G27" i="2"/>
  <c r="G26" i="2"/>
  <c r="G28" i="2" s="1"/>
  <c r="H27" i="2"/>
  <c r="H26" i="2"/>
  <c r="H28" i="2" s="1"/>
  <c r="H30" i="2"/>
  <c r="I27" i="2"/>
  <c r="I26" i="2"/>
  <c r="I28" i="2" s="1"/>
  <c r="I30" i="2"/>
  <c r="J27" i="2"/>
  <c r="J26" i="2"/>
  <c r="J28" i="2" s="1"/>
  <c r="J30" i="2"/>
  <c r="Q30" i="2"/>
  <c r="Q27" i="2"/>
  <c r="Q26" i="2"/>
  <c r="Q28" i="2" s="1"/>
  <c r="K26" i="2"/>
  <c r="K28" i="2" s="1"/>
  <c r="L30" i="2"/>
  <c r="K30" i="2"/>
  <c r="K27" i="2"/>
  <c r="R30" i="2"/>
  <c r="R27" i="2"/>
  <c r="R26" i="2"/>
  <c r="R28" i="2" s="1"/>
  <c r="O30" i="2"/>
  <c r="O27" i="2"/>
  <c r="O26" i="2"/>
  <c r="O28" i="2" s="1"/>
  <c r="S30" i="2"/>
  <c r="S27" i="2"/>
  <c r="S26" i="2"/>
  <c r="S28" i="2" s="1"/>
  <c r="U17" i="1" l="1"/>
  <c r="T17" i="1"/>
  <c r="S17" i="1"/>
  <c r="R17" i="1"/>
  <c r="Q17" i="1"/>
  <c r="P17" i="1"/>
  <c r="O17" i="1"/>
  <c r="N17" i="1"/>
  <c r="M17" i="1"/>
  <c r="L17" i="1"/>
  <c r="K17" i="1"/>
  <c r="J17" i="1"/>
  <c r="I17" i="1"/>
  <c r="H17" i="1"/>
  <c r="G17" i="1"/>
  <c r="F17" i="1"/>
  <c r="E17" i="1"/>
  <c r="D17" i="1"/>
  <c r="U15" i="1"/>
  <c r="T15" i="1"/>
  <c r="S15" i="1"/>
  <c r="R15" i="1"/>
  <c r="Q15" i="1"/>
  <c r="P15" i="1"/>
  <c r="O15" i="1"/>
  <c r="N15" i="1"/>
  <c r="M15" i="1"/>
  <c r="L15" i="1"/>
  <c r="K15" i="1"/>
  <c r="J15" i="1"/>
  <c r="I15" i="1"/>
  <c r="H15" i="1"/>
  <c r="G15" i="1"/>
  <c r="F15" i="1"/>
  <c r="E15" i="1"/>
  <c r="D15"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RENTAI</author>
  </authors>
  <commentList>
    <comment ref="S15" authorId="0" shapeId="0" xr:uid="{07F853F1-2733-4489-B770-333BB77300B4}">
      <text>
        <r>
          <rPr>
            <b/>
            <sz val="9"/>
            <color indexed="81"/>
            <rFont val="ＭＳ Ｐゴシック"/>
            <family val="3"/>
            <charset val="128"/>
          </rPr>
          <t>（２７）</t>
        </r>
      </text>
    </comment>
  </commentList>
</comments>
</file>

<file path=xl/sharedStrings.xml><?xml version="1.0" encoding="utf-8"?>
<sst xmlns="http://schemas.openxmlformats.org/spreadsheetml/2006/main" count="551" uniqueCount="453">
  <si>
    <t>第６　その他</t>
    <rPh sb="0" eb="1">
      <t>ダイ</t>
    </rPh>
    <rPh sb="5" eb="6">
      <t>タ</t>
    </rPh>
    <phoneticPr fontId="4"/>
  </si>
  <si>
    <t>　１  市税の前納状況累年比較</t>
    <phoneticPr fontId="4"/>
  </si>
  <si>
    <t>（単位：人・千円・％）</t>
    <rPh sb="1" eb="3">
      <t>タンイ</t>
    </rPh>
    <rPh sb="4" eb="5">
      <t>ヒト</t>
    </rPh>
    <rPh sb="6" eb="7">
      <t>セン</t>
    </rPh>
    <rPh sb="7" eb="8">
      <t>エン</t>
    </rPh>
    <phoneticPr fontId="4"/>
  </si>
  <si>
    <t>科目</t>
    <rPh sb="0" eb="2">
      <t>カモク</t>
    </rPh>
    <phoneticPr fontId="4"/>
  </si>
  <si>
    <t>区分</t>
    <rPh sb="0" eb="2">
      <t>クブン</t>
    </rPh>
    <phoneticPr fontId="4"/>
  </si>
  <si>
    <t>平成17年度</t>
    <rPh sb="0" eb="2">
      <t>ヘイセイ</t>
    </rPh>
    <rPh sb="4" eb="6">
      <t>ネンド</t>
    </rPh>
    <phoneticPr fontId="4"/>
  </si>
  <si>
    <t>平成18年度</t>
    <rPh sb="0" eb="2">
      <t>ヘイセイ</t>
    </rPh>
    <rPh sb="4" eb="6">
      <t>ネンド</t>
    </rPh>
    <phoneticPr fontId="4"/>
  </si>
  <si>
    <t>平成21年度</t>
    <rPh sb="0" eb="2">
      <t>ヘイセイ</t>
    </rPh>
    <rPh sb="4" eb="6">
      <t>ネンド</t>
    </rPh>
    <phoneticPr fontId="4"/>
  </si>
  <si>
    <t>平成22年度</t>
    <rPh sb="0" eb="2">
      <t>ヘイセイ</t>
    </rPh>
    <rPh sb="4" eb="6">
      <t>ネンド</t>
    </rPh>
    <phoneticPr fontId="4"/>
  </si>
  <si>
    <t>平成23年度</t>
    <rPh sb="0" eb="2">
      <t>ヘイセイ</t>
    </rPh>
    <rPh sb="4" eb="6">
      <t>ネンド</t>
    </rPh>
    <phoneticPr fontId="4"/>
  </si>
  <si>
    <t>平成24年度</t>
    <rPh sb="0" eb="2">
      <t>ヘイセイ</t>
    </rPh>
    <rPh sb="4" eb="6">
      <t>ネンド</t>
    </rPh>
    <phoneticPr fontId="4"/>
  </si>
  <si>
    <t>平成25年度</t>
    <rPh sb="0" eb="2">
      <t>ヘイセイ</t>
    </rPh>
    <rPh sb="4" eb="6">
      <t>ネンド</t>
    </rPh>
    <phoneticPr fontId="4"/>
  </si>
  <si>
    <t>平成26年度</t>
    <rPh sb="0" eb="2">
      <t>ヘイセイ</t>
    </rPh>
    <rPh sb="4" eb="6">
      <t>ネンド</t>
    </rPh>
    <phoneticPr fontId="4"/>
  </si>
  <si>
    <t>平成27年度</t>
    <rPh sb="0" eb="2">
      <t>ヘイセイ</t>
    </rPh>
    <rPh sb="4" eb="6">
      <t>ネンド</t>
    </rPh>
    <phoneticPr fontId="4"/>
  </si>
  <si>
    <t>平成28年度</t>
    <rPh sb="0" eb="2">
      <t>ヘイセイ</t>
    </rPh>
    <rPh sb="4" eb="6">
      <t>ネンド</t>
    </rPh>
    <phoneticPr fontId="4"/>
  </si>
  <si>
    <t>平成29年度</t>
    <rPh sb="0" eb="2">
      <t>ヘイセイ</t>
    </rPh>
    <rPh sb="4" eb="6">
      <t>ネンド</t>
    </rPh>
    <phoneticPr fontId="4"/>
  </si>
  <si>
    <t>平成30年度</t>
    <rPh sb="0" eb="2">
      <t>ヘイセイ</t>
    </rPh>
    <rPh sb="4" eb="6">
      <t>ネンド</t>
    </rPh>
    <phoneticPr fontId="4"/>
  </si>
  <si>
    <t>令和元年度</t>
    <rPh sb="0" eb="1">
      <t>レイ</t>
    </rPh>
    <rPh sb="1" eb="2">
      <t>ワ</t>
    </rPh>
    <rPh sb="2" eb="4">
      <t>ガンネン</t>
    </rPh>
    <rPh sb="4" eb="5">
      <t>ド</t>
    </rPh>
    <phoneticPr fontId="4"/>
  </si>
  <si>
    <t>令和2年度</t>
    <rPh sb="0" eb="1">
      <t>レイ</t>
    </rPh>
    <rPh sb="1" eb="2">
      <t>ワ</t>
    </rPh>
    <rPh sb="3" eb="5">
      <t>ネンド</t>
    </rPh>
    <rPh sb="4" eb="5">
      <t>ド</t>
    </rPh>
    <phoneticPr fontId="4"/>
  </si>
  <si>
    <t>令和3年度</t>
    <rPh sb="0" eb="1">
      <t>レイ</t>
    </rPh>
    <rPh sb="1" eb="2">
      <t>ワ</t>
    </rPh>
    <rPh sb="3" eb="5">
      <t>ネンド</t>
    </rPh>
    <rPh sb="4" eb="5">
      <t>ド</t>
    </rPh>
    <phoneticPr fontId="4"/>
  </si>
  <si>
    <t>市民税</t>
    <rPh sb="0" eb="1">
      <t>シ</t>
    </rPh>
    <rPh sb="1" eb="2">
      <t>タミ</t>
    </rPh>
    <rPh sb="2" eb="3">
      <t>ゼイ</t>
    </rPh>
    <phoneticPr fontId="4"/>
  </si>
  <si>
    <t>前納者数　</t>
    <rPh sb="0" eb="2">
      <t>ゼンノウ</t>
    </rPh>
    <rPh sb="2" eb="3">
      <t>シャ</t>
    </rPh>
    <rPh sb="3" eb="4">
      <t>スウ</t>
    </rPh>
    <phoneticPr fontId="4"/>
  </si>
  <si>
    <t>前納率(人数)</t>
    <rPh sb="0" eb="1">
      <t>ゼン</t>
    </rPh>
    <rPh sb="1" eb="2">
      <t>ノウ</t>
    </rPh>
    <rPh sb="2" eb="3">
      <t>リツ</t>
    </rPh>
    <rPh sb="4" eb="6">
      <t>ニンズウ</t>
    </rPh>
    <phoneticPr fontId="4"/>
  </si>
  <si>
    <t>前納税額　</t>
    <rPh sb="0" eb="2">
      <t>ゼンノウ</t>
    </rPh>
    <rPh sb="2" eb="4">
      <t>ゼイガク</t>
    </rPh>
    <phoneticPr fontId="4"/>
  </si>
  <si>
    <t>前納率(金額)</t>
    <rPh sb="0" eb="1">
      <t>ゼン</t>
    </rPh>
    <rPh sb="1" eb="2">
      <t>ノウ</t>
    </rPh>
    <rPh sb="2" eb="3">
      <t>リツ</t>
    </rPh>
    <rPh sb="4" eb="6">
      <t>キンガク</t>
    </rPh>
    <phoneticPr fontId="4"/>
  </si>
  <si>
    <t>前年比(金額)</t>
    <rPh sb="0" eb="3">
      <t>ゼンネンヒ</t>
    </rPh>
    <rPh sb="4" eb="6">
      <t>キンガク</t>
    </rPh>
    <phoneticPr fontId="4"/>
  </si>
  <si>
    <t>固定資産税
都市計画税</t>
    <rPh sb="0" eb="2">
      <t>コテイ</t>
    </rPh>
    <rPh sb="2" eb="4">
      <t>シサン</t>
    </rPh>
    <rPh sb="4" eb="5">
      <t>ゼイ</t>
    </rPh>
    <rPh sb="7" eb="9">
      <t>トシ</t>
    </rPh>
    <rPh sb="9" eb="11">
      <t>ケイカク</t>
    </rPh>
    <rPh sb="11" eb="12">
      <t>ゼイ</t>
    </rPh>
    <phoneticPr fontId="4"/>
  </si>
  <si>
    <t>合計</t>
    <rPh sb="0" eb="1">
      <t>ゴウ</t>
    </rPh>
    <rPh sb="1" eb="2">
      <t>ケイ</t>
    </rPh>
    <phoneticPr fontId="4"/>
  </si>
  <si>
    <t>(参考)　※平成12年度から前納報奨金制度を廃止</t>
    <rPh sb="1" eb="3">
      <t>サンコウ</t>
    </rPh>
    <rPh sb="6" eb="8">
      <t>ヘイセイ</t>
    </rPh>
    <rPh sb="10" eb="12">
      <t>ネンド</t>
    </rPh>
    <rPh sb="14" eb="16">
      <t>ゼンノウ</t>
    </rPh>
    <rPh sb="16" eb="18">
      <t>ホウショウ</t>
    </rPh>
    <rPh sb="18" eb="19">
      <t>キン</t>
    </rPh>
    <rPh sb="19" eb="21">
      <t>セイド</t>
    </rPh>
    <rPh sb="22" eb="24">
      <t>ハイシ</t>
    </rPh>
    <phoneticPr fontId="4"/>
  </si>
  <si>
    <t>２  市税の徴税に要する経費の累年比較</t>
    <rPh sb="3" eb="5">
      <t>シゼイ</t>
    </rPh>
    <rPh sb="6" eb="8">
      <t>チョウゼイ</t>
    </rPh>
    <rPh sb="9" eb="10">
      <t>ヨウ</t>
    </rPh>
    <rPh sb="12" eb="14">
      <t>ケイヒ</t>
    </rPh>
    <rPh sb="15" eb="17">
      <t>ルイネン</t>
    </rPh>
    <rPh sb="17" eb="19">
      <t>ヒカク</t>
    </rPh>
    <phoneticPr fontId="15"/>
  </si>
  <si>
    <t>区分</t>
    <rPh sb="0" eb="1">
      <t>ク</t>
    </rPh>
    <rPh sb="1" eb="2">
      <t>ブン</t>
    </rPh>
    <phoneticPr fontId="15"/>
  </si>
  <si>
    <t>平成21年度</t>
    <rPh sb="0" eb="2">
      <t>ヘイセイ</t>
    </rPh>
    <rPh sb="4" eb="6">
      <t>ネンド</t>
    </rPh>
    <phoneticPr fontId="15"/>
  </si>
  <si>
    <t>平成23年度</t>
    <rPh sb="0" eb="2">
      <t>ヘイセイ</t>
    </rPh>
    <rPh sb="4" eb="6">
      <t>ネンド</t>
    </rPh>
    <phoneticPr fontId="15"/>
  </si>
  <si>
    <t>平成24年度</t>
    <rPh sb="0" eb="2">
      <t>ヘイセイ</t>
    </rPh>
    <rPh sb="4" eb="6">
      <t>ネンド</t>
    </rPh>
    <phoneticPr fontId="15"/>
  </si>
  <si>
    <t>平成25年度</t>
    <rPh sb="0" eb="2">
      <t>ヘイセイ</t>
    </rPh>
    <rPh sb="4" eb="6">
      <t>ネンド</t>
    </rPh>
    <phoneticPr fontId="15"/>
  </si>
  <si>
    <t>平成26年度</t>
    <rPh sb="0" eb="2">
      <t>ヘイセイ</t>
    </rPh>
    <rPh sb="4" eb="6">
      <t>ネンド</t>
    </rPh>
    <phoneticPr fontId="15"/>
  </si>
  <si>
    <t>平成27年度</t>
    <rPh sb="0" eb="2">
      <t>ヘイセイ</t>
    </rPh>
    <rPh sb="4" eb="6">
      <t>ネンド</t>
    </rPh>
    <phoneticPr fontId="15"/>
  </si>
  <si>
    <t>平成28年度</t>
    <rPh sb="0" eb="2">
      <t>ヘイセイ</t>
    </rPh>
    <rPh sb="4" eb="6">
      <t>ネンド</t>
    </rPh>
    <phoneticPr fontId="15"/>
  </si>
  <si>
    <t>令和２年度</t>
    <rPh sb="0" eb="1">
      <t>レイ</t>
    </rPh>
    <rPh sb="1" eb="2">
      <t>ワ</t>
    </rPh>
    <rPh sb="3" eb="5">
      <t>ネンド</t>
    </rPh>
    <rPh sb="4" eb="5">
      <t>ド</t>
    </rPh>
    <phoneticPr fontId="15"/>
  </si>
  <si>
    <t>令和３年度</t>
    <rPh sb="0" eb="1">
      <t>レイ</t>
    </rPh>
    <rPh sb="1" eb="2">
      <t>ワ</t>
    </rPh>
    <rPh sb="3" eb="5">
      <t>ネンド</t>
    </rPh>
    <rPh sb="4" eb="5">
      <t>ド</t>
    </rPh>
    <phoneticPr fontId="15"/>
  </si>
  <si>
    <t>令和４年度</t>
    <rPh sb="0" eb="1">
      <t>レイ</t>
    </rPh>
    <rPh sb="1" eb="2">
      <t>ワ</t>
    </rPh>
    <rPh sb="3" eb="5">
      <t>ネンド</t>
    </rPh>
    <rPh sb="4" eb="5">
      <t>ド</t>
    </rPh>
    <phoneticPr fontId="15"/>
  </si>
  <si>
    <t>(１)市税</t>
    <rPh sb="3" eb="5">
      <t>シゼイ</t>
    </rPh>
    <phoneticPr fontId="15"/>
  </si>
  <si>
    <t>税収入額</t>
    <rPh sb="0" eb="1">
      <t>ゼイ</t>
    </rPh>
    <rPh sb="1" eb="4">
      <t>シュウニュウガク</t>
    </rPh>
    <phoneticPr fontId="15"/>
  </si>
  <si>
    <t>(２)個人の県民税</t>
    <rPh sb="3" eb="5">
      <t>コジン</t>
    </rPh>
    <rPh sb="6" eb="9">
      <t>ケンミンゼイ</t>
    </rPh>
    <phoneticPr fontId="15"/>
  </si>
  <si>
    <t>(３)合計</t>
    <rPh sb="3" eb="5">
      <t>ゴウケイ</t>
    </rPh>
    <phoneticPr fontId="15"/>
  </si>
  <si>
    <t>徴税費</t>
    <rPh sb="0" eb="2">
      <t>チョウゼイ</t>
    </rPh>
    <rPh sb="2" eb="3">
      <t>ヒ</t>
    </rPh>
    <phoneticPr fontId="15"/>
  </si>
  <si>
    <t>人件費</t>
    <rPh sb="0" eb="1">
      <t>ヒト</t>
    </rPh>
    <rPh sb="1" eb="2">
      <t>ケン</t>
    </rPh>
    <rPh sb="2" eb="3">
      <t>ヒ</t>
    </rPh>
    <phoneticPr fontId="15"/>
  </si>
  <si>
    <t>(４)基本給</t>
    <rPh sb="3" eb="6">
      <t>キホンキュウ</t>
    </rPh>
    <phoneticPr fontId="15"/>
  </si>
  <si>
    <t>(５)諸手当</t>
    <rPh sb="3" eb="4">
      <t>ショ</t>
    </rPh>
    <rPh sb="4" eb="6">
      <t>テアテ</t>
    </rPh>
    <phoneticPr fontId="15"/>
  </si>
  <si>
    <t>(イ)超過勤務手当</t>
    <rPh sb="3" eb="5">
      <t>チョウカ</t>
    </rPh>
    <rPh sb="5" eb="7">
      <t>キンム</t>
    </rPh>
    <rPh sb="7" eb="9">
      <t>テアテ</t>
    </rPh>
    <phoneticPr fontId="15"/>
  </si>
  <si>
    <t>(ロ)税務特別手当</t>
    <rPh sb="3" eb="5">
      <t>ゼイム</t>
    </rPh>
    <rPh sb="5" eb="7">
      <t>トクベツ</t>
    </rPh>
    <rPh sb="7" eb="9">
      <t>テアテ</t>
    </rPh>
    <phoneticPr fontId="15"/>
  </si>
  <si>
    <t>(ハ)その他の手当</t>
    <rPh sb="5" eb="6">
      <t>タ</t>
    </rPh>
    <rPh sb="7" eb="9">
      <t>テアテ</t>
    </rPh>
    <phoneticPr fontId="15"/>
  </si>
  <si>
    <t>(６)その他</t>
    <rPh sb="5" eb="6">
      <t>タ</t>
    </rPh>
    <phoneticPr fontId="15"/>
  </si>
  <si>
    <t>(７)小計</t>
    <rPh sb="3" eb="5">
      <t>ショウケイ</t>
    </rPh>
    <phoneticPr fontId="15"/>
  </si>
  <si>
    <t>需用費</t>
    <rPh sb="0" eb="1">
      <t>モトメ</t>
    </rPh>
    <rPh sb="1" eb="2">
      <t>ヨウ</t>
    </rPh>
    <rPh sb="2" eb="3">
      <t>ヒ</t>
    </rPh>
    <phoneticPr fontId="15"/>
  </si>
  <si>
    <t>(８)旅費</t>
    <rPh sb="3" eb="5">
      <t>リョヒ</t>
    </rPh>
    <phoneticPr fontId="15"/>
  </si>
  <si>
    <t>(９)賃金</t>
    <rPh sb="3" eb="5">
      <t>チンギン</t>
    </rPh>
    <phoneticPr fontId="15"/>
  </si>
  <si>
    <t xml:space="preserve">報奨金及び
これに類す
る経費
</t>
    <rPh sb="0" eb="3">
      <t>ホウショウキン</t>
    </rPh>
    <rPh sb="3" eb="4">
      <t>オヨ</t>
    </rPh>
    <rPh sb="9" eb="10">
      <t>ルイ</t>
    </rPh>
    <rPh sb="13" eb="14">
      <t>キョウ</t>
    </rPh>
    <rPh sb="14" eb="15">
      <t>ヒ</t>
    </rPh>
    <phoneticPr fontId="15"/>
  </si>
  <si>
    <t>県民税徴収
取扱費</t>
    <rPh sb="6" eb="8">
      <t>トリアツカイ</t>
    </rPh>
    <rPh sb="8" eb="9">
      <t>ヒ</t>
    </rPh>
    <phoneticPr fontId="15"/>
  </si>
  <si>
    <t>税収入に対する</t>
    <rPh sb="0" eb="2">
      <t>ゼイシュウ</t>
    </rPh>
    <rPh sb="2" eb="3">
      <t>ニュウ</t>
    </rPh>
    <rPh sb="4" eb="5">
      <t>タイ</t>
    </rPh>
    <phoneticPr fontId="15"/>
  </si>
  <si>
    <t>徴税費の割合</t>
    <rPh sb="0" eb="2">
      <t>チョウゼイ</t>
    </rPh>
    <rPh sb="2" eb="3">
      <t>ヒ</t>
    </rPh>
    <rPh sb="4" eb="6">
      <t>ワリアイ</t>
    </rPh>
    <phoneticPr fontId="15"/>
  </si>
  <si>
    <t>徴税職員数</t>
    <rPh sb="0" eb="2">
      <t>チョウゼイ</t>
    </rPh>
    <rPh sb="2" eb="4">
      <t>ショクイン</t>
    </rPh>
    <rPh sb="4" eb="5">
      <t>スウ</t>
    </rPh>
    <phoneticPr fontId="15"/>
  </si>
  <si>
    <t>前年比</t>
    <rPh sb="0" eb="3">
      <t>ゼンネンヒ</t>
    </rPh>
    <phoneticPr fontId="15"/>
  </si>
  <si>
    <t>徴税費(合計)</t>
    <rPh sb="0" eb="3">
      <t>チョウゼイヒ</t>
    </rPh>
    <rPh sb="4" eb="6">
      <t>ゴウケイ</t>
    </rPh>
    <phoneticPr fontId="15"/>
  </si>
  <si>
    <t>「市町村税課税状況等の調・第３９表」による。</t>
    <rPh sb="1" eb="4">
      <t>シチョウソン</t>
    </rPh>
    <rPh sb="4" eb="5">
      <t>ゼイ</t>
    </rPh>
    <rPh sb="5" eb="7">
      <t>カゼイ</t>
    </rPh>
    <rPh sb="7" eb="9">
      <t>ジョウキョウ</t>
    </rPh>
    <rPh sb="9" eb="10">
      <t>トウ</t>
    </rPh>
    <rPh sb="11" eb="12">
      <t>シラ</t>
    </rPh>
    <rPh sb="13" eb="14">
      <t>ダイ</t>
    </rPh>
    <rPh sb="16" eb="17">
      <t>ヒョウ</t>
    </rPh>
    <phoneticPr fontId="15"/>
  </si>
  <si>
    <t>４　市民税(個人）所得控除額の推移</t>
    <rPh sb="2" eb="5">
      <t>シミンゼイ</t>
    </rPh>
    <rPh sb="6" eb="8">
      <t>コジン</t>
    </rPh>
    <rPh sb="9" eb="11">
      <t>ショトク</t>
    </rPh>
    <rPh sb="11" eb="13">
      <t>コウジョ</t>
    </rPh>
    <rPh sb="13" eb="14">
      <t>ガク</t>
    </rPh>
    <rPh sb="15" eb="17">
      <t>スイイ</t>
    </rPh>
    <phoneticPr fontId="4"/>
  </si>
  <si>
    <t>年度</t>
    <rPh sb="0" eb="2">
      <t>ネンド</t>
    </rPh>
    <phoneticPr fontId="4"/>
  </si>
  <si>
    <t>所　　　得　　　控　　　除</t>
    <rPh sb="0" eb="1">
      <t>トコロ</t>
    </rPh>
    <rPh sb="4" eb="5">
      <t>エ</t>
    </rPh>
    <rPh sb="8" eb="9">
      <t>ヒカエ</t>
    </rPh>
    <rPh sb="12" eb="13">
      <t>ジョ</t>
    </rPh>
    <phoneticPr fontId="4"/>
  </si>
  <si>
    <t>雑損</t>
    <rPh sb="0" eb="2">
      <t>ザッソン</t>
    </rPh>
    <phoneticPr fontId="4"/>
  </si>
  <si>
    <t>次のいずれか多い金額</t>
    <rPh sb="0" eb="1">
      <t>ツギ</t>
    </rPh>
    <rPh sb="6" eb="7">
      <t>オオ</t>
    </rPh>
    <rPh sb="8" eb="10">
      <t>キンガク</t>
    </rPh>
    <phoneticPr fontId="4"/>
  </si>
  <si>
    <t>①損失額－補てん額－総所得金額等×10％</t>
    <rPh sb="1" eb="4">
      <t>ソンシツガク</t>
    </rPh>
    <rPh sb="5" eb="6">
      <t>ホ</t>
    </rPh>
    <rPh sb="8" eb="9">
      <t>ガク</t>
    </rPh>
    <rPh sb="10" eb="13">
      <t>ソウショトク</t>
    </rPh>
    <rPh sb="13" eb="15">
      <t>キンガク</t>
    </rPh>
    <rPh sb="15" eb="16">
      <t>トウ</t>
    </rPh>
    <phoneticPr fontId="4"/>
  </si>
  <si>
    <t>②災害関連支出金額－補てん額－5万円</t>
    <rPh sb="1" eb="3">
      <t>サイガイ</t>
    </rPh>
    <rPh sb="3" eb="5">
      <t>カンレン</t>
    </rPh>
    <rPh sb="5" eb="7">
      <t>シシュツ</t>
    </rPh>
    <rPh sb="7" eb="9">
      <t>キンガク</t>
    </rPh>
    <rPh sb="10" eb="11">
      <t>ホ</t>
    </rPh>
    <rPh sb="13" eb="14">
      <t>ガク</t>
    </rPh>
    <rPh sb="16" eb="18">
      <t>マンエン</t>
    </rPh>
    <phoneticPr fontId="4"/>
  </si>
  <si>
    <t>医療費</t>
    <rPh sb="0" eb="3">
      <t>イリョウヒ</t>
    </rPh>
    <phoneticPr fontId="4"/>
  </si>
  <si>
    <t>支払った医療費－補てん額－（総所得金額等×5％　又は10万円のいずれか低い金額）　</t>
    <rPh sb="0" eb="2">
      <t>シハラ</t>
    </rPh>
    <rPh sb="4" eb="7">
      <t>イリョウヒ</t>
    </rPh>
    <rPh sb="8" eb="9">
      <t>ホ</t>
    </rPh>
    <rPh sb="11" eb="12">
      <t>ガク</t>
    </rPh>
    <rPh sb="14" eb="17">
      <t>ソウショトク</t>
    </rPh>
    <rPh sb="17" eb="19">
      <t>キンガク</t>
    </rPh>
    <rPh sb="19" eb="20">
      <t>トウ</t>
    </rPh>
    <rPh sb="24" eb="25">
      <t>マタ</t>
    </rPh>
    <rPh sb="28" eb="30">
      <t>マンエン</t>
    </rPh>
    <rPh sb="35" eb="36">
      <t>ヒク</t>
    </rPh>
    <rPh sb="37" eb="39">
      <t>キンガク</t>
    </rPh>
    <phoneticPr fontId="4"/>
  </si>
  <si>
    <t>支払った医療費－補てん額－（総所得金額等×5％　又は10万円のいずれか低い金額）　（控除限度額200万円）</t>
    <rPh sb="0" eb="2">
      <t>シハラ</t>
    </rPh>
    <rPh sb="4" eb="7">
      <t>イリョウヒ</t>
    </rPh>
    <rPh sb="8" eb="9">
      <t>ホ</t>
    </rPh>
    <rPh sb="11" eb="12">
      <t>ガク</t>
    </rPh>
    <rPh sb="14" eb="17">
      <t>ソウショトク</t>
    </rPh>
    <rPh sb="17" eb="19">
      <t>キンガク</t>
    </rPh>
    <rPh sb="19" eb="20">
      <t>トウ</t>
    </rPh>
    <rPh sb="24" eb="25">
      <t>マタ</t>
    </rPh>
    <rPh sb="28" eb="30">
      <t>マンエン</t>
    </rPh>
    <rPh sb="35" eb="36">
      <t>ヒク</t>
    </rPh>
    <rPh sb="37" eb="39">
      <t>キンガク</t>
    </rPh>
    <rPh sb="42" eb="44">
      <t>コウジョ</t>
    </rPh>
    <rPh sb="44" eb="46">
      <t>ゲンド</t>
    </rPh>
    <rPh sb="46" eb="47">
      <t>ガク</t>
    </rPh>
    <rPh sb="50" eb="52">
      <t>マンエン</t>
    </rPh>
    <phoneticPr fontId="4"/>
  </si>
  <si>
    <t>控除限度額200万円</t>
    <rPh sb="0" eb="2">
      <t>コウジョ</t>
    </rPh>
    <rPh sb="2" eb="4">
      <t>ゲンド</t>
    </rPh>
    <rPh sb="4" eb="5">
      <t>ガク</t>
    </rPh>
    <phoneticPr fontId="4"/>
  </si>
  <si>
    <t>セルフメディケーション税制による特例：支払った金額－補てん額-12,000円　（控除限度額88,000円）</t>
    <rPh sb="11" eb="13">
      <t>ゼイセイ</t>
    </rPh>
    <rPh sb="16" eb="18">
      <t>トクレイ</t>
    </rPh>
    <rPh sb="23" eb="25">
      <t>キンガク</t>
    </rPh>
    <rPh sb="37" eb="38">
      <t>エン</t>
    </rPh>
    <rPh sb="40" eb="42">
      <t>コウジョ</t>
    </rPh>
    <rPh sb="42" eb="44">
      <t>ゲンド</t>
    </rPh>
    <rPh sb="44" eb="45">
      <t>ガク</t>
    </rPh>
    <rPh sb="51" eb="52">
      <t>エン</t>
    </rPh>
    <phoneticPr fontId="4"/>
  </si>
  <si>
    <t>社会保険料</t>
    <rPh sb="0" eb="2">
      <t>シャカイ</t>
    </rPh>
    <rPh sb="2" eb="5">
      <t>ホケンリョウ</t>
    </rPh>
    <phoneticPr fontId="4"/>
  </si>
  <si>
    <t>支払った保険料の額</t>
    <rPh sb="0" eb="2">
      <t>シハラ</t>
    </rPh>
    <rPh sb="4" eb="7">
      <t>ホケンリョウ</t>
    </rPh>
    <rPh sb="8" eb="9">
      <t>ガク</t>
    </rPh>
    <phoneticPr fontId="4"/>
  </si>
  <si>
    <t>小規模企業共済等掛金</t>
    <rPh sb="0" eb="3">
      <t>ショウキボ</t>
    </rPh>
    <rPh sb="3" eb="5">
      <t>キギョウ</t>
    </rPh>
    <rPh sb="5" eb="7">
      <t>キョウサイ</t>
    </rPh>
    <rPh sb="7" eb="8">
      <t>トウ</t>
    </rPh>
    <rPh sb="8" eb="10">
      <t>カケキン</t>
    </rPh>
    <phoneticPr fontId="4"/>
  </si>
  <si>
    <t>支払った掛金の額</t>
    <rPh sb="0" eb="2">
      <t>シハラ</t>
    </rPh>
    <rPh sb="4" eb="6">
      <t>カケキン</t>
    </rPh>
    <rPh sb="7" eb="8">
      <t>ガク</t>
    </rPh>
    <phoneticPr fontId="4"/>
  </si>
  <si>
    <t>生命保険料</t>
    <rPh sb="0" eb="2">
      <t>セイメイ</t>
    </rPh>
    <rPh sb="2" eb="4">
      <t>ホケン</t>
    </rPh>
    <rPh sb="4" eb="5">
      <t>リョウ</t>
    </rPh>
    <phoneticPr fontId="4"/>
  </si>
  <si>
    <t>①生命保険料だけの場合</t>
    <rPh sb="1" eb="3">
      <t>セイメイ</t>
    </rPh>
    <rPh sb="3" eb="6">
      <t>ホケンリョウ</t>
    </rPh>
    <rPh sb="9" eb="11">
      <t>バアイ</t>
    </rPh>
    <phoneticPr fontId="4"/>
  </si>
  <si>
    <t>　　一般生命保険料、個人年金保険料、介護医療保険料について、それ</t>
    <rPh sb="2" eb="4">
      <t>イッパン</t>
    </rPh>
    <rPh sb="4" eb="6">
      <t>セイメイ</t>
    </rPh>
    <rPh sb="6" eb="8">
      <t>ホケン</t>
    </rPh>
    <rPh sb="8" eb="9">
      <t>リョウ</t>
    </rPh>
    <rPh sb="10" eb="12">
      <t>コジン</t>
    </rPh>
    <rPh sb="12" eb="14">
      <t>ネンキン</t>
    </rPh>
    <rPh sb="14" eb="17">
      <t>ホケンリョウ</t>
    </rPh>
    <phoneticPr fontId="4"/>
  </si>
  <si>
    <t>(単位：円）</t>
    <phoneticPr fontId="4"/>
  </si>
  <si>
    <t>ぞれ次の計算式により計算した控除額の合計額（控除限度額:70,000円）</t>
    <phoneticPr fontId="4"/>
  </si>
  <si>
    <t>～15,000</t>
    <phoneticPr fontId="4"/>
  </si>
  <si>
    <t>全額</t>
    <rPh sb="0" eb="2">
      <t>ゼンガク</t>
    </rPh>
    <phoneticPr fontId="4"/>
  </si>
  <si>
    <t>①平成24年1月1日以降に締結した保険契約等（新契約）に係る控除</t>
    <rPh sb="1" eb="3">
      <t>ヘイセイ</t>
    </rPh>
    <rPh sb="5" eb="6">
      <t>ネン</t>
    </rPh>
    <rPh sb="7" eb="8">
      <t>ガツ</t>
    </rPh>
    <rPh sb="9" eb="10">
      <t>ニチ</t>
    </rPh>
    <rPh sb="10" eb="12">
      <t>イコウ</t>
    </rPh>
    <rPh sb="13" eb="15">
      <t>テイケツ</t>
    </rPh>
    <rPh sb="17" eb="19">
      <t>ホケン</t>
    </rPh>
    <rPh sb="19" eb="21">
      <t>ケイヤク</t>
    </rPh>
    <rPh sb="21" eb="22">
      <t>トウ</t>
    </rPh>
    <rPh sb="28" eb="29">
      <t>カカ</t>
    </rPh>
    <rPh sb="30" eb="32">
      <t>コウジョ</t>
    </rPh>
    <phoneticPr fontId="4"/>
  </si>
  <si>
    <t>15,001～40,000</t>
    <phoneticPr fontId="4"/>
  </si>
  <si>
    <t>支払保険料×1/2+7,500</t>
    <rPh sb="0" eb="2">
      <t>シハライ</t>
    </rPh>
    <rPh sb="2" eb="5">
      <t>ホケンリョウ</t>
    </rPh>
    <phoneticPr fontId="4"/>
  </si>
  <si>
    <t>40,001～70,000</t>
    <phoneticPr fontId="4"/>
  </si>
  <si>
    <t>支払保険料×1/4+17,500</t>
    <rPh sb="0" eb="2">
      <t>シハライ</t>
    </rPh>
    <rPh sb="2" eb="5">
      <t>ホケンリョウ</t>
    </rPh>
    <phoneticPr fontId="4"/>
  </si>
  <si>
    <t>～12,000</t>
    <phoneticPr fontId="4"/>
  </si>
  <si>
    <t>70,001～</t>
    <phoneticPr fontId="4"/>
  </si>
  <si>
    <t>12,001～32,000</t>
    <phoneticPr fontId="4"/>
  </si>
  <si>
    <t>支払保険料の1/2+6,000</t>
    <rPh sb="0" eb="2">
      <t>シハライ</t>
    </rPh>
    <rPh sb="2" eb="5">
      <t>ホケンリョウ</t>
    </rPh>
    <phoneticPr fontId="4"/>
  </si>
  <si>
    <t>②個人年金保険料だけの場合</t>
    <rPh sb="1" eb="3">
      <t>コジン</t>
    </rPh>
    <rPh sb="3" eb="5">
      <t>ネンキン</t>
    </rPh>
    <rPh sb="5" eb="8">
      <t>ホケンリョウ</t>
    </rPh>
    <rPh sb="11" eb="13">
      <t>バアイ</t>
    </rPh>
    <phoneticPr fontId="4"/>
  </si>
  <si>
    <t>①と同様</t>
    <rPh sb="2" eb="4">
      <t>ドウヨウ</t>
    </rPh>
    <phoneticPr fontId="4"/>
  </si>
  <si>
    <t>32,001～56,000</t>
    <phoneticPr fontId="4"/>
  </si>
  <si>
    <t>支払保険料の1/4+14,000</t>
    <rPh sb="0" eb="2">
      <t>シハライ</t>
    </rPh>
    <rPh sb="2" eb="5">
      <t>ホケンリョウ</t>
    </rPh>
    <phoneticPr fontId="4"/>
  </si>
  <si>
    <t>③両方の場合</t>
    <rPh sb="1" eb="3">
      <t>リョウホウ</t>
    </rPh>
    <rPh sb="4" eb="6">
      <t>バアイ</t>
    </rPh>
    <phoneticPr fontId="4"/>
  </si>
  <si>
    <t>①と②の合計額</t>
    <rPh sb="4" eb="6">
      <t>ゴウケイ</t>
    </rPh>
    <rPh sb="6" eb="7">
      <t>ガク</t>
    </rPh>
    <phoneticPr fontId="4"/>
  </si>
  <si>
    <t>56,001～</t>
    <phoneticPr fontId="4"/>
  </si>
  <si>
    <t>②平成23年12月31日以前に締結した保険契約等（旧契約）に係る控除</t>
    <rPh sb="1" eb="3">
      <t>ヘイセイ</t>
    </rPh>
    <rPh sb="5" eb="6">
      <t>ネン</t>
    </rPh>
    <rPh sb="8" eb="9">
      <t>ガツ</t>
    </rPh>
    <rPh sb="11" eb="12">
      <t>ニチ</t>
    </rPh>
    <rPh sb="12" eb="14">
      <t>イゼン</t>
    </rPh>
    <rPh sb="15" eb="17">
      <t>テイケツ</t>
    </rPh>
    <rPh sb="19" eb="21">
      <t>ホケン</t>
    </rPh>
    <rPh sb="21" eb="23">
      <t>ケイヤク</t>
    </rPh>
    <rPh sb="23" eb="24">
      <t>トウ</t>
    </rPh>
    <rPh sb="30" eb="31">
      <t>カカ</t>
    </rPh>
    <rPh sb="32" eb="34">
      <t>コウジョ</t>
    </rPh>
    <phoneticPr fontId="4"/>
  </si>
  <si>
    <t>支払保険料の1/2+7,500</t>
    <rPh sb="0" eb="2">
      <t>シハライ</t>
    </rPh>
    <rPh sb="2" eb="5">
      <t>ホケンリョウ</t>
    </rPh>
    <phoneticPr fontId="4"/>
  </si>
  <si>
    <t>支払保険料の1/4+17,500</t>
    <rPh sb="0" eb="2">
      <t>シハライ</t>
    </rPh>
    <rPh sb="2" eb="5">
      <t>ホケンリョウ</t>
    </rPh>
    <phoneticPr fontId="4"/>
  </si>
  <si>
    <t>③新契約と旧契約の双方の保険料控除の適用を受ける場合</t>
    <rPh sb="1" eb="2">
      <t>シン</t>
    </rPh>
    <rPh sb="2" eb="4">
      <t>ケイヤク</t>
    </rPh>
    <rPh sb="5" eb="6">
      <t>キュウ</t>
    </rPh>
    <rPh sb="6" eb="8">
      <t>ケイヤク</t>
    </rPh>
    <rPh sb="9" eb="11">
      <t>ソウホウ</t>
    </rPh>
    <rPh sb="12" eb="15">
      <t>ホケンリョウ</t>
    </rPh>
    <rPh sb="15" eb="17">
      <t>コウジョ</t>
    </rPh>
    <rPh sb="18" eb="20">
      <t>テキヨウ</t>
    </rPh>
    <rPh sb="21" eb="22">
      <t>ウ</t>
    </rPh>
    <rPh sb="24" eb="26">
      <t>バアイ</t>
    </rPh>
    <phoneticPr fontId="4"/>
  </si>
  <si>
    <t>それぞれ①と②の計算式で求めた合計金額（上限28,000円）</t>
    <phoneticPr fontId="4"/>
  </si>
  <si>
    <t>地震保険料</t>
    <phoneticPr fontId="4"/>
  </si>
  <si>
    <t>①地震保険料だけの場合</t>
    <rPh sb="1" eb="3">
      <t>ジシン</t>
    </rPh>
    <rPh sb="3" eb="6">
      <t>ホケンリョウ</t>
    </rPh>
    <rPh sb="9" eb="11">
      <t>バアイ</t>
    </rPh>
    <phoneticPr fontId="4"/>
  </si>
  <si>
    <t>支払った保険料×1/2(控除限度額：25,000円）</t>
    <rPh sb="0" eb="2">
      <t>シハラ</t>
    </rPh>
    <rPh sb="4" eb="7">
      <t>ホケンリョウ</t>
    </rPh>
    <rPh sb="12" eb="14">
      <t>コウジョ</t>
    </rPh>
    <rPh sb="14" eb="16">
      <t>ゲンド</t>
    </rPh>
    <rPh sb="16" eb="17">
      <t>ガク</t>
    </rPh>
    <rPh sb="24" eb="25">
      <t>エン</t>
    </rPh>
    <phoneticPr fontId="4"/>
  </si>
  <si>
    <t>②損害保険料だけの場合</t>
    <rPh sb="1" eb="3">
      <t>ソンガイ</t>
    </rPh>
    <rPh sb="3" eb="6">
      <t>ホケンリョウ</t>
    </rPh>
    <rPh sb="9" eb="11">
      <t>バアイ</t>
    </rPh>
    <phoneticPr fontId="4"/>
  </si>
  <si>
    <t>～5,000</t>
    <phoneticPr fontId="4"/>
  </si>
  <si>
    <t>5,001～15,000</t>
    <phoneticPr fontId="4"/>
  </si>
  <si>
    <t>支払保険料×1/2+2,500</t>
    <rPh sb="0" eb="2">
      <t>シハライ</t>
    </rPh>
    <rPh sb="2" eb="5">
      <t>ホケンリョウ</t>
    </rPh>
    <phoneticPr fontId="4"/>
  </si>
  <si>
    <t>15,001～</t>
    <phoneticPr fontId="4"/>
  </si>
  <si>
    <t>※平成18年以前に締結した長期損害保険契約等</t>
    <rPh sb="1" eb="3">
      <t>ヘイセイ</t>
    </rPh>
    <rPh sb="5" eb="6">
      <t>ネン</t>
    </rPh>
    <rPh sb="6" eb="8">
      <t>イゼン</t>
    </rPh>
    <rPh sb="9" eb="11">
      <t>テイケツ</t>
    </rPh>
    <rPh sb="13" eb="15">
      <t>チョウキ</t>
    </rPh>
    <rPh sb="15" eb="17">
      <t>ソンガイ</t>
    </rPh>
    <rPh sb="17" eb="19">
      <t>ホケン</t>
    </rPh>
    <rPh sb="19" eb="21">
      <t>ケイヤク</t>
    </rPh>
    <rPh sb="21" eb="22">
      <t>トウ</t>
    </rPh>
    <phoneticPr fontId="4"/>
  </si>
  <si>
    <t>①と②の合計額（控除限度額：25,000円）</t>
    <rPh sb="4" eb="6">
      <t>ゴウケイ</t>
    </rPh>
    <rPh sb="6" eb="7">
      <t>ガク</t>
    </rPh>
    <rPh sb="8" eb="10">
      <t>コウジョ</t>
    </rPh>
    <rPh sb="10" eb="12">
      <t>ゲンド</t>
    </rPh>
    <rPh sb="12" eb="13">
      <t>ガク</t>
    </rPh>
    <rPh sb="20" eb="21">
      <t>エン</t>
    </rPh>
    <phoneticPr fontId="4"/>
  </si>
  <si>
    <t>寄附金</t>
    <rPh sb="0" eb="3">
      <t>キフキン</t>
    </rPh>
    <phoneticPr fontId="4"/>
  </si>
  <si>
    <t>寄附金所得控除を廃止し</t>
    <phoneticPr fontId="4"/>
  </si>
  <si>
    <t>寄附金税額控除へ</t>
    <phoneticPr fontId="4"/>
  </si>
  <si>
    <t>障害者</t>
    <rPh sb="0" eb="3">
      <t>ショウガイシャ</t>
    </rPh>
    <phoneticPr fontId="4"/>
  </si>
  <si>
    <t>26万円　　特別障害者：30万円 （同居特別障害者の場合　23万円を加算）</t>
    <rPh sb="2" eb="4">
      <t>マンエン</t>
    </rPh>
    <rPh sb="6" eb="8">
      <t>トクベツ</t>
    </rPh>
    <rPh sb="8" eb="11">
      <t>ショウガイシャ</t>
    </rPh>
    <rPh sb="14" eb="16">
      <t>マンエン</t>
    </rPh>
    <phoneticPr fontId="4"/>
  </si>
  <si>
    <t>寡婦(夫)・ひとり親</t>
    <rPh sb="0" eb="2">
      <t>カフ</t>
    </rPh>
    <rPh sb="3" eb="4">
      <t>オット</t>
    </rPh>
    <phoneticPr fontId="4"/>
  </si>
  <si>
    <t>寡婦(夫)、勤労学生：26万円　　　　</t>
    <rPh sb="0" eb="2">
      <t>カフ</t>
    </rPh>
    <rPh sb="3" eb="4">
      <t>オット</t>
    </rPh>
    <rPh sb="6" eb="8">
      <t>キンロウ</t>
    </rPh>
    <rPh sb="8" eb="10">
      <t>ガクセイ</t>
    </rPh>
    <rPh sb="13" eb="15">
      <t>マンエン</t>
    </rPh>
    <phoneticPr fontId="4"/>
  </si>
  <si>
    <t>ひとり親控除の創設・寡婦（夫）控除の見直し</t>
    <rPh sb="3" eb="4">
      <t>オヤ</t>
    </rPh>
    <rPh sb="4" eb="6">
      <t>コウジョ</t>
    </rPh>
    <rPh sb="7" eb="9">
      <t>ソウセツ</t>
    </rPh>
    <rPh sb="10" eb="12">
      <t>カフ</t>
    </rPh>
    <rPh sb="13" eb="14">
      <t>オット</t>
    </rPh>
    <rPh sb="15" eb="17">
      <t>コウジョ</t>
    </rPh>
    <rPh sb="18" eb="20">
      <t>ミナオ</t>
    </rPh>
    <phoneticPr fontId="4"/>
  </si>
  <si>
    <t>・勤労学生</t>
    <rPh sb="1" eb="3">
      <t>キンロウ</t>
    </rPh>
    <rPh sb="3" eb="5">
      <t>ガクセイ</t>
    </rPh>
    <phoneticPr fontId="4"/>
  </si>
  <si>
    <t>特定の寡婦：30万円</t>
    <rPh sb="0" eb="2">
      <t>トクテイ</t>
    </rPh>
    <rPh sb="3" eb="5">
      <t>カフ</t>
    </rPh>
    <rPh sb="8" eb="10">
      <t>マンエン</t>
    </rPh>
    <phoneticPr fontId="4"/>
  </si>
  <si>
    <t>寡婦、勤労学生：26万円　　ひとり親：30万円　</t>
    <rPh sb="0" eb="2">
      <t>カフ</t>
    </rPh>
    <rPh sb="3" eb="5">
      <t>キンロウ</t>
    </rPh>
    <rPh sb="5" eb="7">
      <t>ガクセイ</t>
    </rPh>
    <rPh sb="10" eb="12">
      <t>マンエン</t>
    </rPh>
    <rPh sb="17" eb="18">
      <t>オヤ</t>
    </rPh>
    <rPh sb="21" eb="23">
      <t>マンエン</t>
    </rPh>
    <phoneticPr fontId="4"/>
  </si>
  <si>
    <t>配偶者</t>
    <rPh sb="0" eb="3">
      <t>ハイグウシャ</t>
    </rPh>
    <phoneticPr fontId="4"/>
  </si>
  <si>
    <t>配　偶　者：　33万円</t>
    <rPh sb="0" eb="1">
      <t>ハイ</t>
    </rPh>
    <rPh sb="2" eb="3">
      <t>グウ</t>
    </rPh>
    <rPh sb="4" eb="5">
      <t>モノ</t>
    </rPh>
    <rPh sb="9" eb="11">
      <t>マンエン</t>
    </rPh>
    <phoneticPr fontId="4"/>
  </si>
  <si>
    <t>老人配偶者：38万円</t>
    <rPh sb="0" eb="2">
      <t>ロウジン</t>
    </rPh>
    <rPh sb="2" eb="5">
      <t>ハイグウシャ</t>
    </rPh>
    <rPh sb="8" eb="10">
      <t>マンエン</t>
    </rPh>
    <phoneticPr fontId="4"/>
  </si>
  <si>
    <t>納税義務者の合計所得金額</t>
    <rPh sb="0" eb="2">
      <t>ノウゼイ</t>
    </rPh>
    <rPh sb="2" eb="5">
      <t>ギムシャ</t>
    </rPh>
    <rPh sb="6" eb="8">
      <t>ゴウケイ</t>
    </rPh>
    <rPh sb="8" eb="10">
      <t>ショトク</t>
    </rPh>
    <rPh sb="10" eb="12">
      <t>キンガク</t>
    </rPh>
    <phoneticPr fontId="4"/>
  </si>
  <si>
    <t>～9,000,000</t>
    <phoneticPr fontId="4"/>
  </si>
  <si>
    <t>9,000,001～9,500,000</t>
    <phoneticPr fontId="4"/>
  </si>
  <si>
    <t>9,500,001～10,000,000</t>
    <phoneticPr fontId="4"/>
  </si>
  <si>
    <t>老人配偶者</t>
    <rPh sb="0" eb="2">
      <t>ロウジン</t>
    </rPh>
    <rPh sb="2" eb="5">
      <t>ハイグウシャ</t>
    </rPh>
    <phoneticPr fontId="4"/>
  </si>
  <si>
    <t>配偶者特別</t>
    <rPh sb="0" eb="3">
      <t>ハイグウシャ</t>
    </rPh>
    <rPh sb="3" eb="5">
      <t>トクベツ</t>
    </rPh>
    <phoneticPr fontId="4"/>
  </si>
  <si>
    <t>配偶者の合計所得金額</t>
    <rPh sb="0" eb="3">
      <t>ハイグウシャ</t>
    </rPh>
    <rPh sb="4" eb="6">
      <t>ゴウケイ</t>
    </rPh>
    <rPh sb="6" eb="8">
      <t>ショトク</t>
    </rPh>
    <rPh sb="8" eb="10">
      <t>キンガク</t>
    </rPh>
    <phoneticPr fontId="4"/>
  </si>
  <si>
    <t>控除額</t>
    <rPh sb="0" eb="2">
      <t>コウジョ</t>
    </rPh>
    <rPh sb="2" eb="3">
      <t>ガク</t>
    </rPh>
    <phoneticPr fontId="4"/>
  </si>
  <si>
    <t>380,001～399,999</t>
    <phoneticPr fontId="4"/>
  </si>
  <si>
    <t>10,000,001～</t>
    <phoneticPr fontId="4"/>
  </si>
  <si>
    <t>400,000～449,999</t>
    <phoneticPr fontId="4"/>
  </si>
  <si>
    <t>380,001～900,000</t>
    <phoneticPr fontId="4"/>
  </si>
  <si>
    <t>480,001～1,000,000</t>
    <phoneticPr fontId="4"/>
  </si>
  <si>
    <t>450,000～499,999</t>
    <phoneticPr fontId="4"/>
  </si>
  <si>
    <t>900,001～950,000</t>
    <phoneticPr fontId="4"/>
  </si>
  <si>
    <t>1,000,001～1,050,000</t>
    <phoneticPr fontId="4"/>
  </si>
  <si>
    <t>500,000～549,999</t>
    <phoneticPr fontId="4"/>
  </si>
  <si>
    <t>950,001～1,000,000</t>
    <phoneticPr fontId="4"/>
  </si>
  <si>
    <t>1,050,001～1,100,000</t>
    <phoneticPr fontId="4"/>
  </si>
  <si>
    <t>550,000～599,999</t>
    <phoneticPr fontId="4"/>
  </si>
  <si>
    <t>1,100,001～1,150,000</t>
    <phoneticPr fontId="4"/>
  </si>
  <si>
    <t>600,000～649,999</t>
    <phoneticPr fontId="4"/>
  </si>
  <si>
    <t>1,150,001～1,200,000</t>
    <phoneticPr fontId="4"/>
  </si>
  <si>
    <t>650,000～699,999</t>
    <phoneticPr fontId="4"/>
  </si>
  <si>
    <t>1,200,001～1,250,000</t>
    <phoneticPr fontId="4"/>
  </si>
  <si>
    <t>700,000～749,999</t>
    <phoneticPr fontId="4"/>
  </si>
  <si>
    <t>1,250,001～1,300,000</t>
    <phoneticPr fontId="4"/>
  </si>
  <si>
    <t>750,000～759,999</t>
    <phoneticPr fontId="4"/>
  </si>
  <si>
    <t>1,200,001～1,230,000</t>
    <phoneticPr fontId="4"/>
  </si>
  <si>
    <t>1,300,001～1,330,000</t>
    <phoneticPr fontId="4"/>
  </si>
  <si>
    <t>760,000～</t>
    <phoneticPr fontId="4"/>
  </si>
  <si>
    <t>1,230,001～</t>
    <phoneticPr fontId="4"/>
  </si>
  <si>
    <t>1,330,001～</t>
    <phoneticPr fontId="4"/>
  </si>
  <si>
    <t>扶養</t>
    <rPh sb="0" eb="2">
      <t>フヨウ</t>
    </rPh>
    <phoneticPr fontId="4"/>
  </si>
  <si>
    <t>扶養親族：33万円</t>
    <rPh sb="0" eb="2">
      <t>フヨウ</t>
    </rPh>
    <rPh sb="2" eb="4">
      <t>シンゾク</t>
    </rPh>
    <rPh sb="7" eb="9">
      <t>マンエン</t>
    </rPh>
    <phoneticPr fontId="4"/>
  </si>
  <si>
    <t>特定扶養親族：45万円</t>
    <rPh sb="0" eb="2">
      <t>トクテイ</t>
    </rPh>
    <rPh sb="2" eb="4">
      <t>フヨウ</t>
    </rPh>
    <rPh sb="4" eb="6">
      <t>シンゾク</t>
    </rPh>
    <rPh sb="9" eb="11">
      <t>マンエン</t>
    </rPh>
    <phoneticPr fontId="4"/>
  </si>
  <si>
    <t>老人扶養親族：38万円</t>
    <rPh sb="0" eb="2">
      <t>ロウジン</t>
    </rPh>
    <rPh sb="2" eb="4">
      <t>フヨウ</t>
    </rPh>
    <rPh sb="4" eb="6">
      <t>シンゾク</t>
    </rPh>
    <rPh sb="9" eb="11">
      <t>マンエン</t>
    </rPh>
    <phoneticPr fontId="4"/>
  </si>
  <si>
    <t>同居老親等扶養親族：45万円</t>
    <rPh sb="0" eb="2">
      <t>ドウキョ</t>
    </rPh>
    <rPh sb="2" eb="4">
      <t>ロウシン</t>
    </rPh>
    <rPh sb="4" eb="5">
      <t>トウ</t>
    </rPh>
    <rPh sb="5" eb="7">
      <t>フヨウ</t>
    </rPh>
    <rPh sb="7" eb="9">
      <t>シンゾク</t>
    </rPh>
    <rPh sb="12" eb="14">
      <t>マンエン</t>
    </rPh>
    <phoneticPr fontId="4"/>
  </si>
  <si>
    <t>基礎</t>
    <rPh sb="0" eb="2">
      <t>キソ</t>
    </rPh>
    <phoneticPr fontId="4"/>
  </si>
  <si>
    <t>合計所得金額</t>
    <rPh sb="0" eb="2">
      <t>ゴウケイ</t>
    </rPh>
    <rPh sb="2" eb="4">
      <t>ショトク</t>
    </rPh>
    <rPh sb="4" eb="6">
      <t>キンガク</t>
    </rPh>
    <phoneticPr fontId="4"/>
  </si>
  <si>
    <t>　　　　　0　～　24,000,000</t>
    <phoneticPr fontId="4"/>
  </si>
  <si>
    <t>33万円</t>
    <rPh sb="2" eb="4">
      <t>マンエン</t>
    </rPh>
    <phoneticPr fontId="4"/>
  </si>
  <si>
    <t>24,000,001　～　24,500,000</t>
    <phoneticPr fontId="4"/>
  </si>
  <si>
    <t>24,500,001　～　25,000,000</t>
    <phoneticPr fontId="4"/>
  </si>
  <si>
    <t xml:space="preserve">25,000,001　～　               </t>
    <phoneticPr fontId="4"/>
  </si>
  <si>
    <t>３　市税の税率</t>
    <rPh sb="2" eb="4">
      <t>シゼイ</t>
    </rPh>
    <rPh sb="5" eb="7">
      <t>ゼイリツ</t>
    </rPh>
    <phoneticPr fontId="4"/>
  </si>
  <si>
    <t>税  　目</t>
    <rPh sb="0" eb="1">
      <t>ゼイ</t>
    </rPh>
    <rPh sb="4" eb="5">
      <t>メ</t>
    </rPh>
    <phoneticPr fontId="4"/>
  </si>
  <si>
    <t>賦課期日</t>
    <rPh sb="0" eb="2">
      <t>フカ</t>
    </rPh>
    <rPh sb="2" eb="4">
      <t>キジツ</t>
    </rPh>
    <phoneticPr fontId="4"/>
  </si>
  <si>
    <t>納税義務者</t>
    <rPh sb="0" eb="2">
      <t>ノウゼイ</t>
    </rPh>
    <rPh sb="2" eb="5">
      <t>ギムシャ</t>
    </rPh>
    <phoneticPr fontId="4"/>
  </si>
  <si>
    <t>課税標準及び税率</t>
    <rPh sb="0" eb="2">
      <t>カゼイ</t>
    </rPh>
    <rPh sb="2" eb="4">
      <t>ヒョウジュン</t>
    </rPh>
    <rPh sb="4" eb="5">
      <t>オヨ</t>
    </rPh>
    <rPh sb="6" eb="8">
      <t>ゼイリツ</t>
    </rPh>
    <phoneticPr fontId="4"/>
  </si>
  <si>
    <t>徴収方法及び納期</t>
    <rPh sb="0" eb="2">
      <t>チョウシュウ</t>
    </rPh>
    <rPh sb="2" eb="4">
      <t>ホウホウ</t>
    </rPh>
    <rPh sb="4" eb="5">
      <t>オヨ</t>
    </rPh>
    <rPh sb="6" eb="8">
      <t>ノウキ</t>
    </rPh>
    <phoneticPr fontId="4"/>
  </si>
  <si>
    <t>備考</t>
    <rPh sb="0" eb="2">
      <t>ビコウ</t>
    </rPh>
    <phoneticPr fontId="4"/>
  </si>
  <si>
    <t>市　民　税</t>
    <rPh sb="0" eb="1">
      <t>シ</t>
    </rPh>
    <rPh sb="2" eb="3">
      <t>ミン</t>
    </rPh>
    <rPh sb="4" eb="5">
      <t>ゼイ</t>
    </rPh>
    <phoneticPr fontId="4"/>
  </si>
  <si>
    <t>市内に住所を有する個人</t>
    <rPh sb="0" eb="2">
      <t>シナイ</t>
    </rPh>
    <rPh sb="3" eb="5">
      <t>ジュウショ</t>
    </rPh>
    <rPh sb="6" eb="7">
      <t>ユウ</t>
    </rPh>
    <rPh sb="9" eb="11">
      <t>コジン</t>
    </rPh>
    <phoneticPr fontId="4"/>
  </si>
  <si>
    <t>普通徴収</t>
    <rPh sb="0" eb="2">
      <t>フツウ</t>
    </rPh>
    <rPh sb="2" eb="4">
      <t>チョウシュウ</t>
    </rPh>
    <phoneticPr fontId="4"/>
  </si>
  <si>
    <t>平成24年3月29日改正</t>
    <rPh sb="0" eb="2">
      <t>ヘイセイ</t>
    </rPh>
    <rPh sb="4" eb="5">
      <t>ネン</t>
    </rPh>
    <rPh sb="6" eb="7">
      <t>ツキ</t>
    </rPh>
    <rPh sb="9" eb="10">
      <t>ニチ</t>
    </rPh>
    <rPh sb="10" eb="12">
      <t>カイセイ</t>
    </rPh>
    <phoneticPr fontId="4"/>
  </si>
  <si>
    <t>（個　人）</t>
    <rPh sb="1" eb="2">
      <t>コ</t>
    </rPh>
    <rPh sb="3" eb="4">
      <t>ヒト</t>
    </rPh>
    <phoneticPr fontId="4"/>
  </si>
  <si>
    <t>所得割(標準税率）        課税標準額　×　税率 6/100</t>
    <rPh sb="0" eb="3">
      <t>ショトクワリ</t>
    </rPh>
    <rPh sb="4" eb="6">
      <t>ヒョウジュン</t>
    </rPh>
    <rPh sb="6" eb="8">
      <t>ゼイリツ</t>
    </rPh>
    <rPh sb="17" eb="19">
      <t>カゼイ</t>
    </rPh>
    <rPh sb="19" eb="21">
      <t>ヒョウジュン</t>
    </rPh>
    <rPh sb="21" eb="22">
      <t>ガク</t>
    </rPh>
    <rPh sb="25" eb="27">
      <t>ゼイリツ</t>
    </rPh>
    <phoneticPr fontId="4"/>
  </si>
  <si>
    <t>1期</t>
    <rPh sb="1" eb="2">
      <t>キ</t>
    </rPh>
    <phoneticPr fontId="4"/>
  </si>
  <si>
    <t>6月1日～　6月30日</t>
    <rPh sb="1" eb="2">
      <t>ガツ</t>
    </rPh>
    <rPh sb="3" eb="4">
      <t>ニチ</t>
    </rPh>
    <rPh sb="7" eb="8">
      <t>ガツ</t>
    </rPh>
    <rPh sb="10" eb="11">
      <t>ニチ</t>
    </rPh>
    <phoneticPr fontId="4"/>
  </si>
  <si>
    <t>（平成26年度から令和5年度まで、均等割を500円加算）</t>
    <rPh sb="1" eb="3">
      <t>ヘイセイ</t>
    </rPh>
    <rPh sb="5" eb="6">
      <t>ネン</t>
    </rPh>
    <rPh sb="6" eb="7">
      <t>ド</t>
    </rPh>
    <rPh sb="9" eb="10">
      <t>レイ</t>
    </rPh>
    <rPh sb="10" eb="11">
      <t>ワ</t>
    </rPh>
    <rPh sb="12" eb="13">
      <t>ネン</t>
    </rPh>
    <rPh sb="13" eb="14">
      <t>ド</t>
    </rPh>
    <rPh sb="17" eb="20">
      <t>キントウワ</t>
    </rPh>
    <rPh sb="24" eb="25">
      <t>エン</t>
    </rPh>
    <rPh sb="25" eb="27">
      <t>カサン</t>
    </rPh>
    <phoneticPr fontId="4"/>
  </si>
  <si>
    <t>市内に住所を有しない個人で市内に事務所、事業所又は家屋敷を有する個人</t>
    <rPh sb="0" eb="2">
      <t>シナイ</t>
    </rPh>
    <rPh sb="3" eb="5">
      <t>ジュウショ</t>
    </rPh>
    <rPh sb="6" eb="7">
      <t>ユウ</t>
    </rPh>
    <rPh sb="10" eb="12">
      <t>コジン</t>
    </rPh>
    <rPh sb="13" eb="15">
      <t>シナイ</t>
    </rPh>
    <rPh sb="16" eb="19">
      <t>ジムショ</t>
    </rPh>
    <rPh sb="20" eb="23">
      <t>ジギョウショ</t>
    </rPh>
    <rPh sb="23" eb="24">
      <t>マタ</t>
    </rPh>
    <rPh sb="25" eb="28">
      <t>イエヤシキ</t>
    </rPh>
    <rPh sb="29" eb="30">
      <t>ユウ</t>
    </rPh>
    <rPh sb="32" eb="34">
      <t>コジン</t>
    </rPh>
    <phoneticPr fontId="4"/>
  </si>
  <si>
    <t>2期</t>
    <rPh sb="1" eb="2">
      <t>キ</t>
    </rPh>
    <phoneticPr fontId="4"/>
  </si>
  <si>
    <t>8月1日～　8月31日</t>
    <rPh sb="1" eb="2">
      <t>ガツ</t>
    </rPh>
    <rPh sb="3" eb="4">
      <t>ニチ</t>
    </rPh>
    <rPh sb="7" eb="8">
      <t>ガツ</t>
    </rPh>
    <rPh sb="10" eb="11">
      <t>ニチ</t>
    </rPh>
    <phoneticPr fontId="4"/>
  </si>
  <si>
    <t>3期</t>
    <rPh sb="1" eb="2">
      <t>キ</t>
    </rPh>
    <phoneticPr fontId="4"/>
  </si>
  <si>
    <t>10月1日～10月31日</t>
    <rPh sb="2" eb="3">
      <t>ガツ</t>
    </rPh>
    <rPh sb="4" eb="5">
      <t>ニチ</t>
    </rPh>
    <rPh sb="8" eb="9">
      <t>ガツ</t>
    </rPh>
    <rPh sb="11" eb="12">
      <t>ニチ</t>
    </rPh>
    <phoneticPr fontId="4"/>
  </si>
  <si>
    <t>4期</t>
    <rPh sb="1" eb="2">
      <t>キ</t>
    </rPh>
    <phoneticPr fontId="4"/>
  </si>
  <si>
    <t>翌年 1月1日～1月31日</t>
    <rPh sb="0" eb="2">
      <t>ヨクネン</t>
    </rPh>
    <rPh sb="4" eb="5">
      <t>ガツ</t>
    </rPh>
    <rPh sb="6" eb="7">
      <t>ニチ</t>
    </rPh>
    <rPh sb="9" eb="10">
      <t>ガツ</t>
    </rPh>
    <rPh sb="12" eb="13">
      <t>ニチ</t>
    </rPh>
    <phoneticPr fontId="4"/>
  </si>
  <si>
    <t>（課税標準額）</t>
    <rPh sb="1" eb="3">
      <t>カゼイ</t>
    </rPh>
    <rPh sb="3" eb="6">
      <t>ヒョウジュンガク</t>
    </rPh>
    <phoneticPr fontId="4"/>
  </si>
  <si>
    <t>ただし、均等割額以下の場合は、6月1日～6月30日</t>
    <rPh sb="4" eb="7">
      <t>キントウワリ</t>
    </rPh>
    <rPh sb="7" eb="8">
      <t>ガク</t>
    </rPh>
    <rPh sb="8" eb="10">
      <t>イカ</t>
    </rPh>
    <rPh sb="11" eb="13">
      <t>バアイ</t>
    </rPh>
    <rPh sb="16" eb="17">
      <t>ガツ</t>
    </rPh>
    <rPh sb="18" eb="19">
      <t>ニチ</t>
    </rPh>
    <rPh sb="21" eb="22">
      <t>ガツ</t>
    </rPh>
    <rPh sb="24" eb="25">
      <t>ニチ</t>
    </rPh>
    <phoneticPr fontId="4"/>
  </si>
  <si>
    <t>総所得金額－所得控除額</t>
    <rPh sb="0" eb="3">
      <t>ソウショトク</t>
    </rPh>
    <rPh sb="3" eb="5">
      <t>キンガク</t>
    </rPh>
    <rPh sb="6" eb="8">
      <t>ショトク</t>
    </rPh>
    <rPh sb="8" eb="11">
      <t>コウジョガク</t>
    </rPh>
    <phoneticPr fontId="4"/>
  </si>
  <si>
    <t>特別徴収</t>
    <rPh sb="0" eb="2">
      <t>トクベツ</t>
    </rPh>
    <rPh sb="2" eb="4">
      <t>チョウシュウ</t>
    </rPh>
    <phoneticPr fontId="4"/>
  </si>
  <si>
    <t>　　月割額を徴収した月の翌月10日まで</t>
    <rPh sb="2" eb="4">
      <t>ツキワ</t>
    </rPh>
    <rPh sb="4" eb="5">
      <t>ガク</t>
    </rPh>
    <rPh sb="6" eb="8">
      <t>チョウシュウ</t>
    </rPh>
    <rPh sb="10" eb="11">
      <t>ツキ</t>
    </rPh>
    <rPh sb="12" eb="14">
      <t>ヨクゲツ</t>
    </rPh>
    <rPh sb="16" eb="17">
      <t>ニチ</t>
    </rPh>
    <phoneticPr fontId="4"/>
  </si>
  <si>
    <t>　　ただし、均等割額以下の場合は、7月10日まで</t>
    <rPh sb="6" eb="9">
      <t>キントウワリ</t>
    </rPh>
    <rPh sb="9" eb="10">
      <t>ガク</t>
    </rPh>
    <rPh sb="10" eb="12">
      <t>イカ</t>
    </rPh>
    <rPh sb="13" eb="15">
      <t>バアイ</t>
    </rPh>
    <rPh sb="18" eb="19">
      <t>ガツ</t>
    </rPh>
    <rPh sb="21" eb="22">
      <t>ニチ</t>
    </rPh>
    <phoneticPr fontId="4"/>
  </si>
  <si>
    <t>市内に事務所、事業所、寮等を有する法人</t>
    <rPh sb="0" eb="2">
      <t>シナイ</t>
    </rPh>
    <rPh sb="3" eb="6">
      <t>ジムショ</t>
    </rPh>
    <rPh sb="7" eb="10">
      <t>ジギョウショ</t>
    </rPh>
    <rPh sb="11" eb="12">
      <t>リョウ</t>
    </rPh>
    <rPh sb="12" eb="13">
      <t>トウ</t>
    </rPh>
    <rPh sb="14" eb="15">
      <t>ユウ</t>
    </rPh>
    <rPh sb="17" eb="19">
      <t>ホウジン</t>
    </rPh>
    <phoneticPr fontId="4"/>
  </si>
  <si>
    <t>均等割（標準税率）</t>
    <rPh sb="0" eb="3">
      <t>キントウワリ</t>
    </rPh>
    <rPh sb="4" eb="6">
      <t>ヒョウジュン</t>
    </rPh>
    <rPh sb="6" eb="8">
      <t>ゼイリツ</t>
    </rPh>
    <phoneticPr fontId="4"/>
  </si>
  <si>
    <t>法人税割（標準税率）</t>
    <rPh sb="0" eb="3">
      <t>ホウジンゼイ</t>
    </rPh>
    <rPh sb="3" eb="4">
      <t>ワリ</t>
    </rPh>
    <rPh sb="5" eb="7">
      <t>ヒョウジュン</t>
    </rPh>
    <rPh sb="7" eb="9">
      <t>ゼイリツ</t>
    </rPh>
    <phoneticPr fontId="4"/>
  </si>
  <si>
    <t>（法　人）</t>
    <rPh sb="1" eb="2">
      <t>ホウ</t>
    </rPh>
    <rPh sb="3" eb="4">
      <t>ヒト</t>
    </rPh>
    <phoneticPr fontId="4"/>
  </si>
  <si>
    <t>法人等の資本等の金額の区分</t>
    <rPh sb="0" eb="2">
      <t>ホウジン</t>
    </rPh>
    <rPh sb="2" eb="3">
      <t>トウ</t>
    </rPh>
    <rPh sb="4" eb="6">
      <t>シホン</t>
    </rPh>
    <rPh sb="6" eb="7">
      <t>トウ</t>
    </rPh>
    <rPh sb="8" eb="10">
      <t>キンガク</t>
    </rPh>
    <rPh sb="11" eb="13">
      <t>クブン</t>
    </rPh>
    <phoneticPr fontId="4"/>
  </si>
  <si>
    <t>従業者数の区分</t>
    <rPh sb="0" eb="3">
      <t>ジュウギョウシャ</t>
    </rPh>
    <rPh sb="3" eb="4">
      <t>スウ</t>
    </rPh>
    <rPh sb="5" eb="7">
      <t>クブン</t>
    </rPh>
    <phoneticPr fontId="4"/>
  </si>
  <si>
    <t>税率(年額)</t>
    <rPh sb="0" eb="2">
      <t>ゼイリツ</t>
    </rPh>
    <rPh sb="3" eb="5">
      <t>ネンガク</t>
    </rPh>
    <phoneticPr fontId="4"/>
  </si>
  <si>
    <t>50億円を超えるもの</t>
    <rPh sb="2" eb="4">
      <t>オクエン</t>
    </rPh>
    <rPh sb="5" eb="6">
      <t>コ</t>
    </rPh>
    <phoneticPr fontId="4"/>
  </si>
  <si>
    <t>50人を超えるもの</t>
    <rPh sb="2" eb="3">
      <t>ニン</t>
    </rPh>
    <rPh sb="4" eb="5">
      <t>コ</t>
    </rPh>
    <phoneticPr fontId="4"/>
  </si>
  <si>
    <t>300万円</t>
    <rPh sb="3" eb="5">
      <t>マンエン</t>
    </rPh>
    <phoneticPr fontId="4"/>
  </si>
  <si>
    <t>平成26年9月30日までに開始する開始事業年度分又は連結事業年度分　　12.3/100</t>
    <phoneticPr fontId="4"/>
  </si>
  <si>
    <t>50人以下のもの</t>
    <rPh sb="2" eb="3">
      <t>ニン</t>
    </rPh>
    <rPh sb="3" eb="5">
      <t>イカ</t>
    </rPh>
    <phoneticPr fontId="4"/>
  </si>
  <si>
    <t>41万円</t>
    <rPh sb="2" eb="4">
      <t>マンエン</t>
    </rPh>
    <phoneticPr fontId="4"/>
  </si>
  <si>
    <t>中間申告</t>
    <rPh sb="0" eb="2">
      <t>チュウカン</t>
    </rPh>
    <rPh sb="2" eb="4">
      <t>シンコク</t>
    </rPh>
    <phoneticPr fontId="4"/>
  </si>
  <si>
    <t>10億円を超え50億円以下の    もの</t>
    <rPh sb="2" eb="4">
      <t>オクエン</t>
    </rPh>
    <rPh sb="5" eb="6">
      <t>コ</t>
    </rPh>
    <rPh sb="9" eb="10">
      <t>オク</t>
    </rPh>
    <rPh sb="10" eb="13">
      <t>エンイカ</t>
    </rPh>
    <phoneticPr fontId="4"/>
  </si>
  <si>
    <t>175万円</t>
    <rPh sb="3" eb="5">
      <t>マンエン</t>
    </rPh>
    <phoneticPr fontId="4"/>
  </si>
  <si>
    <t>　　事業年度開始の日以後6月を経過した日の翌日</t>
    <rPh sb="2" eb="4">
      <t>ジギョウ</t>
    </rPh>
    <rPh sb="4" eb="6">
      <t>ネンド</t>
    </rPh>
    <rPh sb="6" eb="8">
      <t>カイシ</t>
    </rPh>
    <rPh sb="9" eb="10">
      <t>ヒ</t>
    </rPh>
    <rPh sb="10" eb="12">
      <t>イゴ</t>
    </rPh>
    <rPh sb="13" eb="14">
      <t>ツキ</t>
    </rPh>
    <rPh sb="15" eb="17">
      <t>ケイカ</t>
    </rPh>
    <rPh sb="19" eb="20">
      <t>ヒ</t>
    </rPh>
    <rPh sb="21" eb="23">
      <t>ヨクジツ</t>
    </rPh>
    <phoneticPr fontId="4"/>
  </si>
  <si>
    <t>申告納付</t>
    <rPh sb="0" eb="2">
      <t>シンコク</t>
    </rPh>
    <rPh sb="2" eb="4">
      <t>ノウフ</t>
    </rPh>
    <phoneticPr fontId="4"/>
  </si>
  <si>
    <t>　　から2月以内</t>
    <rPh sb="5" eb="6">
      <t>ツキ</t>
    </rPh>
    <rPh sb="6" eb="8">
      <t>イナイ</t>
    </rPh>
    <phoneticPr fontId="4"/>
  </si>
  <si>
    <t>平成26年10月1日から令和元年9月30日までに開始する開始事業年度分又は連結事業年度分　　9.7/100</t>
    <phoneticPr fontId="4"/>
  </si>
  <si>
    <t>1億円を超え10億円以下のもの</t>
    <rPh sb="1" eb="3">
      <t>オクエン</t>
    </rPh>
    <rPh sb="4" eb="5">
      <t>コ</t>
    </rPh>
    <rPh sb="8" eb="9">
      <t>オク</t>
    </rPh>
    <rPh sb="9" eb="12">
      <t>エンイカ</t>
    </rPh>
    <phoneticPr fontId="4"/>
  </si>
  <si>
    <t>40万円</t>
    <rPh sb="2" eb="4">
      <t>マンエン</t>
    </rPh>
    <phoneticPr fontId="4"/>
  </si>
  <si>
    <t>16万円</t>
    <rPh sb="2" eb="4">
      <t>マンエン</t>
    </rPh>
    <phoneticPr fontId="4"/>
  </si>
  <si>
    <t>確定申告</t>
    <rPh sb="0" eb="2">
      <t>カクテイ</t>
    </rPh>
    <rPh sb="2" eb="4">
      <t>シンコク</t>
    </rPh>
    <phoneticPr fontId="4"/>
  </si>
  <si>
    <t>1千万円を超え1億円以下の    もの</t>
    <rPh sb="1" eb="3">
      <t>センマン</t>
    </rPh>
    <rPh sb="3" eb="4">
      <t>エン</t>
    </rPh>
    <rPh sb="5" eb="6">
      <t>コ</t>
    </rPh>
    <rPh sb="8" eb="9">
      <t>オク</t>
    </rPh>
    <rPh sb="9" eb="12">
      <t>エンイカ</t>
    </rPh>
    <phoneticPr fontId="4"/>
  </si>
  <si>
    <t>15万円</t>
    <rPh sb="2" eb="4">
      <t>マンエン</t>
    </rPh>
    <phoneticPr fontId="4"/>
  </si>
  <si>
    <t>　　事業年度終了の日の翌日から2月以内</t>
    <rPh sb="2" eb="4">
      <t>ジギョウ</t>
    </rPh>
    <rPh sb="4" eb="6">
      <t>ネンド</t>
    </rPh>
    <rPh sb="6" eb="8">
      <t>シュウリョウ</t>
    </rPh>
    <rPh sb="9" eb="10">
      <t>ヒ</t>
    </rPh>
    <rPh sb="11" eb="13">
      <t>ヨクジツ</t>
    </rPh>
    <rPh sb="16" eb="17">
      <t>ツキ</t>
    </rPh>
    <rPh sb="17" eb="19">
      <t>イナイ</t>
    </rPh>
    <phoneticPr fontId="4"/>
  </si>
  <si>
    <t>令和元年10月1日から開始する開始事業年度分又は連結事業年度分　　6.0/100</t>
    <rPh sb="11" eb="13">
      <t>カイシ</t>
    </rPh>
    <rPh sb="22" eb="23">
      <t>マタ</t>
    </rPh>
    <rPh sb="24" eb="26">
      <t>レンケツ</t>
    </rPh>
    <rPh sb="26" eb="28">
      <t>ジギョウ</t>
    </rPh>
    <rPh sb="28" eb="30">
      <t>ネンド</t>
    </rPh>
    <rPh sb="30" eb="31">
      <t>ブン</t>
    </rPh>
    <phoneticPr fontId="4"/>
  </si>
  <si>
    <t>13万円</t>
    <rPh sb="2" eb="4">
      <t>マンエン</t>
    </rPh>
    <phoneticPr fontId="4"/>
  </si>
  <si>
    <t>1千万円以下のもの</t>
    <rPh sb="1" eb="4">
      <t>センマンエン</t>
    </rPh>
    <rPh sb="4" eb="6">
      <t>イカ</t>
    </rPh>
    <phoneticPr fontId="4"/>
  </si>
  <si>
    <t>12万円</t>
    <rPh sb="2" eb="4">
      <t>マンエン</t>
    </rPh>
    <phoneticPr fontId="4"/>
  </si>
  <si>
    <t>上記に掲げる法人以外の法人</t>
    <rPh sb="0" eb="2">
      <t>ジョウキ</t>
    </rPh>
    <rPh sb="3" eb="4">
      <t>カカ</t>
    </rPh>
    <rPh sb="6" eb="8">
      <t>ホウジン</t>
    </rPh>
    <rPh sb="8" eb="10">
      <t>イガイ</t>
    </rPh>
    <rPh sb="11" eb="13">
      <t>ホウジン</t>
    </rPh>
    <phoneticPr fontId="4"/>
  </si>
  <si>
    <t>5万円</t>
    <rPh sb="1" eb="3">
      <t>マンエン</t>
    </rPh>
    <phoneticPr fontId="4"/>
  </si>
  <si>
    <t>法人税割（標準税率）　6.0/100</t>
    <rPh sb="0" eb="3">
      <t>ホウジンゼイ</t>
    </rPh>
    <rPh sb="3" eb="4">
      <t>ワ</t>
    </rPh>
    <rPh sb="5" eb="7">
      <t>ヒョウジュン</t>
    </rPh>
    <rPh sb="7" eb="9">
      <t>ゼイリツ</t>
    </rPh>
    <phoneticPr fontId="4"/>
  </si>
  <si>
    <t>固定資産税</t>
    <rPh sb="0" eb="2">
      <t>コテイ</t>
    </rPh>
    <rPh sb="2" eb="5">
      <t>シサンゼイ</t>
    </rPh>
    <phoneticPr fontId="4"/>
  </si>
  <si>
    <t>土地、家屋、償却資産の所有者</t>
    <rPh sb="0" eb="2">
      <t>トチ</t>
    </rPh>
    <rPh sb="3" eb="5">
      <t>カオク</t>
    </rPh>
    <rPh sb="6" eb="8">
      <t>ショウキャク</t>
    </rPh>
    <rPh sb="8" eb="10">
      <t>シサン</t>
    </rPh>
    <rPh sb="11" eb="14">
      <t>ショユウシャ</t>
    </rPh>
    <phoneticPr fontId="4"/>
  </si>
  <si>
    <t>課税標準額：賦課期日における価格</t>
    <rPh sb="0" eb="2">
      <t>カゼイ</t>
    </rPh>
    <rPh sb="2" eb="4">
      <t>ヒョウジュン</t>
    </rPh>
    <rPh sb="4" eb="5">
      <t>ガク</t>
    </rPh>
    <rPh sb="6" eb="8">
      <t>フカ</t>
    </rPh>
    <rPh sb="8" eb="10">
      <t>キジツ</t>
    </rPh>
    <rPh sb="14" eb="16">
      <t>カカク</t>
    </rPh>
    <phoneticPr fontId="4"/>
  </si>
  <si>
    <t>（免税点）</t>
    <rPh sb="1" eb="3">
      <t>メンゼイ</t>
    </rPh>
    <rPh sb="3" eb="4">
      <t>テン</t>
    </rPh>
    <phoneticPr fontId="4"/>
  </si>
  <si>
    <t>都市計画税</t>
    <rPh sb="0" eb="2">
      <t>トシ</t>
    </rPh>
    <rPh sb="2" eb="4">
      <t>ケイカク</t>
    </rPh>
    <rPh sb="4" eb="5">
      <t>ゼイ</t>
    </rPh>
    <phoneticPr fontId="4"/>
  </si>
  <si>
    <t>税率</t>
    <rPh sb="0" eb="2">
      <t>ゼイリツ</t>
    </rPh>
    <phoneticPr fontId="4"/>
  </si>
  <si>
    <t>4月1日～　4月30日</t>
    <rPh sb="1" eb="2">
      <t>ガツ</t>
    </rPh>
    <rPh sb="3" eb="4">
      <t>ニチ</t>
    </rPh>
    <rPh sb="7" eb="8">
      <t>ガツ</t>
    </rPh>
    <rPh sb="10" eb="11">
      <t>ニチ</t>
    </rPh>
    <phoneticPr fontId="4"/>
  </si>
  <si>
    <t>土地</t>
    <rPh sb="0" eb="2">
      <t>トチ</t>
    </rPh>
    <phoneticPr fontId="4"/>
  </si>
  <si>
    <t>30万円</t>
    <rPh sb="2" eb="4">
      <t>マンエン</t>
    </rPh>
    <phoneticPr fontId="4"/>
  </si>
  <si>
    <t>　固定資産税：　1.4/100　</t>
    <rPh sb="1" eb="3">
      <t>コテイ</t>
    </rPh>
    <rPh sb="3" eb="6">
      <t>シサンゼイ</t>
    </rPh>
    <phoneticPr fontId="4"/>
  </si>
  <si>
    <t>7月1日～　7月31日</t>
    <rPh sb="1" eb="2">
      <t>ガツ</t>
    </rPh>
    <rPh sb="3" eb="4">
      <t>ニチ</t>
    </rPh>
    <rPh sb="7" eb="8">
      <t>ガツ</t>
    </rPh>
    <rPh sb="10" eb="11">
      <t>ニチ</t>
    </rPh>
    <phoneticPr fontId="4"/>
  </si>
  <si>
    <t>家屋</t>
    <rPh sb="0" eb="2">
      <t>カオク</t>
    </rPh>
    <phoneticPr fontId="4"/>
  </si>
  <si>
    <t>20万円</t>
    <rPh sb="2" eb="4">
      <t>マンエン</t>
    </rPh>
    <phoneticPr fontId="4"/>
  </si>
  <si>
    <t>　都市計画税：　0.3/100</t>
    <rPh sb="1" eb="3">
      <t>トシ</t>
    </rPh>
    <rPh sb="3" eb="5">
      <t>ケイカク</t>
    </rPh>
    <rPh sb="5" eb="6">
      <t>ゼイ</t>
    </rPh>
    <phoneticPr fontId="4"/>
  </si>
  <si>
    <t>12月1日～12月25日</t>
    <rPh sb="2" eb="3">
      <t>ガツ</t>
    </rPh>
    <rPh sb="4" eb="5">
      <t>ニチ</t>
    </rPh>
    <rPh sb="8" eb="9">
      <t>ガツ</t>
    </rPh>
    <rPh sb="11" eb="12">
      <t>ニチ</t>
    </rPh>
    <phoneticPr fontId="4"/>
  </si>
  <si>
    <t>償却資産</t>
    <rPh sb="0" eb="2">
      <t>ショウキャク</t>
    </rPh>
    <rPh sb="2" eb="4">
      <t>シサン</t>
    </rPh>
    <phoneticPr fontId="4"/>
  </si>
  <si>
    <t>150万円</t>
    <rPh sb="3" eb="5">
      <t>マンエン</t>
    </rPh>
    <phoneticPr fontId="4"/>
  </si>
  <si>
    <t>翌年 2月1日～ 2月末日</t>
    <rPh sb="0" eb="2">
      <t>ヨクネン</t>
    </rPh>
    <rPh sb="4" eb="5">
      <t>ガツ</t>
    </rPh>
    <rPh sb="6" eb="7">
      <t>ニチ</t>
    </rPh>
    <rPh sb="10" eb="11">
      <t>ガツ</t>
    </rPh>
    <rPh sb="11" eb="12">
      <t>マツ</t>
    </rPh>
    <rPh sb="12" eb="13">
      <t>ニチ</t>
    </rPh>
    <phoneticPr fontId="4"/>
  </si>
  <si>
    <t>（課税標準額）</t>
    <rPh sb="1" eb="3">
      <t>カゼイ</t>
    </rPh>
    <rPh sb="3" eb="5">
      <t>ヒョウジュン</t>
    </rPh>
    <rPh sb="5" eb="6">
      <t>ガク</t>
    </rPh>
    <phoneticPr fontId="4"/>
  </si>
  <si>
    <t>軽　自　　動　車　税</t>
    <rPh sb="0" eb="1">
      <t>ケイ</t>
    </rPh>
    <rPh sb="2" eb="3">
      <t>ジ</t>
    </rPh>
    <rPh sb="5" eb="6">
      <t>ドウ</t>
    </rPh>
    <rPh sb="7" eb="8">
      <t>クルマ</t>
    </rPh>
    <rPh sb="9" eb="10">
      <t>ゼイ</t>
    </rPh>
    <phoneticPr fontId="4"/>
  </si>
  <si>
    <t>4月1日現在における軽自動車等の所有者又は使用者</t>
    <rPh sb="1" eb="2">
      <t>ガツ</t>
    </rPh>
    <rPh sb="3" eb="4">
      <t>ニチ</t>
    </rPh>
    <rPh sb="4" eb="6">
      <t>ゲンザイ</t>
    </rPh>
    <rPh sb="10" eb="14">
      <t>ケイジドウシャ</t>
    </rPh>
    <rPh sb="14" eb="15">
      <t>トウ</t>
    </rPh>
    <rPh sb="16" eb="19">
      <t>ショユウシャ</t>
    </rPh>
    <rPh sb="19" eb="20">
      <t>マタ</t>
    </rPh>
    <rPh sb="21" eb="24">
      <t>シヨウシャ</t>
    </rPh>
    <phoneticPr fontId="4"/>
  </si>
  <si>
    <t>○原動機付自転車                 ○軽自動車（三輪以上）</t>
    <rPh sb="1" eb="5">
      <t>ゲンドウキツ</t>
    </rPh>
    <rPh sb="5" eb="8">
      <t>ジテンシャ</t>
    </rPh>
    <phoneticPr fontId="4"/>
  </si>
  <si>
    <t>5月1日～5月31日</t>
    <rPh sb="1" eb="2">
      <t>ガツ</t>
    </rPh>
    <rPh sb="3" eb="4">
      <t>ニチ</t>
    </rPh>
    <rPh sb="6" eb="7">
      <t>ガツ</t>
    </rPh>
    <rPh sb="9" eb="10">
      <t>ニチ</t>
    </rPh>
    <phoneticPr fontId="4"/>
  </si>
  <si>
    <t>軽　自　動　車　税　　　　　　　（種　別　割）</t>
    <rPh sb="0" eb="1">
      <t>ケイ</t>
    </rPh>
    <rPh sb="2" eb="3">
      <t>ジ</t>
    </rPh>
    <rPh sb="4" eb="5">
      <t>ドウ</t>
    </rPh>
    <rPh sb="6" eb="7">
      <t>クルマ</t>
    </rPh>
    <rPh sb="8" eb="9">
      <t>ゼイ</t>
    </rPh>
    <rPh sb="17" eb="18">
      <t>シュ</t>
    </rPh>
    <rPh sb="19" eb="20">
      <t>ベツ</t>
    </rPh>
    <rPh sb="21" eb="22">
      <t>ワリ</t>
    </rPh>
    <phoneticPr fontId="4"/>
  </si>
  <si>
    <t>50cc以下   　　　 2,000円</t>
    <rPh sb="4" eb="6">
      <t>イカ</t>
    </rPh>
    <rPh sb="18" eb="19">
      <t>エン</t>
    </rPh>
    <phoneticPr fontId="4"/>
  </si>
  <si>
    <t>90cc以下    　　  2,000円</t>
    <rPh sb="4" eb="6">
      <t>イカ</t>
    </rPh>
    <rPh sb="19" eb="20">
      <t>エン</t>
    </rPh>
    <phoneticPr fontId="4"/>
  </si>
  <si>
    <t>90cc超　　  　　   2,400円</t>
    <rPh sb="4" eb="5">
      <t>チョウ</t>
    </rPh>
    <rPh sb="19" eb="20">
      <t>エン</t>
    </rPh>
    <phoneticPr fontId="4"/>
  </si>
  <si>
    <t>ミニカー　　   　　 3,700円</t>
    <rPh sb="17" eb="18">
      <t>エン</t>
    </rPh>
    <phoneticPr fontId="4"/>
  </si>
  <si>
    <t>○小型特殊自動車</t>
    <rPh sb="1" eb="3">
      <t>コガタ</t>
    </rPh>
    <rPh sb="3" eb="5">
      <t>トクシュ</t>
    </rPh>
    <rPh sb="5" eb="8">
      <t>ジドウシャ</t>
    </rPh>
    <phoneticPr fontId="4"/>
  </si>
  <si>
    <t>農耕作業用　　   2,400円</t>
    <rPh sb="0" eb="2">
      <t>ノウコウ</t>
    </rPh>
    <rPh sb="2" eb="5">
      <t>サギョウヨウ</t>
    </rPh>
    <rPh sb="15" eb="16">
      <t>エン</t>
    </rPh>
    <phoneticPr fontId="4"/>
  </si>
  <si>
    <t>その他　　  　　   5,900円</t>
    <rPh sb="2" eb="3">
      <t>タ</t>
    </rPh>
    <rPh sb="17" eb="18">
      <t>エン</t>
    </rPh>
    <phoneticPr fontId="4"/>
  </si>
  <si>
    <t>○二輪の小型自動車　6,000円</t>
    <rPh sb="1" eb="3">
      <t>ニリン</t>
    </rPh>
    <rPh sb="4" eb="6">
      <t>コガタ</t>
    </rPh>
    <rPh sb="6" eb="9">
      <t>ジドウシャ</t>
    </rPh>
    <rPh sb="15" eb="16">
      <t>エン</t>
    </rPh>
    <phoneticPr fontId="4"/>
  </si>
  <si>
    <t>○二輪の軽自動車　　 3,600円</t>
    <rPh sb="1" eb="3">
      <t>ニリン</t>
    </rPh>
    <rPh sb="4" eb="5">
      <t>ケイ</t>
    </rPh>
    <rPh sb="5" eb="8">
      <t>ジドウシャ</t>
    </rPh>
    <rPh sb="16" eb="17">
      <t>エン</t>
    </rPh>
    <phoneticPr fontId="4"/>
  </si>
  <si>
    <t>環　境　性　能　割</t>
    <rPh sb="0" eb="1">
      <t>ワ</t>
    </rPh>
    <rPh sb="2" eb="3">
      <t>サカイ</t>
    </rPh>
    <rPh sb="4" eb="5">
      <t>セイ</t>
    </rPh>
    <rPh sb="6" eb="7">
      <t>ノウ</t>
    </rPh>
    <rPh sb="8" eb="9">
      <t>ワリ</t>
    </rPh>
    <phoneticPr fontId="4"/>
  </si>
  <si>
    <t>軽自動車等取得者</t>
    <rPh sb="0" eb="4">
      <t>ケイジドウシャ</t>
    </rPh>
    <rPh sb="4" eb="5">
      <t>トウ</t>
    </rPh>
    <rPh sb="5" eb="8">
      <t>シュトクシャ</t>
    </rPh>
    <phoneticPr fontId="4"/>
  </si>
  <si>
    <t>当分の間、賦課徴収は岐阜県</t>
    <rPh sb="0" eb="2">
      <t>トウブン</t>
    </rPh>
    <rPh sb="3" eb="4">
      <t>アイダ</t>
    </rPh>
    <rPh sb="5" eb="7">
      <t>フカ</t>
    </rPh>
    <rPh sb="7" eb="9">
      <t>チョウシュウ</t>
    </rPh>
    <rPh sb="10" eb="13">
      <t>ギフケン</t>
    </rPh>
    <phoneticPr fontId="4"/>
  </si>
  <si>
    <t>市たばこ税</t>
    <rPh sb="0" eb="1">
      <t>シ</t>
    </rPh>
    <rPh sb="4" eb="5">
      <t>ゼイ</t>
    </rPh>
    <phoneticPr fontId="4"/>
  </si>
  <si>
    <t>たばこの卸売販売業者等</t>
    <rPh sb="4" eb="6">
      <t>オロシウ</t>
    </rPh>
    <rPh sb="6" eb="8">
      <t>ハンバイ</t>
    </rPh>
    <rPh sb="8" eb="10">
      <t>ギョウシャ</t>
    </rPh>
    <rPh sb="10" eb="11">
      <t>トウ</t>
    </rPh>
    <phoneticPr fontId="4"/>
  </si>
  <si>
    <t>売渡し本数　1,000本につき　6,552円</t>
    <rPh sb="0" eb="1">
      <t>ウ</t>
    </rPh>
    <rPh sb="1" eb="2">
      <t>ワタ</t>
    </rPh>
    <rPh sb="3" eb="5">
      <t>ホンスウ</t>
    </rPh>
    <rPh sb="11" eb="12">
      <t>ホン</t>
    </rPh>
    <rPh sb="21" eb="22">
      <t>エン</t>
    </rPh>
    <phoneticPr fontId="4"/>
  </si>
  <si>
    <t>　　　　申告月の翌月末日まで</t>
    <rPh sb="4" eb="6">
      <t>シンコク</t>
    </rPh>
    <rPh sb="6" eb="7">
      <t>ツキ</t>
    </rPh>
    <rPh sb="8" eb="10">
      <t>ヨクゲツ</t>
    </rPh>
    <rPh sb="10" eb="12">
      <t>マツジツ</t>
    </rPh>
    <phoneticPr fontId="4"/>
  </si>
  <si>
    <t>特別土地</t>
    <rPh sb="0" eb="2">
      <t>トクベツ</t>
    </rPh>
    <rPh sb="2" eb="4">
      <t>トチ</t>
    </rPh>
    <phoneticPr fontId="4"/>
  </si>
  <si>
    <t>土地の所有者又は取得者</t>
    <rPh sb="0" eb="2">
      <t>トチ</t>
    </rPh>
    <rPh sb="3" eb="6">
      <t>ショユウシャ</t>
    </rPh>
    <rPh sb="6" eb="7">
      <t>マタ</t>
    </rPh>
    <rPh sb="8" eb="11">
      <t>シュトクシャ</t>
    </rPh>
    <phoneticPr fontId="4"/>
  </si>
  <si>
    <t>（保有分）</t>
    <rPh sb="1" eb="4">
      <t>ホユウブン</t>
    </rPh>
    <phoneticPr fontId="4"/>
  </si>
  <si>
    <t>保 有 税</t>
    <rPh sb="0" eb="1">
      <t>タモツ</t>
    </rPh>
    <rPh sb="2" eb="3">
      <t>ユウ</t>
    </rPh>
    <rPh sb="4" eb="5">
      <t>ゼイ</t>
    </rPh>
    <phoneticPr fontId="4"/>
  </si>
  <si>
    <t>課税標準額（取得価格）　×　税率 1.4/100　－　固定資産税相当額</t>
    <rPh sb="0" eb="2">
      <t>カゼイ</t>
    </rPh>
    <rPh sb="2" eb="5">
      <t>ヒョウジュンガク</t>
    </rPh>
    <rPh sb="6" eb="8">
      <t>シュトク</t>
    </rPh>
    <rPh sb="8" eb="10">
      <t>カカク</t>
    </rPh>
    <rPh sb="14" eb="16">
      <t>ゼイリツ</t>
    </rPh>
    <rPh sb="27" eb="31">
      <t>コテイシサン</t>
    </rPh>
    <rPh sb="31" eb="32">
      <t>ゼイ</t>
    </rPh>
    <rPh sb="32" eb="34">
      <t>ソウトウ</t>
    </rPh>
    <rPh sb="34" eb="35">
      <t>ガク</t>
    </rPh>
    <phoneticPr fontId="4"/>
  </si>
  <si>
    <t>平成15年度以降は新たな課税を行わない。</t>
    <rPh sb="0" eb="2">
      <t>ヘイセイ</t>
    </rPh>
    <rPh sb="4" eb="6">
      <t>ネンド</t>
    </rPh>
    <rPh sb="6" eb="8">
      <t>イコウ</t>
    </rPh>
    <rPh sb="9" eb="10">
      <t>アラ</t>
    </rPh>
    <rPh sb="12" eb="14">
      <t>カゼイ</t>
    </rPh>
    <rPh sb="15" eb="16">
      <t>オコナ</t>
    </rPh>
    <phoneticPr fontId="4"/>
  </si>
  <si>
    <t>（取得分）</t>
    <rPh sb="1" eb="3">
      <t>シュトク</t>
    </rPh>
    <rPh sb="3" eb="4">
      <t>ブン</t>
    </rPh>
    <phoneticPr fontId="4"/>
  </si>
  <si>
    <t>課税標準額（取得価格）　×　税率   3/100　－　不動産取得税相当額</t>
    <rPh sb="0" eb="2">
      <t>カゼイ</t>
    </rPh>
    <rPh sb="2" eb="5">
      <t>ヒョウジュンガク</t>
    </rPh>
    <rPh sb="6" eb="8">
      <t>シュトク</t>
    </rPh>
    <rPh sb="8" eb="10">
      <t>カカク</t>
    </rPh>
    <rPh sb="14" eb="16">
      <t>ゼイリツ</t>
    </rPh>
    <rPh sb="27" eb="30">
      <t>フドウサン</t>
    </rPh>
    <rPh sb="30" eb="32">
      <t>シュトク</t>
    </rPh>
    <rPh sb="32" eb="33">
      <t>ゼイ</t>
    </rPh>
    <rPh sb="33" eb="35">
      <t>ソウトウ</t>
    </rPh>
    <rPh sb="35" eb="36">
      <t>ガク</t>
    </rPh>
    <phoneticPr fontId="4"/>
  </si>
  <si>
    <t>入　湯　税</t>
    <rPh sb="0" eb="1">
      <t>イリ</t>
    </rPh>
    <rPh sb="2" eb="3">
      <t>ユ</t>
    </rPh>
    <rPh sb="4" eb="5">
      <t>ゼイ</t>
    </rPh>
    <phoneticPr fontId="4"/>
  </si>
  <si>
    <t>鉱泉浴場における入湯客</t>
    <rPh sb="0" eb="2">
      <t>コウセン</t>
    </rPh>
    <rPh sb="2" eb="4">
      <t>ヨクジョウ</t>
    </rPh>
    <rPh sb="8" eb="10">
      <t>ニュウトウ</t>
    </rPh>
    <rPh sb="10" eb="11">
      <t>キャク</t>
    </rPh>
    <phoneticPr fontId="4"/>
  </si>
  <si>
    <t>入湯客　　　1人1日　　　　　150円</t>
    <rPh sb="0" eb="3">
      <t>ニュウトウキャク</t>
    </rPh>
    <rPh sb="7" eb="8">
      <t>ニン</t>
    </rPh>
    <rPh sb="9" eb="10">
      <t>ニチ</t>
    </rPh>
    <rPh sb="18" eb="19">
      <t>エン</t>
    </rPh>
    <phoneticPr fontId="4"/>
  </si>
  <si>
    <t>　　　　申告月の翌月15日まで</t>
    <rPh sb="4" eb="6">
      <t>シンコク</t>
    </rPh>
    <rPh sb="6" eb="7">
      <t>ヅキ</t>
    </rPh>
    <rPh sb="8" eb="10">
      <t>ヨクゲツ</t>
    </rPh>
    <rPh sb="12" eb="13">
      <t>ニチ</t>
    </rPh>
    <phoneticPr fontId="4"/>
  </si>
  <si>
    <t>事業所税</t>
    <rPh sb="0" eb="3">
      <t>ジギョウショ</t>
    </rPh>
    <rPh sb="3" eb="4">
      <t>ゼイ</t>
    </rPh>
    <phoneticPr fontId="4"/>
  </si>
  <si>
    <t>事業を行う者</t>
    <rPh sb="0" eb="2">
      <t>ジギョウ</t>
    </rPh>
    <rPh sb="3" eb="4">
      <t>オコナ</t>
    </rPh>
    <rPh sb="5" eb="6">
      <t>モノ</t>
    </rPh>
    <phoneticPr fontId="4"/>
  </si>
  <si>
    <t>資産割　　　　事業所床面積１㎡当たり　　600円</t>
    <rPh sb="0" eb="3">
      <t>シサンワリ</t>
    </rPh>
    <phoneticPr fontId="4"/>
  </si>
  <si>
    <t>法人</t>
    <rPh sb="0" eb="2">
      <t>ホウジン</t>
    </rPh>
    <phoneticPr fontId="4"/>
  </si>
  <si>
    <t>　　　　事業年度終了の日から2月以内</t>
    <rPh sb="4" eb="6">
      <t>ジギョウ</t>
    </rPh>
    <rPh sb="6" eb="8">
      <t>ネンド</t>
    </rPh>
    <rPh sb="8" eb="10">
      <t>シュウリョウ</t>
    </rPh>
    <rPh sb="11" eb="12">
      <t>ヒ</t>
    </rPh>
    <rPh sb="15" eb="16">
      <t>ツキ</t>
    </rPh>
    <rPh sb="16" eb="18">
      <t>イナイ</t>
    </rPh>
    <phoneticPr fontId="4"/>
  </si>
  <si>
    <t>資産割</t>
    <rPh sb="0" eb="3">
      <t>シサンワリ</t>
    </rPh>
    <phoneticPr fontId="4"/>
  </si>
  <si>
    <t>1,000㎡</t>
    <phoneticPr fontId="4"/>
  </si>
  <si>
    <t>従業者割　　 従業者給与総額　　　　　0.25/100</t>
    <rPh sb="0" eb="3">
      <t>ジュウギョウシャ</t>
    </rPh>
    <rPh sb="3" eb="4">
      <t>ワリ</t>
    </rPh>
    <phoneticPr fontId="4"/>
  </si>
  <si>
    <t>個人</t>
    <rPh sb="0" eb="2">
      <t>コジン</t>
    </rPh>
    <phoneticPr fontId="4"/>
  </si>
  <si>
    <t>　　　　翌年3月15日まで</t>
    <rPh sb="4" eb="6">
      <t>ヨクネン</t>
    </rPh>
    <rPh sb="7" eb="8">
      <t>ガツ</t>
    </rPh>
    <rPh sb="10" eb="11">
      <t>ニチ</t>
    </rPh>
    <phoneticPr fontId="4"/>
  </si>
  <si>
    <t>従業者割</t>
    <rPh sb="0" eb="3">
      <t>ジュウギョウシャ</t>
    </rPh>
    <rPh sb="3" eb="4">
      <t>ワリ</t>
    </rPh>
    <phoneticPr fontId="4"/>
  </si>
  <si>
    <t>100人</t>
    <rPh sb="3" eb="4">
      <t>ニン</t>
    </rPh>
    <phoneticPr fontId="4"/>
  </si>
  <si>
    <t>令和4年度</t>
    <rPh sb="0" eb="1">
      <t>レイ</t>
    </rPh>
    <rPh sb="1" eb="2">
      <t>ワ</t>
    </rPh>
    <rPh sb="3" eb="5">
      <t>ネンド</t>
    </rPh>
    <rPh sb="4" eb="5">
      <t>ド</t>
    </rPh>
    <phoneticPr fontId="4"/>
  </si>
  <si>
    <t>令和5年度</t>
    <rPh sb="0" eb="1">
      <t>レイ</t>
    </rPh>
    <rPh sb="1" eb="2">
      <t>ワ</t>
    </rPh>
    <rPh sb="3" eb="5">
      <t>ネンド</t>
    </rPh>
    <rPh sb="4" eb="5">
      <t>ド</t>
    </rPh>
    <phoneticPr fontId="4"/>
  </si>
  <si>
    <t>令和6年度</t>
    <rPh sb="0" eb="1">
      <t>レイ</t>
    </rPh>
    <rPh sb="1" eb="2">
      <t>ワ</t>
    </rPh>
    <rPh sb="3" eb="5">
      <t>ネンド</t>
    </rPh>
    <rPh sb="4" eb="5">
      <t>ド</t>
    </rPh>
    <phoneticPr fontId="4"/>
  </si>
  <si>
    <r>
      <t>平成29年度</t>
    </r>
    <r>
      <rPr>
        <sz val="11"/>
        <rFont val="ＭＳ Ｐゴシック"/>
        <family val="3"/>
        <charset val="128"/>
      </rPr>
      <t/>
    </r>
    <rPh sb="0" eb="2">
      <t>ヘイセイ</t>
    </rPh>
    <rPh sb="4" eb="6">
      <t>ネンド</t>
    </rPh>
    <phoneticPr fontId="15"/>
  </si>
  <si>
    <r>
      <t>平成30年度</t>
    </r>
    <r>
      <rPr>
        <sz val="11"/>
        <rFont val="ＭＳ Ｐゴシック"/>
        <family val="3"/>
        <charset val="128"/>
      </rPr>
      <t/>
    </r>
    <rPh sb="0" eb="2">
      <t>ヘイセイ</t>
    </rPh>
    <rPh sb="4" eb="6">
      <t>ネンド</t>
    </rPh>
    <phoneticPr fontId="15"/>
  </si>
  <si>
    <r>
      <t>令和元年度</t>
    </r>
    <r>
      <rPr>
        <sz val="11"/>
        <rFont val="ＭＳ Ｐゴシック"/>
        <family val="3"/>
        <charset val="128"/>
      </rPr>
      <t/>
    </r>
    <rPh sb="0" eb="1">
      <t>レイ</t>
    </rPh>
    <rPh sb="1" eb="2">
      <t>ワ</t>
    </rPh>
    <rPh sb="2" eb="4">
      <t>ガンネン</t>
    </rPh>
    <rPh sb="4" eb="5">
      <t>ド</t>
    </rPh>
    <phoneticPr fontId="15"/>
  </si>
  <si>
    <t>令和５年度</t>
    <phoneticPr fontId="17"/>
  </si>
  <si>
    <t>令和６年度(見込)</t>
    <phoneticPr fontId="17"/>
  </si>
  <si>
    <t>(９)その他</t>
    <rPh sb="5" eb="6">
      <t>タ</t>
    </rPh>
    <phoneticPr fontId="15"/>
  </si>
  <si>
    <t>(10)小計</t>
    <rPh sb="4" eb="6">
      <t>ショウケイ</t>
    </rPh>
    <phoneticPr fontId="15"/>
  </si>
  <si>
    <t>(11)納期前納付の報奨金</t>
    <rPh sb="4" eb="6">
      <t>ノウキ</t>
    </rPh>
    <rPh sb="6" eb="7">
      <t>マエ</t>
    </rPh>
    <rPh sb="7" eb="9">
      <t>ノウフ</t>
    </rPh>
    <rPh sb="10" eb="13">
      <t>ホウショウキン</t>
    </rPh>
    <phoneticPr fontId="15"/>
  </si>
  <si>
    <t>(12)その他</t>
    <rPh sb="6" eb="7">
      <t>タ</t>
    </rPh>
    <phoneticPr fontId="15"/>
  </si>
  <si>
    <t>(13)小計</t>
    <rPh sb="4" eb="6">
      <t>ショウケイ</t>
    </rPh>
    <phoneticPr fontId="15"/>
  </si>
  <si>
    <t>(14)その他</t>
    <rPh sb="6" eb="7">
      <t>タ</t>
    </rPh>
    <phoneticPr fontId="15"/>
  </si>
  <si>
    <t>(15)合計</t>
    <rPh sb="4" eb="5">
      <t>ゴウ</t>
    </rPh>
    <rPh sb="5" eb="6">
      <t>ケイ</t>
    </rPh>
    <phoneticPr fontId="15"/>
  </si>
  <si>
    <t>(16)納税義務者数等を基準にした金額</t>
    <rPh sb="4" eb="6">
      <t>ノウゼイ</t>
    </rPh>
    <rPh sb="6" eb="9">
      <t>ギムシャ</t>
    </rPh>
    <rPh sb="9" eb="10">
      <t>スウ</t>
    </rPh>
    <rPh sb="10" eb="11">
      <t>トウ</t>
    </rPh>
    <rPh sb="12" eb="14">
      <t>キジュン</t>
    </rPh>
    <rPh sb="17" eb="19">
      <t>キンガク</t>
    </rPh>
    <phoneticPr fontId="15"/>
  </si>
  <si>
    <t>(17)報奨金の額に相当する金額</t>
    <rPh sb="4" eb="6">
      <t>ホウショウ</t>
    </rPh>
    <rPh sb="6" eb="7">
      <t>キン</t>
    </rPh>
    <rPh sb="8" eb="9">
      <t>ガク</t>
    </rPh>
    <rPh sb="10" eb="12">
      <t>ソウトウ</t>
    </rPh>
    <rPh sb="14" eb="16">
      <t>キンガク</t>
    </rPh>
    <phoneticPr fontId="15"/>
  </si>
  <si>
    <t>(18)合計</t>
    <rPh sb="4" eb="6">
      <t>ゴウケイ</t>
    </rPh>
    <phoneticPr fontId="15"/>
  </si>
  <si>
    <t>　　　　　　　(19)     (15)　－  (18)</t>
    <phoneticPr fontId="15"/>
  </si>
  <si>
    <t xml:space="preserve"> (15) ／ (3)</t>
    <phoneticPr fontId="15"/>
  </si>
  <si>
    <t xml:space="preserve"> (19) ／ (1)</t>
    <phoneticPr fontId="15"/>
  </si>
  <si>
    <t>　（１）令和6年度分</t>
    <rPh sb="4" eb="5">
      <t>レイ</t>
    </rPh>
    <rPh sb="5" eb="6">
      <t>ワ</t>
    </rPh>
    <rPh sb="7" eb="9">
      <t>ネンド</t>
    </rPh>
    <rPh sb="8" eb="9">
      <t>ガンネン</t>
    </rPh>
    <rPh sb="9" eb="10">
      <t>ブン</t>
    </rPh>
    <phoneticPr fontId="4"/>
  </si>
  <si>
    <t>均等割(標準税率)　　　　3,000円</t>
    <rPh sb="0" eb="3">
      <t>キントウワリ</t>
    </rPh>
    <rPh sb="4" eb="6">
      <t>ヒョウジュン</t>
    </rPh>
    <rPh sb="6" eb="8">
      <t>ゼイリツ</t>
    </rPh>
    <rPh sb="18" eb="19">
      <t>エン</t>
    </rPh>
    <phoneticPr fontId="4"/>
  </si>
  <si>
    <r>
      <t>特定小型原動機付自転車　　　</t>
    </r>
    <r>
      <rPr>
        <sz val="11"/>
        <rFont val="ＭＳ Ｐゴシック"/>
        <family val="3"/>
        <charset val="128"/>
      </rPr>
      <t xml:space="preserve"> 2,000円</t>
    </r>
    <rPh sb="0" eb="2">
      <t>トクテイ</t>
    </rPh>
    <rPh sb="2" eb="4">
      <t>コガタ</t>
    </rPh>
    <rPh sb="4" eb="7">
      <t>ゲンドウキ</t>
    </rPh>
    <rPh sb="7" eb="8">
      <t>ツキ</t>
    </rPh>
    <rPh sb="8" eb="11">
      <t>ジテンシャ</t>
    </rPh>
    <phoneticPr fontId="4"/>
  </si>
  <si>
    <t>(単位：人・千円・％)</t>
    <rPh sb="1" eb="3">
      <t>タンイ</t>
    </rPh>
    <rPh sb="4" eb="5">
      <t>ニン</t>
    </rPh>
    <rPh sb="6" eb="7">
      <t>セン</t>
    </rPh>
    <rPh sb="7" eb="8">
      <t>エン</t>
    </rPh>
    <phoneticPr fontId="4"/>
  </si>
  <si>
    <r>
      <t>　</t>
    </r>
    <r>
      <rPr>
        <sz val="11"/>
        <rFont val="ＭＳ Ｐゴシック"/>
        <family val="3"/>
        <charset val="128"/>
      </rPr>
      <t>定額による所得割の額の特別控除（法附則第5条の8）</t>
    </r>
    <phoneticPr fontId="4"/>
  </si>
  <si>
    <t xml:space="preserve">  本人10,000円
　　控除対象配偶者及び扶養親族（国外居住者を除く）
   1人につき10,000円</t>
  </si>
  <si>
    <t>　　　　　※令和5年度から固定資産税・都市計画税及び軽自動車税の納付方法において新たに共通納税が開始</t>
    <rPh sb="6" eb="8">
      <t>レイワ</t>
    </rPh>
    <rPh sb="9" eb="11">
      <t>ネンド</t>
    </rPh>
    <rPh sb="13" eb="18">
      <t>コテイシサンゼイ</t>
    </rPh>
    <rPh sb="19" eb="24">
      <t>トシケイカクゼイ</t>
    </rPh>
    <rPh sb="24" eb="25">
      <t>オヨ</t>
    </rPh>
    <rPh sb="26" eb="30">
      <t>ケイジドウシャ</t>
    </rPh>
    <rPh sb="30" eb="31">
      <t>ゼイ</t>
    </rPh>
    <rPh sb="32" eb="36">
      <t>ノウフホウホウ</t>
    </rPh>
    <rPh sb="40" eb="41">
      <t>アラ</t>
    </rPh>
    <rPh sb="43" eb="47">
      <t>キョウツウノウゼイ</t>
    </rPh>
    <rPh sb="48" eb="50">
      <t>カイシ</t>
    </rPh>
    <phoneticPr fontId="4"/>
  </si>
  <si>
    <t>（２）税率の変遷（平成24年度以降）</t>
    <rPh sb="3" eb="5">
      <t>ゼイリツ</t>
    </rPh>
    <rPh sb="6" eb="8">
      <t>ヘンセン</t>
    </rPh>
    <rPh sb="9" eb="11">
      <t>ヘイセイ</t>
    </rPh>
    <rPh sb="13" eb="15">
      <t>ネンド</t>
    </rPh>
    <rPh sb="15" eb="17">
      <t>イコウ</t>
    </rPh>
    <phoneticPr fontId="4"/>
  </si>
  <si>
    <t>税目</t>
    <rPh sb="0" eb="2">
      <t>ゼイモク</t>
    </rPh>
    <phoneticPr fontId="4"/>
  </si>
  <si>
    <t>R1</t>
    <phoneticPr fontId="4"/>
  </si>
  <si>
    <t>Ｒ2</t>
    <phoneticPr fontId="4"/>
  </si>
  <si>
    <t>Ｒ3</t>
    <phoneticPr fontId="4"/>
  </si>
  <si>
    <t>Ｒ4</t>
    <phoneticPr fontId="4"/>
  </si>
  <si>
    <t xml:space="preserve">Ｒ5 </t>
    <phoneticPr fontId="4"/>
  </si>
  <si>
    <t>Ｒ5</t>
    <phoneticPr fontId="4"/>
  </si>
  <si>
    <t>Ｒ6</t>
    <phoneticPr fontId="4"/>
  </si>
  <si>
    <t>市  　　　 民  　　　 税</t>
    <rPh sb="0" eb="1">
      <t>シ</t>
    </rPh>
    <rPh sb="7" eb="8">
      <t>ミン</t>
    </rPh>
    <rPh sb="14" eb="15">
      <t>ゼイ</t>
    </rPh>
    <phoneticPr fontId="4"/>
  </si>
  <si>
    <t>個　　人</t>
    <rPh sb="0" eb="1">
      <t>コ</t>
    </rPh>
    <rPh sb="3" eb="4">
      <t>ジン</t>
    </rPh>
    <phoneticPr fontId="4"/>
  </si>
  <si>
    <t>均等割</t>
    <rPh sb="0" eb="3">
      <t>キントウワリ</t>
    </rPh>
    <phoneticPr fontId="4"/>
  </si>
  <si>
    <t>3,000円</t>
    <phoneticPr fontId="4"/>
  </si>
  <si>
    <t>3,500円</t>
  </si>
  <si>
    <t>所得割</t>
    <rPh sb="0" eb="3">
      <t>ショトクワリ</t>
    </rPh>
    <phoneticPr fontId="4"/>
  </si>
  <si>
    <t>一律　6/100</t>
  </si>
  <si>
    <t>法　　　　　　　　　人</t>
    <rPh sb="0" eb="1">
      <t>ホウ</t>
    </rPh>
    <rPh sb="10" eb="11">
      <t>ジン</t>
    </rPh>
    <phoneticPr fontId="4"/>
  </si>
  <si>
    <t>均等割</t>
    <phoneticPr fontId="4"/>
  </si>
  <si>
    <t>法人等の資本等の　　　　金額の区分</t>
    <rPh sb="0" eb="2">
      <t>ホウジン</t>
    </rPh>
    <rPh sb="2" eb="3">
      <t>トウ</t>
    </rPh>
    <rPh sb="4" eb="6">
      <t>シホン</t>
    </rPh>
    <rPh sb="6" eb="7">
      <t>トウ</t>
    </rPh>
    <rPh sb="12" eb="14">
      <t>キンガク</t>
    </rPh>
    <rPh sb="15" eb="17">
      <t>クブン</t>
    </rPh>
    <phoneticPr fontId="4"/>
  </si>
  <si>
    <t>従業者数の
区分</t>
    <rPh sb="0" eb="3">
      <t>ジュウギョウシャ</t>
    </rPh>
    <rPh sb="3" eb="4">
      <t>スウ</t>
    </rPh>
    <rPh sb="6" eb="8">
      <t>クブン</t>
    </rPh>
    <phoneticPr fontId="4"/>
  </si>
  <si>
    <t>税率
（年額）</t>
    <rPh sb="0" eb="2">
      <t>ゼイリツ</t>
    </rPh>
    <rPh sb="4" eb="6">
      <t>ネンガク</t>
    </rPh>
    <phoneticPr fontId="4"/>
  </si>
  <si>
    <t>10億円を超え50億円以下のもの</t>
    <rPh sb="2" eb="4">
      <t>オクエン</t>
    </rPh>
    <rPh sb="5" eb="6">
      <t>コ</t>
    </rPh>
    <rPh sb="9" eb="10">
      <t>オク</t>
    </rPh>
    <rPh sb="10" eb="13">
      <t>エンイカ</t>
    </rPh>
    <phoneticPr fontId="4"/>
  </si>
  <si>
    <t>1千万円を超え1億円以下のもの</t>
    <rPh sb="1" eb="3">
      <t>センマン</t>
    </rPh>
    <rPh sb="3" eb="4">
      <t>エン</t>
    </rPh>
    <rPh sb="5" eb="6">
      <t>コ</t>
    </rPh>
    <rPh sb="8" eb="9">
      <t>オク</t>
    </rPh>
    <rPh sb="9" eb="12">
      <t>エンイカ</t>
    </rPh>
    <phoneticPr fontId="4"/>
  </si>
  <si>
    <t>法人税割</t>
    <rPh sb="0" eb="3">
      <t>ホウジンゼイ</t>
    </rPh>
    <rPh sb="3" eb="4">
      <t>ワ</t>
    </rPh>
    <phoneticPr fontId="4"/>
  </si>
  <si>
    <t>12.3/100</t>
    <phoneticPr fontId="4"/>
  </si>
  <si>
    <t>平成26年10月1日開始</t>
  </si>
  <si>
    <t>令和元年10月1日開始</t>
    <rPh sb="0" eb="1">
      <t>レイ</t>
    </rPh>
    <rPh sb="1" eb="2">
      <t>ワ</t>
    </rPh>
    <rPh sb="2" eb="3">
      <t>ガン</t>
    </rPh>
    <phoneticPr fontId="4"/>
  </si>
  <si>
    <t>事業年度分から9.7/100</t>
  </si>
  <si>
    <t>事業年度分から6.0/100</t>
    <phoneticPr fontId="4"/>
  </si>
  <si>
    <t>固 定 資 産 税</t>
    <rPh sb="0" eb="1">
      <t>カタム</t>
    </rPh>
    <rPh sb="2" eb="3">
      <t>サダム</t>
    </rPh>
    <rPh sb="4" eb="5">
      <t>シ</t>
    </rPh>
    <rPh sb="6" eb="7">
      <t>サン</t>
    </rPh>
    <rPh sb="8" eb="9">
      <t>ゼイ</t>
    </rPh>
    <phoneticPr fontId="4"/>
  </si>
  <si>
    <t>1.4/100</t>
    <phoneticPr fontId="4"/>
  </si>
  <si>
    <t>免税点　土地30万円　　家屋20万円　  償却資産150万円　（課税標準額）</t>
    <rPh sb="0" eb="2">
      <t>メンゼイ</t>
    </rPh>
    <rPh sb="2" eb="3">
      <t>テン</t>
    </rPh>
    <rPh sb="4" eb="6">
      <t>トチ</t>
    </rPh>
    <rPh sb="8" eb="10">
      <t>マンエン</t>
    </rPh>
    <rPh sb="12" eb="14">
      <t>カオク</t>
    </rPh>
    <rPh sb="16" eb="18">
      <t>マンエン</t>
    </rPh>
    <rPh sb="21" eb="23">
      <t>ショウキャク</t>
    </rPh>
    <rPh sb="23" eb="25">
      <t>シサン</t>
    </rPh>
    <rPh sb="28" eb="30">
      <t>マンエン</t>
    </rPh>
    <rPh sb="32" eb="34">
      <t>カゼイ</t>
    </rPh>
    <rPh sb="34" eb="37">
      <t>ヒョウジュンガク</t>
    </rPh>
    <phoneticPr fontId="4"/>
  </si>
  <si>
    <t>軽　自　動　車　税（種　別　割）</t>
    <rPh sb="0" eb="1">
      <t>ケイ</t>
    </rPh>
    <rPh sb="2" eb="3">
      <t>ジ</t>
    </rPh>
    <rPh sb="4" eb="5">
      <t>ドウ</t>
    </rPh>
    <rPh sb="6" eb="7">
      <t>クルマ</t>
    </rPh>
    <rPh sb="8" eb="9">
      <t>ゼイ</t>
    </rPh>
    <rPh sb="10" eb="11">
      <t>タネ</t>
    </rPh>
    <rPh sb="12" eb="13">
      <t>ベツ</t>
    </rPh>
    <rPh sb="14" eb="15">
      <t>ワリ</t>
    </rPh>
    <phoneticPr fontId="4"/>
  </si>
  <si>
    <t>○原動機付自転車</t>
    <rPh sb="1" eb="5">
      <t>ゲンドウキツ</t>
    </rPh>
    <rPh sb="5" eb="8">
      <t>ジテンシャ</t>
    </rPh>
    <phoneticPr fontId="4"/>
  </si>
  <si>
    <t>○軽自動車</t>
    <rPh sb="1" eb="5">
      <t>ケイジドウシャ</t>
    </rPh>
    <phoneticPr fontId="4"/>
  </si>
  <si>
    <t>以下の車種についてH27年度から変更</t>
    <rPh sb="0" eb="2">
      <t>イカ</t>
    </rPh>
    <rPh sb="3" eb="5">
      <t>シャシュ</t>
    </rPh>
    <rPh sb="12" eb="14">
      <t>ネンド</t>
    </rPh>
    <rPh sb="16" eb="18">
      <t>ヘンコウ</t>
    </rPh>
    <phoneticPr fontId="4"/>
  </si>
  <si>
    <t>50cc以下   　　　1,000円</t>
    <rPh sb="4" eb="6">
      <t>イカ</t>
    </rPh>
    <rPh sb="17" eb="18">
      <t>エン</t>
    </rPh>
    <phoneticPr fontId="4"/>
  </si>
  <si>
    <t xml:space="preserve">二輪 </t>
    <rPh sb="0" eb="2">
      <t>ニリン</t>
    </rPh>
    <phoneticPr fontId="4"/>
  </si>
  <si>
    <t>2,400円</t>
    <rPh sb="5" eb="6">
      <t>エン</t>
    </rPh>
    <phoneticPr fontId="4"/>
  </si>
  <si>
    <t>（右金額はH27.4.1に初めて</t>
    <rPh sb="1" eb="2">
      <t>ミギ</t>
    </rPh>
    <rPh sb="2" eb="4">
      <t>キンガク</t>
    </rPh>
    <rPh sb="13" eb="14">
      <t>ハジ</t>
    </rPh>
    <phoneticPr fontId="4"/>
  </si>
  <si>
    <t>50cc以下</t>
    <rPh sb="4" eb="6">
      <t>イカ</t>
    </rPh>
    <phoneticPr fontId="4"/>
  </si>
  <si>
    <t>2,000円</t>
    <rPh sb="5" eb="6">
      <t>エン</t>
    </rPh>
    <phoneticPr fontId="4"/>
  </si>
  <si>
    <t>軽　　自　　動　　車　　税</t>
    <rPh sb="0" eb="1">
      <t>ケイ</t>
    </rPh>
    <rPh sb="3" eb="4">
      <t>ジ</t>
    </rPh>
    <rPh sb="6" eb="7">
      <t>ドウ</t>
    </rPh>
    <rPh sb="9" eb="10">
      <t>クルマ</t>
    </rPh>
    <rPh sb="12" eb="13">
      <t>ゼイ</t>
    </rPh>
    <phoneticPr fontId="4"/>
  </si>
  <si>
    <t>90cc以下    　　 1,200円</t>
    <rPh sb="4" eb="6">
      <t>イカ</t>
    </rPh>
    <rPh sb="18" eb="19">
      <t>エン</t>
    </rPh>
    <phoneticPr fontId="4"/>
  </si>
  <si>
    <t xml:space="preserve">三輪 </t>
    <rPh sb="0" eb="1">
      <t>サン</t>
    </rPh>
    <rPh sb="1" eb="2">
      <t>リン</t>
    </rPh>
    <phoneticPr fontId="4"/>
  </si>
  <si>
    <t>3,100円</t>
    <rPh sb="5" eb="6">
      <t>エン</t>
    </rPh>
    <phoneticPr fontId="4"/>
  </si>
  <si>
    <t xml:space="preserve">                   新車登録をした車両の税率）</t>
    <phoneticPr fontId="4"/>
  </si>
  <si>
    <t>90cc以下</t>
    <rPh sb="4" eb="6">
      <t>イカ</t>
    </rPh>
    <phoneticPr fontId="4"/>
  </si>
  <si>
    <t>90cc超　　  　　　1,600円</t>
    <rPh sb="4" eb="5">
      <t>チョウ</t>
    </rPh>
    <rPh sb="17" eb="18">
      <t>エン</t>
    </rPh>
    <phoneticPr fontId="4"/>
  </si>
  <si>
    <t xml:space="preserve">四輪以上  </t>
    <rPh sb="0" eb="1">
      <t>ヨン</t>
    </rPh>
    <rPh sb="1" eb="2">
      <t>リン</t>
    </rPh>
    <rPh sb="2" eb="3">
      <t>イ</t>
    </rPh>
    <rPh sb="3" eb="4">
      <t>ジョウ</t>
    </rPh>
    <phoneticPr fontId="4"/>
  </si>
  <si>
    <t>乗用</t>
    <rPh sb="0" eb="1">
      <t>ジョウ</t>
    </rPh>
    <rPh sb="1" eb="2">
      <t>ヨウ</t>
    </rPh>
    <phoneticPr fontId="4"/>
  </si>
  <si>
    <t>営業用　　5,500円</t>
    <rPh sb="0" eb="3">
      <t>エイギョウヨウ</t>
    </rPh>
    <phoneticPr fontId="4"/>
  </si>
  <si>
    <t>90cc超</t>
    <rPh sb="4" eb="5">
      <t>チョウ</t>
    </rPh>
    <phoneticPr fontId="4"/>
  </si>
  <si>
    <t>ミニカー　　   　   2,500円</t>
    <rPh sb="18" eb="19">
      <t>エン</t>
    </rPh>
    <phoneticPr fontId="4"/>
  </si>
  <si>
    <t>自家用　　7,200円</t>
    <rPh sb="0" eb="3">
      <t>ジカヨウ</t>
    </rPh>
    <phoneticPr fontId="4"/>
  </si>
  <si>
    <t>　三輪　　　　</t>
    <rPh sb="1" eb="3">
      <t>サンリン</t>
    </rPh>
    <phoneticPr fontId="4"/>
  </si>
  <si>
    <t>3,100円 ・ 3,900円</t>
  </si>
  <si>
    <t>ミニカー</t>
    <phoneticPr fontId="4"/>
  </si>
  <si>
    <t>3,700円</t>
    <rPh sb="5" eb="6">
      <t>エン</t>
    </rPh>
    <phoneticPr fontId="4"/>
  </si>
  <si>
    <t>貨物用</t>
    <rPh sb="0" eb="2">
      <t>カモツ</t>
    </rPh>
    <rPh sb="2" eb="3">
      <t>ヨウ</t>
    </rPh>
    <phoneticPr fontId="4"/>
  </si>
  <si>
    <t>営業用　　3,000円</t>
    <rPh sb="0" eb="3">
      <t>エイギョウヨウ</t>
    </rPh>
    <phoneticPr fontId="4"/>
  </si>
  <si>
    <t>　四輪以上</t>
    <rPh sb="1" eb="3">
      <t>ヨンリン</t>
    </rPh>
    <rPh sb="3" eb="5">
      <t>イジョウ</t>
    </rPh>
    <phoneticPr fontId="4"/>
  </si>
  <si>
    <t>乗用 営業用</t>
    <rPh sb="0" eb="2">
      <t>ジョウヨウ</t>
    </rPh>
    <rPh sb="3" eb="6">
      <t>エイギョウヨウ</t>
    </rPh>
    <phoneticPr fontId="4"/>
  </si>
  <si>
    <t>5,500円 ・ 6,900円</t>
    <phoneticPr fontId="4"/>
  </si>
  <si>
    <t>農耕作業用　　　 1,600円</t>
    <rPh sb="0" eb="2">
      <t>ノウコウ</t>
    </rPh>
    <rPh sb="2" eb="5">
      <t>サギョウヨウ</t>
    </rPh>
    <rPh sb="14" eb="15">
      <t>エン</t>
    </rPh>
    <phoneticPr fontId="4"/>
  </si>
  <si>
    <t>自家用　　4,000円</t>
    <rPh sb="0" eb="3">
      <t>ジカヨウ</t>
    </rPh>
    <phoneticPr fontId="4"/>
  </si>
  <si>
    <t>自家用</t>
    <rPh sb="0" eb="3">
      <t>ジカヨウ</t>
    </rPh>
    <phoneticPr fontId="4"/>
  </si>
  <si>
    <t>7,200円 ・ 10,800円</t>
    <phoneticPr fontId="4"/>
  </si>
  <si>
    <t>農耕作業用</t>
    <rPh sb="0" eb="2">
      <t>ノウコウ</t>
    </rPh>
    <rPh sb="2" eb="5">
      <t>サギョウヨウ</t>
    </rPh>
    <phoneticPr fontId="4"/>
  </si>
  <si>
    <t>その他　　　　　　 4,700円</t>
    <rPh sb="2" eb="3">
      <t>タ</t>
    </rPh>
    <rPh sb="15" eb="16">
      <t>エン</t>
    </rPh>
    <phoneticPr fontId="4"/>
  </si>
  <si>
    <t>貨物用 営業用</t>
    <rPh sb="0" eb="2">
      <t>カモツ</t>
    </rPh>
    <rPh sb="2" eb="3">
      <t>ヨウ</t>
    </rPh>
    <rPh sb="4" eb="7">
      <t>エイギョウヨウ</t>
    </rPh>
    <phoneticPr fontId="4"/>
  </si>
  <si>
    <t>3,000円 ・ 3,800円</t>
    <phoneticPr fontId="4"/>
  </si>
  <si>
    <t>その他</t>
    <rPh sb="2" eb="3">
      <t>タ</t>
    </rPh>
    <phoneticPr fontId="4"/>
  </si>
  <si>
    <t>5,900円</t>
    <rPh sb="5" eb="6">
      <t>エン</t>
    </rPh>
    <phoneticPr fontId="4"/>
  </si>
  <si>
    <t>○二輪の小型自動車　 4,000円</t>
    <rPh sb="1" eb="3">
      <t>ニリン</t>
    </rPh>
    <rPh sb="4" eb="6">
      <t>コガタ</t>
    </rPh>
    <rPh sb="6" eb="9">
      <t>ジドウシャ</t>
    </rPh>
    <rPh sb="16" eb="17">
      <t>エン</t>
    </rPh>
    <phoneticPr fontId="4"/>
  </si>
  <si>
    <t>4,000円 ・ 5,000円</t>
    <phoneticPr fontId="4"/>
  </si>
  <si>
    <t>○二輪の小型自動車</t>
    <rPh sb="1" eb="3">
      <t>ニリン</t>
    </rPh>
    <rPh sb="4" eb="6">
      <t>コガタ</t>
    </rPh>
    <rPh sb="6" eb="9">
      <t>ジドウシャ</t>
    </rPh>
    <phoneticPr fontId="4"/>
  </si>
  <si>
    <t>6,000円</t>
    <rPh sb="5" eb="6">
      <t>エン</t>
    </rPh>
    <phoneticPr fontId="4"/>
  </si>
  <si>
    <t>○原動機付自転車 ※令和５年７月１日施行</t>
    <rPh sb="10" eb="12">
      <t>レイワ</t>
    </rPh>
    <rPh sb="13" eb="14">
      <t>ネン</t>
    </rPh>
    <rPh sb="15" eb="16">
      <t>ガツ</t>
    </rPh>
    <rPh sb="17" eb="18">
      <t>ニチ</t>
    </rPh>
    <rPh sb="18" eb="20">
      <t>セコウ</t>
    </rPh>
    <phoneticPr fontId="4"/>
  </si>
  <si>
    <t>○二輪の軽自動車</t>
    <rPh sb="1" eb="3">
      <t>ニリン</t>
    </rPh>
    <rPh sb="4" eb="5">
      <t>ケイ</t>
    </rPh>
    <rPh sb="5" eb="8">
      <t>ジドウシャ</t>
    </rPh>
    <phoneticPr fontId="4"/>
  </si>
  <si>
    <t>3,600円</t>
    <rPh sb="5" eb="6">
      <t>エン</t>
    </rPh>
    <phoneticPr fontId="4"/>
  </si>
  <si>
    <t>＜令和２年度備考＞</t>
    <rPh sb="1" eb="2">
      <t>レイ</t>
    </rPh>
    <rPh sb="2" eb="3">
      <t>ワ</t>
    </rPh>
    <rPh sb="4" eb="6">
      <t>ネンド</t>
    </rPh>
    <rPh sb="5" eb="6">
      <t>ガンネン</t>
    </rPh>
    <rPh sb="6" eb="8">
      <t>ビコウ</t>
    </rPh>
    <phoneticPr fontId="4"/>
  </si>
  <si>
    <t>＜令和３年度備考＞</t>
    <phoneticPr fontId="4"/>
  </si>
  <si>
    <r>
      <rPr>
        <sz val="11"/>
        <rFont val="ＭＳ Ｐゴシック"/>
        <family val="3"/>
        <charset val="128"/>
      </rPr>
      <t>　　　特定小型原動機付自転車　</t>
    </r>
    <r>
      <rPr>
        <sz val="6"/>
        <rFont val="ＭＳ Ｐゴシック"/>
        <family val="3"/>
        <charset val="128"/>
      </rPr>
      <t>　　</t>
    </r>
    <r>
      <rPr>
        <sz val="11"/>
        <rFont val="ＭＳ Ｐゴシック"/>
        <family val="3"/>
        <charset val="128"/>
      </rPr>
      <t xml:space="preserve"> 2,000円</t>
    </r>
    <rPh sb="3" eb="14">
      <t>トクテイコガタゲンドウキツキジテンシャ</t>
    </rPh>
    <phoneticPr fontId="4"/>
  </si>
  <si>
    <t>＜平成30年度備考＞</t>
    <rPh sb="1" eb="3">
      <t>ヘイセイ</t>
    </rPh>
    <rPh sb="5" eb="7">
      <t>ネンド</t>
    </rPh>
    <rPh sb="7" eb="9">
      <t>ビコウ</t>
    </rPh>
    <phoneticPr fontId="4"/>
  </si>
  <si>
    <t>＜令和元年度備考＞</t>
    <rPh sb="1" eb="2">
      <t>レイ</t>
    </rPh>
    <rPh sb="2" eb="3">
      <t>ワ</t>
    </rPh>
    <rPh sb="3" eb="5">
      <t>ガンネン</t>
    </rPh>
    <rPh sb="4" eb="6">
      <t>ネンド</t>
    </rPh>
    <rPh sb="6" eb="8">
      <t>ビコウ</t>
    </rPh>
    <phoneticPr fontId="4"/>
  </si>
  <si>
    <t>＜令和5年度備考＞</t>
  </si>
  <si>
    <t>＜令和6年度備考＞</t>
    <phoneticPr fontId="4"/>
  </si>
  <si>
    <t>＜平成28年度備考＞</t>
    <rPh sb="1" eb="3">
      <t>ヘイセイ</t>
    </rPh>
    <rPh sb="5" eb="7">
      <t>ネンド</t>
    </rPh>
    <rPh sb="7" eb="9">
      <t>ビコウ</t>
    </rPh>
    <phoneticPr fontId="4"/>
  </si>
  <si>
    <t>＜平成29年度備考＞</t>
  </si>
  <si>
    <t>＜令和4年度備考＞</t>
    <phoneticPr fontId="4"/>
  </si>
  <si>
    <t>　環　境　性　能　割　</t>
    <rPh sb="1" eb="2">
      <t>ワ</t>
    </rPh>
    <rPh sb="3" eb="4">
      <t>サカイ</t>
    </rPh>
    <rPh sb="5" eb="6">
      <t>セイ</t>
    </rPh>
    <rPh sb="7" eb="8">
      <t>ノウ</t>
    </rPh>
    <rPh sb="9" eb="10">
      <t>ワリ</t>
    </rPh>
    <phoneticPr fontId="4"/>
  </si>
  <si>
    <t>市 た ば こ 税</t>
    <rPh sb="0" eb="1">
      <t>シ</t>
    </rPh>
    <rPh sb="8" eb="9">
      <t>ゼイ</t>
    </rPh>
    <phoneticPr fontId="4"/>
  </si>
  <si>
    <t>1,000本につき4,618円</t>
    <rPh sb="5" eb="6">
      <t>ホン</t>
    </rPh>
    <rPh sb="14" eb="15">
      <t>エン</t>
    </rPh>
    <phoneticPr fontId="4"/>
  </si>
  <si>
    <t>H25.4月～　1,000本につき5,262円</t>
    <rPh sb="5" eb="6">
      <t>ガツ</t>
    </rPh>
    <rPh sb="13" eb="14">
      <t>ホン</t>
    </rPh>
    <rPh sb="22" eb="23">
      <t>エン</t>
    </rPh>
    <phoneticPr fontId="4"/>
  </si>
  <si>
    <t>H28.4月～　旧３級品は1,000本につき2,925円</t>
  </si>
  <si>
    <t>H29.4月～　旧３級品は1,000本につき3,355円</t>
    <phoneticPr fontId="4"/>
  </si>
  <si>
    <t>H30.4月～　旧３級品は1,000本につき4,000円</t>
    <phoneticPr fontId="4"/>
  </si>
  <si>
    <t>R1.10月～　旧３級品は1,000本につき5,692円</t>
    <rPh sb="5" eb="6">
      <t>ガツ</t>
    </rPh>
    <rPh sb="8" eb="9">
      <t>キュウ</t>
    </rPh>
    <rPh sb="10" eb="11">
      <t>キュウ</t>
    </rPh>
    <rPh sb="11" eb="12">
      <t>ヒン</t>
    </rPh>
    <rPh sb="18" eb="19">
      <t>ホン</t>
    </rPh>
    <rPh sb="27" eb="28">
      <t>エン</t>
    </rPh>
    <phoneticPr fontId="4"/>
  </si>
  <si>
    <t>R2.10月～　1,000本につき6,122円</t>
    <rPh sb="5" eb="6">
      <t>ガツ</t>
    </rPh>
    <rPh sb="13" eb="14">
      <t>ホン</t>
    </rPh>
    <rPh sb="22" eb="23">
      <t>エン</t>
    </rPh>
    <phoneticPr fontId="4"/>
  </si>
  <si>
    <t>R3.10月～　1,000本につき6,552円</t>
    <phoneticPr fontId="4"/>
  </si>
  <si>
    <t xml:space="preserve">  （旧３級品は2,190円） </t>
    <rPh sb="3" eb="4">
      <t>キュウ</t>
    </rPh>
    <rPh sb="5" eb="6">
      <t>キュウ</t>
    </rPh>
    <rPh sb="6" eb="7">
      <t>ヒン</t>
    </rPh>
    <rPh sb="13" eb="14">
      <t>エン</t>
    </rPh>
    <phoneticPr fontId="4"/>
  </si>
  <si>
    <t>（旧３級品は2,495円）</t>
    <rPh sb="1" eb="2">
      <t>キュウ</t>
    </rPh>
    <rPh sb="3" eb="4">
      <t>キュウ</t>
    </rPh>
    <rPh sb="4" eb="5">
      <t>ヒン</t>
    </rPh>
    <rPh sb="11" eb="12">
      <t>エン</t>
    </rPh>
    <phoneticPr fontId="4"/>
  </si>
  <si>
    <t>H30.10月～　1,000本につき5,692円</t>
    <phoneticPr fontId="4"/>
  </si>
  <si>
    <t>特別土地保有税</t>
    <phoneticPr fontId="4"/>
  </si>
  <si>
    <t>1.4/100（保有分）    3/100（取得分）</t>
    <rPh sb="8" eb="11">
      <t>ホユウブン</t>
    </rPh>
    <rPh sb="22" eb="25">
      <t>シュトクブン</t>
    </rPh>
    <phoneticPr fontId="4"/>
  </si>
  <si>
    <t>入    湯    税</t>
    <phoneticPr fontId="4"/>
  </si>
  <si>
    <t>入湯客　1人1日　　　150円</t>
    <rPh sb="0" eb="3">
      <t>ニュウトウキャク</t>
    </rPh>
    <rPh sb="5" eb="6">
      <t>ニン</t>
    </rPh>
    <rPh sb="7" eb="8">
      <t>ニチ</t>
    </rPh>
    <rPh sb="14" eb="15">
      <t>エン</t>
    </rPh>
    <phoneticPr fontId="4"/>
  </si>
  <si>
    <t>事  業  所  税</t>
    <phoneticPr fontId="4"/>
  </si>
  <si>
    <t>資産割 　600円　　従業者割　　0.25/100　　</t>
    <rPh sb="0" eb="3">
      <t>シサンワリ</t>
    </rPh>
    <rPh sb="8" eb="9">
      <t>エン</t>
    </rPh>
    <rPh sb="11" eb="14">
      <t>ジュウギョウシャ</t>
    </rPh>
    <rPh sb="14" eb="15">
      <t>ワリ</t>
    </rPh>
    <phoneticPr fontId="4"/>
  </si>
  <si>
    <t>都 市 計 画 税</t>
    <phoneticPr fontId="4"/>
  </si>
  <si>
    <t>0.3/100</t>
    <phoneticPr fontId="4"/>
  </si>
  <si>
    <t>差出人</t>
  </si>
  <si>
    <t>件名</t>
  </si>
  <si>
    <t>受信日時</t>
  </si>
  <si>
    <t>サイズ</t>
  </si>
  <si>
    <t>分類項目</t>
  </si>
  <si>
    <t>人事課_共有メール</t>
  </si>
  <si>
    <t>子連れ出勤の試行について(通知)</t>
  </si>
  <si>
    <t>1 MB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</si>
</sst>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 #,##0_ ;_ * \-#,##0_ ;_ * &quot;-&quot;_ ;_ @_ "/>
    <numFmt numFmtId="176" formatCode="#,##0_ "/>
    <numFmt numFmtId="177" formatCode="#,##0.0_ "/>
    <numFmt numFmtId="178" formatCode="_ * #,##0.0_ ;_ * \-#,##0.0_ ;_ * &quot;-&quot;?_ ;_ @_ "/>
    <numFmt numFmtId="179" formatCode="#,##0.00_ "/>
  </numFmts>
  <fonts count="21" x14ac:knownFonts="1">
    <font>
      <sz val="11"/>
      <name val="ＭＳ Ｐゴシック"/>
      <family val="3"/>
      <charset val="128"/>
    </font>
    <font>
      <sz val="11"/>
      <color theme="1"/>
      <name val="ＭＳ Ｐゴシック"/>
      <family val="2"/>
      <charset val="128"/>
    </font>
    <font>
      <sz val="11"/>
      <name val="ＭＳ Ｐゴシック"/>
      <family val="3"/>
      <charset val="128"/>
    </font>
    <font>
      <sz val="16"/>
      <color theme="1"/>
      <name val="ＭＳ Ｐゴシック"/>
      <family val="3"/>
      <charset val="128"/>
    </font>
    <font>
      <sz val="6"/>
      <name val="ＭＳ Ｐゴシック"/>
      <family val="3"/>
      <charset val="128"/>
    </font>
    <font>
      <b/>
      <sz val="16"/>
      <color theme="1"/>
      <name val="ＭＳ Ｐゴシック"/>
      <family val="3"/>
      <charset val="128"/>
    </font>
    <font>
      <sz val="14"/>
      <color theme="1"/>
      <name val="ＭＳ Ｐゴシック"/>
      <family val="3"/>
      <charset val="128"/>
    </font>
    <font>
      <sz val="11"/>
      <color theme="1"/>
      <name val="ＭＳ Ｐゴシック"/>
      <family val="3"/>
      <charset val="128"/>
    </font>
    <font>
      <b/>
      <sz val="14"/>
      <color theme="1"/>
      <name val="ＭＳ Ｐゴシック"/>
      <family val="3"/>
      <charset val="128"/>
    </font>
    <font>
      <sz val="12"/>
      <color theme="1"/>
      <name val="ＭＳ Ｐゴシック"/>
      <family val="3"/>
      <charset val="128"/>
    </font>
    <font>
      <sz val="12"/>
      <name val="ＭＳ Ｐゴシック"/>
      <family val="3"/>
      <charset val="128"/>
    </font>
    <font>
      <sz val="10"/>
      <color theme="1"/>
      <name val="ＭＳ Ｐゴシック"/>
      <family val="3"/>
      <charset val="128"/>
    </font>
    <font>
      <sz val="10"/>
      <name val="ＭＳ Ｐゴシック"/>
      <family val="3"/>
      <charset val="128"/>
    </font>
    <font>
      <sz val="11"/>
      <name val="ＭＳ 明朝"/>
      <family val="1"/>
      <charset val="128"/>
    </font>
    <font>
      <b/>
      <sz val="14"/>
      <color indexed="8"/>
      <name val="ＭＳ Ｐゴシック"/>
      <family val="3"/>
      <charset val="128"/>
    </font>
    <font>
      <sz val="6"/>
      <name val="ＭＳ 明朝"/>
      <family val="1"/>
      <charset val="128"/>
    </font>
    <font>
      <sz val="11"/>
      <color indexed="8"/>
      <name val="ＭＳ Ｐゴシック"/>
      <family val="3"/>
      <charset val="128"/>
    </font>
    <font>
      <sz val="6"/>
      <name val="ＭＳ Ｐゴシック"/>
      <family val="2"/>
      <charset val="128"/>
    </font>
    <font>
      <sz val="10"/>
      <color indexed="8"/>
      <name val="ＭＳ Ｐゴシック"/>
      <family val="3"/>
      <charset val="128"/>
    </font>
    <font>
      <b/>
      <sz val="18"/>
      <name val="ＭＳ Ｐゴシック"/>
      <family val="3"/>
      <charset val="128"/>
    </font>
    <font>
      <b/>
      <sz val="9"/>
      <color indexed="81"/>
      <name val="ＭＳ Ｐゴシック"/>
      <family val="3"/>
      <charset val="128"/>
    </font>
  </fonts>
  <fills count="5">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bgColor indexed="64"/>
      </patternFill>
    </fill>
  </fills>
  <borders count="89">
    <border>
      <left/>
      <right/>
      <top/>
      <bottom/>
      <diagonal/>
    </border>
    <border>
      <left/>
      <right/>
      <top/>
      <bottom style="medium">
        <color indexed="64"/>
      </bottom>
      <diagonal/>
    </border>
    <border>
      <left style="medium">
        <color indexed="64"/>
      </left>
      <right/>
      <top style="medium">
        <color indexed="64"/>
      </top>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medium">
        <color indexed="64"/>
      </left>
      <right/>
      <top/>
      <bottom/>
      <diagonal/>
    </border>
    <border>
      <left style="hair">
        <color indexed="64"/>
      </left>
      <right style="hair">
        <color indexed="64"/>
      </right>
      <top/>
      <bottom style="hair">
        <color indexed="64"/>
      </bottom>
      <diagonal/>
    </border>
    <border>
      <left/>
      <right/>
      <top/>
      <bottom style="hair">
        <color indexed="64"/>
      </bottom>
      <diagonal/>
    </border>
    <border>
      <left style="medium">
        <color indexed="64"/>
      </left>
      <right/>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style="medium">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hair">
        <color indexed="64"/>
      </left>
      <right style="medium">
        <color indexed="64"/>
      </right>
      <top style="hair">
        <color indexed="64"/>
      </top>
      <bottom/>
      <diagonal/>
    </border>
    <border>
      <left style="hair">
        <color indexed="64"/>
      </left>
      <right style="hair">
        <color indexed="64"/>
      </right>
      <top/>
      <bottom/>
      <diagonal/>
    </border>
    <border>
      <left style="hair">
        <color indexed="64"/>
      </left>
      <right/>
      <top/>
      <bottom/>
      <diagonal/>
    </border>
    <border>
      <left style="hair">
        <color indexed="64"/>
      </left>
      <right style="medium">
        <color indexed="64"/>
      </right>
      <top/>
      <bottom style="hair">
        <color indexed="64"/>
      </bottom>
      <diagonal/>
    </border>
    <border>
      <left style="medium">
        <color indexed="64"/>
      </left>
      <right/>
      <top/>
      <bottom style="hair">
        <color indexed="64"/>
      </bottom>
      <diagonal/>
    </border>
    <border>
      <left style="hair">
        <color indexed="64"/>
      </left>
      <right/>
      <top/>
      <bottom style="hair">
        <color indexed="64"/>
      </bottom>
      <diagonal/>
    </border>
    <border>
      <left style="medium">
        <color indexed="64"/>
      </left>
      <right style="hair">
        <color indexed="64"/>
      </right>
      <top style="hair">
        <color indexed="64"/>
      </top>
      <bottom/>
      <diagonal/>
    </border>
    <border>
      <left/>
      <right style="hair">
        <color indexed="64"/>
      </right>
      <top style="hair">
        <color indexed="64"/>
      </top>
      <bottom/>
      <diagonal/>
    </border>
    <border>
      <left style="hair">
        <color indexed="64"/>
      </left>
      <right style="medium">
        <color indexed="64"/>
      </right>
      <top/>
      <bottom/>
      <diagonal/>
    </border>
    <border>
      <left style="medium">
        <color indexed="64"/>
      </left>
      <right style="hair">
        <color indexed="64"/>
      </right>
      <top/>
      <bottom/>
      <diagonal/>
    </border>
    <border>
      <left/>
      <right style="hair">
        <color indexed="64"/>
      </right>
      <top/>
      <bottom/>
      <diagonal/>
    </border>
    <border>
      <left/>
      <right style="hair">
        <color indexed="64"/>
      </right>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style="medium">
        <color indexed="64"/>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medium">
        <color indexed="64"/>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hair">
        <color indexed="64"/>
      </left>
      <right style="medium">
        <color indexed="64"/>
      </right>
      <top style="medium">
        <color indexed="64"/>
      </top>
      <bottom style="hair">
        <color indexed="64"/>
      </bottom>
      <diagonal/>
    </border>
    <border>
      <left style="hair">
        <color indexed="64"/>
      </left>
      <right/>
      <top style="medium">
        <color indexed="64"/>
      </top>
      <bottom/>
      <diagonal/>
    </border>
    <border diagonalUp="1">
      <left/>
      <right/>
      <top style="medium">
        <color indexed="64"/>
      </top>
      <bottom style="thin">
        <color indexed="64"/>
      </bottom>
      <diagonal style="thin">
        <color indexed="64"/>
      </diagonal>
    </border>
    <border>
      <left style="dashDot">
        <color indexed="64"/>
      </left>
      <right/>
      <top/>
      <bottom/>
      <diagonal/>
    </border>
    <border>
      <left/>
      <right style="dashDot">
        <color indexed="64"/>
      </right>
      <top/>
      <bottom/>
      <diagonal/>
    </border>
    <border>
      <left/>
      <right style="dashDot">
        <color indexed="64"/>
      </right>
      <top/>
      <bottom style="thin">
        <color indexed="64"/>
      </bottom>
      <diagonal/>
    </border>
    <border>
      <left style="dashDot">
        <color indexed="64"/>
      </left>
      <right/>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dashDot">
        <color indexed="64"/>
      </bottom>
      <diagonal/>
    </border>
  </borders>
  <cellStyleXfs count="7">
    <xf numFmtId="0" fontId="0" fillId="0" borderId="0"/>
    <xf numFmtId="0" fontId="13" fillId="0" borderId="0"/>
    <xf numFmtId="0" fontId="1"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91">
    <xf numFmtId="0" fontId="0" fillId="0" borderId="0" xfId="0"/>
    <xf numFmtId="0" fontId="3" fillId="0" borderId="0" xfId="0" applyFont="1"/>
    <xf numFmtId="0" fontId="5" fillId="0" borderId="0" xfId="0" applyFont="1" applyAlignment="1">
      <alignment vertical="center"/>
    </xf>
    <xf numFmtId="0" fontId="6" fillId="0" borderId="0" xfId="0" applyFont="1"/>
    <xf numFmtId="0" fontId="7" fillId="0" borderId="0" xfId="0" applyFont="1"/>
    <xf numFmtId="0" fontId="8" fillId="0" borderId="0" xfId="0" applyFont="1"/>
    <xf numFmtId="0" fontId="7" fillId="0" borderId="1" xfId="0" applyFont="1" applyBorder="1" applyAlignment="1">
      <alignment horizontal="right"/>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7" xfId="0" applyFont="1" applyBorder="1" applyAlignment="1">
      <alignment horizontal="center" vertical="center" wrapText="1"/>
    </xf>
    <xf numFmtId="176" fontId="9" fillId="0" borderId="8" xfId="0" applyNumberFormat="1" applyFont="1" applyBorder="1" applyAlignment="1">
      <alignment vertical="center"/>
    </xf>
    <xf numFmtId="176" fontId="9" fillId="0" borderId="7" xfId="0" applyNumberFormat="1" applyFont="1" applyBorder="1" applyAlignment="1">
      <alignment vertical="center"/>
    </xf>
    <xf numFmtId="176" fontId="9" fillId="0" borderId="9" xfId="0" applyNumberFormat="1" applyFont="1" applyBorder="1" applyAlignment="1">
      <alignment vertical="center"/>
    </xf>
    <xf numFmtId="177" fontId="9" fillId="0" borderId="8" xfId="0" applyNumberFormat="1" applyFont="1" applyBorder="1" applyAlignment="1">
      <alignment horizontal="right" vertical="center"/>
    </xf>
    <xf numFmtId="177" fontId="9" fillId="0" borderId="7" xfId="0" applyNumberFormat="1" applyFont="1" applyBorder="1" applyAlignment="1">
      <alignment horizontal="right" vertical="center"/>
    </xf>
    <xf numFmtId="177" fontId="9" fillId="0" borderId="9" xfId="0" applyNumberFormat="1" applyFont="1" applyBorder="1" applyAlignment="1">
      <alignment horizontal="right" vertical="center"/>
    </xf>
    <xf numFmtId="178" fontId="9" fillId="0" borderId="8" xfId="0" applyNumberFormat="1" applyFont="1" applyBorder="1" applyAlignment="1">
      <alignment horizontal="right" vertical="center"/>
    </xf>
    <xf numFmtId="178" fontId="9" fillId="0" borderId="7" xfId="0" applyNumberFormat="1" applyFont="1" applyBorder="1" applyAlignment="1">
      <alignment horizontal="right" vertical="center"/>
    </xf>
    <xf numFmtId="178" fontId="9" fillId="0" borderId="9" xfId="0" applyNumberFormat="1" applyFont="1" applyBorder="1" applyAlignment="1">
      <alignment horizontal="right" vertical="center"/>
    </xf>
    <xf numFmtId="177" fontId="9" fillId="0" borderId="8" xfId="0" applyNumberFormat="1" applyFont="1" applyBorder="1" applyAlignment="1">
      <alignment vertical="center"/>
    </xf>
    <xf numFmtId="177" fontId="9" fillId="0" borderId="7" xfId="0" applyNumberFormat="1" applyFont="1" applyBorder="1" applyAlignment="1">
      <alignment vertical="center"/>
    </xf>
    <xf numFmtId="177" fontId="9" fillId="0" borderId="9" xfId="0" applyNumberFormat="1" applyFont="1" applyBorder="1" applyAlignment="1">
      <alignment vertical="center"/>
    </xf>
    <xf numFmtId="176" fontId="9" fillId="0" borderId="8" xfId="0" applyNumberFormat="1" applyFont="1" applyBorder="1" applyAlignment="1">
      <alignment horizontal="right" vertical="center"/>
    </xf>
    <xf numFmtId="176" fontId="9" fillId="0" borderId="7" xfId="0" applyNumberFormat="1" applyFont="1" applyBorder="1" applyAlignment="1">
      <alignment horizontal="right" vertical="center"/>
    </xf>
    <xf numFmtId="176" fontId="9" fillId="0" borderId="9" xfId="0" applyNumberFormat="1" applyFont="1" applyBorder="1" applyAlignment="1">
      <alignment horizontal="right" vertical="center"/>
    </xf>
    <xf numFmtId="176" fontId="9" fillId="0" borderId="11" xfId="0" applyNumberFormat="1" applyFont="1" applyBorder="1" applyAlignment="1">
      <alignment horizontal="right" vertical="center"/>
    </xf>
    <xf numFmtId="176" fontId="9" fillId="0" borderId="12" xfId="0" applyNumberFormat="1" applyFont="1" applyBorder="1" applyAlignment="1">
      <alignment horizontal="right" vertical="center"/>
    </xf>
    <xf numFmtId="0" fontId="9" fillId="0" borderId="14" xfId="0" applyFont="1" applyBorder="1" applyAlignment="1">
      <alignment horizontal="center" vertical="center" wrapText="1"/>
    </xf>
    <xf numFmtId="178" fontId="9" fillId="0" borderId="14" xfId="0" applyNumberFormat="1" applyFont="1" applyBorder="1" applyAlignment="1">
      <alignment horizontal="right" vertical="center"/>
    </xf>
    <xf numFmtId="178" fontId="9" fillId="0" borderId="15" xfId="0" applyNumberFormat="1" applyFont="1" applyBorder="1" applyAlignment="1">
      <alignment horizontal="right" vertical="center"/>
    </xf>
    <xf numFmtId="178" fontId="9" fillId="0" borderId="16" xfId="0" applyNumberFormat="1" applyFont="1" applyBorder="1" applyAlignment="1">
      <alignment horizontal="right" vertical="center"/>
    </xf>
    <xf numFmtId="178" fontId="9" fillId="0" borderId="17" xfId="0" applyNumberFormat="1" applyFont="1" applyBorder="1" applyAlignment="1">
      <alignment horizontal="right" vertical="center"/>
    </xf>
    <xf numFmtId="178" fontId="9" fillId="0" borderId="1" xfId="0" applyNumberFormat="1" applyFont="1" applyBorder="1" applyAlignment="1">
      <alignment horizontal="right" vertical="center"/>
    </xf>
    <xf numFmtId="178" fontId="9" fillId="0" borderId="18" xfId="0" applyNumberFormat="1" applyFont="1" applyBorder="1" applyAlignment="1">
      <alignment horizontal="right" vertical="center"/>
    </xf>
    <xf numFmtId="0" fontId="9" fillId="0" borderId="0" xfId="0" applyFont="1"/>
    <xf numFmtId="0" fontId="11" fillId="0" borderId="0" xfId="0" applyFont="1"/>
    <xf numFmtId="0" fontId="12" fillId="0" borderId="0" xfId="0" applyFont="1"/>
    <xf numFmtId="0" fontId="10" fillId="0" borderId="0" xfId="0" applyFont="1"/>
    <xf numFmtId="0" fontId="14" fillId="0" borderId="0" xfId="1" applyFont="1"/>
    <xf numFmtId="0" fontId="0" fillId="0" borderId="0" xfId="1" applyFont="1"/>
    <xf numFmtId="0" fontId="16" fillId="0" borderId="0" xfId="1" applyFont="1" applyAlignment="1">
      <alignment vertical="top"/>
    </xf>
    <xf numFmtId="0" fontId="16" fillId="0" borderId="0" xfId="1" applyFont="1" applyAlignment="1">
      <alignment horizontal="right"/>
    </xf>
    <xf numFmtId="0" fontId="16" fillId="0" borderId="21" xfId="1" applyFont="1" applyBorder="1" applyAlignment="1">
      <alignment horizontal="center" vertical="center" wrapText="1"/>
    </xf>
    <xf numFmtId="0" fontId="16" fillId="0" borderId="23" xfId="1" applyFont="1" applyBorder="1"/>
    <xf numFmtId="0" fontId="16" fillId="0" borderId="24" xfId="1" applyFont="1" applyBorder="1"/>
    <xf numFmtId="0" fontId="16" fillId="0" borderId="25" xfId="1" applyFont="1" applyBorder="1" applyAlignment="1">
      <alignment horizontal="left" indent="1"/>
    </xf>
    <xf numFmtId="176" fontId="16" fillId="0" borderId="25" xfId="1" applyNumberFormat="1" applyFont="1" applyBorder="1"/>
    <xf numFmtId="176" fontId="16" fillId="0" borderId="26" xfId="1" applyNumberFormat="1" applyFont="1" applyBorder="1"/>
    <xf numFmtId="0" fontId="16" fillId="0" borderId="28" xfId="1" applyFont="1" applyBorder="1" applyAlignment="1">
      <alignment horizontal="left" indent="1"/>
    </xf>
    <xf numFmtId="176" fontId="16" fillId="0" borderId="28" xfId="1" applyNumberFormat="1" applyFont="1" applyBorder="1"/>
    <xf numFmtId="176" fontId="16" fillId="0" borderId="29" xfId="1" applyNumberFormat="1" applyFont="1" applyBorder="1"/>
    <xf numFmtId="176" fontId="16" fillId="0" borderId="11" xfId="1" applyNumberFormat="1" applyFont="1" applyBorder="1"/>
    <xf numFmtId="0" fontId="16" fillId="0" borderId="31" xfId="1" applyFont="1" applyBorder="1"/>
    <xf numFmtId="0" fontId="16" fillId="0" borderId="12" xfId="1" applyFont="1" applyBorder="1"/>
    <xf numFmtId="0" fontId="16" fillId="0" borderId="11" xfId="1" applyFont="1" applyBorder="1" applyAlignment="1">
      <alignment horizontal="left" indent="1"/>
    </xf>
    <xf numFmtId="176" fontId="16" fillId="0" borderId="32" xfId="1" applyNumberFormat="1" applyFont="1" applyBorder="1"/>
    <xf numFmtId="176" fontId="16" fillId="0" borderId="7" xfId="1" applyNumberFormat="1" applyFont="1" applyBorder="1"/>
    <xf numFmtId="0" fontId="16" fillId="0" borderId="28" xfId="1" applyFont="1" applyBorder="1" applyAlignment="1">
      <alignment horizontal="left" indent="2"/>
    </xf>
    <xf numFmtId="41" fontId="16" fillId="0" borderId="28" xfId="1" applyNumberFormat="1" applyFont="1" applyBorder="1"/>
    <xf numFmtId="41" fontId="16" fillId="0" borderId="29" xfId="1" applyNumberFormat="1" applyFont="1" applyBorder="1"/>
    <xf numFmtId="0" fontId="16" fillId="0" borderId="8" xfId="1" applyFont="1" applyBorder="1"/>
    <xf numFmtId="0" fontId="16" fillId="0" borderId="9" xfId="1" applyFont="1" applyBorder="1"/>
    <xf numFmtId="176" fontId="16" fillId="0" borderId="8" xfId="1" applyNumberFormat="1" applyFont="1" applyBorder="1"/>
    <xf numFmtId="0" fontId="16" fillId="0" borderId="29" xfId="1" applyFont="1" applyBorder="1"/>
    <xf numFmtId="41" fontId="16" fillId="0" borderId="25" xfId="1" applyNumberFormat="1" applyFont="1" applyBorder="1"/>
    <xf numFmtId="41" fontId="16" fillId="0" borderId="26" xfId="1" applyNumberFormat="1" applyFont="1" applyBorder="1"/>
    <xf numFmtId="0" fontId="16" fillId="0" borderId="37" xfId="1" applyFont="1" applyBorder="1" applyAlignment="1">
      <alignment horizontal="left" indent="1"/>
    </xf>
    <xf numFmtId="0" fontId="16" fillId="0" borderId="32" xfId="1" applyFont="1" applyBorder="1"/>
    <xf numFmtId="0" fontId="16" fillId="0" borderId="38" xfId="1" applyFont="1" applyBorder="1" applyAlignment="1">
      <alignment horizontal="left" indent="1"/>
    </xf>
    <xf numFmtId="0" fontId="16" fillId="0" borderId="25" xfId="1" applyFont="1" applyBorder="1" applyAlignment="1">
      <alignment horizontal="center"/>
    </xf>
    <xf numFmtId="179" fontId="16" fillId="0" borderId="25" xfId="1" applyNumberFormat="1" applyFont="1" applyBorder="1"/>
    <xf numFmtId="179" fontId="16" fillId="0" borderId="26" xfId="1" applyNumberFormat="1" applyFont="1" applyBorder="1"/>
    <xf numFmtId="0" fontId="16" fillId="0" borderId="11" xfId="1" applyFont="1" applyBorder="1" applyAlignment="1">
      <alignment horizontal="center"/>
    </xf>
    <xf numFmtId="179" fontId="16" fillId="0" borderId="11" xfId="1" applyNumberFormat="1" applyFont="1" applyBorder="1"/>
    <xf numFmtId="179" fontId="16" fillId="0" borderId="32" xfId="1" applyNumberFormat="1" applyFont="1" applyBorder="1"/>
    <xf numFmtId="177" fontId="16" fillId="0" borderId="25" xfId="1" applyNumberFormat="1" applyFont="1" applyBorder="1"/>
    <xf numFmtId="177" fontId="16" fillId="0" borderId="26" xfId="1" applyNumberFormat="1" applyFont="1" applyBorder="1"/>
    <xf numFmtId="0" fontId="16" fillId="0" borderId="17" xfId="1" applyFont="1" applyBorder="1" applyAlignment="1">
      <alignment horizontal="center"/>
    </xf>
    <xf numFmtId="177" fontId="16" fillId="0" borderId="17" xfId="1" applyNumberFormat="1" applyFont="1" applyBorder="1"/>
    <xf numFmtId="177" fontId="16" fillId="0" borderId="18" xfId="1" applyNumberFormat="1" applyFont="1" applyBorder="1"/>
    <xf numFmtId="0" fontId="16" fillId="0" borderId="10" xfId="1" applyFont="1" applyBorder="1" applyAlignment="1">
      <alignment horizontal="center"/>
    </xf>
    <xf numFmtId="0" fontId="16" fillId="0" borderId="0" xfId="1" applyFont="1" applyAlignment="1">
      <alignment horizontal="center"/>
    </xf>
    <xf numFmtId="0" fontId="16" fillId="0" borderId="0" xfId="1" applyFont="1"/>
    <xf numFmtId="0" fontId="10" fillId="0" borderId="5" xfId="0" applyFont="1" applyBorder="1" applyAlignment="1">
      <alignment horizontal="center" vertical="center"/>
    </xf>
    <xf numFmtId="0" fontId="9" fillId="0" borderId="78" xfId="0" applyFont="1" applyBorder="1" applyAlignment="1">
      <alignment horizontal="center" vertical="center"/>
    </xf>
    <xf numFmtId="176" fontId="10" fillId="0" borderId="9" xfId="0" applyNumberFormat="1" applyFont="1" applyBorder="1" applyAlignment="1">
      <alignment vertical="center"/>
    </xf>
    <xf numFmtId="176" fontId="9" fillId="0" borderId="39" xfId="0" applyNumberFormat="1" applyFont="1" applyBorder="1" applyAlignment="1">
      <alignment vertical="center"/>
    </xf>
    <xf numFmtId="177" fontId="10" fillId="0" borderId="9" xfId="0" applyNumberFormat="1" applyFont="1" applyBorder="1" applyAlignment="1">
      <alignment horizontal="right" vertical="center"/>
    </xf>
    <xf numFmtId="177" fontId="9" fillId="0" borderId="39" xfId="0" applyNumberFormat="1" applyFont="1" applyBorder="1" applyAlignment="1">
      <alignment horizontal="right" vertical="center"/>
    </xf>
    <xf numFmtId="178" fontId="10" fillId="0" borderId="9" xfId="0" applyNumberFormat="1" applyFont="1" applyBorder="1" applyAlignment="1">
      <alignment horizontal="right" vertical="center"/>
    </xf>
    <xf numFmtId="178" fontId="9" fillId="0" borderId="39" xfId="0" applyNumberFormat="1" applyFont="1" applyBorder="1" applyAlignment="1">
      <alignment horizontal="right" vertical="center"/>
    </xf>
    <xf numFmtId="177" fontId="10" fillId="0" borderId="9" xfId="0" applyNumberFormat="1" applyFont="1" applyBorder="1" applyAlignment="1">
      <alignment vertical="center"/>
    </xf>
    <xf numFmtId="177" fontId="9" fillId="0" borderId="39" xfId="0" applyNumberFormat="1" applyFont="1" applyBorder="1" applyAlignment="1">
      <alignment vertical="center"/>
    </xf>
    <xf numFmtId="176" fontId="10" fillId="0" borderId="9" xfId="0" applyNumberFormat="1" applyFont="1" applyBorder="1" applyAlignment="1">
      <alignment horizontal="right" vertical="center"/>
    </xf>
    <xf numFmtId="176" fontId="9" fillId="0" borderId="39" xfId="0" applyNumberFormat="1" applyFont="1" applyBorder="1" applyAlignment="1">
      <alignment horizontal="right" vertical="center"/>
    </xf>
    <xf numFmtId="176" fontId="10" fillId="0" borderId="12" xfId="0" applyNumberFormat="1" applyFont="1" applyBorder="1" applyAlignment="1">
      <alignment horizontal="right" vertical="center"/>
    </xf>
    <xf numFmtId="176" fontId="9" fillId="0" borderId="30" xfId="0" applyNumberFormat="1" applyFont="1" applyBorder="1" applyAlignment="1">
      <alignment horizontal="right" vertical="center"/>
    </xf>
    <xf numFmtId="178" fontId="10" fillId="0" borderId="1" xfId="0" applyNumberFormat="1" applyFont="1" applyBorder="1" applyAlignment="1">
      <alignment horizontal="right" vertical="center"/>
    </xf>
    <xf numFmtId="178" fontId="9" fillId="0" borderId="40" xfId="0" applyNumberFormat="1" applyFont="1" applyBorder="1" applyAlignment="1">
      <alignment horizontal="right" vertical="center"/>
    </xf>
    <xf numFmtId="0" fontId="2" fillId="0" borderId="0" xfId="1" applyFont="1"/>
    <xf numFmtId="0" fontId="2" fillId="0" borderId="0" xfId="1" applyFont="1" applyAlignment="1">
      <alignment horizontal="right"/>
    </xf>
    <xf numFmtId="0" fontId="2" fillId="0" borderId="21" xfId="0" applyFont="1" applyBorder="1" applyAlignment="1">
      <alignment horizontal="center" vertical="center" wrapText="1"/>
    </xf>
    <xf numFmtId="0" fontId="2" fillId="0" borderId="79" xfId="0" applyFont="1" applyBorder="1" applyAlignment="1">
      <alignment horizontal="center" vertical="center" wrapText="1"/>
    </xf>
    <xf numFmtId="0" fontId="2" fillId="0" borderId="22" xfId="0" applyFont="1" applyBorder="1" applyAlignment="1">
      <alignment horizontal="center" vertical="center" wrapText="1"/>
    </xf>
    <xf numFmtId="176" fontId="2" fillId="0" borderId="25" xfId="0" applyNumberFormat="1" applyFont="1" applyBorder="1"/>
    <xf numFmtId="176" fontId="2" fillId="0" borderId="26" xfId="0" applyNumberFormat="1" applyFont="1" applyBorder="1"/>
    <xf numFmtId="176" fontId="2" fillId="0" borderId="27" xfId="0" applyNumberFormat="1" applyFont="1" applyBorder="1"/>
    <xf numFmtId="176" fontId="2" fillId="0" borderId="11" xfId="0" applyNumberFormat="1" applyFont="1" applyBorder="1"/>
    <xf numFmtId="176" fontId="2" fillId="0" borderId="32" xfId="0" applyNumberFormat="1" applyFont="1" applyBorder="1"/>
    <xf numFmtId="176" fontId="2" fillId="0" borderId="30" xfId="0" applyNumberFormat="1" applyFont="1" applyBorder="1"/>
    <xf numFmtId="176" fontId="2" fillId="0" borderId="28" xfId="0" applyNumberFormat="1" applyFont="1" applyBorder="1"/>
    <xf numFmtId="176" fontId="2" fillId="0" borderId="29" xfId="0" applyNumberFormat="1" applyFont="1" applyBorder="1"/>
    <xf numFmtId="176" fontId="2" fillId="0" borderId="35" xfId="0" applyNumberFormat="1" applyFont="1" applyBorder="1"/>
    <xf numFmtId="41" fontId="2" fillId="0" borderId="28" xfId="0" applyNumberFormat="1" applyFont="1" applyBorder="1"/>
    <xf numFmtId="41" fontId="2" fillId="0" borderId="29" xfId="0" applyNumberFormat="1" applyFont="1" applyBorder="1"/>
    <xf numFmtId="41" fontId="2" fillId="0" borderId="35" xfId="0" applyNumberFormat="1" applyFont="1" applyBorder="1"/>
    <xf numFmtId="176" fontId="2" fillId="0" borderId="7" xfId="0" applyNumberFormat="1" applyFont="1" applyBorder="1"/>
    <xf numFmtId="176" fontId="2" fillId="0" borderId="8" xfId="0" applyNumberFormat="1" applyFont="1" applyBorder="1"/>
    <xf numFmtId="176" fontId="2" fillId="0" borderId="39" xfId="0" applyNumberFormat="1" applyFont="1" applyBorder="1"/>
    <xf numFmtId="0" fontId="7" fillId="0" borderId="26" xfId="1" applyFont="1" applyBorder="1"/>
    <xf numFmtId="0" fontId="7" fillId="0" borderId="34" xfId="1" applyFont="1" applyBorder="1" applyAlignment="1">
      <alignment horizontal="left" indent="1"/>
    </xf>
    <xf numFmtId="41" fontId="2" fillId="0" borderId="25" xfId="0" applyNumberFormat="1" applyFont="1" applyBorder="1"/>
    <xf numFmtId="41" fontId="2" fillId="0" borderId="26" xfId="0" applyNumberFormat="1" applyFont="1" applyBorder="1"/>
    <xf numFmtId="41" fontId="2" fillId="0" borderId="27" xfId="0" applyNumberFormat="1" applyFont="1" applyBorder="1"/>
    <xf numFmtId="179" fontId="2" fillId="0" borderId="25" xfId="0" applyNumberFormat="1" applyFont="1" applyBorder="1"/>
    <xf numFmtId="179" fontId="2" fillId="0" borderId="26" xfId="0" applyNumberFormat="1" applyFont="1" applyBorder="1"/>
    <xf numFmtId="179" fontId="2" fillId="0" borderId="27" xfId="0" applyNumberFormat="1" applyFont="1" applyBorder="1"/>
    <xf numFmtId="179" fontId="2" fillId="0" borderId="11" xfId="0" applyNumberFormat="1" applyFont="1" applyBorder="1"/>
    <xf numFmtId="179" fontId="2" fillId="0" borderId="32" xfId="0" applyNumberFormat="1" applyFont="1" applyBorder="1"/>
    <xf numFmtId="179" fontId="2" fillId="0" borderId="30" xfId="0" applyNumberFormat="1" applyFont="1" applyBorder="1"/>
    <xf numFmtId="177" fontId="2" fillId="0" borderId="25" xfId="0" applyNumberFormat="1" applyFont="1" applyBorder="1"/>
    <xf numFmtId="177" fontId="2" fillId="0" borderId="26" xfId="0" applyNumberFormat="1" applyFont="1" applyBorder="1"/>
    <xf numFmtId="177" fontId="2" fillId="0" borderId="27" xfId="0" applyNumberFormat="1" applyFont="1" applyBorder="1"/>
    <xf numFmtId="177" fontId="2" fillId="0" borderId="17" xfId="0" applyNumberFormat="1" applyFont="1" applyBorder="1"/>
    <xf numFmtId="177" fontId="2" fillId="0" borderId="18" xfId="0" applyNumberFormat="1" applyFont="1" applyBorder="1"/>
    <xf numFmtId="177" fontId="2" fillId="0" borderId="40" xfId="0" applyNumberFormat="1" applyFont="1" applyBorder="1"/>
    <xf numFmtId="0" fontId="19" fillId="0" borderId="0" xfId="0" applyFont="1" applyAlignment="1">
      <alignment vertical="center"/>
    </xf>
    <xf numFmtId="0" fontId="0" fillId="0" borderId="0" xfId="0" applyAlignment="1">
      <alignment vertical="center"/>
    </xf>
    <xf numFmtId="0" fontId="7" fillId="0" borderId="0" xfId="0" applyFont="1" applyAlignment="1">
      <alignment vertical="center"/>
    </xf>
    <xf numFmtId="0" fontId="0" fillId="0" borderId="47" xfId="0" applyBorder="1" applyAlignment="1">
      <alignment horizontal="center" vertical="center"/>
    </xf>
    <xf numFmtId="0" fontId="0" fillId="0" borderId="72" xfId="0" applyBorder="1" applyAlignment="1">
      <alignment horizontal="center" vertical="center"/>
    </xf>
    <xf numFmtId="56" fontId="0" fillId="0" borderId="49" xfId="0" applyNumberFormat="1" applyBorder="1" applyAlignment="1">
      <alignment horizontal="center" vertical="center"/>
    </xf>
    <xf numFmtId="0" fontId="0" fillId="0" borderId="51" xfId="0" applyBorder="1" applyAlignment="1">
      <alignment vertical="center"/>
    </xf>
    <xf numFmtId="0" fontId="12" fillId="0" borderId="51" xfId="0" applyFont="1" applyBorder="1" applyAlignment="1">
      <alignment vertical="top" wrapText="1"/>
    </xf>
    <xf numFmtId="0" fontId="0" fillId="0" borderId="67" xfId="0" applyBorder="1" applyAlignment="1">
      <alignment vertical="center"/>
    </xf>
    <xf numFmtId="0" fontId="0" fillId="0" borderId="50" xfId="0" applyBorder="1" applyAlignment="1">
      <alignment vertical="center"/>
    </xf>
    <xf numFmtId="0" fontId="0" fillId="0" borderId="66" xfId="0" applyBorder="1" applyAlignment="1">
      <alignment vertical="center"/>
    </xf>
    <xf numFmtId="0" fontId="0" fillId="2" borderId="0" xfId="0" applyFill="1" applyAlignment="1">
      <alignment vertical="center"/>
    </xf>
    <xf numFmtId="0" fontId="0" fillId="0" borderId="54" xfId="0" applyBorder="1" applyAlignment="1">
      <alignment horizontal="center" vertical="center"/>
    </xf>
    <xf numFmtId="0" fontId="12" fillId="0" borderId="0" xfId="0" applyFont="1" applyAlignment="1">
      <alignment vertical="top" wrapText="1"/>
    </xf>
    <xf numFmtId="0" fontId="0" fillId="0" borderId="68" xfId="0" applyBorder="1" applyAlignment="1">
      <alignment vertical="center"/>
    </xf>
    <xf numFmtId="0" fontId="0" fillId="0" borderId="55" xfId="0" applyBorder="1" applyAlignment="1">
      <alignment horizontal="center" vertical="center"/>
    </xf>
    <xf numFmtId="0" fontId="0" fillId="0" borderId="0" xfId="0" applyAlignment="1">
      <alignment horizontal="right" vertical="center"/>
    </xf>
    <xf numFmtId="0" fontId="0" fillId="0" borderId="10" xfId="0" applyBorder="1" applyAlignment="1">
      <alignment horizontal="center" vertical="center"/>
    </xf>
    <xf numFmtId="0" fontId="0" fillId="0" borderId="0" xfId="0" applyAlignment="1">
      <alignment horizontal="center" vertical="center"/>
    </xf>
    <xf numFmtId="0" fontId="0" fillId="0" borderId="55" xfId="0" applyBorder="1" applyAlignment="1">
      <alignment vertical="center"/>
    </xf>
    <xf numFmtId="0" fontId="0" fillId="0" borderId="52" xfId="0" applyBorder="1" applyAlignment="1">
      <alignment vertical="center"/>
    </xf>
    <xf numFmtId="0" fontId="0" fillId="0" borderId="0" xfId="0" applyAlignment="1">
      <alignment horizontal="left" vertical="center"/>
    </xf>
    <xf numFmtId="0" fontId="0" fillId="0" borderId="55" xfId="0" applyBorder="1" applyAlignment="1">
      <alignment horizontal="left" vertical="center"/>
    </xf>
    <xf numFmtId="0" fontId="0" fillId="0" borderId="75" xfId="0" applyBorder="1" applyAlignment="1">
      <alignment horizontal="center" vertical="center"/>
    </xf>
    <xf numFmtId="0" fontId="0" fillId="0" borderId="58" xfId="0" applyBorder="1" applyAlignment="1">
      <alignment horizontal="center" vertical="center"/>
    </xf>
    <xf numFmtId="0" fontId="0" fillId="0" borderId="56" xfId="0" applyBorder="1" applyAlignment="1">
      <alignment horizontal="center" vertical="center"/>
    </xf>
    <xf numFmtId="0" fontId="0" fillId="0" borderId="58" xfId="0" applyBorder="1" applyAlignment="1">
      <alignment vertical="center"/>
    </xf>
    <xf numFmtId="0" fontId="0" fillId="0" borderId="65" xfId="0" applyBorder="1" applyAlignment="1">
      <alignment vertical="center"/>
    </xf>
    <xf numFmtId="0" fontId="0" fillId="0" borderId="57" xfId="0" applyBorder="1" applyAlignment="1">
      <alignment horizontal="left" vertical="top"/>
    </xf>
    <xf numFmtId="0" fontId="0" fillId="0" borderId="57" xfId="0" applyBorder="1" applyAlignment="1">
      <alignment vertical="center"/>
    </xf>
    <xf numFmtId="0" fontId="0" fillId="0" borderId="59" xfId="0" applyBorder="1" applyAlignment="1">
      <alignment vertical="center"/>
    </xf>
    <xf numFmtId="0" fontId="0" fillId="0" borderId="62" xfId="0" applyBorder="1" applyAlignment="1">
      <alignment horizontal="center" vertical="center"/>
    </xf>
    <xf numFmtId="0" fontId="0" fillId="0" borderId="55" xfId="0" applyBorder="1" applyAlignment="1">
      <alignment vertical="center" wrapText="1"/>
    </xf>
    <xf numFmtId="0" fontId="0" fillId="0" borderId="52" xfId="0" applyBorder="1" applyAlignment="1">
      <alignment vertical="center" wrapText="1"/>
    </xf>
    <xf numFmtId="0" fontId="0" fillId="0" borderId="49" xfId="0" applyBorder="1" applyAlignment="1">
      <alignment vertical="center"/>
    </xf>
    <xf numFmtId="0" fontId="0" fillId="0" borderId="67" xfId="0" applyBorder="1" applyAlignment="1">
      <alignment horizontal="right" vertical="center"/>
    </xf>
    <xf numFmtId="0" fontId="0" fillId="0" borderId="54" xfId="0" applyBorder="1" applyAlignment="1">
      <alignment vertical="center"/>
    </xf>
    <xf numFmtId="0" fontId="0" fillId="0" borderId="68" xfId="0" applyBorder="1" applyAlignment="1">
      <alignment horizontal="right" vertical="center"/>
    </xf>
    <xf numFmtId="0" fontId="0" fillId="0" borderId="56" xfId="0" applyBorder="1" applyAlignment="1">
      <alignment vertical="center"/>
    </xf>
    <xf numFmtId="0" fontId="0" fillId="0" borderId="65" xfId="0" applyBorder="1" applyAlignment="1">
      <alignment horizontal="right" vertical="center"/>
    </xf>
    <xf numFmtId="0" fontId="0" fillId="0" borderId="54" xfId="0" applyBorder="1" applyAlignment="1">
      <alignment vertical="top" wrapText="1"/>
    </xf>
    <xf numFmtId="0" fontId="0" fillId="0" borderId="57" xfId="0" applyBorder="1" applyAlignment="1">
      <alignment horizontal="center" vertical="center"/>
    </xf>
    <xf numFmtId="0" fontId="0" fillId="0" borderId="58" xfId="0" applyBorder="1" applyAlignment="1">
      <alignment horizontal="right" vertical="center"/>
    </xf>
    <xf numFmtId="0" fontId="0" fillId="0" borderId="68" xfId="0" applyBorder="1" applyAlignment="1">
      <alignment vertical="center" textRotation="255" wrapText="1"/>
    </xf>
    <xf numFmtId="56" fontId="12" fillId="0" borderId="49" xfId="0" applyNumberFormat="1" applyFont="1" applyBorder="1" applyAlignment="1">
      <alignment horizontal="center" vertical="center"/>
    </xf>
    <xf numFmtId="0" fontId="0" fillId="0" borderId="51" xfId="0" applyBorder="1" applyAlignment="1">
      <alignment horizontal="right" vertical="center"/>
    </xf>
    <xf numFmtId="0" fontId="0" fillId="3" borderId="0" xfId="0" applyFill="1" applyAlignment="1">
      <alignment vertical="center"/>
    </xf>
    <xf numFmtId="0" fontId="0" fillId="4" borderId="0" xfId="0" applyFill="1" applyAlignment="1">
      <alignment vertical="center"/>
    </xf>
    <xf numFmtId="0" fontId="4" fillId="4" borderId="0" xfId="0" applyFont="1" applyFill="1" applyAlignment="1">
      <alignment vertical="center"/>
    </xf>
    <xf numFmtId="56" fontId="0" fillId="0" borderId="54" xfId="0" applyNumberFormat="1" applyBorder="1" applyAlignment="1">
      <alignment vertical="top" wrapText="1"/>
    </xf>
    <xf numFmtId="0" fontId="0" fillId="0" borderId="65" xfId="0" applyBorder="1" applyAlignment="1">
      <alignment horizontal="center" vertical="center" wrapText="1"/>
    </xf>
    <xf numFmtId="0" fontId="0" fillId="0" borderId="62" xfId="0" applyBorder="1" applyAlignment="1">
      <alignment vertical="center"/>
    </xf>
    <xf numFmtId="56" fontId="0" fillId="0" borderId="62" xfId="0" applyNumberFormat="1" applyBorder="1" applyAlignment="1">
      <alignment vertical="top" wrapText="1"/>
    </xf>
    <xf numFmtId="0" fontId="0" fillId="0" borderId="60" xfId="0" applyBorder="1" applyAlignment="1">
      <alignment vertical="center"/>
    </xf>
    <xf numFmtId="0" fontId="0" fillId="0" borderId="64" xfId="0" applyBorder="1" applyAlignment="1">
      <alignment vertical="center"/>
    </xf>
    <xf numFmtId="0" fontId="0" fillId="0" borderId="63" xfId="0" applyBorder="1" applyAlignment="1">
      <alignment vertical="top"/>
    </xf>
    <xf numFmtId="0" fontId="0" fillId="0" borderId="63" xfId="0" applyBorder="1" applyAlignment="1">
      <alignment vertical="center"/>
    </xf>
    <xf numFmtId="0" fontId="0" fillId="0" borderId="61" xfId="0" applyBorder="1" applyAlignment="1">
      <alignment vertical="center"/>
    </xf>
    <xf numFmtId="0" fontId="7" fillId="0" borderId="51" xfId="0" applyFont="1" applyBorder="1" applyAlignment="1">
      <alignment vertical="center"/>
    </xf>
    <xf numFmtId="0" fontId="7" fillId="0" borderId="51" xfId="0" applyFont="1" applyBorder="1" applyAlignment="1">
      <alignment horizontal="left" vertical="center"/>
    </xf>
    <xf numFmtId="0" fontId="0" fillId="0" borderId="51" xfId="0" applyBorder="1" applyAlignment="1">
      <alignment horizontal="left" vertical="center"/>
    </xf>
    <xf numFmtId="0" fontId="7" fillId="0" borderId="58" xfId="0" applyFont="1" applyBorder="1" applyAlignment="1">
      <alignment horizontal="left" vertical="center"/>
    </xf>
    <xf numFmtId="0" fontId="0" fillId="0" borderId="50" xfId="0" applyBorder="1" applyAlignment="1">
      <alignment vertical="center" wrapText="1"/>
    </xf>
    <xf numFmtId="0" fontId="0" fillId="0" borderId="10" xfId="0" applyBorder="1" applyAlignment="1">
      <alignment vertical="center"/>
    </xf>
    <xf numFmtId="0" fontId="0" fillId="0" borderId="13" xfId="0" applyBorder="1" applyAlignment="1">
      <alignment vertical="center"/>
    </xf>
    <xf numFmtId="0" fontId="0" fillId="0" borderId="1" xfId="0" applyBorder="1" applyAlignment="1">
      <alignment vertical="center"/>
    </xf>
    <xf numFmtId="0" fontId="0" fillId="0" borderId="70" xfId="0" applyBorder="1" applyAlignment="1">
      <alignment vertical="center"/>
    </xf>
    <xf numFmtId="0" fontId="0" fillId="0" borderId="77" xfId="0" applyBorder="1" applyAlignment="1">
      <alignment vertical="center"/>
    </xf>
    <xf numFmtId="0" fontId="0" fillId="0" borderId="71" xfId="0" applyBorder="1" applyAlignment="1">
      <alignment horizontal="center" vertical="center"/>
    </xf>
    <xf numFmtId="0" fontId="0" fillId="0" borderId="71" xfId="0" applyBorder="1" applyAlignment="1">
      <alignment vertical="center"/>
    </xf>
    <xf numFmtId="0" fontId="0" fillId="0" borderId="19" xfId="0" applyBorder="1" applyAlignment="1">
      <alignment vertical="center"/>
    </xf>
    <xf numFmtId="0" fontId="0" fillId="0" borderId="51" xfId="0" applyBorder="1" applyAlignment="1">
      <alignment horizontal="center" vertical="center"/>
    </xf>
    <xf numFmtId="0" fontId="0" fillId="0" borderId="0" xfId="0" applyAlignment="1">
      <alignment vertical="center" wrapText="1"/>
    </xf>
    <xf numFmtId="0" fontId="0" fillId="0" borderId="60" xfId="0" applyBorder="1" applyAlignment="1">
      <alignment horizontal="right" vertical="center"/>
    </xf>
    <xf numFmtId="0" fontId="0" fillId="0" borderId="65" xfId="0" applyBorder="1" applyAlignment="1">
      <alignment horizontal="center" vertical="center"/>
    </xf>
    <xf numFmtId="0" fontId="0" fillId="0" borderId="1" xfId="0" applyBorder="1" applyAlignment="1">
      <alignment horizontal="center" vertical="center"/>
    </xf>
    <xf numFmtId="0" fontId="0" fillId="0" borderId="60" xfId="0" applyBorder="1" applyAlignment="1">
      <alignment horizontal="center" vertical="center"/>
    </xf>
    <xf numFmtId="0" fontId="0" fillId="0" borderId="64" xfId="0" applyBorder="1" applyAlignment="1">
      <alignment horizontal="center" vertical="center"/>
    </xf>
    <xf numFmtId="0" fontId="0" fillId="0" borderId="41" xfId="0" applyBorder="1" applyAlignment="1">
      <alignment horizontal="left"/>
    </xf>
    <xf numFmtId="0" fontId="0" fillId="0" borderId="42" xfId="0" applyBorder="1" applyAlignment="1">
      <alignment horizontal="right" vertical="top"/>
    </xf>
    <xf numFmtId="0" fontId="0" fillId="0" borderId="44" xfId="0" applyBorder="1" applyAlignment="1">
      <alignment horizontal="center" vertical="center" wrapText="1"/>
    </xf>
    <xf numFmtId="0" fontId="0" fillId="0" borderId="43" xfId="0" applyBorder="1" applyAlignment="1">
      <alignment horizontal="center" vertical="center" wrapText="1"/>
    </xf>
    <xf numFmtId="0" fontId="0" fillId="0" borderId="46" xfId="0" applyBorder="1" applyAlignment="1">
      <alignment horizontal="center" vertical="center" wrapText="1"/>
    </xf>
    <xf numFmtId="0" fontId="0" fillId="0" borderId="47" xfId="0" applyBorder="1" applyAlignment="1">
      <alignment horizontal="center" vertical="center" wrapText="1"/>
    </xf>
    <xf numFmtId="0" fontId="12" fillId="0" borderId="51" xfId="0" applyFont="1" applyBorder="1" applyAlignment="1">
      <alignment vertical="center" wrapText="1"/>
    </xf>
    <xf numFmtId="0" fontId="12" fillId="0" borderId="0" xfId="0" applyFont="1" applyAlignment="1">
      <alignment vertical="center" wrapText="1"/>
    </xf>
    <xf numFmtId="0" fontId="12" fillId="0" borderId="58" xfId="0" applyFont="1" applyBorder="1" applyAlignment="1">
      <alignment vertical="center" wrapText="1"/>
    </xf>
    <xf numFmtId="0" fontId="0" fillId="0" borderId="59" xfId="0" applyBorder="1" applyAlignment="1">
      <alignment horizontal="center" vertical="center"/>
    </xf>
    <xf numFmtId="0" fontId="0" fillId="0" borderId="52" xfId="0" applyBorder="1" applyAlignment="1">
      <alignment horizontal="center" vertical="center"/>
    </xf>
    <xf numFmtId="0" fontId="0" fillId="0" borderId="49" xfId="0" applyBorder="1" applyAlignment="1">
      <alignment horizontal="center" vertical="center"/>
    </xf>
    <xf numFmtId="0" fontId="0" fillId="0" borderId="61" xfId="0" applyBorder="1" applyAlignment="1">
      <alignment horizontal="center" vertical="center"/>
    </xf>
    <xf numFmtId="0" fontId="12" fillId="0" borderId="54" xfId="0" applyFont="1" applyBorder="1" applyAlignment="1">
      <alignment horizontal="center" vertical="center" textRotation="255"/>
    </xf>
    <xf numFmtId="3" fontId="0" fillId="0" borderId="62" xfId="0" applyNumberFormat="1" applyBorder="1" applyAlignment="1">
      <alignment horizontal="center" vertical="center"/>
    </xf>
    <xf numFmtId="3" fontId="0" fillId="0" borderId="0" xfId="0" applyNumberFormat="1" applyAlignment="1">
      <alignment horizontal="center" vertical="center"/>
    </xf>
    <xf numFmtId="0" fontId="0" fillId="0" borderId="63" xfId="0" applyBorder="1" applyAlignment="1">
      <alignment horizontal="center" vertical="center"/>
    </xf>
    <xf numFmtId="0" fontId="0" fillId="0" borderId="63" xfId="0" applyBorder="1" applyAlignment="1">
      <alignment horizontal="left" vertical="center"/>
    </xf>
    <xf numFmtId="0" fontId="0" fillId="0" borderId="54" xfId="0" applyBorder="1" applyAlignment="1">
      <alignment horizontal="center" vertical="center" wrapText="1"/>
    </xf>
    <xf numFmtId="0" fontId="0" fillId="0" borderId="50" xfId="0" applyBorder="1" applyAlignment="1">
      <alignment horizontal="center" vertical="center"/>
    </xf>
    <xf numFmtId="3" fontId="0" fillId="0" borderId="54" xfId="0" applyNumberFormat="1" applyBorder="1" applyAlignment="1">
      <alignment horizontal="center" vertical="center"/>
    </xf>
    <xf numFmtId="3" fontId="0" fillId="0" borderId="49" xfId="0" applyNumberFormat="1" applyBorder="1" applyAlignment="1">
      <alignment horizontal="center" vertical="center"/>
    </xf>
    <xf numFmtId="3" fontId="0" fillId="0" borderId="50" xfId="0" applyNumberFormat="1" applyBorder="1" applyAlignment="1">
      <alignment horizontal="center" vertical="center"/>
    </xf>
    <xf numFmtId="3" fontId="0" fillId="0" borderId="55" xfId="0" applyNumberFormat="1" applyBorder="1" applyAlignment="1">
      <alignment horizontal="center" vertical="center"/>
    </xf>
    <xf numFmtId="56" fontId="0" fillId="0" borderId="55" xfId="0" applyNumberFormat="1" applyBorder="1" applyAlignment="1">
      <alignment vertical="center"/>
    </xf>
    <xf numFmtId="56" fontId="0" fillId="0" borderId="0" xfId="0" applyNumberFormat="1" applyAlignment="1">
      <alignment vertical="center"/>
    </xf>
    <xf numFmtId="56" fontId="0" fillId="0" borderId="51" xfId="0" applyNumberFormat="1" applyBorder="1" applyAlignment="1">
      <alignment vertical="center"/>
    </xf>
    <xf numFmtId="0" fontId="0" fillId="0" borderId="66" xfId="0" applyBorder="1" applyAlignment="1">
      <alignment horizontal="center" vertical="center"/>
    </xf>
    <xf numFmtId="0" fontId="0" fillId="0" borderId="0" xfId="0" applyAlignment="1">
      <alignment horizontal="center" vertical="center" textRotation="255"/>
    </xf>
    <xf numFmtId="0" fontId="0" fillId="0" borderId="0" xfId="1" applyFont="1" applyAlignment="1">
      <alignment horizontal="right"/>
    </xf>
    <xf numFmtId="0" fontId="0" fillId="0" borderId="0" xfId="0" applyAlignment="1">
      <alignment vertical="center"/>
    </xf>
    <xf numFmtId="0" fontId="9" fillId="0" borderId="6" xfId="0" applyFont="1" applyBorder="1" applyAlignment="1">
      <alignment horizontal="center" vertical="center" wrapText="1"/>
    </xf>
    <xf numFmtId="0" fontId="9" fillId="0" borderId="10" xfId="0" applyFont="1" applyBorder="1" applyAlignment="1">
      <alignment horizontal="center" vertical="center" wrapText="1"/>
    </xf>
    <xf numFmtId="0" fontId="9" fillId="0" borderId="13" xfId="0" applyFont="1" applyBorder="1" applyAlignment="1">
      <alignment horizontal="center" vertical="center" wrapText="1"/>
    </xf>
    <xf numFmtId="0" fontId="16" fillId="0" borderId="23" xfId="1" applyFont="1" applyBorder="1" applyAlignment="1">
      <alignment horizontal="center" vertical="center" wrapText="1"/>
    </xf>
    <xf numFmtId="0" fontId="16" fillId="0" borderId="34" xfId="1" applyFont="1" applyBorder="1" applyAlignment="1">
      <alignment horizontal="center" vertical="center" wrapText="1"/>
    </xf>
    <xf numFmtId="0" fontId="16" fillId="0" borderId="10" xfId="1" applyFont="1" applyBorder="1" applyAlignment="1">
      <alignment horizontal="center" vertical="center" wrapText="1"/>
    </xf>
    <xf numFmtId="0" fontId="16" fillId="0" borderId="37" xfId="1" applyFont="1" applyBorder="1" applyAlignment="1">
      <alignment horizontal="center" vertical="center" wrapText="1"/>
    </xf>
    <xf numFmtId="0" fontId="16" fillId="0" borderId="31" xfId="1" applyFont="1" applyBorder="1" applyAlignment="1">
      <alignment horizontal="center" vertical="center" wrapText="1"/>
    </xf>
    <xf numFmtId="0" fontId="16" fillId="0" borderId="38" xfId="1" applyFont="1" applyBorder="1" applyAlignment="1">
      <alignment horizontal="center" vertical="center" wrapText="1"/>
    </xf>
    <xf numFmtId="0" fontId="16" fillId="0" borderId="10" xfId="1" applyFont="1" applyBorder="1"/>
    <xf numFmtId="0" fontId="16" fillId="0" borderId="0" xfId="1" applyFont="1"/>
    <xf numFmtId="0" fontId="16" fillId="0" borderId="23" xfId="1" applyFont="1" applyBorder="1" applyAlignment="1">
      <alignment horizontal="center"/>
    </xf>
    <xf numFmtId="0" fontId="16" fillId="0" borderId="24" xfId="1" applyFont="1" applyBorder="1" applyAlignment="1">
      <alignment horizontal="center"/>
    </xf>
    <xf numFmtId="0" fontId="16" fillId="0" borderId="31" xfId="1" applyFont="1" applyBorder="1" applyAlignment="1">
      <alignment horizontal="center"/>
    </xf>
    <xf numFmtId="0" fontId="16" fillId="0" borderId="12" xfId="1" applyFont="1" applyBorder="1" applyAlignment="1">
      <alignment horizontal="center"/>
    </xf>
    <xf numFmtId="0" fontId="16" fillId="0" borderId="23" xfId="1" applyFont="1" applyBorder="1" applyAlignment="1">
      <alignment horizontal="center" vertical="center"/>
    </xf>
    <xf numFmtId="0" fontId="16" fillId="0" borderId="24" xfId="1" applyFont="1" applyBorder="1" applyAlignment="1">
      <alignment horizontal="center" vertical="center"/>
    </xf>
    <xf numFmtId="0" fontId="16" fillId="0" borderId="13" xfId="1" applyFont="1" applyBorder="1" applyAlignment="1">
      <alignment horizontal="center" vertical="center"/>
    </xf>
    <xf numFmtId="0" fontId="16" fillId="0" borderId="1" xfId="1" applyFont="1" applyBorder="1" applyAlignment="1">
      <alignment horizontal="center" vertical="center"/>
    </xf>
    <xf numFmtId="0" fontId="16" fillId="0" borderId="2" xfId="1" applyFont="1" applyBorder="1" applyAlignment="1">
      <alignment horizontal="center" vertical="center" wrapText="1"/>
    </xf>
    <xf numFmtId="0" fontId="16" fillId="0" borderId="20" xfId="1" applyFont="1" applyBorder="1" applyAlignment="1">
      <alignment horizontal="center" vertical="center" wrapText="1"/>
    </xf>
    <xf numFmtId="0" fontId="16" fillId="0" borderId="10" xfId="1" applyFont="1" applyBorder="1" applyAlignment="1">
      <alignment horizontal="center"/>
    </xf>
    <xf numFmtId="0" fontId="16" fillId="0" borderId="0" xfId="1" applyFont="1" applyAlignment="1">
      <alignment horizontal="center"/>
    </xf>
    <xf numFmtId="0" fontId="16" fillId="0" borderId="33" xfId="1" applyFont="1" applyBorder="1" applyAlignment="1">
      <alignment horizontal="center" vertical="center"/>
    </xf>
    <xf numFmtId="0" fontId="16" fillId="0" borderId="36" xfId="1" applyFont="1" applyBorder="1" applyAlignment="1">
      <alignment horizontal="center" vertical="center"/>
    </xf>
    <xf numFmtId="0" fontId="16" fillId="0" borderId="26" xfId="1" applyFont="1" applyBorder="1" applyAlignment="1">
      <alignment horizontal="center" vertical="center"/>
    </xf>
    <xf numFmtId="0" fontId="16" fillId="0" borderId="34" xfId="1" applyFont="1" applyBorder="1" applyAlignment="1">
      <alignment horizontal="center" vertical="center"/>
    </xf>
    <xf numFmtId="0" fontId="16" fillId="0" borderId="29" xfId="1" applyFont="1" applyBorder="1" applyAlignment="1">
      <alignment horizontal="center" vertical="center"/>
    </xf>
    <xf numFmtId="0" fontId="16" fillId="0" borderId="37" xfId="1" applyFont="1" applyBorder="1" applyAlignment="1">
      <alignment horizontal="center" vertical="center"/>
    </xf>
    <xf numFmtId="0" fontId="16" fillId="0" borderId="32" xfId="1" applyFont="1" applyBorder="1" applyAlignment="1">
      <alignment horizontal="center" vertical="center"/>
    </xf>
    <xf numFmtId="0" fontId="16" fillId="0" borderId="38" xfId="1" applyFont="1" applyBorder="1" applyAlignment="1">
      <alignment horizontal="center" vertical="center"/>
    </xf>
    <xf numFmtId="0" fontId="18" fillId="0" borderId="26" xfId="1" applyFont="1" applyBorder="1" applyAlignment="1">
      <alignment horizontal="center" vertical="center" wrapText="1"/>
    </xf>
    <xf numFmtId="0" fontId="18" fillId="0" borderId="34" xfId="1" applyFont="1" applyBorder="1" applyAlignment="1">
      <alignment horizontal="center" vertical="center"/>
    </xf>
    <xf numFmtId="0" fontId="18" fillId="0" borderId="29" xfId="1" applyFont="1" applyBorder="1" applyAlignment="1">
      <alignment horizontal="center" vertical="center"/>
    </xf>
    <xf numFmtId="0" fontId="18" fillId="0" borderId="37" xfId="1" applyFont="1" applyBorder="1" applyAlignment="1">
      <alignment horizontal="center" vertical="center"/>
    </xf>
    <xf numFmtId="0" fontId="18" fillId="0" borderId="32" xfId="1" applyFont="1" applyBorder="1" applyAlignment="1">
      <alignment horizontal="center" vertical="center"/>
    </xf>
    <xf numFmtId="0" fontId="18" fillId="0" borderId="38" xfId="1" applyFont="1" applyBorder="1" applyAlignment="1">
      <alignment horizontal="center" vertical="center"/>
    </xf>
    <xf numFmtId="0" fontId="0" fillId="0" borderId="74" xfId="0" applyBorder="1" applyAlignment="1">
      <alignment horizontal="center" vertical="center"/>
    </xf>
    <xf numFmtId="0" fontId="0" fillId="0" borderId="67" xfId="0" applyBorder="1" applyAlignment="1">
      <alignment horizontal="center" vertical="center"/>
    </xf>
    <xf numFmtId="0" fontId="0" fillId="0" borderId="49" xfId="0" applyBorder="1" applyAlignment="1">
      <alignment vertical="top" wrapText="1"/>
    </xf>
    <xf numFmtId="0" fontId="0" fillId="0" borderId="56" xfId="0" applyBorder="1" applyAlignment="1">
      <alignment vertical="top" wrapText="1"/>
    </xf>
    <xf numFmtId="0" fontId="0" fillId="0" borderId="54" xfId="0" applyBorder="1" applyAlignment="1">
      <alignment vertical="top" wrapText="1"/>
    </xf>
    <xf numFmtId="0" fontId="0" fillId="0" borderId="10" xfId="0" applyBorder="1" applyAlignment="1">
      <alignment horizontal="center" vertical="center"/>
    </xf>
    <xf numFmtId="0" fontId="0" fillId="0" borderId="68" xfId="0" applyBorder="1" applyAlignment="1">
      <alignment horizontal="center" vertical="center"/>
    </xf>
    <xf numFmtId="0" fontId="0" fillId="0" borderId="10" xfId="0" applyBorder="1" applyAlignment="1">
      <alignment horizontal="center" vertical="center" shrinkToFit="1"/>
    </xf>
    <xf numFmtId="0" fontId="0" fillId="0" borderId="68" xfId="0" applyBorder="1" applyAlignment="1">
      <alignment horizontal="center" vertical="center" shrinkToFit="1"/>
    </xf>
    <xf numFmtId="0" fontId="0" fillId="0" borderId="49" xfId="0" applyBorder="1" applyAlignment="1">
      <alignment vertical="center"/>
    </xf>
    <xf numFmtId="0" fontId="0" fillId="0" borderId="56" xfId="0" applyBorder="1" applyAlignment="1">
      <alignment vertical="center"/>
    </xf>
    <xf numFmtId="0" fontId="0" fillId="0" borderId="55" xfId="0" applyBorder="1" applyAlignment="1">
      <alignment vertical="top" wrapText="1"/>
    </xf>
    <xf numFmtId="0" fontId="0" fillId="0" borderId="52" xfId="0" applyBorder="1" applyAlignment="1">
      <alignment vertical="top"/>
    </xf>
    <xf numFmtId="0" fontId="0" fillId="0" borderId="55" xfId="0" applyBorder="1" applyAlignment="1">
      <alignment vertical="top"/>
    </xf>
    <xf numFmtId="0" fontId="0" fillId="0" borderId="49" xfId="0" applyBorder="1" applyAlignment="1">
      <alignment vertical="center" wrapText="1"/>
    </xf>
    <xf numFmtId="0" fontId="0" fillId="0" borderId="56" xfId="0" applyBorder="1" applyAlignment="1">
      <alignment vertical="center" wrapText="1"/>
    </xf>
    <xf numFmtId="0" fontId="0" fillId="0" borderId="48" xfId="0" applyBorder="1" applyAlignment="1">
      <alignment horizontal="center" vertical="center" wrapText="1"/>
    </xf>
    <xf numFmtId="0" fontId="0" fillId="0" borderId="53" xfId="0" applyBorder="1" applyAlignment="1">
      <alignment horizontal="center" vertical="center" wrapText="1"/>
    </xf>
    <xf numFmtId="0" fontId="0" fillId="0" borderId="76" xfId="0" applyBorder="1" applyAlignment="1">
      <alignment horizontal="center" vertical="center" wrapText="1"/>
    </xf>
    <xf numFmtId="56" fontId="0" fillId="0" borderId="49" xfId="0" applyNumberFormat="1" applyBorder="1" applyAlignment="1">
      <alignment vertical="top" wrapText="1"/>
    </xf>
    <xf numFmtId="56" fontId="0" fillId="0" borderId="54" xfId="0" applyNumberFormat="1" applyBorder="1" applyAlignment="1">
      <alignment vertical="top" wrapText="1"/>
    </xf>
    <xf numFmtId="0" fontId="0" fillId="0" borderId="54" xfId="0" applyBorder="1" applyAlignment="1">
      <alignment horizontal="center" vertical="center" textRotation="255" wrapText="1"/>
    </xf>
    <xf numFmtId="0" fontId="0" fillId="0" borderId="56" xfId="0" applyBorder="1" applyAlignment="1">
      <alignment horizontal="center" vertical="center" textRotation="255" wrapText="1"/>
    </xf>
    <xf numFmtId="0" fontId="0" fillId="0" borderId="74" xfId="0" applyBorder="1" applyAlignment="1">
      <alignment horizontal="center" vertical="center" shrinkToFit="1"/>
    </xf>
    <xf numFmtId="0" fontId="0" fillId="0" borderId="67" xfId="0" applyBorder="1" applyAlignment="1">
      <alignment horizontal="center" vertical="center" shrinkToFit="1"/>
    </xf>
    <xf numFmtId="0" fontId="0" fillId="0" borderId="55" xfId="0" applyBorder="1" applyAlignment="1">
      <alignment horizontal="left" vertical="center" wrapText="1"/>
    </xf>
    <xf numFmtId="0" fontId="0" fillId="0" borderId="52" xfId="0" applyBorder="1" applyAlignment="1">
      <alignment horizontal="left" vertical="center" wrapText="1"/>
    </xf>
    <xf numFmtId="0" fontId="0" fillId="0" borderId="55" xfId="0" applyBorder="1" applyAlignment="1">
      <alignment horizontal="left" vertical="top" wrapText="1"/>
    </xf>
    <xf numFmtId="0" fontId="0" fillId="0" borderId="52" xfId="0" applyBorder="1" applyAlignment="1">
      <alignment horizontal="left" vertical="top" wrapText="1"/>
    </xf>
    <xf numFmtId="0" fontId="0" fillId="0" borderId="49" xfId="0" applyBorder="1" applyAlignment="1">
      <alignment horizontal="left" vertical="center"/>
    </xf>
    <xf numFmtId="0" fontId="0" fillId="0" borderId="56" xfId="0" applyBorder="1" applyAlignment="1">
      <alignment horizontal="left" vertical="center"/>
    </xf>
    <xf numFmtId="0" fontId="0" fillId="0" borderId="49" xfId="0" applyBorder="1" applyAlignment="1">
      <alignment horizontal="right" vertical="center"/>
    </xf>
    <xf numFmtId="0" fontId="0" fillId="0" borderId="56" xfId="0" applyBorder="1" applyAlignment="1">
      <alignment horizontal="right" vertical="center"/>
    </xf>
    <xf numFmtId="0" fontId="0" fillId="0" borderId="41" xfId="0" applyBorder="1" applyAlignment="1">
      <alignment horizontal="center" vertical="center"/>
    </xf>
    <xf numFmtId="0" fontId="0" fillId="0" borderId="45" xfId="0" applyBorder="1" applyAlignment="1">
      <alignment horizontal="center" vertical="center"/>
    </xf>
    <xf numFmtId="0" fontId="0" fillId="0" borderId="43" xfId="0" applyBorder="1" applyAlignment="1">
      <alignment horizontal="center" vertical="center"/>
    </xf>
    <xf numFmtId="0" fontId="0" fillId="0" borderId="44" xfId="0" applyBorder="1" applyAlignment="1">
      <alignment horizontal="center" vertical="center"/>
    </xf>
    <xf numFmtId="0" fontId="0" fillId="0" borderId="43" xfId="0" applyBorder="1" applyAlignment="1">
      <alignment horizontal="center" vertical="center" wrapText="1"/>
    </xf>
    <xf numFmtId="0" fontId="0" fillId="0" borderId="44" xfId="0" applyBorder="1" applyAlignment="1">
      <alignment horizontal="center" vertical="center" wrapText="1"/>
    </xf>
    <xf numFmtId="0" fontId="0" fillId="0" borderId="45" xfId="0" applyBorder="1" applyAlignment="1">
      <alignment horizontal="center" vertical="center" wrapText="1"/>
    </xf>
    <xf numFmtId="0" fontId="0" fillId="0" borderId="73" xfId="0" applyBorder="1" applyAlignment="1">
      <alignment horizontal="center" vertical="center" wrapText="1"/>
    </xf>
    <xf numFmtId="0" fontId="0" fillId="0" borderId="55" xfId="0" quotePrefix="1" applyBorder="1" applyAlignment="1">
      <alignment horizontal="left" vertical="top" wrapText="1"/>
    </xf>
    <xf numFmtId="0" fontId="0" fillId="0" borderId="52" xfId="0" quotePrefix="1" applyBorder="1" applyAlignment="1">
      <alignment horizontal="left" vertical="top" wrapText="1"/>
    </xf>
    <xf numFmtId="0" fontId="0" fillId="0" borderId="55" xfId="0" applyBorder="1" applyAlignment="1">
      <alignment vertical="center"/>
    </xf>
    <xf numFmtId="0" fontId="0" fillId="0" borderId="52" xfId="0" applyBorder="1" applyAlignment="1">
      <alignment vertical="center"/>
    </xf>
    <xf numFmtId="0" fontId="0" fillId="0" borderId="57" xfId="0" applyBorder="1" applyAlignment="1">
      <alignment horizontal="left" vertical="top" wrapText="1"/>
    </xf>
    <xf numFmtId="0" fontId="0" fillId="0" borderId="59" xfId="0" applyBorder="1" applyAlignment="1">
      <alignment horizontal="left" vertical="top" wrapText="1"/>
    </xf>
    <xf numFmtId="0" fontId="0" fillId="0" borderId="65" xfId="0" applyBorder="1" applyAlignment="1">
      <alignment horizontal="center" vertical="center"/>
    </xf>
    <xf numFmtId="0" fontId="0" fillId="0" borderId="49" xfId="0" applyBorder="1" applyAlignment="1">
      <alignment horizontal="center" vertical="center" wrapText="1"/>
    </xf>
    <xf numFmtId="0" fontId="0" fillId="0" borderId="56" xfId="0" applyBorder="1" applyAlignment="1">
      <alignment horizontal="center" vertical="center" wrapText="1"/>
    </xf>
    <xf numFmtId="0" fontId="0" fillId="0" borderId="56" xfId="0" applyBorder="1" applyAlignment="1">
      <alignment horizontal="center" vertical="center"/>
    </xf>
    <xf numFmtId="0" fontId="0" fillId="0" borderId="49" xfId="0" applyBorder="1" applyAlignment="1">
      <alignment horizontal="center" vertical="center"/>
    </xf>
    <xf numFmtId="0" fontId="0" fillId="0" borderId="54" xfId="0" applyBorder="1" applyAlignment="1">
      <alignment horizontal="center" vertical="center"/>
    </xf>
    <xf numFmtId="0" fontId="0" fillId="0" borderId="70" xfId="0" applyBorder="1" applyAlignment="1">
      <alignment horizontal="center" vertical="center"/>
    </xf>
    <xf numFmtId="0" fontId="0" fillId="0" borderId="63" xfId="0" applyBorder="1" applyAlignment="1">
      <alignment horizontal="center" vertical="center"/>
    </xf>
    <xf numFmtId="0" fontId="0" fillId="0" borderId="64" xfId="0" applyBorder="1" applyAlignment="1">
      <alignment horizontal="center" vertical="center"/>
    </xf>
    <xf numFmtId="0" fontId="0" fillId="0" borderId="50" xfId="0" applyBorder="1" applyAlignment="1">
      <alignment horizontal="center" vertical="center"/>
    </xf>
    <xf numFmtId="0" fontId="0" fillId="0" borderId="55" xfId="0" applyBorder="1" applyAlignment="1">
      <alignment horizontal="center" vertical="center"/>
    </xf>
    <xf numFmtId="0" fontId="0" fillId="0" borderId="57" xfId="0" applyBorder="1" applyAlignment="1">
      <alignment horizontal="center" vertical="center"/>
    </xf>
    <xf numFmtId="3" fontId="0" fillId="0" borderId="0" xfId="0" applyNumberFormat="1" applyAlignment="1">
      <alignment horizontal="center" vertical="center"/>
    </xf>
    <xf numFmtId="0" fontId="0" fillId="0" borderId="50" xfId="0" applyBorder="1" applyAlignment="1">
      <alignment vertical="center" wrapText="1"/>
    </xf>
    <xf numFmtId="0" fontId="0" fillId="0" borderId="55" xfId="0" applyBorder="1" applyAlignment="1">
      <alignment vertical="center" wrapText="1"/>
    </xf>
    <xf numFmtId="0" fontId="0" fillId="0" borderId="57" xfId="0" applyBorder="1" applyAlignment="1">
      <alignment vertical="center" wrapText="1"/>
    </xf>
    <xf numFmtId="0" fontId="0" fillId="0" borderId="60" xfId="0" applyBorder="1" applyAlignment="1">
      <alignment horizontal="center" vertical="center"/>
    </xf>
    <xf numFmtId="0" fontId="0" fillId="0" borderId="0" xfId="0" applyAlignment="1">
      <alignment horizontal="center" vertical="center"/>
    </xf>
    <xf numFmtId="0" fontId="0" fillId="0" borderId="48" xfId="0" applyBorder="1" applyAlignment="1">
      <alignment horizontal="center" vertical="center" textRotation="255"/>
    </xf>
    <xf numFmtId="0" fontId="0" fillId="0" borderId="53" xfId="0" applyBorder="1" applyAlignment="1">
      <alignment horizontal="center" vertical="center" textRotation="255"/>
    </xf>
    <xf numFmtId="0" fontId="0" fillId="0" borderId="69" xfId="0" applyBorder="1" applyAlignment="1">
      <alignment horizontal="center" vertical="center" textRotation="255"/>
    </xf>
    <xf numFmtId="56" fontId="0" fillId="0" borderId="49" xfId="0" applyNumberFormat="1" applyBorder="1" applyAlignment="1">
      <alignment horizontal="center" vertical="center"/>
    </xf>
    <xf numFmtId="56" fontId="0" fillId="0" borderId="54" xfId="0" applyNumberFormat="1" applyBorder="1" applyAlignment="1">
      <alignment horizontal="center" vertical="center"/>
    </xf>
    <xf numFmtId="56" fontId="0" fillId="0" borderId="56" xfId="0" applyNumberFormat="1" applyBorder="1" applyAlignment="1">
      <alignment horizontal="center" vertical="center"/>
    </xf>
    <xf numFmtId="0" fontId="0" fillId="0" borderId="0" xfId="0" applyAlignment="1">
      <alignment vertical="center"/>
    </xf>
    <xf numFmtId="0" fontId="0" fillId="0" borderId="51" xfId="0" applyBorder="1" applyAlignment="1">
      <alignment vertical="center"/>
    </xf>
    <xf numFmtId="0" fontId="0" fillId="0" borderId="54" xfId="0" applyBorder="1" applyAlignment="1">
      <alignment horizontal="center" vertical="center" wrapText="1"/>
    </xf>
    <xf numFmtId="0" fontId="0" fillId="0" borderId="62" xfId="0" applyBorder="1" applyAlignment="1">
      <alignment horizontal="center" vertical="center"/>
    </xf>
    <xf numFmtId="0" fontId="2" fillId="0" borderId="0" xfId="6">
      <alignment vertical="center"/>
    </xf>
    <xf numFmtId="0" fontId="2" fillId="4" borderId="0" xfId="6" applyFill="1">
      <alignment vertical="center"/>
    </xf>
    <xf numFmtId="0" fontId="2" fillId="0" borderId="88" xfId="6" applyBorder="1">
      <alignment vertical="center"/>
    </xf>
    <xf numFmtId="20" fontId="2" fillId="0" borderId="0" xfId="6" applyNumberFormat="1">
      <alignment vertical="center"/>
    </xf>
    <xf numFmtId="0" fontId="2" fillId="3" borderId="0" xfId="6" applyFill="1">
      <alignment vertical="center"/>
    </xf>
    <xf numFmtId="0" fontId="2" fillId="0" borderId="20" xfId="6" applyBorder="1">
      <alignment vertical="center"/>
    </xf>
    <xf numFmtId="0" fontId="2" fillId="0" borderId="19" xfId="6" applyBorder="1">
      <alignment vertical="center"/>
    </xf>
    <xf numFmtId="0" fontId="2" fillId="0" borderId="1" xfId="6" applyBorder="1">
      <alignment vertical="center"/>
    </xf>
    <xf numFmtId="0" fontId="2" fillId="0" borderId="71" xfId="6" applyBorder="1">
      <alignment vertical="center"/>
    </xf>
    <xf numFmtId="0" fontId="2" fillId="0" borderId="86" xfId="6" applyBorder="1">
      <alignment vertical="center"/>
    </xf>
    <xf numFmtId="0" fontId="2" fillId="0" borderId="87" xfId="6" applyBorder="1">
      <alignment vertical="center"/>
    </xf>
    <xf numFmtId="0" fontId="2" fillId="3" borderId="1" xfId="6" applyFill="1" applyBorder="1">
      <alignment vertical="center"/>
    </xf>
    <xf numFmtId="0" fontId="2" fillId="0" borderId="85" xfId="6" applyBorder="1" applyAlignment="1">
      <alignment horizontal="left" vertical="center" indent="1"/>
    </xf>
    <xf numFmtId="0" fontId="2" fillId="0" borderId="77" xfId="6" applyBorder="1" applyAlignment="1">
      <alignment horizontal="center" vertical="center"/>
    </xf>
    <xf numFmtId="0" fontId="2" fillId="0" borderId="1" xfId="6" applyBorder="1" applyAlignment="1">
      <alignment horizontal="center" vertical="center"/>
    </xf>
    <xf numFmtId="0" fontId="2" fillId="0" borderId="13" xfId="6" applyBorder="1" applyAlignment="1">
      <alignment horizontal="center" vertical="center"/>
    </xf>
    <xf numFmtId="0" fontId="2" fillId="0" borderId="61" xfId="6" applyBorder="1">
      <alignment vertical="center"/>
    </xf>
    <xf numFmtId="0" fontId="2" fillId="0" borderId="60" xfId="6" applyBorder="1">
      <alignment vertical="center"/>
    </xf>
    <xf numFmtId="0" fontId="2" fillId="0" borderId="63" xfId="6" applyBorder="1">
      <alignment vertical="center"/>
    </xf>
    <xf numFmtId="0" fontId="2" fillId="0" borderId="68" xfId="6" applyBorder="1">
      <alignment vertical="center"/>
    </xf>
    <xf numFmtId="0" fontId="2" fillId="0" borderId="58" xfId="6" applyBorder="1">
      <alignment vertical="center"/>
    </xf>
    <xf numFmtId="0" fontId="2" fillId="3" borderId="58" xfId="6" applyFill="1" applyBorder="1">
      <alignment vertical="center"/>
    </xf>
    <xf numFmtId="0" fontId="2" fillId="0" borderId="55" xfId="6" applyBorder="1" applyAlignment="1">
      <alignment horizontal="left" vertical="center" indent="1"/>
    </xf>
    <xf numFmtId="0" fontId="2" fillId="0" borderId="65" xfId="6" applyBorder="1" applyAlignment="1">
      <alignment horizontal="center" vertical="center"/>
    </xf>
    <xf numFmtId="0" fontId="2" fillId="0" borderId="58" xfId="6" applyBorder="1" applyAlignment="1">
      <alignment horizontal="center" vertical="center"/>
    </xf>
    <xf numFmtId="0" fontId="2" fillId="0" borderId="75" xfId="6" applyBorder="1" applyAlignment="1">
      <alignment horizontal="center" vertical="center"/>
    </xf>
    <xf numFmtId="0" fontId="2" fillId="3" borderId="60" xfId="6" applyFill="1" applyBorder="1">
      <alignment vertical="center"/>
    </xf>
    <xf numFmtId="0" fontId="2" fillId="0" borderId="64" xfId="6" applyBorder="1">
      <alignment vertical="center"/>
    </xf>
    <xf numFmtId="0" fontId="2" fillId="0" borderId="63" xfId="6" applyBorder="1" applyAlignment="1">
      <alignment horizontal="left" vertical="center" indent="1"/>
    </xf>
    <xf numFmtId="0" fontId="2" fillId="0" borderId="59" xfId="6" applyBorder="1">
      <alignment vertical="center"/>
    </xf>
    <xf numFmtId="0" fontId="2" fillId="0" borderId="57" xfId="6" applyBorder="1">
      <alignment vertical="center"/>
    </xf>
    <xf numFmtId="0" fontId="2" fillId="0" borderId="65" xfId="6" applyBorder="1">
      <alignment vertical="center"/>
    </xf>
    <xf numFmtId="0" fontId="2" fillId="0" borderId="58" xfId="6" applyBorder="1">
      <alignment vertical="center"/>
    </xf>
    <xf numFmtId="0" fontId="2" fillId="0" borderId="75" xfId="6" applyBorder="1">
      <alignment vertical="center"/>
    </xf>
    <xf numFmtId="0" fontId="2" fillId="0" borderId="52" xfId="6" applyBorder="1">
      <alignment vertical="center"/>
    </xf>
    <xf numFmtId="0" fontId="2" fillId="0" borderId="55" xfId="6" applyBorder="1">
      <alignment vertical="center"/>
    </xf>
    <xf numFmtId="0" fontId="2" fillId="0" borderId="50" xfId="6" applyBorder="1">
      <alignment vertical="center"/>
    </xf>
    <xf numFmtId="0" fontId="2" fillId="0" borderId="67" xfId="6" applyBorder="1">
      <alignment vertical="center"/>
    </xf>
    <xf numFmtId="0" fontId="0" fillId="0" borderId="55" xfId="6" applyFont="1" applyBorder="1">
      <alignment vertical="center"/>
    </xf>
    <xf numFmtId="0" fontId="2" fillId="0" borderId="0" xfId="6" applyAlignment="1">
      <alignment horizontal="center" vertical="center" wrapText="1"/>
    </xf>
    <xf numFmtId="0" fontId="2" fillId="0" borderId="10" xfId="6" applyBorder="1" applyAlignment="1">
      <alignment horizontal="center" vertical="center" wrapText="1"/>
    </xf>
    <xf numFmtId="0" fontId="2" fillId="0" borderId="60" xfId="6" applyBorder="1" applyAlignment="1">
      <alignment horizontal="left" vertical="center"/>
    </xf>
    <xf numFmtId="0" fontId="2" fillId="0" borderId="60" xfId="6" applyBorder="1" applyAlignment="1">
      <alignment horizontal="right" vertical="center"/>
    </xf>
    <xf numFmtId="0" fontId="2" fillId="0" borderId="62" xfId="6" applyBorder="1" applyAlignment="1">
      <alignment vertical="center" textRotation="255" wrapText="1"/>
    </xf>
    <xf numFmtId="0" fontId="2" fillId="0" borderId="58" xfId="6" applyBorder="1" applyAlignment="1">
      <alignment horizontal="center" vertical="center" textRotation="255" wrapText="1"/>
    </xf>
    <xf numFmtId="0" fontId="2" fillId="0" borderId="75" xfId="6" applyBorder="1" applyAlignment="1">
      <alignment horizontal="center" vertical="center" textRotation="255" wrapText="1"/>
    </xf>
    <xf numFmtId="0" fontId="2" fillId="0" borderId="83" xfId="6" applyBorder="1">
      <alignment vertical="center"/>
    </xf>
    <xf numFmtId="0" fontId="2" fillId="0" borderId="84" xfId="6" applyBorder="1">
      <alignment vertical="center"/>
    </xf>
    <xf numFmtId="0" fontId="2" fillId="0" borderId="81" xfId="6" applyBorder="1">
      <alignment vertical="center"/>
    </xf>
    <xf numFmtId="0" fontId="2" fillId="0" borderId="0" xfId="6" applyAlignment="1">
      <alignment horizontal="left" vertical="center"/>
    </xf>
    <xf numFmtId="0" fontId="2" fillId="0" borderId="0" xfId="6" applyAlignment="1">
      <alignment horizontal="right" vertical="center"/>
    </xf>
    <xf numFmtId="0" fontId="2" fillId="0" borderId="56" xfId="6" applyBorder="1" applyAlignment="1">
      <alignment horizontal="center" vertical="center" textRotation="255" wrapText="1"/>
    </xf>
    <xf numFmtId="0" fontId="2" fillId="0" borderId="0" xfId="6" applyAlignment="1">
      <alignment horizontal="center" vertical="center" textRotation="255" wrapText="1"/>
    </xf>
    <xf numFmtId="0" fontId="2" fillId="0" borderId="10" xfId="6" applyBorder="1" applyAlignment="1">
      <alignment horizontal="center" vertical="center" textRotation="255" wrapText="1"/>
    </xf>
    <xf numFmtId="0" fontId="2" fillId="0" borderId="82" xfId="6" applyBorder="1">
      <alignment vertical="center"/>
    </xf>
    <xf numFmtId="0" fontId="2" fillId="0" borderId="54" xfId="6" applyBorder="1" applyAlignment="1">
      <alignment horizontal="center" vertical="center" textRotation="255" wrapText="1"/>
    </xf>
    <xf numFmtId="0" fontId="12" fillId="0" borderId="0" xfId="6" applyFont="1">
      <alignment vertical="center"/>
    </xf>
    <xf numFmtId="0" fontId="12" fillId="0" borderId="55" xfId="6" applyFont="1" applyBorder="1">
      <alignment vertical="center"/>
    </xf>
    <xf numFmtId="0" fontId="12" fillId="0" borderId="82" xfId="6" applyFont="1" applyBorder="1">
      <alignment vertical="center"/>
    </xf>
    <xf numFmtId="0" fontId="12" fillId="0" borderId="81" xfId="6" applyFont="1" applyBorder="1">
      <alignment vertical="center"/>
    </xf>
    <xf numFmtId="0" fontId="4" fillId="4" borderId="0" xfId="6" applyFont="1" applyFill="1">
      <alignment vertical="center"/>
    </xf>
    <xf numFmtId="0" fontId="4" fillId="4" borderId="55" xfId="6" applyFont="1" applyFill="1" applyBorder="1">
      <alignment vertical="center"/>
    </xf>
    <xf numFmtId="0" fontId="2" fillId="0" borderId="0" xfId="6" applyAlignment="1">
      <alignment horizontal="left" vertical="center"/>
    </xf>
    <xf numFmtId="0" fontId="2" fillId="0" borderId="55" xfId="6" applyBorder="1" applyAlignment="1">
      <alignment horizontal="left" vertical="center"/>
    </xf>
    <xf numFmtId="0" fontId="2" fillId="0" borderId="0" xfId="6" applyAlignment="1">
      <alignment horizontal="right" vertical="center" indent="2"/>
    </xf>
    <xf numFmtId="0" fontId="2" fillId="0" borderId="0" xfId="6" applyAlignment="1">
      <alignment vertical="center" wrapText="1"/>
    </xf>
    <xf numFmtId="0" fontId="2" fillId="0" borderId="10" xfId="6" applyBorder="1" applyAlignment="1">
      <alignment vertical="center" wrapText="1"/>
    </xf>
    <xf numFmtId="0" fontId="2" fillId="0" borderId="51" xfId="6" applyBorder="1">
      <alignment vertical="center"/>
    </xf>
    <xf numFmtId="0" fontId="2" fillId="3" borderId="51" xfId="6" applyFill="1" applyBorder="1">
      <alignment vertical="center"/>
    </xf>
    <xf numFmtId="0" fontId="2" fillId="0" borderId="51" xfId="6" applyBorder="1" applyAlignment="1">
      <alignment horizontal="left" vertical="center"/>
    </xf>
    <xf numFmtId="0" fontId="0" fillId="0" borderId="50" xfId="6" applyFont="1" applyBorder="1" applyAlignment="1">
      <alignment horizontal="left" vertical="center"/>
    </xf>
    <xf numFmtId="0" fontId="2" fillId="0" borderId="49" xfId="6" applyBorder="1" applyAlignment="1">
      <alignment horizontal="center" vertical="center" textRotation="255" wrapText="1"/>
    </xf>
    <xf numFmtId="0" fontId="2" fillId="0" borderId="51" xfId="6" applyBorder="1" applyAlignment="1">
      <alignment vertical="center" wrapText="1"/>
    </xf>
    <xf numFmtId="0" fontId="2" fillId="0" borderId="74" xfId="6" applyBorder="1" applyAlignment="1">
      <alignment vertical="center" wrapText="1"/>
    </xf>
    <xf numFmtId="0" fontId="2" fillId="2" borderId="0" xfId="6" applyFill="1">
      <alignment vertical="center"/>
    </xf>
    <xf numFmtId="0" fontId="2" fillId="4" borderId="59" xfId="6" applyFill="1" applyBorder="1">
      <alignment vertical="center"/>
    </xf>
    <xf numFmtId="0" fontId="2" fillId="4" borderId="58" xfId="6" applyFill="1" applyBorder="1">
      <alignment vertical="center"/>
    </xf>
    <xf numFmtId="0" fontId="2" fillId="4" borderId="57" xfId="6" applyFill="1" applyBorder="1">
      <alignment vertical="center"/>
    </xf>
    <xf numFmtId="0" fontId="2" fillId="0" borderId="57" xfId="6" applyBorder="1" applyAlignment="1">
      <alignment horizontal="left" vertical="center" indent="1"/>
    </xf>
    <xf numFmtId="0" fontId="2" fillId="0" borderId="65" xfId="6" applyBorder="1" applyAlignment="1">
      <alignment horizontal="center" vertical="center" wrapText="1"/>
    </xf>
    <xf numFmtId="0" fontId="2" fillId="0" borderId="58" xfId="6" applyBorder="1" applyAlignment="1">
      <alignment horizontal="center" vertical="center" wrapText="1"/>
    </xf>
    <xf numFmtId="0" fontId="2" fillId="0" borderId="75" xfId="6" applyBorder="1" applyAlignment="1">
      <alignment horizontal="center" vertical="center" wrapText="1"/>
    </xf>
    <xf numFmtId="0" fontId="2" fillId="4" borderId="52" xfId="6" applyFill="1" applyBorder="1">
      <alignment vertical="center"/>
    </xf>
    <xf numFmtId="0" fontId="2" fillId="4" borderId="55" xfId="6" applyFill="1" applyBorder="1">
      <alignment vertical="center"/>
    </xf>
    <xf numFmtId="0" fontId="2" fillId="0" borderId="50" xfId="6" applyBorder="1" applyAlignment="1">
      <alignment horizontal="left" vertical="center" indent="1"/>
    </xf>
    <xf numFmtId="0" fontId="2" fillId="0" borderId="67" xfId="6" applyBorder="1" applyAlignment="1">
      <alignment horizontal="center" vertical="center" wrapText="1"/>
    </xf>
    <xf numFmtId="0" fontId="2" fillId="0" borderId="51" xfId="6" applyBorder="1" applyAlignment="1">
      <alignment horizontal="center" vertical="center" wrapText="1"/>
    </xf>
    <xf numFmtId="0" fontId="2" fillId="0" borderId="74" xfId="6" applyBorder="1" applyAlignment="1">
      <alignment horizontal="center" vertical="center" wrapText="1"/>
    </xf>
    <xf numFmtId="0" fontId="2" fillId="0" borderId="54" xfId="6" applyBorder="1" applyAlignment="1">
      <alignment vertical="center" textRotation="255" wrapText="1"/>
    </xf>
    <xf numFmtId="0" fontId="2" fillId="0" borderId="10" xfId="6" applyBorder="1" applyAlignment="1">
      <alignment vertical="center" textRotation="255" wrapText="1"/>
    </xf>
    <xf numFmtId="0" fontId="2" fillId="0" borderId="0" xfId="6" applyAlignment="1">
      <alignment horizontal="center" vertical="center"/>
    </xf>
    <xf numFmtId="0" fontId="2" fillId="0" borderId="65" xfId="6" applyBorder="1" applyAlignment="1">
      <alignment horizontal="right" vertical="center"/>
    </xf>
    <xf numFmtId="0" fontId="2" fillId="0" borderId="56" xfId="6" applyBorder="1">
      <alignment vertical="center"/>
    </xf>
    <xf numFmtId="0" fontId="2" fillId="0" borderId="56" xfId="6" applyBorder="1" applyAlignment="1">
      <alignment horizontal="right" vertical="center"/>
    </xf>
    <xf numFmtId="0" fontId="12" fillId="0" borderId="56" xfId="6" applyFont="1" applyBorder="1" applyAlignment="1">
      <alignment horizontal="center" vertical="center"/>
    </xf>
    <xf numFmtId="0" fontId="2" fillId="0" borderId="56" xfId="6" applyBorder="1">
      <alignment vertical="center"/>
    </xf>
    <xf numFmtId="0" fontId="2" fillId="0" borderId="49" xfId="6" applyBorder="1" applyAlignment="1">
      <alignment horizontal="right" vertical="center"/>
    </xf>
    <xf numFmtId="0" fontId="12" fillId="0" borderId="49" xfId="6" applyFont="1" applyBorder="1" applyAlignment="1">
      <alignment horizontal="center" vertical="center"/>
    </xf>
    <xf numFmtId="0" fontId="2" fillId="0" borderId="49" xfId="6" applyBorder="1">
      <alignment vertical="center"/>
    </xf>
    <xf numFmtId="0" fontId="12" fillId="0" borderId="56" xfId="6" applyFont="1" applyBorder="1">
      <alignment vertical="center"/>
    </xf>
    <xf numFmtId="0" fontId="2" fillId="0" borderId="56" xfId="6" applyBorder="1" applyAlignment="1">
      <alignment vertical="center" wrapText="1"/>
    </xf>
    <xf numFmtId="0" fontId="2" fillId="0" borderId="67" xfId="6" applyBorder="1" applyAlignment="1">
      <alignment horizontal="right" vertical="center"/>
    </xf>
    <xf numFmtId="0" fontId="12" fillId="0" borderId="49" xfId="6" applyFont="1" applyBorder="1">
      <alignment vertical="center"/>
    </xf>
    <xf numFmtId="0" fontId="2" fillId="0" borderId="49" xfId="6" applyBorder="1" applyAlignment="1">
      <alignment vertical="center" wrapText="1"/>
    </xf>
    <xf numFmtId="0" fontId="2" fillId="0" borderId="68" xfId="6" applyBorder="1" applyAlignment="1">
      <alignment horizontal="right" vertical="center"/>
    </xf>
    <xf numFmtId="0" fontId="12" fillId="0" borderId="54" xfId="6" applyFont="1" applyBorder="1">
      <alignment vertical="center"/>
    </xf>
    <xf numFmtId="0" fontId="2" fillId="0" borderId="56" xfId="6" applyBorder="1" applyAlignment="1">
      <alignment horizontal="center" vertical="center" wrapText="1"/>
    </xf>
    <xf numFmtId="0" fontId="2" fillId="0" borderId="56" xfId="6" applyBorder="1" applyAlignment="1">
      <alignment horizontal="center" vertical="center"/>
    </xf>
    <xf numFmtId="0" fontId="2" fillId="0" borderId="49" xfId="6" applyBorder="1" applyAlignment="1">
      <alignment horizontal="center" vertical="center" wrapText="1"/>
    </xf>
    <xf numFmtId="0" fontId="2" fillId="0" borderId="51" xfId="6" applyBorder="1" applyAlignment="1">
      <alignment horizontal="center" vertical="center"/>
    </xf>
    <xf numFmtId="0" fontId="2" fillId="0" borderId="49" xfId="6" applyBorder="1" applyAlignment="1">
      <alignment vertical="center" textRotation="255" wrapText="1"/>
    </xf>
    <xf numFmtId="0" fontId="0" fillId="0" borderId="58" xfId="6" applyFont="1" applyBorder="1" applyAlignment="1">
      <alignment horizontal="left" vertical="center" indent="1"/>
    </xf>
    <xf numFmtId="0" fontId="2" fillId="0" borderId="58" xfId="6" applyBorder="1" applyAlignment="1">
      <alignment horizontal="left" vertical="center" indent="1"/>
    </xf>
    <xf numFmtId="0" fontId="0" fillId="0" borderId="0" xfId="6" applyFont="1" applyAlignment="1">
      <alignment horizontal="left" vertical="center" indent="1"/>
    </xf>
    <xf numFmtId="0" fontId="0" fillId="0" borderId="55" xfId="6" applyFont="1" applyBorder="1" applyAlignment="1">
      <alignment horizontal="left" vertical="center" indent="1"/>
    </xf>
    <xf numFmtId="0" fontId="2" fillId="0" borderId="0" xfId="6" applyAlignment="1">
      <alignment horizontal="left" vertical="center" indent="1"/>
    </xf>
    <xf numFmtId="0" fontId="2" fillId="4" borderId="50" xfId="6" applyFill="1" applyBorder="1">
      <alignment vertical="center"/>
    </xf>
    <xf numFmtId="0" fontId="2" fillId="4" borderId="51" xfId="6" applyFill="1" applyBorder="1">
      <alignment vertical="center"/>
    </xf>
    <xf numFmtId="0" fontId="0" fillId="0" borderId="51" xfId="6" applyFont="1" applyBorder="1" applyAlignment="1">
      <alignment horizontal="left" vertical="center" indent="1"/>
    </xf>
    <xf numFmtId="0" fontId="0" fillId="0" borderId="50" xfId="6" applyFont="1" applyBorder="1" applyAlignment="1">
      <alignment horizontal="left" vertical="center" indent="1"/>
    </xf>
    <xf numFmtId="0" fontId="2" fillId="0" borderId="51" xfId="6" applyBorder="1" applyAlignment="1">
      <alignment horizontal="left" vertical="center" indent="1"/>
    </xf>
    <xf numFmtId="0" fontId="2" fillId="0" borderId="73" xfId="6" applyBorder="1" applyAlignment="1">
      <alignment horizontal="center" vertical="center"/>
    </xf>
    <xf numFmtId="0" fontId="2" fillId="0" borderId="44" xfId="6" applyBorder="1" applyAlignment="1">
      <alignment horizontal="center" vertical="center"/>
    </xf>
    <xf numFmtId="0" fontId="2" fillId="0" borderId="43" xfId="6" applyBorder="1" applyAlignment="1">
      <alignment horizontal="center" vertical="center"/>
    </xf>
    <xf numFmtId="0" fontId="2" fillId="4" borderId="44" xfId="6" applyFill="1" applyBorder="1" applyAlignment="1">
      <alignment horizontal="center" vertical="center"/>
    </xf>
    <xf numFmtId="0" fontId="2" fillId="4" borderId="43" xfId="6" applyFill="1" applyBorder="1" applyAlignment="1">
      <alignment horizontal="center" vertical="center"/>
    </xf>
    <xf numFmtId="0" fontId="2" fillId="0" borderId="45" xfId="6" applyBorder="1" applyAlignment="1">
      <alignment horizontal="center" vertical="center"/>
    </xf>
    <xf numFmtId="0" fontId="2" fillId="0" borderId="47" xfId="6" applyBorder="1" applyAlignment="1">
      <alignment horizontal="center" vertical="center"/>
    </xf>
    <xf numFmtId="0" fontId="2" fillId="0" borderId="44" xfId="6" applyBorder="1" applyAlignment="1">
      <alignment horizontal="center" vertical="center"/>
    </xf>
    <xf numFmtId="0" fontId="2" fillId="0" borderId="44" xfId="6" applyBorder="1">
      <alignment vertical="center"/>
    </xf>
    <xf numFmtId="0" fontId="2" fillId="0" borderId="80" xfId="6" applyBorder="1">
      <alignment vertical="center"/>
    </xf>
    <xf numFmtId="0" fontId="2" fillId="0" borderId="41" xfId="6" applyBorder="1">
      <alignment vertical="center"/>
    </xf>
  </cellXfs>
  <cellStyles count="7">
    <cellStyle name="標準" xfId="0" builtinId="0"/>
    <cellStyle name="標準 2" xfId="1" xr:uid="{944949DC-A7B4-446A-981C-EC8579FE1184}"/>
    <cellStyle name="標準 3" xfId="2" xr:uid="{AB46DEAC-753D-436D-9CE0-D01226F60A2E}"/>
    <cellStyle name="標準 4" xfId="3" xr:uid="{CCF1C211-FF5F-4A7B-877D-269A01C810E7}"/>
    <cellStyle name="標準 5" xfId="4" xr:uid="{8D83A2B5-97AE-4371-8A55-3CF6299A59D2}"/>
    <cellStyle name="標準 6" xfId="5" xr:uid="{18DEC8BE-1275-4DDF-9439-50A942FEFF22}"/>
    <cellStyle name="標準 7" xfId="6" xr:uid="{0BAD26DD-930C-4E5F-8E44-1BAD3C3FE49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emf"/><Relationship Id="rId1" Type="http://schemas.openxmlformats.org/officeDocument/2006/relationships/image" Target="../media/image1.pn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8" Type="http://schemas.openxmlformats.org/officeDocument/2006/relationships/image" Target="../media/image14.emf"/><Relationship Id="rId3" Type="http://schemas.openxmlformats.org/officeDocument/2006/relationships/image" Target="../media/image9.png"/><Relationship Id="rId7" Type="http://schemas.openxmlformats.org/officeDocument/2006/relationships/image" Target="../media/image13.emf"/><Relationship Id="rId12" Type="http://schemas.openxmlformats.org/officeDocument/2006/relationships/image" Target="../media/image18.emf"/><Relationship Id="rId2" Type="http://schemas.openxmlformats.org/officeDocument/2006/relationships/image" Target="../media/image8.jpeg"/><Relationship Id="rId1" Type="http://schemas.openxmlformats.org/officeDocument/2006/relationships/image" Target="../media/image7.emf"/><Relationship Id="rId6" Type="http://schemas.openxmlformats.org/officeDocument/2006/relationships/image" Target="../media/image12.emf"/><Relationship Id="rId11" Type="http://schemas.openxmlformats.org/officeDocument/2006/relationships/image" Target="../media/image17.emf"/><Relationship Id="rId5" Type="http://schemas.openxmlformats.org/officeDocument/2006/relationships/image" Target="../media/image11.emf"/><Relationship Id="rId10" Type="http://schemas.openxmlformats.org/officeDocument/2006/relationships/image" Target="../media/image16.emf"/><Relationship Id="rId4" Type="http://schemas.openxmlformats.org/officeDocument/2006/relationships/image" Target="../media/image10.png"/><Relationship Id="rId9" Type="http://schemas.openxmlformats.org/officeDocument/2006/relationships/image" Target="../media/image15.emf"/></Relationships>
</file>

<file path=xl/drawings/drawing1.xml><?xml version="1.0" encoding="utf-8"?>
<xdr:wsDr xmlns:xdr="http://schemas.openxmlformats.org/drawingml/2006/spreadsheetDrawing" xmlns:a="http://schemas.openxmlformats.org/drawingml/2006/main">
  <xdr:oneCellAnchor>
    <xdr:from>
      <xdr:col>0</xdr:col>
      <xdr:colOff>348024</xdr:colOff>
      <xdr:row>12</xdr:row>
      <xdr:rowOff>304322</xdr:rowOff>
    </xdr:from>
    <xdr:ext cx="325730" cy="184731"/>
    <xdr:sp macro="" textlink="">
      <xdr:nvSpPr>
        <xdr:cNvPr id="2" name="正方形/長方形 1">
          <a:extLst>
            <a:ext uri="{FF2B5EF4-FFF2-40B4-BE49-F238E27FC236}">
              <a16:creationId xmlns:a16="http://schemas.microsoft.com/office/drawing/2014/main" id="{2FE46FE0-E06E-4120-B09D-A17528DD446C}"/>
            </a:ext>
          </a:extLst>
        </xdr:cNvPr>
        <xdr:cNvSpPr/>
      </xdr:nvSpPr>
      <xdr:spPr>
        <a:xfrm rot="5400000">
          <a:off x="418523" y="3967623"/>
          <a:ext cx="184731" cy="32573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rtlCol="0" anchor="ctr" anchorCtr="1">
          <a:spAutoFit/>
        </a:bodyPr>
        <a:lstStyle/>
        <a:p>
          <a:pPr algn="l"/>
          <a:endParaRPr kumimoji="1" lang="en-US" altLang="ja-JP" sz="1400">
            <a:solidFill>
              <a:sysClr val="windowText" lastClr="000000"/>
            </a:solidFill>
            <a:latin typeface="ＭＳ Ｐゴシック" panose="020B0600070205080204" pitchFamily="50" charset="-128"/>
            <a:ea typeface="ＭＳ Ｐゴシック" panose="020B0600070205080204" pitchFamily="50" charset="-128"/>
          </a:endParaRP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10</xdr:col>
      <xdr:colOff>464820</xdr:colOff>
      <xdr:row>32</xdr:row>
      <xdr:rowOff>7620</xdr:rowOff>
    </xdr:from>
    <xdr:to>
      <xdr:col>14</xdr:col>
      <xdr:colOff>510540</xdr:colOff>
      <xdr:row>40</xdr:row>
      <xdr:rowOff>152400</xdr:rowOff>
    </xdr:to>
    <xdr:pic>
      <xdr:nvPicPr>
        <xdr:cNvPr id="9" name="図 3">
          <a:extLst>
            <a:ext uri="{FF2B5EF4-FFF2-40B4-BE49-F238E27FC236}">
              <a16:creationId xmlns:a16="http://schemas.microsoft.com/office/drawing/2014/main" id="{7EB11B40-32C8-4F52-BD01-1B73F1AF8A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113520" y="8191500"/>
          <a:ext cx="3520440" cy="2019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0</xdr:colOff>
      <xdr:row>5</xdr:row>
      <xdr:rowOff>38100</xdr:rowOff>
    </xdr:from>
    <xdr:to>
      <xdr:col>6</xdr:col>
      <xdr:colOff>601980</xdr:colOff>
      <xdr:row>11</xdr:row>
      <xdr:rowOff>1013460</xdr:rowOff>
    </xdr:to>
    <xdr:pic>
      <xdr:nvPicPr>
        <xdr:cNvPr id="10" name="図 11">
          <a:extLst>
            <a:ext uri="{FF2B5EF4-FFF2-40B4-BE49-F238E27FC236}">
              <a16:creationId xmlns:a16="http://schemas.microsoft.com/office/drawing/2014/main" id="{9FA4797C-7B98-43AD-AF04-67D6721B5D8F}"/>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453640" y="1165860"/>
          <a:ext cx="2430780" cy="2438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10</xdr:col>
      <xdr:colOff>403860</xdr:colOff>
      <xdr:row>31</xdr:row>
      <xdr:rowOff>220980</xdr:rowOff>
    </xdr:from>
    <xdr:to>
      <xdr:col>14</xdr:col>
      <xdr:colOff>754380</xdr:colOff>
      <xdr:row>41</xdr:row>
      <xdr:rowOff>289560</xdr:rowOff>
    </xdr:to>
    <xdr:pic>
      <xdr:nvPicPr>
        <xdr:cNvPr id="11" name="図 8">
          <a:extLst>
            <a:ext uri="{FF2B5EF4-FFF2-40B4-BE49-F238E27FC236}">
              <a16:creationId xmlns:a16="http://schemas.microsoft.com/office/drawing/2014/main" id="{338F1E0E-6CD3-4DA4-BF0B-56F5BFB428A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052560" y="8176260"/>
          <a:ext cx="3825240" cy="2400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1562100</xdr:colOff>
      <xdr:row>32</xdr:row>
      <xdr:rowOff>15240</xdr:rowOff>
    </xdr:from>
    <xdr:to>
      <xdr:col>9</xdr:col>
      <xdr:colOff>1485900</xdr:colOff>
      <xdr:row>39</xdr:row>
      <xdr:rowOff>68580</xdr:rowOff>
    </xdr:to>
    <xdr:pic>
      <xdr:nvPicPr>
        <xdr:cNvPr id="12" name="図 1">
          <a:extLst>
            <a:ext uri="{FF2B5EF4-FFF2-40B4-BE49-F238E27FC236}">
              <a16:creationId xmlns:a16="http://schemas.microsoft.com/office/drawing/2014/main" id="{73837D80-BC84-4DF2-AAD2-6D3A6D1FE9B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015740" y="8199120"/>
          <a:ext cx="4290060" cy="1699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289560</xdr:colOff>
      <xdr:row>42</xdr:row>
      <xdr:rowOff>175260</xdr:rowOff>
    </xdr:from>
    <xdr:to>
      <xdr:col>9</xdr:col>
      <xdr:colOff>411480</xdr:colOff>
      <xdr:row>42</xdr:row>
      <xdr:rowOff>2628900</xdr:rowOff>
    </xdr:to>
    <xdr:pic>
      <xdr:nvPicPr>
        <xdr:cNvPr id="13" name="図 3">
          <a:extLst>
            <a:ext uri="{FF2B5EF4-FFF2-40B4-BE49-F238E27FC236}">
              <a16:creationId xmlns:a16="http://schemas.microsoft.com/office/drawing/2014/main" id="{E0B6FD07-2C8D-4450-A015-75D77FFD5726}"/>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743200" y="10767060"/>
          <a:ext cx="4488180" cy="24536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5</xdr:col>
      <xdr:colOff>271921</xdr:colOff>
      <xdr:row>42</xdr:row>
      <xdr:rowOff>2601429</xdr:rowOff>
    </xdr:from>
    <xdr:to>
      <xdr:col>9</xdr:col>
      <xdr:colOff>41563</xdr:colOff>
      <xdr:row>42</xdr:row>
      <xdr:rowOff>3394365</xdr:rowOff>
    </xdr:to>
    <xdr:pic>
      <xdr:nvPicPr>
        <xdr:cNvPr id="14" name="図 6">
          <a:extLst>
            <a:ext uri="{FF2B5EF4-FFF2-40B4-BE49-F238E27FC236}">
              <a16:creationId xmlns:a16="http://schemas.microsoft.com/office/drawing/2014/main" id="{D9E0915B-3686-440A-98AC-C7B64D10366A}"/>
            </a:ext>
          </a:extLst>
        </xdr:cNvPr>
        <xdr:cNvPicPr>
          <a:picLocks noChangeAspect="1" noChangeArrowheads="1"/>
        </xdr:cNvPicPr>
      </xdr:nvPicPr>
      <xdr:blipFill>
        <a:blip xmlns:r="http://schemas.openxmlformats.org/officeDocument/2006/relationships" r:embed="rId6">
          <a:alphaModFix/>
        </a:blip>
        <a:srcRect/>
        <a:stretch>
          <a:fillRect/>
        </a:stretch>
      </xdr:blipFill>
      <xdr:spPr bwMode="auto">
        <a:xfrm>
          <a:off x="2682612" y="13449538"/>
          <a:ext cx="4133824" cy="792936"/>
        </a:xfrm>
        <a:prstGeom prst="rect">
          <a:avLst/>
        </a:prstGeom>
        <a:noFill/>
        <a:ln w="9525">
          <a:noFill/>
          <a:miter lim="800000"/>
          <a:headEnd/>
          <a:tailEnd/>
        </a:ln>
        <a:effectLst>
          <a:outerShdw blurRad="50800" dist="50800" dir="5400000" sx="1000" sy="1000" algn="ctr" rotWithShape="0">
            <a:srgbClr val="000000"/>
          </a:outerShdw>
        </a:effec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57</xdr:col>
      <xdr:colOff>601980</xdr:colOff>
      <xdr:row>53</xdr:row>
      <xdr:rowOff>160020</xdr:rowOff>
    </xdr:from>
    <xdr:ext cx="8092440" cy="3535680"/>
    <xdr:pic>
      <xdr:nvPicPr>
        <xdr:cNvPr id="2" name="図 4">
          <a:extLst>
            <a:ext uri="{FF2B5EF4-FFF2-40B4-BE49-F238E27FC236}">
              <a16:creationId xmlns:a16="http://schemas.microsoft.com/office/drawing/2014/main" id="{C62D39A1-CAAE-4A65-B265-B3D30DBB3ADC}"/>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5349180" y="9044940"/>
          <a:ext cx="8092440" cy="35356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25</xdr:col>
      <xdr:colOff>68580</xdr:colOff>
      <xdr:row>42</xdr:row>
      <xdr:rowOff>76200</xdr:rowOff>
    </xdr:from>
    <xdr:ext cx="4116977" cy="2804160"/>
    <xdr:sp macro="" textlink="">
      <xdr:nvSpPr>
        <xdr:cNvPr id="3" name="AutoShape 161">
          <a:extLst>
            <a:ext uri="{FF2B5EF4-FFF2-40B4-BE49-F238E27FC236}">
              <a16:creationId xmlns:a16="http://schemas.microsoft.com/office/drawing/2014/main" id="{CA780BAD-6B0E-436C-ABB2-4F43A5EF410E}"/>
            </a:ext>
          </a:extLst>
        </xdr:cNvPr>
        <xdr:cNvSpPr>
          <a:spLocks noChangeAspect="1" noChangeArrowheads="1"/>
        </xdr:cNvSpPr>
      </xdr:nvSpPr>
      <xdr:spPr bwMode="auto">
        <a:xfrm>
          <a:off x="15308580" y="7117080"/>
          <a:ext cx="4116977" cy="28041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oneCellAnchor>
  <xdr:oneCellAnchor>
    <xdr:from>
      <xdr:col>18</xdr:col>
      <xdr:colOff>0</xdr:colOff>
      <xdr:row>28</xdr:row>
      <xdr:rowOff>228600</xdr:rowOff>
    </xdr:from>
    <xdr:ext cx="2718163" cy="2964180"/>
    <xdr:pic>
      <xdr:nvPicPr>
        <xdr:cNvPr id="4" name="図 1">
          <a:extLst>
            <a:ext uri="{FF2B5EF4-FFF2-40B4-BE49-F238E27FC236}">
              <a16:creationId xmlns:a16="http://schemas.microsoft.com/office/drawing/2014/main" id="{EBA88D18-2221-4631-9C9D-EA5AB92C565E}"/>
            </a:ext>
          </a:extLst>
        </xdr:cNvPr>
        <xdr:cNvPicPr>
          <a:picLocks/>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972800" y="4861560"/>
          <a:ext cx="2718163" cy="29641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16</xdr:col>
      <xdr:colOff>220980</xdr:colOff>
      <xdr:row>42</xdr:row>
      <xdr:rowOff>114300</xdr:rowOff>
    </xdr:from>
    <xdr:ext cx="4292237" cy="2278380"/>
    <xdr:pic>
      <xdr:nvPicPr>
        <xdr:cNvPr id="5" name="図 4">
          <a:extLst>
            <a:ext uri="{FF2B5EF4-FFF2-40B4-BE49-F238E27FC236}">
              <a16:creationId xmlns:a16="http://schemas.microsoft.com/office/drawing/2014/main" id="{54F719CF-29D5-4D21-9443-D2E64258CA92}"/>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974580" y="7155180"/>
          <a:ext cx="4292237" cy="2278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21</xdr:col>
      <xdr:colOff>205740</xdr:colOff>
      <xdr:row>42</xdr:row>
      <xdr:rowOff>60960</xdr:rowOff>
    </xdr:from>
    <xdr:ext cx="4146368" cy="2369820"/>
    <xdr:pic>
      <xdr:nvPicPr>
        <xdr:cNvPr id="6" name="図 6">
          <a:extLst>
            <a:ext uri="{FF2B5EF4-FFF2-40B4-BE49-F238E27FC236}">
              <a16:creationId xmlns:a16="http://schemas.microsoft.com/office/drawing/2014/main" id="{932B9D7A-0182-40CF-BB4A-A9F7334C9912}"/>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13007340" y="7101840"/>
          <a:ext cx="4146368" cy="23698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25</xdr:col>
      <xdr:colOff>129540</xdr:colOff>
      <xdr:row>39</xdr:row>
      <xdr:rowOff>7620</xdr:rowOff>
    </xdr:from>
    <xdr:ext cx="4170317" cy="3177540"/>
    <xdr:pic>
      <xdr:nvPicPr>
        <xdr:cNvPr id="7" name="図 8">
          <a:extLst>
            <a:ext uri="{FF2B5EF4-FFF2-40B4-BE49-F238E27FC236}">
              <a16:creationId xmlns:a16="http://schemas.microsoft.com/office/drawing/2014/main" id="{AD7742F0-5A77-4063-B65C-367668EDCF1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5369540" y="6545580"/>
          <a:ext cx="4170317" cy="31775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29</xdr:col>
      <xdr:colOff>472440</xdr:colOff>
      <xdr:row>39</xdr:row>
      <xdr:rowOff>83820</xdr:rowOff>
    </xdr:from>
    <xdr:ext cx="4059283" cy="3040380"/>
    <xdr:pic>
      <xdr:nvPicPr>
        <xdr:cNvPr id="8" name="図 8">
          <a:extLst>
            <a:ext uri="{FF2B5EF4-FFF2-40B4-BE49-F238E27FC236}">
              <a16:creationId xmlns:a16="http://schemas.microsoft.com/office/drawing/2014/main" id="{44E6582D-1FB7-4898-A381-24A9016B6BA7}"/>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8150840" y="6621780"/>
          <a:ext cx="4059283" cy="30403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29</xdr:col>
      <xdr:colOff>655320</xdr:colOff>
      <xdr:row>53</xdr:row>
      <xdr:rowOff>129540</xdr:rowOff>
    </xdr:from>
    <xdr:ext cx="3884023" cy="2689860"/>
    <xdr:pic>
      <xdr:nvPicPr>
        <xdr:cNvPr id="9" name="図 12">
          <a:extLst>
            <a:ext uri="{FF2B5EF4-FFF2-40B4-BE49-F238E27FC236}">
              <a16:creationId xmlns:a16="http://schemas.microsoft.com/office/drawing/2014/main" id="{E01F0D07-05B4-4A9D-A114-B82BF223B2F9}"/>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18288000" y="9014460"/>
          <a:ext cx="3884023" cy="26898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35</xdr:col>
      <xdr:colOff>160020</xdr:colOff>
      <xdr:row>53</xdr:row>
      <xdr:rowOff>251460</xdr:rowOff>
    </xdr:from>
    <xdr:ext cx="3664132" cy="2529840"/>
    <xdr:pic>
      <xdr:nvPicPr>
        <xdr:cNvPr id="10" name="図 14">
          <a:extLst>
            <a:ext uri="{FF2B5EF4-FFF2-40B4-BE49-F238E27FC236}">
              <a16:creationId xmlns:a16="http://schemas.microsoft.com/office/drawing/2014/main" id="{BBB77CB9-5AE7-4A04-8E0C-D09AB5DAD4A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21496020" y="9052560"/>
          <a:ext cx="3664132" cy="25298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35</xdr:col>
      <xdr:colOff>83820</xdr:colOff>
      <xdr:row>38</xdr:row>
      <xdr:rowOff>99060</xdr:rowOff>
    </xdr:from>
    <xdr:ext cx="4334692" cy="2971800"/>
    <xdr:pic>
      <xdr:nvPicPr>
        <xdr:cNvPr id="11" name="図 22">
          <a:extLst>
            <a:ext uri="{FF2B5EF4-FFF2-40B4-BE49-F238E27FC236}">
              <a16:creationId xmlns:a16="http://schemas.microsoft.com/office/drawing/2014/main" id="{EA3B8A05-79C7-49FC-80B0-B36EDCDEE7DC}"/>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21419820" y="6469380"/>
          <a:ext cx="4334692" cy="2971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35</xdr:col>
      <xdr:colOff>114300</xdr:colOff>
      <xdr:row>53</xdr:row>
      <xdr:rowOff>99060</xdr:rowOff>
    </xdr:from>
    <xdr:ext cx="4319452" cy="2461260"/>
    <xdr:pic>
      <xdr:nvPicPr>
        <xdr:cNvPr id="12" name="図 7">
          <a:extLst>
            <a:ext uri="{FF2B5EF4-FFF2-40B4-BE49-F238E27FC236}">
              <a16:creationId xmlns:a16="http://schemas.microsoft.com/office/drawing/2014/main" id="{15F4E2E8-65BD-439C-B4B8-B50EFEED926B}"/>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21450300" y="8983980"/>
          <a:ext cx="4319452" cy="24612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41</xdr:col>
      <xdr:colOff>41414</xdr:colOff>
      <xdr:row>37</xdr:row>
      <xdr:rowOff>214686</xdr:rowOff>
    </xdr:from>
    <xdr:to>
      <xdr:col>46</xdr:col>
      <xdr:colOff>843930</xdr:colOff>
      <xdr:row>52</xdr:row>
      <xdr:rowOff>214685</xdr:rowOff>
    </xdr:to>
    <xdr:sp macro="" textlink="">
      <xdr:nvSpPr>
        <xdr:cNvPr id="13" name="テキスト ボックス 12">
          <a:extLst>
            <a:ext uri="{FF2B5EF4-FFF2-40B4-BE49-F238E27FC236}">
              <a16:creationId xmlns:a16="http://schemas.microsoft.com/office/drawing/2014/main" id="{13ED26FD-B911-431F-A3FF-204829F7D7CB}"/>
            </a:ext>
          </a:extLst>
        </xdr:cNvPr>
        <xdr:cNvSpPr txBox="1"/>
      </xdr:nvSpPr>
      <xdr:spPr>
        <a:xfrm>
          <a:off x="25035014" y="6371646"/>
          <a:ext cx="3614296" cy="2514599"/>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※平成26年度以前に初めてナンバー登録（新車）をした車両は、上段の税額となります。</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※平成27年度以降に初めてナンバー登録(新車）をした車両は、中段の税額となります。</a:t>
          </a:r>
        </a:p>
        <a:p>
          <a:pPr marL="0" marR="0" lvl="0" indent="0" algn="l" defTabSz="914400" rtl="0" eaLnBrk="1" fontAlgn="auto" latinLnBrk="0" hangingPunct="1">
            <a:lnSpc>
              <a:spcPts val="1100"/>
            </a:lnSpc>
            <a:spcBef>
              <a:spcPts val="0"/>
            </a:spcBef>
            <a:spcAft>
              <a:spcPts val="0"/>
            </a:spcAft>
            <a:buClrTx/>
            <a:buSzTx/>
            <a:buFontTx/>
            <a:buNone/>
            <a:tabLst/>
            <a:defRPr sz="1000"/>
          </a:pPr>
          <a:endPar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※重課：初めてナンバー登録(新車）してから１３年を経過した車両が対象となります。</a:t>
          </a: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(電気軽自動車、天然ガス軽自動車、メタノール軽自動車、混合メタノール軽自動車及びガソリンを内燃機関の燃料として用いる電力併用軽自動車、被けん引車を除く。）</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rPr>
            <a:t>3</a:t>
          </a: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対象車　　H</a:t>
          </a:r>
          <a:r>
            <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rPr>
            <a:t>20</a:t>
          </a: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年3月以前の登録車両</a:t>
          </a:r>
        </a:p>
        <a:p>
          <a:pPr marL="0" marR="0" lvl="0" indent="0" algn="l" defTabSz="914400" rtl="0" eaLnBrk="1" fontAlgn="auto" latinLnBrk="0" hangingPunct="1">
            <a:lnSpc>
              <a:spcPts val="1000"/>
            </a:lnSpc>
            <a:spcBef>
              <a:spcPts val="0"/>
            </a:spcBef>
            <a:spcAft>
              <a:spcPts val="0"/>
            </a:spcAft>
            <a:buClrTx/>
            <a:buSzTx/>
            <a:buFontTx/>
            <a:buNone/>
            <a:tabLst/>
            <a:defRPr sz="1000"/>
          </a:pPr>
          <a:endPar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※軽課：前年度中に初めてナンバー登録（新車）した車両で排出ガス性能及び燃費性能の達成基準を満たす車両が翌年度に限り3段階の軽課税率となります。</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rPr>
            <a:t>3</a:t>
          </a: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対象車　</a:t>
          </a:r>
          <a:r>
            <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rPr>
            <a:t>R2</a:t>
          </a: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年4月からR３年3月登録車両</a:t>
          </a:r>
        </a:p>
        <a:p>
          <a:pPr marL="0" marR="0" lvl="0" indent="0" algn="l" defTabSz="914400" rtl="0" eaLnBrk="1" fontAlgn="auto" latinLnBrk="0" hangingPunct="1">
            <a:lnSpc>
              <a:spcPts val="900"/>
            </a:lnSpc>
            <a:spcBef>
              <a:spcPts val="0"/>
            </a:spcBef>
            <a:spcAft>
              <a:spcPts val="0"/>
            </a:spcAft>
            <a:buClrTx/>
            <a:buSzTx/>
            <a:buFontTx/>
            <a:buNone/>
            <a:tabLst/>
            <a:defRPr sz="1000"/>
          </a:pPr>
          <a:endParaRPr kumimoji="0" lang="en-US" altLang="ja-JP" sz="95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 ① 電気自動車、天然ガス自動車で平成30年排出ガス規制適合または平成21年排出ガス基準値より窒素酸化物10％以上低減</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 ② ガソリン・ハイブリッド車でH17年排出ガス基準75％低減またはH30年排出ガス基準50％低減達成車であり、かつR2年度燃費基準＋30％達成の乗用車及びH27年度燃料基準＋35％達成の貨物</a:t>
          </a:r>
        </a:p>
        <a:p>
          <a:pPr marL="0" marR="0" lvl="0" indent="0" algn="l" defTabSz="914400" rtl="0" eaLnBrk="1" fontAlgn="auto" latinLnBrk="0" hangingPunct="1">
            <a:lnSpc>
              <a:spcPts val="900"/>
            </a:lnSpc>
            <a:spcBef>
              <a:spcPts val="0"/>
            </a:spcBef>
            <a:spcAft>
              <a:spcPts val="0"/>
            </a:spcAft>
            <a:buClrTx/>
            <a:buSzTx/>
            <a:buFontTx/>
            <a:buNone/>
            <a:tabLst/>
            <a:defRPr sz="1000"/>
          </a:pPr>
          <a:r>
            <a:rPr kumimoji="0" lang="ja-JP" altLang="en-US" sz="950" b="0" i="0" u="none" strike="noStrike" kern="0" cap="none" spc="0" normalizeH="0" baseline="0" noProof="0">
              <a:ln>
                <a:noFill/>
              </a:ln>
              <a:solidFill>
                <a:srgbClr val="000000"/>
              </a:solidFill>
              <a:effectLst/>
              <a:uLnTx/>
              <a:uFillTx/>
              <a:latin typeface="HG丸ｺﾞｼｯｸM-PRO"/>
              <a:ea typeface="HG丸ｺﾞｼｯｸM-PRO"/>
              <a:cs typeface="+mn-cs"/>
            </a:rPr>
            <a:t> ③ ガソリン・ハイブリッド車でH17年排出ガス基準75％低減またはH30年排出ガス基準50％低減達成車であり、かつR2年度燃費基準＋10％達成の乗用車及びH27年度燃料基準＋15％達成の貨物</a:t>
          </a:r>
        </a:p>
        <a:p>
          <a:pPr marL="0" marR="0" lvl="0" indent="0" defTabSz="914400" rtl="0" eaLnBrk="1" fontAlgn="auto" latinLnBrk="0" hangingPunct="1">
            <a:lnSpc>
              <a:spcPts val="700"/>
            </a:lnSpc>
            <a:spcBef>
              <a:spcPts val="0"/>
            </a:spcBef>
            <a:spcAft>
              <a:spcPts val="0"/>
            </a:spcAft>
            <a:buClrTx/>
            <a:buSzTx/>
            <a:buFontTx/>
            <a:buNone/>
            <a:tabLst/>
            <a:defRPr/>
          </a:pPr>
          <a:endParaRPr kumimoji="0" lang="ja-JP" altLang="ja-JP" sz="800" b="0" i="0" u="none" strike="noStrike" kern="0" cap="none" spc="0" normalizeH="0" baseline="0" noProof="0">
            <a:ln>
              <a:noFill/>
            </a:ln>
            <a:solidFill>
              <a:srgbClr val="000000"/>
            </a:solidFill>
            <a:effectLst/>
            <a:uLnTx/>
            <a:uFillTx/>
            <a:latin typeface="HG丸ｺﾞｼｯｸM-PRO"/>
            <a:ea typeface="HG丸ｺﾞｼｯｸM-PRO"/>
            <a:cs typeface="+mn-cs"/>
          </a:endParaRPr>
        </a:p>
      </xdr:txBody>
    </xdr:sp>
    <xdr:clientData/>
  </xdr:twoCellAnchor>
  <xdr:oneCellAnchor>
    <xdr:from>
      <xdr:col>41</xdr:col>
      <xdr:colOff>53340</xdr:colOff>
      <xdr:row>53</xdr:row>
      <xdr:rowOff>205740</xdr:rowOff>
    </xdr:from>
    <xdr:ext cx="5635534" cy="2545080"/>
    <xdr:pic>
      <xdr:nvPicPr>
        <xdr:cNvPr id="14" name="図 28">
          <a:extLst>
            <a:ext uri="{FF2B5EF4-FFF2-40B4-BE49-F238E27FC236}">
              <a16:creationId xmlns:a16="http://schemas.microsoft.com/office/drawing/2014/main" id="{9E356783-24B2-44B1-B21F-57E6D4E3225A}"/>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25046940" y="9052560"/>
          <a:ext cx="5635534" cy="2545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47</xdr:col>
      <xdr:colOff>48409</xdr:colOff>
      <xdr:row>43</xdr:row>
      <xdr:rowOff>22413</xdr:rowOff>
    </xdr:from>
    <xdr:to>
      <xdr:col>55</xdr:col>
      <xdr:colOff>562510</xdr:colOff>
      <xdr:row>52</xdr:row>
      <xdr:rowOff>179294</xdr:rowOff>
    </xdr:to>
    <xdr:sp macro="" textlink="">
      <xdr:nvSpPr>
        <xdr:cNvPr id="15" name="テキスト ボックス 14">
          <a:extLst>
            <a:ext uri="{FF2B5EF4-FFF2-40B4-BE49-F238E27FC236}">
              <a16:creationId xmlns:a16="http://schemas.microsoft.com/office/drawing/2014/main" id="{DAFDDF8D-ABF0-42A4-A55D-AA13E61B6F30}"/>
            </a:ext>
          </a:extLst>
        </xdr:cNvPr>
        <xdr:cNvSpPr txBox="1"/>
      </xdr:nvSpPr>
      <xdr:spPr>
        <a:xfrm>
          <a:off x="28699609" y="7230933"/>
          <a:ext cx="5390901" cy="1650401"/>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※平成26年度以前に初めてナンバー登録（新車）をした車両は、上段の税額となります。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※平成27年度以降に初めてナンバー登録(新車）をした車両は、中段の税額となります。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6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※重課：初めてナンバー登録(新車）してから１３年を経過した車両が対象となります。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(電気軽自動車、天然ガス軽自動車、メタノール軽自動車、混合メタノール軽自動車及びガソリンを内燃機関の燃料として用いる電力併用軽自動車、被けん引車を除く。）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R４対象車　　H</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１年3月以前の登録車両</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4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※軽課：前年度中に初めてナンバー登録（新車）した車両で排出ガス性能及び燃費性能の達成基準を満たす車両が翌年度に限り軽課税率となります。（車種区分　三輪、四輪乗用営業用</a:t>
          </a:r>
          <a:r>
            <a:rPr lang="ja-JP" altLang="en-US" sz="700" b="0" i="0" baseline="0">
              <a:effectLst/>
              <a:latin typeface="HG丸ｺﾞｼｯｸM-PRO" panose="020F0600000000000000" pitchFamily="50" charset="-128"/>
              <a:ea typeface="HG丸ｺﾞｼｯｸM-PRO" panose="020F0600000000000000" pitchFamily="50" charset="-128"/>
              <a:cs typeface="+mn-cs"/>
            </a:rPr>
            <a:t>については、</a:t>
          </a:r>
          <a:r>
            <a:rPr lang="en-US" altLang="ja-JP" sz="700" b="0" i="0" baseline="0">
              <a:effectLst/>
              <a:latin typeface="HG丸ｺﾞｼｯｸM-PRO" panose="020F0600000000000000" pitchFamily="50" charset="-128"/>
              <a:ea typeface="HG丸ｺﾞｼｯｸM-PRO" panose="020F0600000000000000" pitchFamily="50" charset="-128"/>
              <a:cs typeface="+mn-cs"/>
            </a:rPr>
            <a:t>3</a:t>
          </a:r>
          <a:r>
            <a:rPr lang="ja-JP" altLang="en-US" sz="700" b="0" i="0" baseline="0">
              <a:effectLst/>
              <a:latin typeface="HG丸ｺﾞｼｯｸM-PRO" panose="020F0600000000000000" pitchFamily="50" charset="-128"/>
              <a:ea typeface="HG丸ｺﾞｼｯｸM-PRO" panose="020F0600000000000000" pitchFamily="50" charset="-128"/>
              <a:cs typeface="+mn-cs"/>
            </a:rPr>
            <a:t>段階の軽課税率となります。</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a:t>
          </a:r>
          <a:endParaRPr lang="ja-JP" altLang="ja-JP" sz="700">
            <a:effectLst/>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R４対象車　</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３年4月からR４年3月登録車両</a:t>
          </a:r>
          <a:endPar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HG丸ｺﾞｼｯｸM-PRO"/>
              <a:ea typeface="HG丸ｺﾞｼｯｸM-PRO"/>
              <a:cs typeface="+mn-cs"/>
            </a:rPr>
            <a:t> </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① 電気軽自動車、天然ガス軽自動車で平成30年排出ガス規制適合または平成21年排出ガス基準値より窒素酸化物10％以上低減</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②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年度燃料基準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90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③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年度燃費基準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70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endParaRPr kumimoji="0" lang="ja-JP" altLang="ja-JP" sz="7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oneCellAnchor>
    <xdr:from>
      <xdr:col>47</xdr:col>
      <xdr:colOff>160020</xdr:colOff>
      <xdr:row>53</xdr:row>
      <xdr:rowOff>114300</xdr:rowOff>
    </xdr:from>
    <xdr:ext cx="5219700" cy="2720340"/>
    <xdr:pic>
      <xdr:nvPicPr>
        <xdr:cNvPr id="16" name="図 24">
          <a:extLst>
            <a:ext uri="{FF2B5EF4-FFF2-40B4-BE49-F238E27FC236}">
              <a16:creationId xmlns:a16="http://schemas.microsoft.com/office/drawing/2014/main" id="{206C690A-64E1-4581-87AA-777A5D4AD72A}"/>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28811220" y="8999220"/>
          <a:ext cx="5219700" cy="272034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51</xdr:col>
      <xdr:colOff>472440</xdr:colOff>
      <xdr:row>28</xdr:row>
      <xdr:rowOff>45720</xdr:rowOff>
    </xdr:from>
    <xdr:ext cx="2468880" cy="3398520"/>
    <xdr:pic>
      <xdr:nvPicPr>
        <xdr:cNvPr id="17" name="図 16">
          <a:extLst>
            <a:ext uri="{FF2B5EF4-FFF2-40B4-BE49-F238E27FC236}">
              <a16:creationId xmlns:a16="http://schemas.microsoft.com/office/drawing/2014/main" id="{7B7CA54B-EC2B-46F8-9501-5269CE70E6D2}"/>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31562040" y="4739640"/>
          <a:ext cx="2468880" cy="33985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xdr:from>
      <xdr:col>56</xdr:col>
      <xdr:colOff>136039</xdr:colOff>
      <xdr:row>41</xdr:row>
      <xdr:rowOff>3363</xdr:rowOff>
    </xdr:from>
    <xdr:to>
      <xdr:col>63</xdr:col>
      <xdr:colOff>158115</xdr:colOff>
      <xdr:row>52</xdr:row>
      <xdr:rowOff>190500</xdr:rowOff>
    </xdr:to>
    <xdr:sp macro="" textlink="">
      <xdr:nvSpPr>
        <xdr:cNvPr id="18" name="テキスト ボックス 17">
          <a:extLst>
            <a:ext uri="{FF2B5EF4-FFF2-40B4-BE49-F238E27FC236}">
              <a16:creationId xmlns:a16="http://schemas.microsoft.com/office/drawing/2014/main" id="{878D08BB-233C-4975-87EC-EA5EA7EC9327}"/>
            </a:ext>
          </a:extLst>
        </xdr:cNvPr>
        <xdr:cNvSpPr txBox="1"/>
      </xdr:nvSpPr>
      <xdr:spPr>
        <a:xfrm>
          <a:off x="34273639" y="6876603"/>
          <a:ext cx="4289276" cy="200831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※平成26年度以前に初めてナンバー登録（新車）をした車両は、上段の税額となります。</a:t>
          </a: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※平成27年度以降に初めてナンバー登録(新車）をした車両は、中段の税額となります。</a:t>
          </a:r>
        </a:p>
        <a:p>
          <a:pPr marL="0" marR="0" lvl="0" indent="0" algn="l" defTabSz="914400" rtl="0" eaLnBrk="1" fontAlgn="auto" latinLnBrk="0" hangingPunct="1">
            <a:lnSpc>
              <a:spcPts val="700"/>
            </a:lnSpc>
            <a:spcBef>
              <a:spcPts val="0"/>
            </a:spcBef>
            <a:spcAft>
              <a:spcPts val="0"/>
            </a:spcAft>
            <a:buClrTx/>
            <a:buSzTx/>
            <a:buFontTx/>
            <a:buNone/>
            <a:tabLst/>
            <a:defRPr sz="1000"/>
          </a:pPr>
          <a:endParaRPr kumimoji="0" lang="en-US" altLang="ja-JP" sz="6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※重課：初めてナンバー登録(新車）してから１３年を経過した車両が対象となります。</a:t>
          </a: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(電気軽自動車、天然ガス軽自動車、メタノール軽自動車、混合メタノール軽自動車及びガソリンを内燃機関の燃料として用いる電力併用軽自動車、被けん引車を除く。）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5</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対象車　　H</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22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年3月以前の登録車両</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4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※軽課：前年度中に初めてナンバー登録（新車）した車両で排出ガス性能及び燃費性能の達成基準を満たす車両が翌年度に限り軽課税率となります。（車種区分　三輪</a:t>
          </a:r>
          <a:r>
            <a:rPr lang="ja-JP" altLang="en-US" sz="700" b="0" i="0" baseline="0">
              <a:effectLst/>
              <a:latin typeface="HG丸ｺﾞｼｯｸM-PRO" panose="020F0600000000000000" pitchFamily="50" charset="-128"/>
              <a:ea typeface="HG丸ｺﾞｼｯｸM-PRO" panose="020F0600000000000000" pitchFamily="50" charset="-128"/>
              <a:cs typeface="+mn-cs"/>
            </a:rPr>
            <a:t>については、</a:t>
          </a:r>
          <a:r>
            <a:rPr lang="en-US" altLang="ja-JP" sz="700" b="0" i="0" baseline="0">
              <a:effectLst/>
              <a:latin typeface="HG丸ｺﾞｼｯｸM-PRO" panose="020F0600000000000000" pitchFamily="50" charset="-128"/>
              <a:ea typeface="HG丸ｺﾞｼｯｸM-PRO" panose="020F0600000000000000" pitchFamily="50" charset="-128"/>
              <a:cs typeface="+mn-cs"/>
            </a:rPr>
            <a:t>3</a:t>
          </a:r>
          <a:r>
            <a:rPr lang="ja-JP" altLang="en-US" sz="700" b="0" i="0" baseline="0">
              <a:effectLst/>
              <a:latin typeface="HG丸ｺﾞｼｯｸM-PRO" panose="020F0600000000000000" pitchFamily="50" charset="-128"/>
              <a:ea typeface="HG丸ｺﾞｼｯｸM-PRO" panose="020F0600000000000000" pitchFamily="50" charset="-128"/>
              <a:cs typeface="+mn-cs"/>
            </a:rPr>
            <a:t>段階の軽課税率となります。</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a:t>
          </a:r>
          <a:endParaRPr lang="ja-JP" altLang="ja-JP" sz="700">
            <a:effectLst/>
          </a:endParaRP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5</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対象車　</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R4</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年4月からR</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5</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年3月登録車両</a:t>
          </a:r>
          <a:endPar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HG丸ｺﾞｼｯｸM-PRO"/>
              <a:ea typeface="HG丸ｺﾞｼｯｸM-PRO"/>
              <a:cs typeface="+mn-cs"/>
            </a:rPr>
            <a:t> </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① 電気軽自動車、天然ガス軽自動車で平成30年排出ガス規制適合または平成21年排出ガス基準値より窒素酸化物10％以上低減</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②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年度燃料基準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90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③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年度燃費基準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70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endParaRPr kumimoji="0" lang="ja-JP" altLang="ja-JP" sz="7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twoCellAnchor>
    <xdr:from>
      <xdr:col>71</xdr:col>
      <xdr:colOff>164615</xdr:colOff>
      <xdr:row>41</xdr:row>
      <xdr:rowOff>70038</xdr:rowOff>
    </xdr:from>
    <xdr:to>
      <xdr:col>77</xdr:col>
      <xdr:colOff>354371</xdr:colOff>
      <xdr:row>51</xdr:row>
      <xdr:rowOff>161925</xdr:rowOff>
    </xdr:to>
    <xdr:sp macro="" textlink="">
      <xdr:nvSpPr>
        <xdr:cNvPr id="19" name="テキスト ボックス 18">
          <a:extLst>
            <a:ext uri="{FF2B5EF4-FFF2-40B4-BE49-F238E27FC236}">
              <a16:creationId xmlns:a16="http://schemas.microsoft.com/office/drawing/2014/main" id="{13F8CDAE-D847-489C-BE60-A8BFE281C13E}"/>
            </a:ext>
          </a:extLst>
        </xdr:cNvPr>
        <xdr:cNvSpPr txBox="1"/>
      </xdr:nvSpPr>
      <xdr:spPr>
        <a:xfrm>
          <a:off x="43446215" y="6943278"/>
          <a:ext cx="3847356" cy="1768287"/>
        </a:xfrm>
        <a:prstGeom prst="rect">
          <a:avLst/>
        </a:prstGeom>
        <a:solidFill>
          <a:sysClr val="window" lastClr="FFFFFF"/>
        </a:solidFill>
        <a:ln w="9525" cmpd="sng">
          <a:solidFill>
            <a:sysClr val="window" lastClr="FFFFFF">
              <a:shade val="50000"/>
            </a:sysClr>
          </a:solidFill>
        </a:ln>
        <a:effectLst/>
      </xdr:spPr>
      <xdr:txBody>
        <a:bodyPr vertOverflow="clip" horzOverflow="clip" wrap="square" rtlCol="0" anchor="t"/>
        <a:lstStyle/>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※平成26年度以前に初めてナンバー登録（新車）をした車両は、上段の税額となります。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※平成27年度以降に初めてナンバー登録(新車）をした車両は、中段の税額となります。</a:t>
          </a:r>
        </a:p>
        <a:p>
          <a:pPr marL="0" marR="0" lvl="0" indent="0" algn="l" defTabSz="914400" rtl="0" eaLnBrk="1" fontAlgn="auto" latinLnBrk="0" hangingPunct="1">
            <a:lnSpc>
              <a:spcPts val="700"/>
            </a:lnSpc>
            <a:spcBef>
              <a:spcPts val="0"/>
            </a:spcBef>
            <a:spcAft>
              <a:spcPts val="0"/>
            </a:spcAft>
            <a:buClrTx/>
            <a:buSzTx/>
            <a:buFontTx/>
            <a:buNone/>
            <a:tabLst/>
            <a:defRPr sz="1000"/>
          </a:pPr>
          <a:endParaRPr kumimoji="0" lang="en-US" altLang="ja-JP" sz="6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※重課：初めてナンバー登録(新車）してから１３年を経過した車両が対象となります。</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(電気軽自動車、天然ガス軽自動車、メタノール軽自動車、混合メタノール軽自動車及びガソリンを内燃機関の燃料として用いる電力併用軽自動車、被けん引車を除く。）</a:t>
          </a: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R６対象車　　H</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23</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年3月以前の登録車両</a:t>
          </a:r>
        </a:p>
        <a:p>
          <a:pPr marL="0" marR="0" lvl="0" indent="0" algn="l" defTabSz="914400" rtl="0" eaLnBrk="1" fontAlgn="auto" latinLnBrk="0" hangingPunct="1">
            <a:lnSpc>
              <a:spcPct val="100000"/>
            </a:lnSpc>
            <a:spcBef>
              <a:spcPts val="0"/>
            </a:spcBef>
            <a:spcAft>
              <a:spcPts val="0"/>
            </a:spcAft>
            <a:buClrTx/>
            <a:buSzTx/>
            <a:buFontTx/>
            <a:buNone/>
            <a:tabLst/>
            <a:defRPr sz="1000"/>
          </a:pPr>
          <a:endParaRPr kumimoji="0" lang="en-US" altLang="ja-JP" sz="4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ct val="100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※軽課：前年度中に初めてナンバー登録（新車）した車両で排出ガス性能及び燃費性能の達成基準を満たす車両が翌年度に限り軽課税率となります。（車種区分　三輪</a:t>
          </a:r>
          <a:r>
            <a:rPr lang="ja-JP" altLang="en-US" sz="700" b="0" i="0" baseline="0">
              <a:effectLst/>
              <a:latin typeface="HG丸ｺﾞｼｯｸM-PRO" panose="020F0600000000000000" pitchFamily="50" charset="-128"/>
              <a:ea typeface="HG丸ｺﾞｼｯｸM-PRO" panose="020F0600000000000000" pitchFamily="50" charset="-128"/>
              <a:cs typeface="+mn-cs"/>
            </a:rPr>
            <a:t>については、</a:t>
          </a:r>
          <a:r>
            <a:rPr lang="en-US" altLang="ja-JP" sz="700" b="0" i="0" baseline="0">
              <a:effectLst/>
              <a:latin typeface="HG丸ｺﾞｼｯｸM-PRO" panose="020F0600000000000000" pitchFamily="50" charset="-128"/>
              <a:ea typeface="HG丸ｺﾞｼｯｸM-PRO" panose="020F0600000000000000" pitchFamily="50" charset="-128"/>
              <a:cs typeface="+mn-cs"/>
            </a:rPr>
            <a:t>3</a:t>
          </a:r>
          <a:r>
            <a:rPr lang="ja-JP" altLang="en-US" sz="700" b="0" i="0" baseline="0">
              <a:effectLst/>
              <a:latin typeface="HG丸ｺﾞｼｯｸM-PRO" panose="020F0600000000000000" pitchFamily="50" charset="-128"/>
              <a:ea typeface="HG丸ｺﾞｼｯｸM-PRO" panose="020F0600000000000000" pitchFamily="50" charset="-128"/>
              <a:cs typeface="+mn-cs"/>
            </a:rPr>
            <a:t>段階の軽課税率となります。</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a:t>
          </a:r>
          <a:endParaRPr lang="ja-JP" altLang="ja-JP" sz="700">
            <a:effectLst/>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R６対象車　</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R5</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年4月からR</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6</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年3月登録車両</a:t>
          </a:r>
          <a:endPar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endParaRPr>
        </a:p>
        <a:p>
          <a:pPr marL="0" marR="0" lvl="0" indent="0" algn="l" defTabSz="914400" rtl="0" eaLnBrk="1" fontAlgn="auto" latinLnBrk="0" hangingPunct="1">
            <a:lnSpc>
              <a:spcPts val="1000"/>
            </a:lnSpc>
            <a:spcBef>
              <a:spcPts val="0"/>
            </a:spcBef>
            <a:spcAft>
              <a:spcPts val="0"/>
            </a:spcAft>
            <a:buClrTx/>
            <a:buSzTx/>
            <a:buFontTx/>
            <a:buNone/>
            <a:tabLst/>
            <a:defRPr sz="1000"/>
          </a:pPr>
          <a:r>
            <a:rPr kumimoji="0" lang="ja-JP" altLang="en-US" sz="600" b="0" i="0" u="none" strike="noStrike" kern="0" cap="none" spc="0" normalizeH="0" baseline="0" noProof="0">
              <a:ln>
                <a:noFill/>
              </a:ln>
              <a:solidFill>
                <a:srgbClr val="000000"/>
              </a:solidFill>
              <a:effectLst/>
              <a:uLnTx/>
              <a:uFillTx/>
              <a:latin typeface="HG丸ｺﾞｼｯｸM-PRO"/>
              <a:ea typeface="HG丸ｺﾞｼｯｸM-PRO"/>
              <a:cs typeface="+mn-cs"/>
            </a:rPr>
            <a:t> </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① 電気軽自動車、天然ガス軽自動車で平成30年排出ガス規制適合または平成21年排出ガス基準値より窒素酸化物10％以上低減</a:t>
          </a:r>
        </a:p>
        <a:p>
          <a:pPr marL="0" marR="0" lvl="0" indent="0" algn="l" defTabSz="914400" rtl="0" eaLnBrk="1" fontAlgn="auto" latinLnBrk="0" hangingPunct="1">
            <a:lnSpc>
              <a:spcPts val="8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②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年度燃料基準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90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p>
        <a:p>
          <a:pPr marL="0" marR="0" lvl="0" indent="0" algn="l" defTabSz="914400" rtl="0" eaLnBrk="1" fontAlgn="auto" latinLnBrk="0" hangingPunct="1">
            <a:lnSpc>
              <a:spcPts val="1100"/>
            </a:lnSpc>
            <a:spcBef>
              <a:spcPts val="0"/>
            </a:spcBef>
            <a:spcAft>
              <a:spcPts val="0"/>
            </a:spcAft>
            <a:buClrTx/>
            <a:buSzTx/>
            <a:buFontTx/>
            <a:buNone/>
            <a:tabLst/>
            <a:defRPr sz="1000"/>
          </a:pP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 ③ ガソリン・ハイブリッド車でH17年排出ガス基準75％低減またはH30年排出ガス基準50％低減達成車であり、かつR2年度燃費基準達成＋令和</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12</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年度燃費基準</a:t>
          </a:r>
          <a:r>
            <a:rPr kumimoji="0" lang="en-US" altLang="ja-JP" sz="700" b="0" i="0" u="none" strike="noStrike" kern="0" cap="none" spc="0" normalizeH="0" baseline="0" noProof="0">
              <a:ln>
                <a:noFill/>
              </a:ln>
              <a:solidFill>
                <a:srgbClr val="000000"/>
              </a:solidFill>
              <a:effectLst/>
              <a:uLnTx/>
              <a:uFillTx/>
              <a:latin typeface="HG丸ｺﾞｼｯｸM-PRO"/>
              <a:ea typeface="HG丸ｺﾞｼｯｸM-PRO"/>
              <a:cs typeface="+mn-cs"/>
            </a:rPr>
            <a:t>70</a:t>
          </a:r>
          <a:r>
            <a:rPr kumimoji="0" lang="ja-JP" altLang="en-US" sz="700" b="0" i="0" u="none" strike="noStrike" kern="0" cap="none" spc="0" normalizeH="0" baseline="0" noProof="0">
              <a:ln>
                <a:noFill/>
              </a:ln>
              <a:solidFill>
                <a:srgbClr val="000000"/>
              </a:solidFill>
              <a:effectLst/>
              <a:uLnTx/>
              <a:uFillTx/>
              <a:latin typeface="HG丸ｺﾞｼｯｸM-PRO"/>
              <a:ea typeface="HG丸ｺﾞｼｯｸM-PRO"/>
              <a:cs typeface="+mn-cs"/>
            </a:rPr>
            <a:t>％達成車</a:t>
          </a:r>
          <a:endParaRPr kumimoji="0" lang="ja-JP" altLang="ja-JP" sz="700" b="0" i="0" u="none" strike="noStrike" kern="0" cap="none" spc="0" normalizeH="0" baseline="0" noProof="0">
            <a:ln>
              <a:noFill/>
            </a:ln>
            <a:solidFill>
              <a:srgbClr val="000000"/>
            </a:solidFill>
            <a:effectLst/>
            <a:uLnTx/>
            <a:uFillTx/>
            <a:latin typeface="HG丸ｺﾞｼｯｸM-PRO" panose="020F0600000000000000" pitchFamily="50" charset="-128"/>
            <a:ea typeface="HG丸ｺﾞｼｯｸM-PRO" panose="020F0600000000000000" pitchFamily="50"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40061</xdr:colOff>
      <xdr:row>2</xdr:row>
      <xdr:rowOff>22412</xdr:rowOff>
    </xdr:from>
    <xdr:to>
      <xdr:col>2</xdr:col>
      <xdr:colOff>22423</xdr:colOff>
      <xdr:row>2</xdr:row>
      <xdr:rowOff>326668</xdr:rowOff>
    </xdr:to>
    <xdr:cxnSp macro="">
      <xdr:nvCxnSpPr>
        <xdr:cNvPr id="2" name="直線コネクタ 1">
          <a:extLst>
            <a:ext uri="{FF2B5EF4-FFF2-40B4-BE49-F238E27FC236}">
              <a16:creationId xmlns:a16="http://schemas.microsoft.com/office/drawing/2014/main" id="{7A51D263-9451-4312-8BA0-F51852C285C0}"/>
            </a:ext>
          </a:extLst>
        </xdr:cNvPr>
        <xdr:cNvCxnSpPr/>
      </xdr:nvCxnSpPr>
      <xdr:spPr>
        <a:xfrm>
          <a:off x="40061" y="536762"/>
          <a:ext cx="2192162" cy="304256"/>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35298</xdr:colOff>
      <xdr:row>2</xdr:row>
      <xdr:rowOff>14792</xdr:rowOff>
    </xdr:from>
    <xdr:to>
      <xdr:col>2</xdr:col>
      <xdr:colOff>24340</xdr:colOff>
      <xdr:row>2</xdr:row>
      <xdr:rowOff>309540</xdr:rowOff>
    </xdr:to>
    <xdr:cxnSp macro="">
      <xdr:nvCxnSpPr>
        <xdr:cNvPr id="3" name="直線コネクタ 2">
          <a:extLst>
            <a:ext uri="{FF2B5EF4-FFF2-40B4-BE49-F238E27FC236}">
              <a16:creationId xmlns:a16="http://schemas.microsoft.com/office/drawing/2014/main" id="{0240C8C0-E854-412F-9202-197CB76FA84E}"/>
            </a:ext>
          </a:extLst>
        </xdr:cNvPr>
        <xdr:cNvCxnSpPr/>
      </xdr:nvCxnSpPr>
      <xdr:spPr>
        <a:xfrm>
          <a:off x="35298" y="517712"/>
          <a:ext cx="1977862" cy="294748"/>
        </a:xfrm>
        <a:prstGeom prst="line">
          <a:avLst/>
        </a:prstGeom>
        <a:ln>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C90566-1D33-4158-A6C0-D99F04A5330E}">
  <dimension ref="A1:U27"/>
  <sheetViews>
    <sheetView showGridLines="0" topLeftCell="A5" zoomScaleNormal="100" zoomScaleSheetLayoutView="85" workbookViewId="0">
      <selection activeCell="C15" sqref="C15"/>
    </sheetView>
  </sheetViews>
  <sheetFormatPr defaultColWidth="13.21875" defaultRowHeight="30" customHeight="1" x14ac:dyDescent="0.2"/>
  <cols>
    <col min="1" max="1" width="6.88671875" customWidth="1"/>
    <col min="2" max="2" width="12.6640625" customWidth="1"/>
    <col min="3" max="3" width="13.44140625" bestFit="1" customWidth="1"/>
    <col min="4" max="12" width="12.6640625" hidden="1" customWidth="1"/>
    <col min="13" max="16" width="12.6640625" customWidth="1"/>
    <col min="17" max="20" width="12.33203125" customWidth="1"/>
    <col min="21" max="21" width="13.21875" style="4"/>
    <col min="257" max="257" width="6.88671875" customWidth="1"/>
    <col min="258" max="258" width="12.6640625" customWidth="1"/>
    <col min="259" max="259" width="13.44140625" bestFit="1" customWidth="1"/>
    <col min="260" max="268" width="0" hidden="1" customWidth="1"/>
    <col min="269" max="272" width="12.6640625" customWidth="1"/>
    <col min="273" max="276" width="12.33203125" customWidth="1"/>
    <col min="513" max="513" width="6.88671875" customWidth="1"/>
    <col min="514" max="514" width="12.6640625" customWidth="1"/>
    <col min="515" max="515" width="13.44140625" bestFit="1" customWidth="1"/>
    <col min="516" max="524" width="0" hidden="1" customWidth="1"/>
    <col min="525" max="528" width="12.6640625" customWidth="1"/>
    <col min="529" max="532" width="12.33203125" customWidth="1"/>
    <col min="769" max="769" width="6.88671875" customWidth="1"/>
    <col min="770" max="770" width="12.6640625" customWidth="1"/>
    <col min="771" max="771" width="13.44140625" bestFit="1" customWidth="1"/>
    <col min="772" max="780" width="0" hidden="1" customWidth="1"/>
    <col min="781" max="784" width="12.6640625" customWidth="1"/>
    <col min="785" max="788" width="12.33203125" customWidth="1"/>
    <col min="1025" max="1025" width="6.88671875" customWidth="1"/>
    <col min="1026" max="1026" width="12.6640625" customWidth="1"/>
    <col min="1027" max="1027" width="13.44140625" bestFit="1" customWidth="1"/>
    <col min="1028" max="1036" width="0" hidden="1" customWidth="1"/>
    <col min="1037" max="1040" width="12.6640625" customWidth="1"/>
    <col min="1041" max="1044" width="12.33203125" customWidth="1"/>
    <col min="1281" max="1281" width="6.88671875" customWidth="1"/>
    <col min="1282" max="1282" width="12.6640625" customWidth="1"/>
    <col min="1283" max="1283" width="13.44140625" bestFit="1" customWidth="1"/>
    <col min="1284" max="1292" width="0" hidden="1" customWidth="1"/>
    <col min="1293" max="1296" width="12.6640625" customWidth="1"/>
    <col min="1297" max="1300" width="12.33203125" customWidth="1"/>
    <col min="1537" max="1537" width="6.88671875" customWidth="1"/>
    <col min="1538" max="1538" width="12.6640625" customWidth="1"/>
    <col min="1539" max="1539" width="13.44140625" bestFit="1" customWidth="1"/>
    <col min="1540" max="1548" width="0" hidden="1" customWidth="1"/>
    <col min="1549" max="1552" width="12.6640625" customWidth="1"/>
    <col min="1553" max="1556" width="12.33203125" customWidth="1"/>
    <col min="1793" max="1793" width="6.88671875" customWidth="1"/>
    <col min="1794" max="1794" width="12.6640625" customWidth="1"/>
    <col min="1795" max="1795" width="13.44140625" bestFit="1" customWidth="1"/>
    <col min="1796" max="1804" width="0" hidden="1" customWidth="1"/>
    <col min="1805" max="1808" width="12.6640625" customWidth="1"/>
    <col min="1809" max="1812" width="12.33203125" customWidth="1"/>
    <col min="2049" max="2049" width="6.88671875" customWidth="1"/>
    <col min="2050" max="2050" width="12.6640625" customWidth="1"/>
    <col min="2051" max="2051" width="13.44140625" bestFit="1" customWidth="1"/>
    <col min="2052" max="2060" width="0" hidden="1" customWidth="1"/>
    <col min="2061" max="2064" width="12.6640625" customWidth="1"/>
    <col min="2065" max="2068" width="12.33203125" customWidth="1"/>
    <col min="2305" max="2305" width="6.88671875" customWidth="1"/>
    <col min="2306" max="2306" width="12.6640625" customWidth="1"/>
    <col min="2307" max="2307" width="13.44140625" bestFit="1" customWidth="1"/>
    <col min="2308" max="2316" width="0" hidden="1" customWidth="1"/>
    <col min="2317" max="2320" width="12.6640625" customWidth="1"/>
    <col min="2321" max="2324" width="12.33203125" customWidth="1"/>
    <col min="2561" max="2561" width="6.88671875" customWidth="1"/>
    <col min="2562" max="2562" width="12.6640625" customWidth="1"/>
    <col min="2563" max="2563" width="13.44140625" bestFit="1" customWidth="1"/>
    <col min="2564" max="2572" width="0" hidden="1" customWidth="1"/>
    <col min="2573" max="2576" width="12.6640625" customWidth="1"/>
    <col min="2577" max="2580" width="12.33203125" customWidth="1"/>
    <col min="2817" max="2817" width="6.88671875" customWidth="1"/>
    <col min="2818" max="2818" width="12.6640625" customWidth="1"/>
    <col min="2819" max="2819" width="13.44140625" bestFit="1" customWidth="1"/>
    <col min="2820" max="2828" width="0" hidden="1" customWidth="1"/>
    <col min="2829" max="2832" width="12.6640625" customWidth="1"/>
    <col min="2833" max="2836" width="12.33203125" customWidth="1"/>
    <col min="3073" max="3073" width="6.88671875" customWidth="1"/>
    <col min="3074" max="3074" width="12.6640625" customWidth="1"/>
    <col min="3075" max="3075" width="13.44140625" bestFit="1" customWidth="1"/>
    <col min="3076" max="3084" width="0" hidden="1" customWidth="1"/>
    <col min="3085" max="3088" width="12.6640625" customWidth="1"/>
    <col min="3089" max="3092" width="12.33203125" customWidth="1"/>
    <col min="3329" max="3329" width="6.88671875" customWidth="1"/>
    <col min="3330" max="3330" width="12.6640625" customWidth="1"/>
    <col min="3331" max="3331" width="13.44140625" bestFit="1" customWidth="1"/>
    <col min="3332" max="3340" width="0" hidden="1" customWidth="1"/>
    <col min="3341" max="3344" width="12.6640625" customWidth="1"/>
    <col min="3345" max="3348" width="12.33203125" customWidth="1"/>
    <col min="3585" max="3585" width="6.88671875" customWidth="1"/>
    <col min="3586" max="3586" width="12.6640625" customWidth="1"/>
    <col min="3587" max="3587" width="13.44140625" bestFit="1" customWidth="1"/>
    <col min="3588" max="3596" width="0" hidden="1" customWidth="1"/>
    <col min="3597" max="3600" width="12.6640625" customWidth="1"/>
    <col min="3601" max="3604" width="12.33203125" customWidth="1"/>
    <col min="3841" max="3841" width="6.88671875" customWidth="1"/>
    <col min="3842" max="3842" width="12.6640625" customWidth="1"/>
    <col min="3843" max="3843" width="13.44140625" bestFit="1" customWidth="1"/>
    <col min="3844" max="3852" width="0" hidden="1" customWidth="1"/>
    <col min="3853" max="3856" width="12.6640625" customWidth="1"/>
    <col min="3857" max="3860" width="12.33203125" customWidth="1"/>
    <col min="4097" max="4097" width="6.88671875" customWidth="1"/>
    <col min="4098" max="4098" width="12.6640625" customWidth="1"/>
    <col min="4099" max="4099" width="13.44140625" bestFit="1" customWidth="1"/>
    <col min="4100" max="4108" width="0" hidden="1" customWidth="1"/>
    <col min="4109" max="4112" width="12.6640625" customWidth="1"/>
    <col min="4113" max="4116" width="12.33203125" customWidth="1"/>
    <col min="4353" max="4353" width="6.88671875" customWidth="1"/>
    <col min="4354" max="4354" width="12.6640625" customWidth="1"/>
    <col min="4355" max="4355" width="13.44140625" bestFit="1" customWidth="1"/>
    <col min="4356" max="4364" width="0" hidden="1" customWidth="1"/>
    <col min="4365" max="4368" width="12.6640625" customWidth="1"/>
    <col min="4369" max="4372" width="12.33203125" customWidth="1"/>
    <col min="4609" max="4609" width="6.88671875" customWidth="1"/>
    <col min="4610" max="4610" width="12.6640625" customWidth="1"/>
    <col min="4611" max="4611" width="13.44140625" bestFit="1" customWidth="1"/>
    <col min="4612" max="4620" width="0" hidden="1" customWidth="1"/>
    <col min="4621" max="4624" width="12.6640625" customWidth="1"/>
    <col min="4625" max="4628" width="12.33203125" customWidth="1"/>
    <col min="4865" max="4865" width="6.88671875" customWidth="1"/>
    <col min="4866" max="4866" width="12.6640625" customWidth="1"/>
    <col min="4867" max="4867" width="13.44140625" bestFit="1" customWidth="1"/>
    <col min="4868" max="4876" width="0" hidden="1" customWidth="1"/>
    <col min="4877" max="4880" width="12.6640625" customWidth="1"/>
    <col min="4881" max="4884" width="12.33203125" customWidth="1"/>
    <col min="5121" max="5121" width="6.88671875" customWidth="1"/>
    <col min="5122" max="5122" width="12.6640625" customWidth="1"/>
    <col min="5123" max="5123" width="13.44140625" bestFit="1" customWidth="1"/>
    <col min="5124" max="5132" width="0" hidden="1" customWidth="1"/>
    <col min="5133" max="5136" width="12.6640625" customWidth="1"/>
    <col min="5137" max="5140" width="12.33203125" customWidth="1"/>
    <col min="5377" max="5377" width="6.88671875" customWidth="1"/>
    <col min="5378" max="5378" width="12.6640625" customWidth="1"/>
    <col min="5379" max="5379" width="13.44140625" bestFit="1" customWidth="1"/>
    <col min="5380" max="5388" width="0" hidden="1" customWidth="1"/>
    <col min="5389" max="5392" width="12.6640625" customWidth="1"/>
    <col min="5393" max="5396" width="12.33203125" customWidth="1"/>
    <col min="5633" max="5633" width="6.88671875" customWidth="1"/>
    <col min="5634" max="5634" width="12.6640625" customWidth="1"/>
    <col min="5635" max="5635" width="13.44140625" bestFit="1" customWidth="1"/>
    <col min="5636" max="5644" width="0" hidden="1" customWidth="1"/>
    <col min="5645" max="5648" width="12.6640625" customWidth="1"/>
    <col min="5649" max="5652" width="12.33203125" customWidth="1"/>
    <col min="5889" max="5889" width="6.88671875" customWidth="1"/>
    <col min="5890" max="5890" width="12.6640625" customWidth="1"/>
    <col min="5891" max="5891" width="13.44140625" bestFit="1" customWidth="1"/>
    <col min="5892" max="5900" width="0" hidden="1" customWidth="1"/>
    <col min="5901" max="5904" width="12.6640625" customWidth="1"/>
    <col min="5905" max="5908" width="12.33203125" customWidth="1"/>
    <col min="6145" max="6145" width="6.88671875" customWidth="1"/>
    <col min="6146" max="6146" width="12.6640625" customWidth="1"/>
    <col min="6147" max="6147" width="13.44140625" bestFit="1" customWidth="1"/>
    <col min="6148" max="6156" width="0" hidden="1" customWidth="1"/>
    <col min="6157" max="6160" width="12.6640625" customWidth="1"/>
    <col min="6161" max="6164" width="12.33203125" customWidth="1"/>
    <col min="6401" max="6401" width="6.88671875" customWidth="1"/>
    <col min="6402" max="6402" width="12.6640625" customWidth="1"/>
    <col min="6403" max="6403" width="13.44140625" bestFit="1" customWidth="1"/>
    <col min="6404" max="6412" width="0" hidden="1" customWidth="1"/>
    <col min="6413" max="6416" width="12.6640625" customWidth="1"/>
    <col min="6417" max="6420" width="12.33203125" customWidth="1"/>
    <col min="6657" max="6657" width="6.88671875" customWidth="1"/>
    <col min="6658" max="6658" width="12.6640625" customWidth="1"/>
    <col min="6659" max="6659" width="13.44140625" bestFit="1" customWidth="1"/>
    <col min="6660" max="6668" width="0" hidden="1" customWidth="1"/>
    <col min="6669" max="6672" width="12.6640625" customWidth="1"/>
    <col min="6673" max="6676" width="12.33203125" customWidth="1"/>
    <col min="6913" max="6913" width="6.88671875" customWidth="1"/>
    <col min="6914" max="6914" width="12.6640625" customWidth="1"/>
    <col min="6915" max="6915" width="13.44140625" bestFit="1" customWidth="1"/>
    <col min="6916" max="6924" width="0" hidden="1" customWidth="1"/>
    <col min="6925" max="6928" width="12.6640625" customWidth="1"/>
    <col min="6929" max="6932" width="12.33203125" customWidth="1"/>
    <col min="7169" max="7169" width="6.88671875" customWidth="1"/>
    <col min="7170" max="7170" width="12.6640625" customWidth="1"/>
    <col min="7171" max="7171" width="13.44140625" bestFit="1" customWidth="1"/>
    <col min="7172" max="7180" width="0" hidden="1" customWidth="1"/>
    <col min="7181" max="7184" width="12.6640625" customWidth="1"/>
    <col min="7185" max="7188" width="12.33203125" customWidth="1"/>
    <col min="7425" max="7425" width="6.88671875" customWidth="1"/>
    <col min="7426" max="7426" width="12.6640625" customWidth="1"/>
    <col min="7427" max="7427" width="13.44140625" bestFit="1" customWidth="1"/>
    <col min="7428" max="7436" width="0" hidden="1" customWidth="1"/>
    <col min="7437" max="7440" width="12.6640625" customWidth="1"/>
    <col min="7441" max="7444" width="12.33203125" customWidth="1"/>
    <col min="7681" max="7681" width="6.88671875" customWidth="1"/>
    <col min="7682" max="7682" width="12.6640625" customWidth="1"/>
    <col min="7683" max="7683" width="13.44140625" bestFit="1" customWidth="1"/>
    <col min="7684" max="7692" width="0" hidden="1" customWidth="1"/>
    <col min="7693" max="7696" width="12.6640625" customWidth="1"/>
    <col min="7697" max="7700" width="12.33203125" customWidth="1"/>
    <col min="7937" max="7937" width="6.88671875" customWidth="1"/>
    <col min="7938" max="7938" width="12.6640625" customWidth="1"/>
    <col min="7939" max="7939" width="13.44140625" bestFit="1" customWidth="1"/>
    <col min="7940" max="7948" width="0" hidden="1" customWidth="1"/>
    <col min="7949" max="7952" width="12.6640625" customWidth="1"/>
    <col min="7953" max="7956" width="12.33203125" customWidth="1"/>
    <col min="8193" max="8193" width="6.88671875" customWidth="1"/>
    <col min="8194" max="8194" width="12.6640625" customWidth="1"/>
    <col min="8195" max="8195" width="13.44140625" bestFit="1" customWidth="1"/>
    <col min="8196" max="8204" width="0" hidden="1" customWidth="1"/>
    <col min="8205" max="8208" width="12.6640625" customWidth="1"/>
    <col min="8209" max="8212" width="12.33203125" customWidth="1"/>
    <col min="8449" max="8449" width="6.88671875" customWidth="1"/>
    <col min="8450" max="8450" width="12.6640625" customWidth="1"/>
    <col min="8451" max="8451" width="13.44140625" bestFit="1" customWidth="1"/>
    <col min="8452" max="8460" width="0" hidden="1" customWidth="1"/>
    <col min="8461" max="8464" width="12.6640625" customWidth="1"/>
    <col min="8465" max="8468" width="12.33203125" customWidth="1"/>
    <col min="8705" max="8705" width="6.88671875" customWidth="1"/>
    <col min="8706" max="8706" width="12.6640625" customWidth="1"/>
    <col min="8707" max="8707" width="13.44140625" bestFit="1" customWidth="1"/>
    <col min="8708" max="8716" width="0" hidden="1" customWidth="1"/>
    <col min="8717" max="8720" width="12.6640625" customWidth="1"/>
    <col min="8721" max="8724" width="12.33203125" customWidth="1"/>
    <col min="8961" max="8961" width="6.88671875" customWidth="1"/>
    <col min="8962" max="8962" width="12.6640625" customWidth="1"/>
    <col min="8963" max="8963" width="13.44140625" bestFit="1" customWidth="1"/>
    <col min="8964" max="8972" width="0" hidden="1" customWidth="1"/>
    <col min="8973" max="8976" width="12.6640625" customWidth="1"/>
    <col min="8977" max="8980" width="12.33203125" customWidth="1"/>
    <col min="9217" max="9217" width="6.88671875" customWidth="1"/>
    <col min="9218" max="9218" width="12.6640625" customWidth="1"/>
    <col min="9219" max="9219" width="13.44140625" bestFit="1" customWidth="1"/>
    <col min="9220" max="9228" width="0" hidden="1" customWidth="1"/>
    <col min="9229" max="9232" width="12.6640625" customWidth="1"/>
    <col min="9233" max="9236" width="12.33203125" customWidth="1"/>
    <col min="9473" max="9473" width="6.88671875" customWidth="1"/>
    <col min="9474" max="9474" width="12.6640625" customWidth="1"/>
    <col min="9475" max="9475" width="13.44140625" bestFit="1" customWidth="1"/>
    <col min="9476" max="9484" width="0" hidden="1" customWidth="1"/>
    <col min="9485" max="9488" width="12.6640625" customWidth="1"/>
    <col min="9489" max="9492" width="12.33203125" customWidth="1"/>
    <col min="9729" max="9729" width="6.88671875" customWidth="1"/>
    <col min="9730" max="9730" width="12.6640625" customWidth="1"/>
    <col min="9731" max="9731" width="13.44140625" bestFit="1" customWidth="1"/>
    <col min="9732" max="9740" width="0" hidden="1" customWidth="1"/>
    <col min="9741" max="9744" width="12.6640625" customWidth="1"/>
    <col min="9745" max="9748" width="12.33203125" customWidth="1"/>
    <col min="9985" max="9985" width="6.88671875" customWidth="1"/>
    <col min="9986" max="9986" width="12.6640625" customWidth="1"/>
    <col min="9987" max="9987" width="13.44140625" bestFit="1" customWidth="1"/>
    <col min="9988" max="9996" width="0" hidden="1" customWidth="1"/>
    <col min="9997" max="10000" width="12.6640625" customWidth="1"/>
    <col min="10001" max="10004" width="12.33203125" customWidth="1"/>
    <col min="10241" max="10241" width="6.88671875" customWidth="1"/>
    <col min="10242" max="10242" width="12.6640625" customWidth="1"/>
    <col min="10243" max="10243" width="13.44140625" bestFit="1" customWidth="1"/>
    <col min="10244" max="10252" width="0" hidden="1" customWidth="1"/>
    <col min="10253" max="10256" width="12.6640625" customWidth="1"/>
    <col min="10257" max="10260" width="12.33203125" customWidth="1"/>
    <col min="10497" max="10497" width="6.88671875" customWidth="1"/>
    <col min="10498" max="10498" width="12.6640625" customWidth="1"/>
    <col min="10499" max="10499" width="13.44140625" bestFit="1" customWidth="1"/>
    <col min="10500" max="10508" width="0" hidden="1" customWidth="1"/>
    <col min="10509" max="10512" width="12.6640625" customWidth="1"/>
    <col min="10513" max="10516" width="12.33203125" customWidth="1"/>
    <col min="10753" max="10753" width="6.88671875" customWidth="1"/>
    <col min="10754" max="10754" width="12.6640625" customWidth="1"/>
    <col min="10755" max="10755" width="13.44140625" bestFit="1" customWidth="1"/>
    <col min="10756" max="10764" width="0" hidden="1" customWidth="1"/>
    <col min="10765" max="10768" width="12.6640625" customWidth="1"/>
    <col min="10769" max="10772" width="12.33203125" customWidth="1"/>
    <col min="11009" max="11009" width="6.88671875" customWidth="1"/>
    <col min="11010" max="11010" width="12.6640625" customWidth="1"/>
    <col min="11011" max="11011" width="13.44140625" bestFit="1" customWidth="1"/>
    <col min="11012" max="11020" width="0" hidden="1" customWidth="1"/>
    <col min="11021" max="11024" width="12.6640625" customWidth="1"/>
    <col min="11025" max="11028" width="12.33203125" customWidth="1"/>
    <col min="11265" max="11265" width="6.88671875" customWidth="1"/>
    <col min="11266" max="11266" width="12.6640625" customWidth="1"/>
    <col min="11267" max="11267" width="13.44140625" bestFit="1" customWidth="1"/>
    <col min="11268" max="11276" width="0" hidden="1" customWidth="1"/>
    <col min="11277" max="11280" width="12.6640625" customWidth="1"/>
    <col min="11281" max="11284" width="12.33203125" customWidth="1"/>
    <col min="11521" max="11521" width="6.88671875" customWidth="1"/>
    <col min="11522" max="11522" width="12.6640625" customWidth="1"/>
    <col min="11523" max="11523" width="13.44140625" bestFit="1" customWidth="1"/>
    <col min="11524" max="11532" width="0" hidden="1" customWidth="1"/>
    <col min="11533" max="11536" width="12.6640625" customWidth="1"/>
    <col min="11537" max="11540" width="12.33203125" customWidth="1"/>
    <col min="11777" max="11777" width="6.88671875" customWidth="1"/>
    <col min="11778" max="11778" width="12.6640625" customWidth="1"/>
    <col min="11779" max="11779" width="13.44140625" bestFit="1" customWidth="1"/>
    <col min="11780" max="11788" width="0" hidden="1" customWidth="1"/>
    <col min="11789" max="11792" width="12.6640625" customWidth="1"/>
    <col min="11793" max="11796" width="12.33203125" customWidth="1"/>
    <col min="12033" max="12033" width="6.88671875" customWidth="1"/>
    <col min="12034" max="12034" width="12.6640625" customWidth="1"/>
    <col min="12035" max="12035" width="13.44140625" bestFit="1" customWidth="1"/>
    <col min="12036" max="12044" width="0" hidden="1" customWidth="1"/>
    <col min="12045" max="12048" width="12.6640625" customWidth="1"/>
    <col min="12049" max="12052" width="12.33203125" customWidth="1"/>
    <col min="12289" max="12289" width="6.88671875" customWidth="1"/>
    <col min="12290" max="12290" width="12.6640625" customWidth="1"/>
    <col min="12291" max="12291" width="13.44140625" bestFit="1" customWidth="1"/>
    <col min="12292" max="12300" width="0" hidden="1" customWidth="1"/>
    <col min="12301" max="12304" width="12.6640625" customWidth="1"/>
    <col min="12305" max="12308" width="12.33203125" customWidth="1"/>
    <col min="12545" max="12545" width="6.88671875" customWidth="1"/>
    <col min="12546" max="12546" width="12.6640625" customWidth="1"/>
    <col min="12547" max="12547" width="13.44140625" bestFit="1" customWidth="1"/>
    <col min="12548" max="12556" width="0" hidden="1" customWidth="1"/>
    <col min="12557" max="12560" width="12.6640625" customWidth="1"/>
    <col min="12561" max="12564" width="12.33203125" customWidth="1"/>
    <col min="12801" max="12801" width="6.88671875" customWidth="1"/>
    <col min="12802" max="12802" width="12.6640625" customWidth="1"/>
    <col min="12803" max="12803" width="13.44140625" bestFit="1" customWidth="1"/>
    <col min="12804" max="12812" width="0" hidden="1" customWidth="1"/>
    <col min="12813" max="12816" width="12.6640625" customWidth="1"/>
    <col min="12817" max="12820" width="12.33203125" customWidth="1"/>
    <col min="13057" max="13057" width="6.88671875" customWidth="1"/>
    <col min="13058" max="13058" width="12.6640625" customWidth="1"/>
    <col min="13059" max="13059" width="13.44140625" bestFit="1" customWidth="1"/>
    <col min="13060" max="13068" width="0" hidden="1" customWidth="1"/>
    <col min="13069" max="13072" width="12.6640625" customWidth="1"/>
    <col min="13073" max="13076" width="12.33203125" customWidth="1"/>
    <col min="13313" max="13313" width="6.88671875" customWidth="1"/>
    <col min="13314" max="13314" width="12.6640625" customWidth="1"/>
    <col min="13315" max="13315" width="13.44140625" bestFit="1" customWidth="1"/>
    <col min="13316" max="13324" width="0" hidden="1" customWidth="1"/>
    <col min="13325" max="13328" width="12.6640625" customWidth="1"/>
    <col min="13329" max="13332" width="12.33203125" customWidth="1"/>
    <col min="13569" max="13569" width="6.88671875" customWidth="1"/>
    <col min="13570" max="13570" width="12.6640625" customWidth="1"/>
    <col min="13571" max="13571" width="13.44140625" bestFit="1" customWidth="1"/>
    <col min="13572" max="13580" width="0" hidden="1" customWidth="1"/>
    <col min="13581" max="13584" width="12.6640625" customWidth="1"/>
    <col min="13585" max="13588" width="12.33203125" customWidth="1"/>
    <col min="13825" max="13825" width="6.88671875" customWidth="1"/>
    <col min="13826" max="13826" width="12.6640625" customWidth="1"/>
    <col min="13827" max="13827" width="13.44140625" bestFit="1" customWidth="1"/>
    <col min="13828" max="13836" width="0" hidden="1" customWidth="1"/>
    <col min="13837" max="13840" width="12.6640625" customWidth="1"/>
    <col min="13841" max="13844" width="12.33203125" customWidth="1"/>
    <col min="14081" max="14081" width="6.88671875" customWidth="1"/>
    <col min="14082" max="14082" width="12.6640625" customWidth="1"/>
    <col min="14083" max="14083" width="13.44140625" bestFit="1" customWidth="1"/>
    <col min="14084" max="14092" width="0" hidden="1" customWidth="1"/>
    <col min="14093" max="14096" width="12.6640625" customWidth="1"/>
    <col min="14097" max="14100" width="12.33203125" customWidth="1"/>
    <col min="14337" max="14337" width="6.88671875" customWidth="1"/>
    <col min="14338" max="14338" width="12.6640625" customWidth="1"/>
    <col min="14339" max="14339" width="13.44140625" bestFit="1" customWidth="1"/>
    <col min="14340" max="14348" width="0" hidden="1" customWidth="1"/>
    <col min="14349" max="14352" width="12.6640625" customWidth="1"/>
    <col min="14353" max="14356" width="12.33203125" customWidth="1"/>
    <col min="14593" max="14593" width="6.88671875" customWidth="1"/>
    <col min="14594" max="14594" width="12.6640625" customWidth="1"/>
    <col min="14595" max="14595" width="13.44140625" bestFit="1" customWidth="1"/>
    <col min="14596" max="14604" width="0" hidden="1" customWidth="1"/>
    <col min="14605" max="14608" width="12.6640625" customWidth="1"/>
    <col min="14609" max="14612" width="12.33203125" customWidth="1"/>
    <col min="14849" max="14849" width="6.88671875" customWidth="1"/>
    <col min="14850" max="14850" width="12.6640625" customWidth="1"/>
    <col min="14851" max="14851" width="13.44140625" bestFit="1" customWidth="1"/>
    <col min="14852" max="14860" width="0" hidden="1" customWidth="1"/>
    <col min="14861" max="14864" width="12.6640625" customWidth="1"/>
    <col min="14865" max="14868" width="12.33203125" customWidth="1"/>
    <col min="15105" max="15105" width="6.88671875" customWidth="1"/>
    <col min="15106" max="15106" width="12.6640625" customWidth="1"/>
    <col min="15107" max="15107" width="13.44140625" bestFit="1" customWidth="1"/>
    <col min="15108" max="15116" width="0" hidden="1" customWidth="1"/>
    <col min="15117" max="15120" width="12.6640625" customWidth="1"/>
    <col min="15121" max="15124" width="12.33203125" customWidth="1"/>
    <col min="15361" max="15361" width="6.88671875" customWidth="1"/>
    <col min="15362" max="15362" width="12.6640625" customWidth="1"/>
    <col min="15363" max="15363" width="13.44140625" bestFit="1" customWidth="1"/>
    <col min="15364" max="15372" width="0" hidden="1" customWidth="1"/>
    <col min="15373" max="15376" width="12.6640625" customWidth="1"/>
    <col min="15377" max="15380" width="12.33203125" customWidth="1"/>
    <col min="15617" max="15617" width="6.88671875" customWidth="1"/>
    <col min="15618" max="15618" width="12.6640625" customWidth="1"/>
    <col min="15619" max="15619" width="13.44140625" bestFit="1" customWidth="1"/>
    <col min="15620" max="15628" width="0" hidden="1" customWidth="1"/>
    <col min="15629" max="15632" width="12.6640625" customWidth="1"/>
    <col min="15633" max="15636" width="12.33203125" customWidth="1"/>
    <col min="15873" max="15873" width="6.88671875" customWidth="1"/>
    <col min="15874" max="15874" width="12.6640625" customWidth="1"/>
    <col min="15875" max="15875" width="13.44140625" bestFit="1" customWidth="1"/>
    <col min="15876" max="15884" width="0" hidden="1" customWidth="1"/>
    <col min="15885" max="15888" width="12.6640625" customWidth="1"/>
    <col min="15889" max="15892" width="12.33203125" customWidth="1"/>
    <col min="16129" max="16129" width="6.88671875" customWidth="1"/>
    <col min="16130" max="16130" width="12.6640625" customWidth="1"/>
    <col min="16131" max="16131" width="13.44140625" bestFit="1" customWidth="1"/>
    <col min="16132" max="16140" width="0" hidden="1" customWidth="1"/>
    <col min="16141" max="16144" width="12.6640625" customWidth="1"/>
    <col min="16145" max="16148" width="12.33203125" customWidth="1"/>
  </cols>
  <sheetData>
    <row r="1" spans="1:21" ht="30" customHeight="1" x14ac:dyDescent="0.25">
      <c r="A1" s="1"/>
      <c r="B1" s="2" t="s">
        <v>0</v>
      </c>
      <c r="C1" s="3"/>
      <c r="D1" s="4"/>
      <c r="E1" s="4"/>
      <c r="F1" s="4"/>
      <c r="G1" s="4"/>
      <c r="H1" s="4"/>
      <c r="I1" s="4"/>
      <c r="J1" s="4"/>
      <c r="K1" s="4"/>
      <c r="L1" s="4"/>
      <c r="M1" s="4"/>
      <c r="N1" s="4"/>
      <c r="O1" s="4"/>
      <c r="P1" s="4"/>
      <c r="Q1" s="4"/>
      <c r="R1" s="4"/>
      <c r="S1" s="4"/>
      <c r="T1" s="4"/>
    </row>
    <row r="2" spans="1:21" ht="18" customHeight="1" x14ac:dyDescent="0.2">
      <c r="A2" s="4"/>
      <c r="B2" s="5" t="s">
        <v>1</v>
      </c>
      <c r="C2" s="3"/>
      <c r="D2" s="4"/>
      <c r="E2" s="4"/>
      <c r="F2" s="4"/>
      <c r="G2" s="4"/>
      <c r="H2" s="4"/>
      <c r="I2" s="4"/>
      <c r="J2" s="4"/>
      <c r="K2" s="4"/>
      <c r="L2" s="4"/>
      <c r="M2" s="4"/>
      <c r="N2" s="4"/>
      <c r="O2" s="4"/>
      <c r="P2" s="4"/>
      <c r="Q2" s="4"/>
      <c r="R2" s="4"/>
      <c r="S2" s="4"/>
      <c r="T2" s="4"/>
    </row>
    <row r="3" spans="1:21" ht="18" customHeight="1" thickBot="1" x14ac:dyDescent="0.25">
      <c r="A3" s="4"/>
      <c r="B3" s="4"/>
      <c r="C3" s="4"/>
      <c r="D3" s="6"/>
      <c r="E3" s="6"/>
      <c r="F3" s="6"/>
      <c r="G3" s="6"/>
      <c r="H3" s="6"/>
      <c r="I3" s="6"/>
      <c r="J3" s="6"/>
      <c r="K3" s="6"/>
      <c r="L3" s="6"/>
      <c r="M3" s="6"/>
      <c r="N3" s="6"/>
      <c r="O3" s="6"/>
      <c r="P3" s="6"/>
      <c r="Q3" s="6"/>
      <c r="R3" s="4"/>
      <c r="S3" s="6"/>
      <c r="T3" s="6"/>
      <c r="U3" s="6" t="s">
        <v>2</v>
      </c>
    </row>
    <row r="4" spans="1:21" ht="30" customHeight="1" x14ac:dyDescent="0.2">
      <c r="A4" s="4"/>
      <c r="B4" s="7" t="s">
        <v>3</v>
      </c>
      <c r="C4" s="8" t="s">
        <v>4</v>
      </c>
      <c r="D4" s="9" t="s">
        <v>5</v>
      </c>
      <c r="E4" s="8" t="s">
        <v>6</v>
      </c>
      <c r="F4" s="8" t="s">
        <v>7</v>
      </c>
      <c r="G4" s="8" t="s">
        <v>8</v>
      </c>
      <c r="H4" s="10" t="s">
        <v>9</v>
      </c>
      <c r="I4" s="9" t="s">
        <v>10</v>
      </c>
      <c r="J4" s="8" t="s">
        <v>11</v>
      </c>
      <c r="K4" s="8" t="s">
        <v>12</v>
      </c>
      <c r="L4" s="10" t="s">
        <v>13</v>
      </c>
      <c r="M4" s="9" t="s">
        <v>14</v>
      </c>
      <c r="N4" s="9" t="s">
        <v>15</v>
      </c>
      <c r="O4" s="8" t="s">
        <v>16</v>
      </c>
      <c r="P4" s="8" t="s">
        <v>17</v>
      </c>
      <c r="Q4" s="10" t="s">
        <v>18</v>
      </c>
      <c r="R4" s="8" t="s">
        <v>19</v>
      </c>
      <c r="S4" s="8" t="s">
        <v>305</v>
      </c>
      <c r="T4" s="85" t="s">
        <v>306</v>
      </c>
      <c r="U4" s="86" t="s">
        <v>307</v>
      </c>
    </row>
    <row r="5" spans="1:21" ht="24.9" customHeight="1" x14ac:dyDescent="0.2">
      <c r="A5" s="4"/>
      <c r="B5" s="247" t="s">
        <v>20</v>
      </c>
      <c r="C5" s="11" t="s">
        <v>21</v>
      </c>
      <c r="D5" s="12">
        <v>22315</v>
      </c>
      <c r="E5" s="13">
        <v>27960</v>
      </c>
      <c r="F5" s="13">
        <v>21225</v>
      </c>
      <c r="G5" s="13">
        <v>20054</v>
      </c>
      <c r="H5" s="14">
        <v>20048</v>
      </c>
      <c r="I5" s="12">
        <v>19981</v>
      </c>
      <c r="J5" s="13">
        <v>20309</v>
      </c>
      <c r="K5" s="13">
        <v>19791</v>
      </c>
      <c r="L5" s="14">
        <v>18821</v>
      </c>
      <c r="M5" s="12">
        <v>18959</v>
      </c>
      <c r="N5" s="12">
        <v>18007</v>
      </c>
      <c r="O5" s="13">
        <v>17618</v>
      </c>
      <c r="P5" s="13">
        <v>17490</v>
      </c>
      <c r="Q5" s="14">
        <v>19083</v>
      </c>
      <c r="R5" s="13">
        <v>18581</v>
      </c>
      <c r="S5" s="13">
        <v>17210</v>
      </c>
      <c r="T5" s="87">
        <v>18452</v>
      </c>
      <c r="U5" s="88">
        <v>17162</v>
      </c>
    </row>
    <row r="6" spans="1:21" ht="24.9" customHeight="1" x14ac:dyDescent="0.2">
      <c r="A6" s="4"/>
      <c r="B6" s="247"/>
      <c r="C6" s="11" t="s">
        <v>22</v>
      </c>
      <c r="D6" s="15">
        <v>31.3</v>
      </c>
      <c r="E6" s="16">
        <v>33.6</v>
      </c>
      <c r="F6" s="16">
        <v>24.1</v>
      </c>
      <c r="G6" s="16">
        <v>28.7</v>
      </c>
      <c r="H6" s="17">
        <v>29.43</v>
      </c>
      <c r="I6" s="15">
        <v>29.67</v>
      </c>
      <c r="J6" s="16">
        <v>30.21</v>
      </c>
      <c r="K6" s="16">
        <v>30.2</v>
      </c>
      <c r="L6" s="17">
        <v>30.5</v>
      </c>
      <c r="M6" s="15">
        <v>32.04</v>
      </c>
      <c r="N6" s="15">
        <v>31.82</v>
      </c>
      <c r="O6" s="16">
        <v>32.229999999999997</v>
      </c>
      <c r="P6" s="16">
        <v>33.270000000000003</v>
      </c>
      <c r="Q6" s="17">
        <v>35.99</v>
      </c>
      <c r="R6" s="16">
        <v>36.299999999999997</v>
      </c>
      <c r="S6" s="16">
        <v>34.4</v>
      </c>
      <c r="T6" s="89">
        <v>36.99</v>
      </c>
      <c r="U6" s="90">
        <v>37.5</v>
      </c>
    </row>
    <row r="7" spans="1:21" ht="24.9" customHeight="1" x14ac:dyDescent="0.2">
      <c r="A7" s="4"/>
      <c r="B7" s="247"/>
      <c r="C7" s="11" t="s">
        <v>23</v>
      </c>
      <c r="D7" s="12">
        <v>1219583</v>
      </c>
      <c r="E7" s="13">
        <v>1511323</v>
      </c>
      <c r="F7" s="13">
        <v>1418171</v>
      </c>
      <c r="G7" s="13">
        <v>1240436</v>
      </c>
      <c r="H7" s="14">
        <v>1249963</v>
      </c>
      <c r="I7" s="12">
        <v>1385379</v>
      </c>
      <c r="J7" s="13">
        <v>1400267</v>
      </c>
      <c r="K7" s="13">
        <v>1334463</v>
      </c>
      <c r="L7" s="14">
        <v>1298952</v>
      </c>
      <c r="M7" s="12">
        <v>1533503</v>
      </c>
      <c r="N7" s="12">
        <v>1362567</v>
      </c>
      <c r="O7" s="13">
        <v>1372513</v>
      </c>
      <c r="P7" s="13">
        <v>1483369</v>
      </c>
      <c r="Q7" s="14">
        <v>1503557</v>
      </c>
      <c r="R7" s="13">
        <v>1365661</v>
      </c>
      <c r="S7" s="13">
        <v>1693947</v>
      </c>
      <c r="T7" s="87">
        <v>1425561</v>
      </c>
      <c r="U7" s="88">
        <v>1383573</v>
      </c>
    </row>
    <row r="8" spans="1:21" ht="24.9" customHeight="1" x14ac:dyDescent="0.2">
      <c r="A8" s="4"/>
      <c r="B8" s="247"/>
      <c r="C8" s="11" t="s">
        <v>24</v>
      </c>
      <c r="D8" s="18">
        <v>25</v>
      </c>
      <c r="E8" s="19">
        <v>26.4</v>
      </c>
      <c r="F8" s="19">
        <v>23.8</v>
      </c>
      <c r="G8" s="19">
        <v>24.9</v>
      </c>
      <c r="H8" s="20">
        <v>26</v>
      </c>
      <c r="I8" s="18">
        <v>27.8</v>
      </c>
      <c r="J8" s="19">
        <v>27.77</v>
      </c>
      <c r="K8" s="19">
        <v>26.9</v>
      </c>
      <c r="L8" s="20">
        <v>26.87</v>
      </c>
      <c r="M8" s="18">
        <v>32.04</v>
      </c>
      <c r="N8" s="18">
        <v>30.19</v>
      </c>
      <c r="O8" s="19">
        <v>30.87</v>
      </c>
      <c r="P8" s="19">
        <v>33.83</v>
      </c>
      <c r="Q8" s="20">
        <v>34.03</v>
      </c>
      <c r="R8" s="19">
        <v>32</v>
      </c>
      <c r="S8" s="19">
        <v>34.299999999999997</v>
      </c>
      <c r="T8" s="91">
        <v>32.61</v>
      </c>
      <c r="U8" s="92">
        <v>45.58</v>
      </c>
    </row>
    <row r="9" spans="1:21" ht="24.9" customHeight="1" x14ac:dyDescent="0.2">
      <c r="A9" s="4"/>
      <c r="B9" s="247"/>
      <c r="C9" s="11" t="s">
        <v>25</v>
      </c>
      <c r="D9" s="18">
        <v>108.5</v>
      </c>
      <c r="E9" s="19">
        <v>123.9</v>
      </c>
      <c r="F9" s="19">
        <v>84.8</v>
      </c>
      <c r="G9" s="19">
        <v>87.5</v>
      </c>
      <c r="H9" s="20">
        <v>100.8</v>
      </c>
      <c r="I9" s="18">
        <v>110.8</v>
      </c>
      <c r="J9" s="19">
        <v>101.1</v>
      </c>
      <c r="K9" s="19">
        <v>95.3</v>
      </c>
      <c r="L9" s="20">
        <v>97.34</v>
      </c>
      <c r="M9" s="19">
        <v>118.06</v>
      </c>
      <c r="N9" s="18">
        <v>88.85</v>
      </c>
      <c r="O9" s="19">
        <v>100.73</v>
      </c>
      <c r="P9" s="19">
        <v>108.08</v>
      </c>
      <c r="Q9" s="20">
        <v>101.36</v>
      </c>
      <c r="R9" s="19">
        <v>90.8</v>
      </c>
      <c r="S9" s="19">
        <v>124.04</v>
      </c>
      <c r="T9" s="91">
        <v>84.16</v>
      </c>
      <c r="U9" s="92">
        <v>97.05</v>
      </c>
    </row>
    <row r="10" spans="1:21" ht="24.9" customHeight="1" x14ac:dyDescent="0.2">
      <c r="A10" s="4"/>
      <c r="B10" s="247" t="s">
        <v>26</v>
      </c>
      <c r="C10" s="11" t="s">
        <v>21</v>
      </c>
      <c r="D10" s="12">
        <v>47340</v>
      </c>
      <c r="E10" s="13">
        <v>50765</v>
      </c>
      <c r="F10" s="13">
        <v>52050</v>
      </c>
      <c r="G10" s="13">
        <v>52704</v>
      </c>
      <c r="H10" s="14">
        <v>53320</v>
      </c>
      <c r="I10" s="12">
        <v>54434</v>
      </c>
      <c r="J10" s="13">
        <v>55554</v>
      </c>
      <c r="K10" s="13">
        <v>53911</v>
      </c>
      <c r="L10" s="14">
        <v>55043</v>
      </c>
      <c r="M10" s="12">
        <v>56253</v>
      </c>
      <c r="N10" s="12">
        <v>57404</v>
      </c>
      <c r="O10" s="13">
        <v>58549</v>
      </c>
      <c r="P10" s="13">
        <v>60210</v>
      </c>
      <c r="Q10" s="14">
        <v>60836</v>
      </c>
      <c r="R10" s="13">
        <v>64537</v>
      </c>
      <c r="S10" s="13">
        <v>61317</v>
      </c>
      <c r="T10" s="87">
        <v>54197</v>
      </c>
      <c r="U10" s="88">
        <v>52606</v>
      </c>
    </row>
    <row r="11" spans="1:21" ht="24.9" customHeight="1" x14ac:dyDescent="0.2">
      <c r="A11" s="4"/>
      <c r="B11" s="247"/>
      <c r="C11" s="11" t="s">
        <v>22</v>
      </c>
      <c r="D11" s="21">
        <v>32.200000000000003</v>
      </c>
      <c r="E11" s="22">
        <v>33.200000000000003</v>
      </c>
      <c r="F11" s="22">
        <v>33.5</v>
      </c>
      <c r="G11" s="22">
        <v>33.700000000000003</v>
      </c>
      <c r="H11" s="23">
        <v>34</v>
      </c>
      <c r="I11" s="21">
        <v>34.5</v>
      </c>
      <c r="J11" s="22">
        <v>35.049999999999997</v>
      </c>
      <c r="K11" s="22">
        <v>33.799999999999997</v>
      </c>
      <c r="L11" s="23">
        <v>34.4</v>
      </c>
      <c r="M11" s="21">
        <v>34.97</v>
      </c>
      <c r="N11" s="22">
        <v>35.51</v>
      </c>
      <c r="O11" s="22">
        <v>36.06</v>
      </c>
      <c r="P11" s="22">
        <v>36.94</v>
      </c>
      <c r="Q11" s="23">
        <v>37.18</v>
      </c>
      <c r="R11" s="22">
        <v>39.299999999999997</v>
      </c>
      <c r="S11" s="22">
        <v>37.15</v>
      </c>
      <c r="T11" s="93">
        <v>32.520000000000003</v>
      </c>
      <c r="U11" s="94">
        <v>31.71</v>
      </c>
    </row>
    <row r="12" spans="1:21" ht="24.9" customHeight="1" x14ac:dyDescent="0.2">
      <c r="A12" s="4"/>
      <c r="B12" s="247"/>
      <c r="C12" s="11" t="s">
        <v>23</v>
      </c>
      <c r="D12" s="12">
        <v>6548676</v>
      </c>
      <c r="E12" s="13">
        <v>6473627</v>
      </c>
      <c r="F12" s="13">
        <v>6422850</v>
      </c>
      <c r="G12" s="13">
        <v>6481013</v>
      </c>
      <c r="H12" s="14">
        <v>6585050</v>
      </c>
      <c r="I12" s="12">
        <v>6294475</v>
      </c>
      <c r="J12" s="13">
        <v>6395615</v>
      </c>
      <c r="K12" s="13">
        <v>6404947</v>
      </c>
      <c r="L12" s="14">
        <v>6458340</v>
      </c>
      <c r="M12" s="12">
        <v>6653524</v>
      </c>
      <c r="N12" s="13">
        <v>7079981</v>
      </c>
      <c r="O12" s="13">
        <v>7125217</v>
      </c>
      <c r="P12" s="13">
        <v>7492240</v>
      </c>
      <c r="Q12" s="14">
        <v>7423553</v>
      </c>
      <c r="R12" s="13">
        <v>7831411</v>
      </c>
      <c r="S12" s="13">
        <v>7236653</v>
      </c>
      <c r="T12" s="87">
        <v>8795843</v>
      </c>
      <c r="U12" s="88">
        <v>6048584</v>
      </c>
    </row>
    <row r="13" spans="1:21" ht="24.9" customHeight="1" x14ac:dyDescent="0.2">
      <c r="A13" s="4"/>
      <c r="B13" s="247"/>
      <c r="C13" s="11" t="s">
        <v>24</v>
      </c>
      <c r="D13" s="18">
        <v>27.1</v>
      </c>
      <c r="E13" s="19">
        <v>27.4</v>
      </c>
      <c r="F13" s="19">
        <v>27.2</v>
      </c>
      <c r="G13" s="19">
        <v>27.2</v>
      </c>
      <c r="H13" s="20">
        <v>27.4</v>
      </c>
      <c r="I13" s="18">
        <v>27.7</v>
      </c>
      <c r="J13" s="19">
        <v>27.96</v>
      </c>
      <c r="K13" s="19">
        <v>27.8</v>
      </c>
      <c r="L13" s="20">
        <v>28.4</v>
      </c>
      <c r="M13" s="18">
        <v>28.83</v>
      </c>
      <c r="N13" s="19">
        <v>30.34</v>
      </c>
      <c r="O13" s="19">
        <v>30.81</v>
      </c>
      <c r="P13" s="19">
        <v>31.94</v>
      </c>
      <c r="Q13" s="20">
        <v>31.26</v>
      </c>
      <c r="R13" s="19">
        <v>34.299999999999997</v>
      </c>
      <c r="S13" s="19">
        <v>30.74</v>
      </c>
      <c r="T13" s="91">
        <v>36.869999999999997</v>
      </c>
      <c r="U13" s="92">
        <v>25.35</v>
      </c>
    </row>
    <row r="14" spans="1:21" ht="24.9" customHeight="1" x14ac:dyDescent="0.2">
      <c r="A14" s="4"/>
      <c r="B14" s="247"/>
      <c r="C14" s="11" t="s">
        <v>25</v>
      </c>
      <c r="D14" s="18">
        <v>101.8</v>
      </c>
      <c r="E14" s="19">
        <v>98.9</v>
      </c>
      <c r="F14" s="19">
        <v>96.5</v>
      </c>
      <c r="G14" s="19">
        <v>100.9</v>
      </c>
      <c r="H14" s="20">
        <v>101.6</v>
      </c>
      <c r="I14" s="18">
        <v>95.6</v>
      </c>
      <c r="J14" s="19">
        <v>101.6</v>
      </c>
      <c r="K14" s="19">
        <v>100.2</v>
      </c>
      <c r="L14" s="20">
        <v>100.8</v>
      </c>
      <c r="M14" s="18">
        <v>103.02</v>
      </c>
      <c r="N14" s="19">
        <v>106.41</v>
      </c>
      <c r="O14" s="19">
        <v>100.64</v>
      </c>
      <c r="P14" s="19">
        <v>105.15</v>
      </c>
      <c r="Q14" s="20">
        <v>99.08</v>
      </c>
      <c r="R14" s="19">
        <v>105.5</v>
      </c>
      <c r="S14" s="19">
        <v>92.4</v>
      </c>
      <c r="T14" s="91">
        <v>121.54</v>
      </c>
      <c r="U14" s="92">
        <v>68.77</v>
      </c>
    </row>
    <row r="15" spans="1:21" ht="24.9" customHeight="1" x14ac:dyDescent="0.2">
      <c r="A15" s="4"/>
      <c r="B15" s="248" t="s">
        <v>27</v>
      </c>
      <c r="C15" s="11" t="s">
        <v>21</v>
      </c>
      <c r="D15" s="24">
        <f t="shared" ref="D15:Q15" si="0">+D5+D10</f>
        <v>69655</v>
      </c>
      <c r="E15" s="25">
        <f t="shared" si="0"/>
        <v>78725</v>
      </c>
      <c r="F15" s="25">
        <f t="shared" si="0"/>
        <v>73275</v>
      </c>
      <c r="G15" s="25">
        <f t="shared" si="0"/>
        <v>72758</v>
      </c>
      <c r="H15" s="26">
        <f t="shared" si="0"/>
        <v>73368</v>
      </c>
      <c r="I15" s="24">
        <f t="shared" si="0"/>
        <v>74415</v>
      </c>
      <c r="J15" s="25">
        <f t="shared" si="0"/>
        <v>75863</v>
      </c>
      <c r="K15" s="25">
        <f t="shared" si="0"/>
        <v>73702</v>
      </c>
      <c r="L15" s="26">
        <f t="shared" si="0"/>
        <v>73864</v>
      </c>
      <c r="M15" s="25">
        <f t="shared" si="0"/>
        <v>75212</v>
      </c>
      <c r="N15" s="25">
        <f>+N5+N10</f>
        <v>75411</v>
      </c>
      <c r="O15" s="25">
        <f>+O5+O10</f>
        <v>76167</v>
      </c>
      <c r="P15" s="25">
        <f>+P5+P10</f>
        <v>77700</v>
      </c>
      <c r="Q15" s="26">
        <f t="shared" si="0"/>
        <v>79919</v>
      </c>
      <c r="R15" s="25">
        <f>+R5+R10</f>
        <v>83118</v>
      </c>
      <c r="S15" s="25">
        <f>+S5+S10</f>
        <v>78527</v>
      </c>
      <c r="T15" s="95">
        <f>+T5+T10</f>
        <v>72649</v>
      </c>
      <c r="U15" s="96">
        <f>+U5+U10</f>
        <v>69768</v>
      </c>
    </row>
    <row r="16" spans="1:21" ht="24.9" customHeight="1" x14ac:dyDescent="0.2">
      <c r="A16" s="4"/>
      <c r="B16" s="248"/>
      <c r="C16" s="11" t="s">
        <v>22</v>
      </c>
      <c r="D16" s="15">
        <v>31.9</v>
      </c>
      <c r="E16" s="16">
        <v>33.4</v>
      </c>
      <c r="F16" s="16">
        <v>30.1</v>
      </c>
      <c r="G16" s="16">
        <v>32.200000000000003</v>
      </c>
      <c r="H16" s="17">
        <v>32.6</v>
      </c>
      <c r="I16" s="15">
        <v>33.1</v>
      </c>
      <c r="J16" s="16">
        <v>33.6</v>
      </c>
      <c r="K16" s="16">
        <v>32.799999999999997</v>
      </c>
      <c r="L16" s="17">
        <v>33.270000000000003</v>
      </c>
      <c r="M16" s="15">
        <v>34.18</v>
      </c>
      <c r="N16" s="16">
        <v>34.549999999999997</v>
      </c>
      <c r="O16" s="16">
        <v>35.1</v>
      </c>
      <c r="P16" s="16">
        <v>36.04</v>
      </c>
      <c r="Q16" s="17">
        <v>36.89</v>
      </c>
      <c r="R16" s="16">
        <v>38.6</v>
      </c>
      <c r="S16" s="16">
        <v>36.51</v>
      </c>
      <c r="T16" s="89">
        <v>33.549999999999997</v>
      </c>
      <c r="U16" s="90">
        <v>32.96</v>
      </c>
    </row>
    <row r="17" spans="1:21" ht="24.9" customHeight="1" x14ac:dyDescent="0.2">
      <c r="A17" s="4"/>
      <c r="B17" s="248"/>
      <c r="C17" s="11" t="s">
        <v>23</v>
      </c>
      <c r="D17" s="25">
        <f t="shared" ref="D17:Q17" si="1">+D7+D12</f>
        <v>7768259</v>
      </c>
      <c r="E17" s="25">
        <f t="shared" si="1"/>
        <v>7984950</v>
      </c>
      <c r="F17" s="25">
        <f>+F7+F12</f>
        <v>7841021</v>
      </c>
      <c r="G17" s="25">
        <f t="shared" si="1"/>
        <v>7721449</v>
      </c>
      <c r="H17" s="25">
        <f t="shared" si="1"/>
        <v>7835013</v>
      </c>
      <c r="I17" s="25">
        <f t="shared" si="1"/>
        <v>7679854</v>
      </c>
      <c r="J17" s="25">
        <f t="shared" si="1"/>
        <v>7795882</v>
      </c>
      <c r="K17" s="25">
        <f t="shared" si="1"/>
        <v>7739410</v>
      </c>
      <c r="L17" s="26">
        <f t="shared" si="1"/>
        <v>7757292</v>
      </c>
      <c r="M17" s="24">
        <f t="shared" si="1"/>
        <v>8187027</v>
      </c>
      <c r="N17" s="25">
        <f t="shared" si="1"/>
        <v>8442548</v>
      </c>
      <c r="O17" s="25">
        <f t="shared" si="1"/>
        <v>8497730</v>
      </c>
      <c r="P17" s="27">
        <f>+P7+P12</f>
        <v>8975609</v>
      </c>
      <c r="Q17" s="28">
        <f t="shared" si="1"/>
        <v>8927110</v>
      </c>
      <c r="R17" s="27">
        <f>+R7+R12</f>
        <v>9197072</v>
      </c>
      <c r="S17" s="27">
        <f>+S7+S12</f>
        <v>8930600</v>
      </c>
      <c r="T17" s="97">
        <f>+T7+T12</f>
        <v>10221404</v>
      </c>
      <c r="U17" s="98">
        <f>+U7+U12</f>
        <v>7432157</v>
      </c>
    </row>
    <row r="18" spans="1:21" ht="24.9" customHeight="1" x14ac:dyDescent="0.2">
      <c r="A18" s="4"/>
      <c r="B18" s="248"/>
      <c r="C18" s="11" t="s">
        <v>24</v>
      </c>
      <c r="D18" s="19">
        <v>26.8</v>
      </c>
      <c r="E18" s="18">
        <v>27.2</v>
      </c>
      <c r="F18" s="19">
        <v>26.5</v>
      </c>
      <c r="G18" s="19">
        <v>26.8</v>
      </c>
      <c r="H18" s="20">
        <v>27.2</v>
      </c>
      <c r="I18" s="18">
        <v>27.7</v>
      </c>
      <c r="J18" s="19">
        <v>27.9</v>
      </c>
      <c r="K18" s="19">
        <v>27.6</v>
      </c>
      <c r="L18" s="20">
        <v>28.1</v>
      </c>
      <c r="M18" s="18">
        <v>29.38</v>
      </c>
      <c r="N18" s="19">
        <v>30.32</v>
      </c>
      <c r="O18" s="19">
        <v>30.82</v>
      </c>
      <c r="P18" s="19">
        <v>32.24</v>
      </c>
      <c r="Q18" s="20">
        <v>31.69</v>
      </c>
      <c r="R18" s="19">
        <v>34</v>
      </c>
      <c r="S18" s="19">
        <v>31.36</v>
      </c>
      <c r="T18" s="91">
        <v>36.21</v>
      </c>
      <c r="U18" s="92">
        <v>27.64</v>
      </c>
    </row>
    <row r="19" spans="1:21" ht="24.9" customHeight="1" thickBot="1" x14ac:dyDescent="0.25">
      <c r="A19" s="4"/>
      <c r="B19" s="249"/>
      <c r="C19" s="29" t="s">
        <v>25</v>
      </c>
      <c r="D19" s="30">
        <v>102.8</v>
      </c>
      <c r="E19" s="31">
        <v>102.8</v>
      </c>
      <c r="F19" s="30">
        <v>94.2</v>
      </c>
      <c r="G19" s="30">
        <v>98.5</v>
      </c>
      <c r="H19" s="32">
        <v>101.5</v>
      </c>
      <c r="I19" s="30">
        <v>98</v>
      </c>
      <c r="J19" s="33">
        <v>101.5</v>
      </c>
      <c r="K19" s="33">
        <v>99.3</v>
      </c>
      <c r="L19" s="34">
        <v>100.23</v>
      </c>
      <c r="M19" s="35">
        <v>105.54</v>
      </c>
      <c r="N19" s="33">
        <v>103.12</v>
      </c>
      <c r="O19" s="33">
        <v>100.65</v>
      </c>
      <c r="P19" s="33">
        <v>105.62</v>
      </c>
      <c r="Q19" s="34">
        <v>99.46</v>
      </c>
      <c r="R19" s="33">
        <v>103</v>
      </c>
      <c r="S19" s="33">
        <v>97.1</v>
      </c>
      <c r="T19" s="99">
        <v>114.45</v>
      </c>
      <c r="U19" s="100">
        <v>72.709999999999994</v>
      </c>
    </row>
    <row r="20" spans="1:21" ht="18" customHeight="1" x14ac:dyDescent="0.2">
      <c r="A20" s="4"/>
      <c r="B20" s="4"/>
      <c r="C20" s="36" t="s">
        <v>28</v>
      </c>
      <c r="D20" s="37"/>
      <c r="E20" s="37"/>
      <c r="F20" s="4"/>
      <c r="G20" s="4"/>
      <c r="H20" s="4"/>
      <c r="I20" s="4"/>
      <c r="J20" s="4"/>
      <c r="K20" s="4"/>
      <c r="L20" s="4"/>
      <c r="M20" s="4"/>
      <c r="N20" s="4"/>
      <c r="O20" s="4"/>
      <c r="P20" s="4"/>
      <c r="Q20" s="4"/>
      <c r="R20" s="4"/>
      <c r="S20" s="4"/>
      <c r="T20" s="4"/>
    </row>
    <row r="21" spans="1:21" ht="18" customHeight="1" x14ac:dyDescent="0.2">
      <c r="B21" s="38"/>
      <c r="C21" s="39" t="s">
        <v>332</v>
      </c>
      <c r="F21" s="38"/>
      <c r="G21" s="38"/>
      <c r="H21" s="38"/>
      <c r="I21" s="38"/>
      <c r="J21" s="38"/>
      <c r="K21" s="38"/>
      <c r="L21" s="38"/>
      <c r="M21" s="38"/>
      <c r="N21" s="38"/>
      <c r="O21" s="38"/>
      <c r="P21" s="38"/>
      <c r="Q21" s="38"/>
      <c r="R21" s="38"/>
    </row>
    <row r="22" spans="1:21" ht="18" customHeight="1" x14ac:dyDescent="0.2">
      <c r="B22" s="38"/>
      <c r="C22" s="38"/>
      <c r="F22" s="38"/>
      <c r="G22" s="38"/>
      <c r="H22" s="38"/>
      <c r="I22" s="38"/>
      <c r="J22" s="38"/>
      <c r="K22" s="38"/>
      <c r="L22" s="38"/>
      <c r="M22" s="38"/>
      <c r="N22" s="38"/>
      <c r="O22" s="38"/>
      <c r="P22" s="38"/>
      <c r="Q22" s="38"/>
      <c r="R22" s="38"/>
    </row>
    <row r="23" spans="1:21" ht="18" customHeight="1" x14ac:dyDescent="0.2">
      <c r="B23" s="38"/>
      <c r="C23" s="38"/>
      <c r="F23" s="38"/>
      <c r="G23" s="38"/>
      <c r="H23" s="38"/>
      <c r="I23" s="38"/>
      <c r="J23" s="38"/>
      <c r="K23" s="38"/>
      <c r="L23" s="38"/>
      <c r="M23" s="38"/>
      <c r="N23" s="38"/>
      <c r="O23" s="38"/>
      <c r="P23" s="38"/>
      <c r="Q23" s="38"/>
      <c r="R23" s="38"/>
    </row>
    <row r="24" spans="1:21" ht="18" customHeight="1" x14ac:dyDescent="0.2">
      <c r="B24" s="38"/>
      <c r="C24" s="38"/>
      <c r="D24" s="38"/>
      <c r="F24" s="38"/>
      <c r="G24" s="38"/>
      <c r="H24" s="38"/>
      <c r="I24" s="38"/>
      <c r="J24" s="38"/>
      <c r="K24" s="38"/>
      <c r="L24" s="38"/>
      <c r="M24" s="38"/>
      <c r="N24" s="38"/>
      <c r="O24" s="38"/>
      <c r="P24" s="38"/>
      <c r="Q24" s="38"/>
      <c r="R24" s="38"/>
    </row>
    <row r="25" spans="1:21" ht="18" customHeight="1" x14ac:dyDescent="0.2"/>
    <row r="26" spans="1:21" ht="18" customHeight="1" x14ac:dyDescent="0.2"/>
    <row r="27" spans="1:21" ht="18" customHeight="1" x14ac:dyDescent="0.2"/>
  </sheetData>
  <mergeCells count="3">
    <mergeCell ref="B5:B9"/>
    <mergeCell ref="B10:B14"/>
    <mergeCell ref="B15:B19"/>
  </mergeCells>
  <phoneticPr fontId="4"/>
  <printOptions horizontalCentered="1"/>
  <pageMargins left="0.39370078740157483" right="0.59055118110236227" top="0.78740157480314965" bottom="0.19685039370078741" header="0.59055118110236227" footer="0.19685039370078741"/>
  <pageSetup paperSize="9" scale="93" orientation="landscape" horizontalDpi="300" verticalDpi="300" r:id="rId1"/>
  <headerFooter alignWithMargins="0"/>
  <rowBreaks count="1" manualBreakCount="1">
    <brk id="24"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C3213-CC82-426E-8483-0E536F45BC13}">
  <sheetPr>
    <pageSetUpPr autoPageBreaks="0" fitToPage="1"/>
  </sheetPr>
  <dimension ref="A1:S32"/>
  <sheetViews>
    <sheetView showGridLines="0" view="pageBreakPreview" topLeftCell="A18" zoomScale="85" zoomScaleNormal="100" zoomScaleSheetLayoutView="85" workbookViewId="0">
      <selection activeCell="Z10" sqref="Z10"/>
    </sheetView>
  </sheetViews>
  <sheetFormatPr defaultRowHeight="30" customHeight="1" x14ac:dyDescent="0.2"/>
  <cols>
    <col min="1" max="1" width="9.21875" style="41" customWidth="1"/>
    <col min="2" max="2" width="3.109375" style="41" customWidth="1"/>
    <col min="3" max="3" width="8.6640625" style="41" customWidth="1"/>
    <col min="4" max="4" width="24.44140625" style="41" customWidth="1"/>
    <col min="5" max="5" width="16.109375" style="41" hidden="1" customWidth="1"/>
    <col min="6" max="8" width="18.6640625" style="41" hidden="1" customWidth="1"/>
    <col min="9" max="12" width="19.33203125" style="41" hidden="1" customWidth="1"/>
    <col min="13" max="14" width="20.6640625" style="41" hidden="1" customWidth="1"/>
    <col min="15" max="16" width="20.6640625" style="41" customWidth="1"/>
    <col min="17" max="19" width="20.6640625" style="101" customWidth="1"/>
    <col min="20" max="20" width="20.6640625" style="41" customWidth="1"/>
    <col min="21" max="257" width="8.88671875" style="41"/>
    <col min="258" max="258" width="9.21875" style="41" customWidth="1"/>
    <col min="259" max="259" width="3.109375" style="41" customWidth="1"/>
    <col min="260" max="260" width="8.6640625" style="41" customWidth="1"/>
    <col min="261" max="261" width="24.44140625" style="41" customWidth="1"/>
    <col min="262" max="269" width="0" style="41" hidden="1" customWidth="1"/>
    <col min="270" max="274" width="20.6640625" style="41" customWidth="1"/>
    <col min="275" max="513" width="8.88671875" style="41"/>
    <col min="514" max="514" width="9.21875" style="41" customWidth="1"/>
    <col min="515" max="515" width="3.109375" style="41" customWidth="1"/>
    <col min="516" max="516" width="8.6640625" style="41" customWidth="1"/>
    <col min="517" max="517" width="24.44140625" style="41" customWidth="1"/>
    <col min="518" max="525" width="0" style="41" hidden="1" customWidth="1"/>
    <col min="526" max="530" width="20.6640625" style="41" customWidth="1"/>
    <col min="531" max="769" width="8.88671875" style="41"/>
    <col min="770" max="770" width="9.21875" style="41" customWidth="1"/>
    <col min="771" max="771" width="3.109375" style="41" customWidth="1"/>
    <col min="772" max="772" width="8.6640625" style="41" customWidth="1"/>
    <col min="773" max="773" width="24.44140625" style="41" customWidth="1"/>
    <col min="774" max="781" width="0" style="41" hidden="1" customWidth="1"/>
    <col min="782" max="786" width="20.6640625" style="41" customWidth="1"/>
    <col min="787" max="1025" width="8.88671875" style="41"/>
    <col min="1026" max="1026" width="9.21875" style="41" customWidth="1"/>
    <col min="1027" max="1027" width="3.109375" style="41" customWidth="1"/>
    <col min="1028" max="1028" width="8.6640625" style="41" customWidth="1"/>
    <col min="1029" max="1029" width="24.44140625" style="41" customWidth="1"/>
    <col min="1030" max="1037" width="0" style="41" hidden="1" customWidth="1"/>
    <col min="1038" max="1042" width="20.6640625" style="41" customWidth="1"/>
    <col min="1043" max="1281" width="8.88671875" style="41"/>
    <col min="1282" max="1282" width="9.21875" style="41" customWidth="1"/>
    <col min="1283" max="1283" width="3.109375" style="41" customWidth="1"/>
    <col min="1284" max="1284" width="8.6640625" style="41" customWidth="1"/>
    <col min="1285" max="1285" width="24.44140625" style="41" customWidth="1"/>
    <col min="1286" max="1293" width="0" style="41" hidden="1" customWidth="1"/>
    <col min="1294" max="1298" width="20.6640625" style="41" customWidth="1"/>
    <col min="1299" max="1537" width="8.88671875" style="41"/>
    <col min="1538" max="1538" width="9.21875" style="41" customWidth="1"/>
    <col min="1539" max="1539" width="3.109375" style="41" customWidth="1"/>
    <col min="1540" max="1540" width="8.6640625" style="41" customWidth="1"/>
    <col min="1541" max="1541" width="24.44140625" style="41" customWidth="1"/>
    <col min="1542" max="1549" width="0" style="41" hidden="1" customWidth="1"/>
    <col min="1550" max="1554" width="20.6640625" style="41" customWidth="1"/>
    <col min="1555" max="1793" width="8.88671875" style="41"/>
    <col min="1794" max="1794" width="9.21875" style="41" customWidth="1"/>
    <col min="1795" max="1795" width="3.109375" style="41" customWidth="1"/>
    <col min="1796" max="1796" width="8.6640625" style="41" customWidth="1"/>
    <col min="1797" max="1797" width="24.44140625" style="41" customWidth="1"/>
    <col min="1798" max="1805" width="0" style="41" hidden="1" customWidth="1"/>
    <col min="1806" max="1810" width="20.6640625" style="41" customWidth="1"/>
    <col min="1811" max="2049" width="8.88671875" style="41"/>
    <col min="2050" max="2050" width="9.21875" style="41" customWidth="1"/>
    <col min="2051" max="2051" width="3.109375" style="41" customWidth="1"/>
    <col min="2052" max="2052" width="8.6640625" style="41" customWidth="1"/>
    <col min="2053" max="2053" width="24.44140625" style="41" customWidth="1"/>
    <col min="2054" max="2061" width="0" style="41" hidden="1" customWidth="1"/>
    <col min="2062" max="2066" width="20.6640625" style="41" customWidth="1"/>
    <col min="2067" max="2305" width="8.88671875" style="41"/>
    <col min="2306" max="2306" width="9.21875" style="41" customWidth="1"/>
    <col min="2307" max="2307" width="3.109375" style="41" customWidth="1"/>
    <col min="2308" max="2308" width="8.6640625" style="41" customWidth="1"/>
    <col min="2309" max="2309" width="24.44140625" style="41" customWidth="1"/>
    <col min="2310" max="2317" width="0" style="41" hidden="1" customWidth="1"/>
    <col min="2318" max="2322" width="20.6640625" style="41" customWidth="1"/>
    <col min="2323" max="2561" width="8.88671875" style="41"/>
    <col min="2562" max="2562" width="9.21875" style="41" customWidth="1"/>
    <col min="2563" max="2563" width="3.109375" style="41" customWidth="1"/>
    <col min="2564" max="2564" width="8.6640625" style="41" customWidth="1"/>
    <col min="2565" max="2565" width="24.44140625" style="41" customWidth="1"/>
    <col min="2566" max="2573" width="0" style="41" hidden="1" customWidth="1"/>
    <col min="2574" max="2578" width="20.6640625" style="41" customWidth="1"/>
    <col min="2579" max="2817" width="8.88671875" style="41"/>
    <col min="2818" max="2818" width="9.21875" style="41" customWidth="1"/>
    <col min="2819" max="2819" width="3.109375" style="41" customWidth="1"/>
    <col min="2820" max="2820" width="8.6640625" style="41" customWidth="1"/>
    <col min="2821" max="2821" width="24.44140625" style="41" customWidth="1"/>
    <col min="2822" max="2829" width="0" style="41" hidden="1" customWidth="1"/>
    <col min="2830" max="2834" width="20.6640625" style="41" customWidth="1"/>
    <col min="2835" max="3073" width="8.88671875" style="41"/>
    <col min="3074" max="3074" width="9.21875" style="41" customWidth="1"/>
    <col min="3075" max="3075" width="3.109375" style="41" customWidth="1"/>
    <col min="3076" max="3076" width="8.6640625" style="41" customWidth="1"/>
    <col min="3077" max="3077" width="24.44140625" style="41" customWidth="1"/>
    <col min="3078" max="3085" width="0" style="41" hidden="1" customWidth="1"/>
    <col min="3086" max="3090" width="20.6640625" style="41" customWidth="1"/>
    <col min="3091" max="3329" width="8.88671875" style="41"/>
    <col min="3330" max="3330" width="9.21875" style="41" customWidth="1"/>
    <col min="3331" max="3331" width="3.109375" style="41" customWidth="1"/>
    <col min="3332" max="3332" width="8.6640625" style="41" customWidth="1"/>
    <col min="3333" max="3333" width="24.44140625" style="41" customWidth="1"/>
    <col min="3334" max="3341" width="0" style="41" hidden="1" customWidth="1"/>
    <col min="3342" max="3346" width="20.6640625" style="41" customWidth="1"/>
    <col min="3347" max="3585" width="8.88671875" style="41"/>
    <col min="3586" max="3586" width="9.21875" style="41" customWidth="1"/>
    <col min="3587" max="3587" width="3.109375" style="41" customWidth="1"/>
    <col min="3588" max="3588" width="8.6640625" style="41" customWidth="1"/>
    <col min="3589" max="3589" width="24.44140625" style="41" customWidth="1"/>
    <col min="3590" max="3597" width="0" style="41" hidden="1" customWidth="1"/>
    <col min="3598" max="3602" width="20.6640625" style="41" customWidth="1"/>
    <col min="3603" max="3841" width="8.88671875" style="41"/>
    <col min="3842" max="3842" width="9.21875" style="41" customWidth="1"/>
    <col min="3843" max="3843" width="3.109375" style="41" customWidth="1"/>
    <col min="3844" max="3844" width="8.6640625" style="41" customWidth="1"/>
    <col min="3845" max="3845" width="24.44140625" style="41" customWidth="1"/>
    <col min="3846" max="3853" width="0" style="41" hidden="1" customWidth="1"/>
    <col min="3854" max="3858" width="20.6640625" style="41" customWidth="1"/>
    <col min="3859" max="4097" width="8.88671875" style="41"/>
    <col min="4098" max="4098" width="9.21875" style="41" customWidth="1"/>
    <col min="4099" max="4099" width="3.109375" style="41" customWidth="1"/>
    <col min="4100" max="4100" width="8.6640625" style="41" customWidth="1"/>
    <col min="4101" max="4101" width="24.44140625" style="41" customWidth="1"/>
    <col min="4102" max="4109" width="0" style="41" hidden="1" customWidth="1"/>
    <col min="4110" max="4114" width="20.6640625" style="41" customWidth="1"/>
    <col min="4115" max="4353" width="8.88671875" style="41"/>
    <col min="4354" max="4354" width="9.21875" style="41" customWidth="1"/>
    <col min="4355" max="4355" width="3.109375" style="41" customWidth="1"/>
    <col min="4356" max="4356" width="8.6640625" style="41" customWidth="1"/>
    <col min="4357" max="4357" width="24.44140625" style="41" customWidth="1"/>
    <col min="4358" max="4365" width="0" style="41" hidden="1" customWidth="1"/>
    <col min="4366" max="4370" width="20.6640625" style="41" customWidth="1"/>
    <col min="4371" max="4609" width="8.88671875" style="41"/>
    <col min="4610" max="4610" width="9.21875" style="41" customWidth="1"/>
    <col min="4611" max="4611" width="3.109375" style="41" customWidth="1"/>
    <col min="4612" max="4612" width="8.6640625" style="41" customWidth="1"/>
    <col min="4613" max="4613" width="24.44140625" style="41" customWidth="1"/>
    <col min="4614" max="4621" width="0" style="41" hidden="1" customWidth="1"/>
    <col min="4622" max="4626" width="20.6640625" style="41" customWidth="1"/>
    <col min="4627" max="4865" width="8.88671875" style="41"/>
    <col min="4866" max="4866" width="9.21875" style="41" customWidth="1"/>
    <col min="4867" max="4867" width="3.109375" style="41" customWidth="1"/>
    <col min="4868" max="4868" width="8.6640625" style="41" customWidth="1"/>
    <col min="4869" max="4869" width="24.44140625" style="41" customWidth="1"/>
    <col min="4870" max="4877" width="0" style="41" hidden="1" customWidth="1"/>
    <col min="4878" max="4882" width="20.6640625" style="41" customWidth="1"/>
    <col min="4883" max="5121" width="8.88671875" style="41"/>
    <col min="5122" max="5122" width="9.21875" style="41" customWidth="1"/>
    <col min="5123" max="5123" width="3.109375" style="41" customWidth="1"/>
    <col min="5124" max="5124" width="8.6640625" style="41" customWidth="1"/>
    <col min="5125" max="5125" width="24.44140625" style="41" customWidth="1"/>
    <col min="5126" max="5133" width="0" style="41" hidden="1" customWidth="1"/>
    <col min="5134" max="5138" width="20.6640625" style="41" customWidth="1"/>
    <col min="5139" max="5377" width="8.88671875" style="41"/>
    <col min="5378" max="5378" width="9.21875" style="41" customWidth="1"/>
    <col min="5379" max="5379" width="3.109375" style="41" customWidth="1"/>
    <col min="5380" max="5380" width="8.6640625" style="41" customWidth="1"/>
    <col min="5381" max="5381" width="24.44140625" style="41" customWidth="1"/>
    <col min="5382" max="5389" width="0" style="41" hidden="1" customWidth="1"/>
    <col min="5390" max="5394" width="20.6640625" style="41" customWidth="1"/>
    <col min="5395" max="5633" width="8.88671875" style="41"/>
    <col min="5634" max="5634" width="9.21875" style="41" customWidth="1"/>
    <col min="5635" max="5635" width="3.109375" style="41" customWidth="1"/>
    <col min="5636" max="5636" width="8.6640625" style="41" customWidth="1"/>
    <col min="5637" max="5637" width="24.44140625" style="41" customWidth="1"/>
    <col min="5638" max="5645" width="0" style="41" hidden="1" customWidth="1"/>
    <col min="5646" max="5650" width="20.6640625" style="41" customWidth="1"/>
    <col min="5651" max="5889" width="8.88671875" style="41"/>
    <col min="5890" max="5890" width="9.21875" style="41" customWidth="1"/>
    <col min="5891" max="5891" width="3.109375" style="41" customWidth="1"/>
    <col min="5892" max="5892" width="8.6640625" style="41" customWidth="1"/>
    <col min="5893" max="5893" width="24.44140625" style="41" customWidth="1"/>
    <col min="5894" max="5901" width="0" style="41" hidden="1" customWidth="1"/>
    <col min="5902" max="5906" width="20.6640625" style="41" customWidth="1"/>
    <col min="5907" max="6145" width="8.88671875" style="41"/>
    <col min="6146" max="6146" width="9.21875" style="41" customWidth="1"/>
    <col min="6147" max="6147" width="3.109375" style="41" customWidth="1"/>
    <col min="6148" max="6148" width="8.6640625" style="41" customWidth="1"/>
    <col min="6149" max="6149" width="24.44140625" style="41" customWidth="1"/>
    <col min="6150" max="6157" width="0" style="41" hidden="1" customWidth="1"/>
    <col min="6158" max="6162" width="20.6640625" style="41" customWidth="1"/>
    <col min="6163" max="6401" width="8.88671875" style="41"/>
    <col min="6402" max="6402" width="9.21875" style="41" customWidth="1"/>
    <col min="6403" max="6403" width="3.109375" style="41" customWidth="1"/>
    <col min="6404" max="6404" width="8.6640625" style="41" customWidth="1"/>
    <col min="6405" max="6405" width="24.44140625" style="41" customWidth="1"/>
    <col min="6406" max="6413" width="0" style="41" hidden="1" customWidth="1"/>
    <col min="6414" max="6418" width="20.6640625" style="41" customWidth="1"/>
    <col min="6419" max="6657" width="8.88671875" style="41"/>
    <col min="6658" max="6658" width="9.21875" style="41" customWidth="1"/>
    <col min="6659" max="6659" width="3.109375" style="41" customWidth="1"/>
    <col min="6660" max="6660" width="8.6640625" style="41" customWidth="1"/>
    <col min="6661" max="6661" width="24.44140625" style="41" customWidth="1"/>
    <col min="6662" max="6669" width="0" style="41" hidden="1" customWidth="1"/>
    <col min="6670" max="6674" width="20.6640625" style="41" customWidth="1"/>
    <col min="6675" max="6913" width="8.88671875" style="41"/>
    <col min="6914" max="6914" width="9.21875" style="41" customWidth="1"/>
    <col min="6915" max="6915" width="3.109375" style="41" customWidth="1"/>
    <col min="6916" max="6916" width="8.6640625" style="41" customWidth="1"/>
    <col min="6917" max="6917" width="24.44140625" style="41" customWidth="1"/>
    <col min="6918" max="6925" width="0" style="41" hidden="1" customWidth="1"/>
    <col min="6926" max="6930" width="20.6640625" style="41" customWidth="1"/>
    <col min="6931" max="7169" width="8.88671875" style="41"/>
    <col min="7170" max="7170" width="9.21875" style="41" customWidth="1"/>
    <col min="7171" max="7171" width="3.109375" style="41" customWidth="1"/>
    <col min="7172" max="7172" width="8.6640625" style="41" customWidth="1"/>
    <col min="7173" max="7173" width="24.44140625" style="41" customWidth="1"/>
    <col min="7174" max="7181" width="0" style="41" hidden="1" customWidth="1"/>
    <col min="7182" max="7186" width="20.6640625" style="41" customWidth="1"/>
    <col min="7187" max="7425" width="8.88671875" style="41"/>
    <col min="7426" max="7426" width="9.21875" style="41" customWidth="1"/>
    <col min="7427" max="7427" width="3.109375" style="41" customWidth="1"/>
    <col min="7428" max="7428" width="8.6640625" style="41" customWidth="1"/>
    <col min="7429" max="7429" width="24.44140625" style="41" customWidth="1"/>
    <col min="7430" max="7437" width="0" style="41" hidden="1" customWidth="1"/>
    <col min="7438" max="7442" width="20.6640625" style="41" customWidth="1"/>
    <col min="7443" max="7681" width="8.88671875" style="41"/>
    <col min="7682" max="7682" width="9.21875" style="41" customWidth="1"/>
    <col min="7683" max="7683" width="3.109375" style="41" customWidth="1"/>
    <col min="7684" max="7684" width="8.6640625" style="41" customWidth="1"/>
    <col min="7685" max="7685" width="24.44140625" style="41" customWidth="1"/>
    <col min="7686" max="7693" width="0" style="41" hidden="1" customWidth="1"/>
    <col min="7694" max="7698" width="20.6640625" style="41" customWidth="1"/>
    <col min="7699" max="7937" width="8.88671875" style="41"/>
    <col min="7938" max="7938" width="9.21875" style="41" customWidth="1"/>
    <col min="7939" max="7939" width="3.109375" style="41" customWidth="1"/>
    <col min="7940" max="7940" width="8.6640625" style="41" customWidth="1"/>
    <col min="7941" max="7941" width="24.44140625" style="41" customWidth="1"/>
    <col min="7942" max="7949" width="0" style="41" hidden="1" customWidth="1"/>
    <col min="7950" max="7954" width="20.6640625" style="41" customWidth="1"/>
    <col min="7955" max="8193" width="8.88671875" style="41"/>
    <col min="8194" max="8194" width="9.21875" style="41" customWidth="1"/>
    <col min="8195" max="8195" width="3.109375" style="41" customWidth="1"/>
    <col min="8196" max="8196" width="8.6640625" style="41" customWidth="1"/>
    <col min="8197" max="8197" width="24.44140625" style="41" customWidth="1"/>
    <col min="8198" max="8205" width="0" style="41" hidden="1" customWidth="1"/>
    <col min="8206" max="8210" width="20.6640625" style="41" customWidth="1"/>
    <col min="8211" max="8449" width="8.88671875" style="41"/>
    <col min="8450" max="8450" width="9.21875" style="41" customWidth="1"/>
    <col min="8451" max="8451" width="3.109375" style="41" customWidth="1"/>
    <col min="8452" max="8452" width="8.6640625" style="41" customWidth="1"/>
    <col min="8453" max="8453" width="24.44140625" style="41" customWidth="1"/>
    <col min="8454" max="8461" width="0" style="41" hidden="1" customWidth="1"/>
    <col min="8462" max="8466" width="20.6640625" style="41" customWidth="1"/>
    <col min="8467" max="8705" width="8.88671875" style="41"/>
    <col min="8706" max="8706" width="9.21875" style="41" customWidth="1"/>
    <col min="8707" max="8707" width="3.109375" style="41" customWidth="1"/>
    <col min="8708" max="8708" width="8.6640625" style="41" customWidth="1"/>
    <col min="8709" max="8709" width="24.44140625" style="41" customWidth="1"/>
    <col min="8710" max="8717" width="0" style="41" hidden="1" customWidth="1"/>
    <col min="8718" max="8722" width="20.6640625" style="41" customWidth="1"/>
    <col min="8723" max="8961" width="8.88671875" style="41"/>
    <col min="8962" max="8962" width="9.21875" style="41" customWidth="1"/>
    <col min="8963" max="8963" width="3.109375" style="41" customWidth="1"/>
    <col min="8964" max="8964" width="8.6640625" style="41" customWidth="1"/>
    <col min="8965" max="8965" width="24.44140625" style="41" customWidth="1"/>
    <col min="8966" max="8973" width="0" style="41" hidden="1" customWidth="1"/>
    <col min="8974" max="8978" width="20.6640625" style="41" customWidth="1"/>
    <col min="8979" max="9217" width="8.88671875" style="41"/>
    <col min="9218" max="9218" width="9.21875" style="41" customWidth="1"/>
    <col min="9219" max="9219" width="3.109375" style="41" customWidth="1"/>
    <col min="9220" max="9220" width="8.6640625" style="41" customWidth="1"/>
    <col min="9221" max="9221" width="24.44140625" style="41" customWidth="1"/>
    <col min="9222" max="9229" width="0" style="41" hidden="1" customWidth="1"/>
    <col min="9230" max="9234" width="20.6640625" style="41" customWidth="1"/>
    <col min="9235" max="9473" width="8.88671875" style="41"/>
    <col min="9474" max="9474" width="9.21875" style="41" customWidth="1"/>
    <col min="9475" max="9475" width="3.109375" style="41" customWidth="1"/>
    <col min="9476" max="9476" width="8.6640625" style="41" customWidth="1"/>
    <col min="9477" max="9477" width="24.44140625" style="41" customWidth="1"/>
    <col min="9478" max="9485" width="0" style="41" hidden="1" customWidth="1"/>
    <col min="9486" max="9490" width="20.6640625" style="41" customWidth="1"/>
    <col min="9491" max="9729" width="8.88671875" style="41"/>
    <col min="9730" max="9730" width="9.21875" style="41" customWidth="1"/>
    <col min="9731" max="9731" width="3.109375" style="41" customWidth="1"/>
    <col min="9732" max="9732" width="8.6640625" style="41" customWidth="1"/>
    <col min="9733" max="9733" width="24.44140625" style="41" customWidth="1"/>
    <col min="9734" max="9741" width="0" style="41" hidden="1" customWidth="1"/>
    <col min="9742" max="9746" width="20.6640625" style="41" customWidth="1"/>
    <col min="9747" max="9985" width="8.88671875" style="41"/>
    <col min="9986" max="9986" width="9.21875" style="41" customWidth="1"/>
    <col min="9987" max="9987" width="3.109375" style="41" customWidth="1"/>
    <col min="9988" max="9988" width="8.6640625" style="41" customWidth="1"/>
    <col min="9989" max="9989" width="24.44140625" style="41" customWidth="1"/>
    <col min="9990" max="9997" width="0" style="41" hidden="1" customWidth="1"/>
    <col min="9998" max="10002" width="20.6640625" style="41" customWidth="1"/>
    <col min="10003" max="10241" width="8.88671875" style="41"/>
    <col min="10242" max="10242" width="9.21875" style="41" customWidth="1"/>
    <col min="10243" max="10243" width="3.109375" style="41" customWidth="1"/>
    <col min="10244" max="10244" width="8.6640625" style="41" customWidth="1"/>
    <col min="10245" max="10245" width="24.44140625" style="41" customWidth="1"/>
    <col min="10246" max="10253" width="0" style="41" hidden="1" customWidth="1"/>
    <col min="10254" max="10258" width="20.6640625" style="41" customWidth="1"/>
    <col min="10259" max="10497" width="8.88671875" style="41"/>
    <col min="10498" max="10498" width="9.21875" style="41" customWidth="1"/>
    <col min="10499" max="10499" width="3.109375" style="41" customWidth="1"/>
    <col min="10500" max="10500" width="8.6640625" style="41" customWidth="1"/>
    <col min="10501" max="10501" width="24.44140625" style="41" customWidth="1"/>
    <col min="10502" max="10509" width="0" style="41" hidden="1" customWidth="1"/>
    <col min="10510" max="10514" width="20.6640625" style="41" customWidth="1"/>
    <col min="10515" max="10753" width="8.88671875" style="41"/>
    <col min="10754" max="10754" width="9.21875" style="41" customWidth="1"/>
    <col min="10755" max="10755" width="3.109375" style="41" customWidth="1"/>
    <col min="10756" max="10756" width="8.6640625" style="41" customWidth="1"/>
    <col min="10757" max="10757" width="24.44140625" style="41" customWidth="1"/>
    <col min="10758" max="10765" width="0" style="41" hidden="1" customWidth="1"/>
    <col min="10766" max="10770" width="20.6640625" style="41" customWidth="1"/>
    <col min="10771" max="11009" width="8.88671875" style="41"/>
    <col min="11010" max="11010" width="9.21875" style="41" customWidth="1"/>
    <col min="11011" max="11011" width="3.109375" style="41" customWidth="1"/>
    <col min="11012" max="11012" width="8.6640625" style="41" customWidth="1"/>
    <col min="11013" max="11013" width="24.44140625" style="41" customWidth="1"/>
    <col min="11014" max="11021" width="0" style="41" hidden="1" customWidth="1"/>
    <col min="11022" max="11026" width="20.6640625" style="41" customWidth="1"/>
    <col min="11027" max="11265" width="8.88671875" style="41"/>
    <col min="11266" max="11266" width="9.21875" style="41" customWidth="1"/>
    <col min="11267" max="11267" width="3.109375" style="41" customWidth="1"/>
    <col min="11268" max="11268" width="8.6640625" style="41" customWidth="1"/>
    <col min="11269" max="11269" width="24.44140625" style="41" customWidth="1"/>
    <col min="11270" max="11277" width="0" style="41" hidden="1" customWidth="1"/>
    <col min="11278" max="11282" width="20.6640625" style="41" customWidth="1"/>
    <col min="11283" max="11521" width="8.88671875" style="41"/>
    <col min="11522" max="11522" width="9.21875" style="41" customWidth="1"/>
    <col min="11523" max="11523" width="3.109375" style="41" customWidth="1"/>
    <col min="11524" max="11524" width="8.6640625" style="41" customWidth="1"/>
    <col min="11525" max="11525" width="24.44140625" style="41" customWidth="1"/>
    <col min="11526" max="11533" width="0" style="41" hidden="1" customWidth="1"/>
    <col min="11534" max="11538" width="20.6640625" style="41" customWidth="1"/>
    <col min="11539" max="11777" width="8.88671875" style="41"/>
    <col min="11778" max="11778" width="9.21875" style="41" customWidth="1"/>
    <col min="11779" max="11779" width="3.109375" style="41" customWidth="1"/>
    <col min="11780" max="11780" width="8.6640625" style="41" customWidth="1"/>
    <col min="11781" max="11781" width="24.44140625" style="41" customWidth="1"/>
    <col min="11782" max="11789" width="0" style="41" hidden="1" customWidth="1"/>
    <col min="11790" max="11794" width="20.6640625" style="41" customWidth="1"/>
    <col min="11795" max="12033" width="8.88671875" style="41"/>
    <col min="12034" max="12034" width="9.21875" style="41" customWidth="1"/>
    <col min="12035" max="12035" width="3.109375" style="41" customWidth="1"/>
    <col min="12036" max="12036" width="8.6640625" style="41" customWidth="1"/>
    <col min="12037" max="12037" width="24.44140625" style="41" customWidth="1"/>
    <col min="12038" max="12045" width="0" style="41" hidden="1" customWidth="1"/>
    <col min="12046" max="12050" width="20.6640625" style="41" customWidth="1"/>
    <col min="12051" max="12289" width="8.88671875" style="41"/>
    <col min="12290" max="12290" width="9.21875" style="41" customWidth="1"/>
    <col min="12291" max="12291" width="3.109375" style="41" customWidth="1"/>
    <col min="12292" max="12292" width="8.6640625" style="41" customWidth="1"/>
    <col min="12293" max="12293" width="24.44140625" style="41" customWidth="1"/>
    <col min="12294" max="12301" width="0" style="41" hidden="1" customWidth="1"/>
    <col min="12302" max="12306" width="20.6640625" style="41" customWidth="1"/>
    <col min="12307" max="12545" width="8.88671875" style="41"/>
    <col min="12546" max="12546" width="9.21875" style="41" customWidth="1"/>
    <col min="12547" max="12547" width="3.109375" style="41" customWidth="1"/>
    <col min="12548" max="12548" width="8.6640625" style="41" customWidth="1"/>
    <col min="12549" max="12549" width="24.44140625" style="41" customWidth="1"/>
    <col min="12550" max="12557" width="0" style="41" hidden="1" customWidth="1"/>
    <col min="12558" max="12562" width="20.6640625" style="41" customWidth="1"/>
    <col min="12563" max="12801" width="8.88671875" style="41"/>
    <col min="12802" max="12802" width="9.21875" style="41" customWidth="1"/>
    <col min="12803" max="12803" width="3.109375" style="41" customWidth="1"/>
    <col min="12804" max="12804" width="8.6640625" style="41" customWidth="1"/>
    <col min="12805" max="12805" width="24.44140625" style="41" customWidth="1"/>
    <col min="12806" max="12813" width="0" style="41" hidden="1" customWidth="1"/>
    <col min="12814" max="12818" width="20.6640625" style="41" customWidth="1"/>
    <col min="12819" max="13057" width="8.88671875" style="41"/>
    <col min="13058" max="13058" width="9.21875" style="41" customWidth="1"/>
    <col min="13059" max="13059" width="3.109375" style="41" customWidth="1"/>
    <col min="13060" max="13060" width="8.6640625" style="41" customWidth="1"/>
    <col min="13061" max="13061" width="24.44140625" style="41" customWidth="1"/>
    <col min="13062" max="13069" width="0" style="41" hidden="1" customWidth="1"/>
    <col min="13070" max="13074" width="20.6640625" style="41" customWidth="1"/>
    <col min="13075" max="13313" width="8.88671875" style="41"/>
    <col min="13314" max="13314" width="9.21875" style="41" customWidth="1"/>
    <col min="13315" max="13315" width="3.109375" style="41" customWidth="1"/>
    <col min="13316" max="13316" width="8.6640625" style="41" customWidth="1"/>
    <col min="13317" max="13317" width="24.44140625" style="41" customWidth="1"/>
    <col min="13318" max="13325" width="0" style="41" hidden="1" customWidth="1"/>
    <col min="13326" max="13330" width="20.6640625" style="41" customWidth="1"/>
    <col min="13331" max="13569" width="8.88671875" style="41"/>
    <col min="13570" max="13570" width="9.21875" style="41" customWidth="1"/>
    <col min="13571" max="13571" width="3.109375" style="41" customWidth="1"/>
    <col min="13572" max="13572" width="8.6640625" style="41" customWidth="1"/>
    <col min="13573" max="13573" width="24.44140625" style="41" customWidth="1"/>
    <col min="13574" max="13581" width="0" style="41" hidden="1" customWidth="1"/>
    <col min="13582" max="13586" width="20.6640625" style="41" customWidth="1"/>
    <col min="13587" max="13825" width="8.88671875" style="41"/>
    <col min="13826" max="13826" width="9.21875" style="41" customWidth="1"/>
    <col min="13827" max="13827" width="3.109375" style="41" customWidth="1"/>
    <col min="13828" max="13828" width="8.6640625" style="41" customWidth="1"/>
    <col min="13829" max="13829" width="24.44140625" style="41" customWidth="1"/>
    <col min="13830" max="13837" width="0" style="41" hidden="1" customWidth="1"/>
    <col min="13838" max="13842" width="20.6640625" style="41" customWidth="1"/>
    <col min="13843" max="14081" width="8.88671875" style="41"/>
    <col min="14082" max="14082" width="9.21875" style="41" customWidth="1"/>
    <col min="14083" max="14083" width="3.109375" style="41" customWidth="1"/>
    <col min="14084" max="14084" width="8.6640625" style="41" customWidth="1"/>
    <col min="14085" max="14085" width="24.44140625" style="41" customWidth="1"/>
    <col min="14086" max="14093" width="0" style="41" hidden="1" customWidth="1"/>
    <col min="14094" max="14098" width="20.6640625" style="41" customWidth="1"/>
    <col min="14099" max="14337" width="8.88671875" style="41"/>
    <col min="14338" max="14338" width="9.21875" style="41" customWidth="1"/>
    <col min="14339" max="14339" width="3.109375" style="41" customWidth="1"/>
    <col min="14340" max="14340" width="8.6640625" style="41" customWidth="1"/>
    <col min="14341" max="14341" width="24.44140625" style="41" customWidth="1"/>
    <col min="14342" max="14349" width="0" style="41" hidden="1" customWidth="1"/>
    <col min="14350" max="14354" width="20.6640625" style="41" customWidth="1"/>
    <col min="14355" max="14593" width="8.88671875" style="41"/>
    <col min="14594" max="14594" width="9.21875" style="41" customWidth="1"/>
    <col min="14595" max="14595" width="3.109375" style="41" customWidth="1"/>
    <col min="14596" max="14596" width="8.6640625" style="41" customWidth="1"/>
    <col min="14597" max="14597" width="24.44140625" style="41" customWidth="1"/>
    <col min="14598" max="14605" width="0" style="41" hidden="1" customWidth="1"/>
    <col min="14606" max="14610" width="20.6640625" style="41" customWidth="1"/>
    <col min="14611" max="14849" width="8.88671875" style="41"/>
    <col min="14850" max="14850" width="9.21875" style="41" customWidth="1"/>
    <col min="14851" max="14851" width="3.109375" style="41" customWidth="1"/>
    <col min="14852" max="14852" width="8.6640625" style="41" customWidth="1"/>
    <col min="14853" max="14853" width="24.44140625" style="41" customWidth="1"/>
    <col min="14854" max="14861" width="0" style="41" hidden="1" customWidth="1"/>
    <col min="14862" max="14866" width="20.6640625" style="41" customWidth="1"/>
    <col min="14867" max="15105" width="8.88671875" style="41"/>
    <col min="15106" max="15106" width="9.21875" style="41" customWidth="1"/>
    <col min="15107" max="15107" width="3.109375" style="41" customWidth="1"/>
    <col min="15108" max="15108" width="8.6640625" style="41" customWidth="1"/>
    <col min="15109" max="15109" width="24.44140625" style="41" customWidth="1"/>
    <col min="15110" max="15117" width="0" style="41" hidden="1" customWidth="1"/>
    <col min="15118" max="15122" width="20.6640625" style="41" customWidth="1"/>
    <col min="15123" max="15361" width="8.88671875" style="41"/>
    <col min="15362" max="15362" width="9.21875" style="41" customWidth="1"/>
    <col min="15363" max="15363" width="3.109375" style="41" customWidth="1"/>
    <col min="15364" max="15364" width="8.6640625" style="41" customWidth="1"/>
    <col min="15365" max="15365" width="24.44140625" style="41" customWidth="1"/>
    <col min="15366" max="15373" width="0" style="41" hidden="1" customWidth="1"/>
    <col min="15374" max="15378" width="20.6640625" style="41" customWidth="1"/>
    <col min="15379" max="15617" width="8.88671875" style="41"/>
    <col min="15618" max="15618" width="9.21875" style="41" customWidth="1"/>
    <col min="15619" max="15619" width="3.109375" style="41" customWidth="1"/>
    <col min="15620" max="15620" width="8.6640625" style="41" customWidth="1"/>
    <col min="15621" max="15621" width="24.44140625" style="41" customWidth="1"/>
    <col min="15622" max="15629" width="0" style="41" hidden="1" customWidth="1"/>
    <col min="15630" max="15634" width="20.6640625" style="41" customWidth="1"/>
    <col min="15635" max="15873" width="8.88671875" style="41"/>
    <col min="15874" max="15874" width="9.21875" style="41" customWidth="1"/>
    <col min="15875" max="15875" width="3.109375" style="41" customWidth="1"/>
    <col min="15876" max="15876" width="8.6640625" style="41" customWidth="1"/>
    <col min="15877" max="15877" width="24.44140625" style="41" customWidth="1"/>
    <col min="15878" max="15885" width="0" style="41" hidden="1" customWidth="1"/>
    <col min="15886" max="15890" width="20.6640625" style="41" customWidth="1"/>
    <col min="15891" max="16129" width="8.88671875" style="41"/>
    <col min="16130" max="16130" width="9.21875" style="41" customWidth="1"/>
    <col min="16131" max="16131" width="3.109375" style="41" customWidth="1"/>
    <col min="16132" max="16132" width="8.6640625" style="41" customWidth="1"/>
    <col min="16133" max="16133" width="24.44140625" style="41" customWidth="1"/>
    <col min="16134" max="16141" width="0" style="41" hidden="1" customWidth="1"/>
    <col min="16142" max="16146" width="20.6640625" style="41" customWidth="1"/>
    <col min="16147" max="16384" width="8.88671875" style="41"/>
  </cols>
  <sheetData>
    <row r="1" spans="1:19" ht="30" customHeight="1" x14ac:dyDescent="0.2">
      <c r="A1" s="40" t="s">
        <v>29</v>
      </c>
      <c r="B1" s="84"/>
      <c r="C1" s="84"/>
      <c r="D1" s="84"/>
      <c r="E1" s="84"/>
      <c r="F1" s="84"/>
      <c r="G1" s="84"/>
      <c r="H1" s="84"/>
      <c r="I1" s="84"/>
      <c r="J1" s="84"/>
      <c r="K1" s="84"/>
      <c r="L1" s="84"/>
      <c r="M1" s="84"/>
      <c r="N1" s="84"/>
      <c r="O1" s="84"/>
      <c r="P1" s="84"/>
    </row>
    <row r="2" spans="1:19" ht="20.100000000000001" customHeight="1" thickBot="1" x14ac:dyDescent="0.25">
      <c r="A2" s="84"/>
      <c r="B2" s="42"/>
      <c r="C2" s="84"/>
      <c r="D2" s="84"/>
      <c r="E2" s="43"/>
      <c r="F2" s="43"/>
      <c r="G2" s="43"/>
      <c r="H2" s="43"/>
      <c r="I2" s="43"/>
      <c r="J2" s="43"/>
      <c r="K2" s="43"/>
      <c r="L2" s="43"/>
      <c r="M2" s="43"/>
      <c r="N2" s="43"/>
      <c r="O2" s="43"/>
      <c r="P2" s="43"/>
      <c r="R2" s="102"/>
      <c r="S2" s="245" t="s">
        <v>329</v>
      </c>
    </row>
    <row r="3" spans="1:19" ht="21.9" customHeight="1" x14ac:dyDescent="0.2">
      <c r="A3" s="266" t="s">
        <v>30</v>
      </c>
      <c r="B3" s="267"/>
      <c r="C3" s="267"/>
      <c r="D3" s="267"/>
      <c r="E3" s="44" t="s">
        <v>31</v>
      </c>
      <c r="F3" s="44" t="s">
        <v>32</v>
      </c>
      <c r="G3" s="44" t="s">
        <v>33</v>
      </c>
      <c r="H3" s="44" t="s">
        <v>34</v>
      </c>
      <c r="I3" s="44" t="s">
        <v>35</v>
      </c>
      <c r="J3" s="44" t="s">
        <v>36</v>
      </c>
      <c r="K3" s="44" t="s">
        <v>37</v>
      </c>
      <c r="L3" s="44" t="s">
        <v>308</v>
      </c>
      <c r="M3" s="44" t="s">
        <v>309</v>
      </c>
      <c r="N3" s="44" t="s">
        <v>310</v>
      </c>
      <c r="O3" s="44" t="s">
        <v>38</v>
      </c>
      <c r="P3" s="44" t="s">
        <v>39</v>
      </c>
      <c r="Q3" s="103" t="s">
        <v>40</v>
      </c>
      <c r="R3" s="104" t="s">
        <v>311</v>
      </c>
      <c r="S3" s="105" t="s">
        <v>312</v>
      </c>
    </row>
    <row r="4" spans="1:19" ht="21.9" customHeight="1" x14ac:dyDescent="0.2">
      <c r="A4" s="45"/>
      <c r="B4" s="46"/>
      <c r="C4" s="46"/>
      <c r="D4" s="47" t="s">
        <v>41</v>
      </c>
      <c r="E4" s="48">
        <v>64870400</v>
      </c>
      <c r="F4" s="49">
        <v>65130471</v>
      </c>
      <c r="G4" s="48">
        <v>64943065</v>
      </c>
      <c r="H4" s="48">
        <v>64977053</v>
      </c>
      <c r="I4" s="48">
        <v>65973022</v>
      </c>
      <c r="J4" s="48">
        <v>65706774</v>
      </c>
      <c r="K4" s="48">
        <v>66056904</v>
      </c>
      <c r="L4" s="48">
        <v>65987821</v>
      </c>
      <c r="M4" s="48">
        <v>66500606</v>
      </c>
      <c r="N4" s="48">
        <v>67152137</v>
      </c>
      <c r="O4" s="48">
        <v>66510358</v>
      </c>
      <c r="P4" s="48">
        <v>64963748</v>
      </c>
      <c r="Q4" s="106">
        <v>66812615</v>
      </c>
      <c r="R4" s="107">
        <v>66561182</v>
      </c>
      <c r="S4" s="108">
        <v>64889077</v>
      </c>
    </row>
    <row r="5" spans="1:19" ht="21.9" customHeight="1" x14ac:dyDescent="0.2">
      <c r="A5" s="268" t="s">
        <v>42</v>
      </c>
      <c r="B5" s="269"/>
      <c r="C5" s="269"/>
      <c r="D5" s="50" t="s">
        <v>43</v>
      </c>
      <c r="E5" s="51">
        <v>15800248</v>
      </c>
      <c r="F5" s="52">
        <v>14186528</v>
      </c>
      <c r="G5" s="51">
        <v>15004773</v>
      </c>
      <c r="H5" s="51">
        <v>15253417</v>
      </c>
      <c r="I5" s="51">
        <v>15407198</v>
      </c>
      <c r="J5" s="53">
        <v>15581815</v>
      </c>
      <c r="K5" s="53">
        <v>16063356</v>
      </c>
      <c r="L5" s="53">
        <v>16111843</v>
      </c>
      <c r="M5" s="53">
        <v>16286740</v>
      </c>
      <c r="N5" s="53">
        <v>16626581</v>
      </c>
      <c r="O5" s="53">
        <v>16742204</v>
      </c>
      <c r="P5" s="53">
        <v>16448969</v>
      </c>
      <c r="Q5" s="109">
        <v>17075321</v>
      </c>
      <c r="R5" s="110">
        <v>16954256</v>
      </c>
      <c r="S5" s="111">
        <v>15831628</v>
      </c>
    </row>
    <row r="6" spans="1:19" ht="21.9" customHeight="1" x14ac:dyDescent="0.2">
      <c r="A6" s="54"/>
      <c r="B6" s="55"/>
      <c r="C6" s="55"/>
      <c r="D6" s="56" t="s">
        <v>44</v>
      </c>
      <c r="E6" s="53">
        <f t="shared" ref="E6:J6" si="0">SUM(E4:E5)</f>
        <v>80670648</v>
      </c>
      <c r="F6" s="57">
        <f t="shared" si="0"/>
        <v>79316999</v>
      </c>
      <c r="G6" s="53">
        <f t="shared" si="0"/>
        <v>79947838</v>
      </c>
      <c r="H6" s="53">
        <f t="shared" si="0"/>
        <v>80230470</v>
      </c>
      <c r="I6" s="53">
        <f t="shared" si="0"/>
        <v>81380220</v>
      </c>
      <c r="J6" s="53">
        <f t="shared" si="0"/>
        <v>81288589</v>
      </c>
      <c r="K6" s="53">
        <f>SUM(K4:K5)</f>
        <v>82120260</v>
      </c>
      <c r="L6" s="53">
        <v>82099664</v>
      </c>
      <c r="M6" s="53">
        <v>82787346</v>
      </c>
      <c r="N6" s="58">
        <f t="shared" ref="N6:S6" si="1">SUM(N4:N5)</f>
        <v>83778718</v>
      </c>
      <c r="O6" s="53">
        <f t="shared" si="1"/>
        <v>83252562</v>
      </c>
      <c r="P6" s="53">
        <f t="shared" si="1"/>
        <v>81412717</v>
      </c>
      <c r="Q6" s="109">
        <f t="shared" si="1"/>
        <v>83887936</v>
      </c>
      <c r="R6" s="110">
        <f t="shared" si="1"/>
        <v>83515438</v>
      </c>
      <c r="S6" s="111">
        <f t="shared" si="1"/>
        <v>80720705</v>
      </c>
    </row>
    <row r="7" spans="1:19" ht="21.9" customHeight="1" x14ac:dyDescent="0.2">
      <c r="A7" s="270" t="s">
        <v>45</v>
      </c>
      <c r="B7" s="272" t="s">
        <v>46</v>
      </c>
      <c r="C7" s="273"/>
      <c r="D7" s="50" t="s">
        <v>47</v>
      </c>
      <c r="E7" s="51">
        <v>460079</v>
      </c>
      <c r="F7" s="52">
        <v>419911</v>
      </c>
      <c r="G7" s="51">
        <v>414874</v>
      </c>
      <c r="H7" s="51">
        <v>408315</v>
      </c>
      <c r="I7" s="51">
        <v>432267</v>
      </c>
      <c r="J7" s="51">
        <v>426677</v>
      </c>
      <c r="K7" s="51">
        <v>410457</v>
      </c>
      <c r="L7" s="51">
        <v>411240</v>
      </c>
      <c r="M7" s="51">
        <v>399528</v>
      </c>
      <c r="N7" s="51">
        <v>416791</v>
      </c>
      <c r="O7" s="51">
        <v>454049</v>
      </c>
      <c r="P7" s="51">
        <v>448514</v>
      </c>
      <c r="Q7" s="112">
        <v>455864</v>
      </c>
      <c r="R7" s="113">
        <v>461684</v>
      </c>
      <c r="S7" s="114">
        <v>484103</v>
      </c>
    </row>
    <row r="8" spans="1:19" ht="21.9" customHeight="1" x14ac:dyDescent="0.2">
      <c r="A8" s="271"/>
      <c r="B8" s="274"/>
      <c r="C8" s="275"/>
      <c r="D8" s="50" t="s">
        <v>48</v>
      </c>
      <c r="E8" s="51">
        <f t="shared" ref="E8:J8" si="2">SUM(E9:E11)</f>
        <v>272242</v>
      </c>
      <c r="F8" s="52">
        <f t="shared" si="2"/>
        <v>244700</v>
      </c>
      <c r="G8" s="51">
        <f t="shared" si="2"/>
        <v>242217</v>
      </c>
      <c r="H8" s="51">
        <f t="shared" si="2"/>
        <v>251340</v>
      </c>
      <c r="I8" s="51">
        <f t="shared" si="2"/>
        <v>250857</v>
      </c>
      <c r="J8" s="51">
        <f t="shared" si="2"/>
        <v>266319</v>
      </c>
      <c r="K8" s="51">
        <f>SUM(K9:K11)</f>
        <v>268589</v>
      </c>
      <c r="L8" s="51">
        <v>274138</v>
      </c>
      <c r="M8" s="51">
        <v>272245</v>
      </c>
      <c r="N8" s="51">
        <v>289398</v>
      </c>
      <c r="O8" s="51">
        <f>SUM(O9:O11)</f>
        <v>302203</v>
      </c>
      <c r="P8" s="51">
        <f>SUM(P9:P11)</f>
        <v>306315</v>
      </c>
      <c r="Q8" s="112">
        <f>SUM(Q9:Q11)</f>
        <v>301268</v>
      </c>
      <c r="R8" s="113">
        <f>SUM(R9:R11)</f>
        <v>316854</v>
      </c>
      <c r="S8" s="114">
        <f>SUM(S9:S11)</f>
        <v>340107</v>
      </c>
    </row>
    <row r="9" spans="1:19" ht="21.9" customHeight="1" x14ac:dyDescent="0.2">
      <c r="A9" s="271"/>
      <c r="B9" s="274"/>
      <c r="C9" s="275"/>
      <c r="D9" s="59" t="s">
        <v>49</v>
      </c>
      <c r="E9" s="51">
        <v>24822</v>
      </c>
      <c r="F9" s="52">
        <v>27144</v>
      </c>
      <c r="G9" s="51">
        <v>29661</v>
      </c>
      <c r="H9" s="51">
        <v>40835</v>
      </c>
      <c r="I9" s="51">
        <v>31235</v>
      </c>
      <c r="J9" s="51">
        <v>29801</v>
      </c>
      <c r="K9" s="51">
        <v>28498</v>
      </c>
      <c r="L9" s="51">
        <v>31622</v>
      </c>
      <c r="M9" s="51">
        <v>31754</v>
      </c>
      <c r="N9" s="51">
        <v>35284</v>
      </c>
      <c r="O9" s="51">
        <v>39650</v>
      </c>
      <c r="P9" s="51">
        <v>46858</v>
      </c>
      <c r="Q9" s="112">
        <v>40119</v>
      </c>
      <c r="R9" s="113">
        <v>44746</v>
      </c>
      <c r="S9" s="114">
        <v>45933</v>
      </c>
    </row>
    <row r="10" spans="1:19" ht="21.9" customHeight="1" x14ac:dyDescent="0.2">
      <c r="A10" s="271"/>
      <c r="B10" s="274"/>
      <c r="C10" s="275"/>
      <c r="D10" s="59" t="s">
        <v>50</v>
      </c>
      <c r="E10" s="51">
        <v>1349</v>
      </c>
      <c r="F10" s="52">
        <v>1087</v>
      </c>
      <c r="G10" s="51">
        <v>970</v>
      </c>
      <c r="H10" s="51">
        <v>216</v>
      </c>
      <c r="I10" s="51">
        <v>151</v>
      </c>
      <c r="J10" s="51">
        <v>116</v>
      </c>
      <c r="K10" s="51">
        <v>193</v>
      </c>
      <c r="L10" s="51">
        <v>157</v>
      </c>
      <c r="M10" s="51">
        <v>98</v>
      </c>
      <c r="N10" s="51">
        <v>100</v>
      </c>
      <c r="O10" s="51">
        <v>97</v>
      </c>
      <c r="P10" s="51">
        <v>108</v>
      </c>
      <c r="Q10" s="112">
        <v>101</v>
      </c>
      <c r="R10" s="113">
        <v>100</v>
      </c>
      <c r="S10" s="114">
        <v>256</v>
      </c>
    </row>
    <row r="11" spans="1:19" ht="21.9" customHeight="1" x14ac:dyDescent="0.2">
      <c r="A11" s="271"/>
      <c r="B11" s="274"/>
      <c r="C11" s="275"/>
      <c r="D11" s="59" t="s">
        <v>51</v>
      </c>
      <c r="E11" s="51">
        <v>246071</v>
      </c>
      <c r="F11" s="52">
        <v>216469</v>
      </c>
      <c r="G11" s="51">
        <v>211586</v>
      </c>
      <c r="H11" s="51">
        <v>210289</v>
      </c>
      <c r="I11" s="51">
        <v>219471</v>
      </c>
      <c r="J11" s="51">
        <v>236402</v>
      </c>
      <c r="K11" s="51">
        <v>239898</v>
      </c>
      <c r="L11" s="51">
        <v>242359</v>
      </c>
      <c r="M11" s="51">
        <v>240393</v>
      </c>
      <c r="N11" s="51">
        <v>254014</v>
      </c>
      <c r="O11" s="51">
        <v>262456</v>
      </c>
      <c r="P11" s="51">
        <v>259349</v>
      </c>
      <c r="Q11" s="112">
        <v>261048</v>
      </c>
      <c r="R11" s="113">
        <v>272008</v>
      </c>
      <c r="S11" s="114">
        <v>293918</v>
      </c>
    </row>
    <row r="12" spans="1:19" ht="21.9" customHeight="1" x14ac:dyDescent="0.2">
      <c r="A12" s="271"/>
      <c r="B12" s="274"/>
      <c r="C12" s="275"/>
      <c r="D12" s="50" t="s">
        <v>52</v>
      </c>
      <c r="E12" s="51">
        <v>165253</v>
      </c>
      <c r="F12" s="51">
        <v>172376</v>
      </c>
      <c r="G12" s="51">
        <v>167618</v>
      </c>
      <c r="H12" s="51">
        <v>163015</v>
      </c>
      <c r="I12" s="51">
        <f>151511+20897</f>
        <v>172408</v>
      </c>
      <c r="J12" s="51">
        <f>148891+18810</f>
        <v>167701</v>
      </c>
      <c r="K12" s="51">
        <f>145993+27301+65</f>
        <v>173359</v>
      </c>
      <c r="L12" s="51">
        <v>185837</v>
      </c>
      <c r="M12" s="51">
        <v>186367</v>
      </c>
      <c r="N12" s="51">
        <v>188281</v>
      </c>
      <c r="O12" s="51">
        <f>164303+26528</f>
        <v>190831</v>
      </c>
      <c r="P12" s="51">
        <f>24081+163375</f>
        <v>187456</v>
      </c>
      <c r="Q12" s="112">
        <f>21587+162736</f>
        <v>184323</v>
      </c>
      <c r="R12" s="113">
        <f>23988+161251</f>
        <v>185239</v>
      </c>
      <c r="S12" s="114">
        <f>26180+179759</f>
        <v>205939</v>
      </c>
    </row>
    <row r="13" spans="1:19" ht="21.9" customHeight="1" x14ac:dyDescent="0.2">
      <c r="A13" s="271"/>
      <c r="B13" s="276"/>
      <c r="C13" s="277"/>
      <c r="D13" s="50" t="s">
        <v>53</v>
      </c>
      <c r="E13" s="51">
        <f t="shared" ref="E13:J13" si="3">E7+E8+E12</f>
        <v>897574</v>
      </c>
      <c r="F13" s="52">
        <f t="shared" si="3"/>
        <v>836987</v>
      </c>
      <c r="G13" s="51">
        <f t="shared" si="3"/>
        <v>824709</v>
      </c>
      <c r="H13" s="51">
        <f t="shared" si="3"/>
        <v>822670</v>
      </c>
      <c r="I13" s="51">
        <f t="shared" si="3"/>
        <v>855532</v>
      </c>
      <c r="J13" s="53">
        <f t="shared" si="3"/>
        <v>860697</v>
      </c>
      <c r="K13" s="51">
        <f>K7+K8+K12</f>
        <v>852405</v>
      </c>
      <c r="L13" s="53">
        <v>871215</v>
      </c>
      <c r="M13" s="51">
        <v>858140</v>
      </c>
      <c r="N13" s="51">
        <v>894470</v>
      </c>
      <c r="O13" s="51">
        <f>O7+O8+O12</f>
        <v>947083</v>
      </c>
      <c r="P13" s="51">
        <f>P7+P8+P12</f>
        <v>942285</v>
      </c>
      <c r="Q13" s="112">
        <f>Q7+Q8+Q12</f>
        <v>941455</v>
      </c>
      <c r="R13" s="113">
        <f>R7+R8+R12</f>
        <v>963777</v>
      </c>
      <c r="S13" s="114">
        <f>S7+S8+S12</f>
        <v>1030149</v>
      </c>
    </row>
    <row r="14" spans="1:19" ht="21.9" customHeight="1" x14ac:dyDescent="0.2">
      <c r="A14" s="271"/>
      <c r="B14" s="272" t="s">
        <v>54</v>
      </c>
      <c r="C14" s="273"/>
      <c r="D14" s="47" t="s">
        <v>55</v>
      </c>
      <c r="E14" s="48">
        <v>543</v>
      </c>
      <c r="F14" s="49">
        <v>297</v>
      </c>
      <c r="G14" s="48">
        <v>301</v>
      </c>
      <c r="H14" s="48">
        <v>383</v>
      </c>
      <c r="I14" s="48">
        <v>384</v>
      </c>
      <c r="J14" s="48">
        <v>356</v>
      </c>
      <c r="K14" s="48">
        <v>1381</v>
      </c>
      <c r="L14" s="48">
        <v>373</v>
      </c>
      <c r="M14" s="48">
        <v>360</v>
      </c>
      <c r="N14" s="48">
        <v>491</v>
      </c>
      <c r="O14" s="48">
        <v>1458</v>
      </c>
      <c r="P14" s="48">
        <v>1535</v>
      </c>
      <c r="Q14" s="106">
        <v>1367</v>
      </c>
      <c r="R14" s="107">
        <v>1656</v>
      </c>
      <c r="S14" s="108">
        <v>2792</v>
      </c>
    </row>
    <row r="15" spans="1:19" ht="21.9" hidden="1" customHeight="1" x14ac:dyDescent="0.2">
      <c r="A15" s="271"/>
      <c r="B15" s="274"/>
      <c r="C15" s="275"/>
      <c r="D15" s="50" t="s">
        <v>56</v>
      </c>
      <c r="E15" s="51">
        <v>21403</v>
      </c>
      <c r="F15" s="52">
        <v>27302</v>
      </c>
      <c r="G15" s="51">
        <v>25741</v>
      </c>
      <c r="H15" s="51">
        <v>33582</v>
      </c>
      <c r="I15" s="51">
        <v>22980</v>
      </c>
      <c r="J15" s="51">
        <v>27640</v>
      </c>
      <c r="K15" s="51">
        <v>26826</v>
      </c>
      <c r="L15" s="51">
        <v>23868</v>
      </c>
      <c r="M15" s="51">
        <v>42213</v>
      </c>
      <c r="N15" s="51">
        <v>49544</v>
      </c>
      <c r="O15" s="60">
        <v>0</v>
      </c>
      <c r="P15" s="60">
        <v>0</v>
      </c>
      <c r="Q15" s="115">
        <v>0</v>
      </c>
      <c r="R15" s="116">
        <v>0</v>
      </c>
      <c r="S15" s="117">
        <v>0</v>
      </c>
    </row>
    <row r="16" spans="1:19" ht="21.9" customHeight="1" x14ac:dyDescent="0.2">
      <c r="A16" s="271"/>
      <c r="B16" s="274"/>
      <c r="C16" s="275"/>
      <c r="D16" s="50" t="s">
        <v>313</v>
      </c>
      <c r="E16" s="51">
        <v>383613</v>
      </c>
      <c r="F16" s="52">
        <v>426088</v>
      </c>
      <c r="G16" s="51">
        <v>362286</v>
      </c>
      <c r="H16" s="51">
        <v>248808</v>
      </c>
      <c r="I16" s="51">
        <v>307091</v>
      </c>
      <c r="J16" s="51">
        <v>266873</v>
      </c>
      <c r="K16" s="51">
        <v>218230</v>
      </c>
      <c r="L16" s="51">
        <v>318814</v>
      </c>
      <c r="M16" s="51">
        <v>238149</v>
      </c>
      <c r="N16" s="51">
        <v>227215</v>
      </c>
      <c r="O16" s="51">
        <v>373674</v>
      </c>
      <c r="P16" s="51">
        <v>295055</v>
      </c>
      <c r="Q16" s="112">
        <v>346208</v>
      </c>
      <c r="R16" s="113">
        <v>407266</v>
      </c>
      <c r="S16" s="114">
        <v>360033</v>
      </c>
    </row>
    <row r="17" spans="1:19" ht="21.9" customHeight="1" x14ac:dyDescent="0.2">
      <c r="A17" s="271"/>
      <c r="B17" s="276"/>
      <c r="C17" s="277"/>
      <c r="D17" s="56" t="s">
        <v>314</v>
      </c>
      <c r="E17" s="53">
        <f t="shared" ref="E17:J17" si="4">SUM(E14:E16)</f>
        <v>405559</v>
      </c>
      <c r="F17" s="57">
        <f t="shared" si="4"/>
        <v>453687</v>
      </c>
      <c r="G17" s="53">
        <f t="shared" si="4"/>
        <v>388328</v>
      </c>
      <c r="H17" s="53">
        <f t="shared" si="4"/>
        <v>282773</v>
      </c>
      <c r="I17" s="53">
        <f t="shared" si="4"/>
        <v>330455</v>
      </c>
      <c r="J17" s="53">
        <f t="shared" si="4"/>
        <v>294869</v>
      </c>
      <c r="K17" s="53">
        <f>SUM(K14:K16)</f>
        <v>246437</v>
      </c>
      <c r="L17" s="53">
        <v>343055</v>
      </c>
      <c r="M17" s="53">
        <v>280722</v>
      </c>
      <c r="N17" s="53">
        <v>277250</v>
      </c>
      <c r="O17" s="53">
        <f>O14+O15+O16</f>
        <v>375132</v>
      </c>
      <c r="P17" s="53">
        <f>P14+P15+P16</f>
        <v>296590</v>
      </c>
      <c r="Q17" s="109">
        <f>Q14+Q15+Q16</f>
        <v>347575</v>
      </c>
      <c r="R17" s="110">
        <f>R14+R15+R16</f>
        <v>408922</v>
      </c>
      <c r="S17" s="111">
        <f>S14+S15+S16</f>
        <v>362825</v>
      </c>
    </row>
    <row r="18" spans="1:19" ht="21.9" customHeight="1" x14ac:dyDescent="0.2">
      <c r="A18" s="271"/>
      <c r="B18" s="278" t="s">
        <v>57</v>
      </c>
      <c r="C18" s="279"/>
      <c r="D18" s="50" t="s">
        <v>315</v>
      </c>
      <c r="E18" s="60">
        <v>0</v>
      </c>
      <c r="F18" s="61">
        <v>0</v>
      </c>
      <c r="G18" s="60">
        <v>0</v>
      </c>
      <c r="H18" s="60">
        <v>0</v>
      </c>
      <c r="I18" s="60">
        <v>0</v>
      </c>
      <c r="J18" s="60">
        <v>0</v>
      </c>
      <c r="K18" s="60">
        <v>0</v>
      </c>
      <c r="L18" s="60">
        <v>0</v>
      </c>
      <c r="M18" s="60">
        <v>0</v>
      </c>
      <c r="N18" s="60">
        <v>0</v>
      </c>
      <c r="O18" s="60">
        <v>0</v>
      </c>
      <c r="P18" s="60">
        <v>0</v>
      </c>
      <c r="Q18" s="115">
        <v>0</v>
      </c>
      <c r="R18" s="116">
        <v>0</v>
      </c>
      <c r="S18" s="117">
        <v>0</v>
      </c>
    </row>
    <row r="19" spans="1:19" ht="21.9" customHeight="1" x14ac:dyDescent="0.2">
      <c r="A19" s="271"/>
      <c r="B19" s="280"/>
      <c r="C19" s="281"/>
      <c r="D19" s="50" t="s">
        <v>316</v>
      </c>
      <c r="E19" s="51">
        <v>1060</v>
      </c>
      <c r="F19" s="52">
        <v>955</v>
      </c>
      <c r="G19" s="51">
        <v>720</v>
      </c>
      <c r="H19" s="51">
        <v>830</v>
      </c>
      <c r="I19" s="51">
        <v>864</v>
      </c>
      <c r="J19" s="51">
        <v>881</v>
      </c>
      <c r="K19" s="51">
        <v>692</v>
      </c>
      <c r="L19" s="51">
        <v>790</v>
      </c>
      <c r="M19" s="51">
        <v>446</v>
      </c>
      <c r="N19" s="51">
        <v>470</v>
      </c>
      <c r="O19" s="51">
        <v>358</v>
      </c>
      <c r="P19" s="51">
        <v>129</v>
      </c>
      <c r="Q19" s="112">
        <v>128</v>
      </c>
      <c r="R19" s="113">
        <v>129</v>
      </c>
      <c r="S19" s="114">
        <v>68</v>
      </c>
    </row>
    <row r="20" spans="1:19" ht="21.9" customHeight="1" x14ac:dyDescent="0.2">
      <c r="A20" s="271"/>
      <c r="B20" s="282"/>
      <c r="C20" s="283"/>
      <c r="D20" s="50" t="s">
        <v>317</v>
      </c>
      <c r="E20" s="51">
        <f t="shared" ref="E20:J20" si="5">SUM(E18:E19)</f>
        <v>1060</v>
      </c>
      <c r="F20" s="52">
        <f t="shared" si="5"/>
        <v>955</v>
      </c>
      <c r="G20" s="51">
        <f t="shared" si="5"/>
        <v>720</v>
      </c>
      <c r="H20" s="51">
        <f t="shared" si="5"/>
        <v>830</v>
      </c>
      <c r="I20" s="51">
        <f t="shared" si="5"/>
        <v>864</v>
      </c>
      <c r="J20" s="53">
        <f t="shared" si="5"/>
        <v>881</v>
      </c>
      <c r="K20" s="51">
        <f>SUM(K18:K19)</f>
        <v>692</v>
      </c>
      <c r="L20" s="51">
        <v>790</v>
      </c>
      <c r="M20" s="51">
        <v>446</v>
      </c>
      <c r="N20" s="51">
        <v>470</v>
      </c>
      <c r="O20" s="51">
        <f>SUM(O18:O19)</f>
        <v>358</v>
      </c>
      <c r="P20" s="51">
        <f>SUM(P18:P19)</f>
        <v>129</v>
      </c>
      <c r="Q20" s="112">
        <f>SUM(Q18:Q19)</f>
        <v>128</v>
      </c>
      <c r="R20" s="113">
        <f>SUM(R18:R19)</f>
        <v>129</v>
      </c>
      <c r="S20" s="114">
        <f>SUM(S18:S19)</f>
        <v>68</v>
      </c>
    </row>
    <row r="21" spans="1:19" ht="21.9" customHeight="1" x14ac:dyDescent="0.2">
      <c r="A21" s="271"/>
      <c r="B21" s="62"/>
      <c r="C21" s="63" t="s">
        <v>318</v>
      </c>
      <c r="D21" s="63"/>
      <c r="E21" s="58">
        <v>16787</v>
      </c>
      <c r="F21" s="64">
        <v>16941</v>
      </c>
      <c r="G21" s="58">
        <v>17052</v>
      </c>
      <c r="H21" s="58">
        <v>18923</v>
      </c>
      <c r="I21" s="58">
        <v>18188</v>
      </c>
      <c r="J21" s="58">
        <v>18793</v>
      </c>
      <c r="K21" s="58">
        <v>19641</v>
      </c>
      <c r="L21" s="58">
        <v>19833</v>
      </c>
      <c r="M21" s="58">
        <v>19915</v>
      </c>
      <c r="N21" s="58">
        <v>21738</v>
      </c>
      <c r="O21" s="58">
        <v>22996</v>
      </c>
      <c r="P21" s="58">
        <v>24683</v>
      </c>
      <c r="Q21" s="118">
        <v>28275</v>
      </c>
      <c r="R21" s="119">
        <v>35556</v>
      </c>
      <c r="S21" s="120">
        <v>42876</v>
      </c>
    </row>
    <row r="22" spans="1:19" ht="21.9" customHeight="1" x14ac:dyDescent="0.2">
      <c r="A22" s="271"/>
      <c r="B22" s="65"/>
      <c r="C22" s="84" t="s">
        <v>319</v>
      </c>
      <c r="D22" s="84"/>
      <c r="E22" s="51">
        <f t="shared" ref="E22:J22" si="6">E13+E17+E20+E21</f>
        <v>1320980</v>
      </c>
      <c r="F22" s="52">
        <f t="shared" si="6"/>
        <v>1308570</v>
      </c>
      <c r="G22" s="51">
        <f t="shared" si="6"/>
        <v>1230809</v>
      </c>
      <c r="H22" s="51">
        <f t="shared" si="6"/>
        <v>1125196</v>
      </c>
      <c r="I22" s="51">
        <f t="shared" si="6"/>
        <v>1205039</v>
      </c>
      <c r="J22" s="51">
        <f t="shared" si="6"/>
        <v>1175240</v>
      </c>
      <c r="K22" s="51">
        <f>K13+K17+K20+K21</f>
        <v>1119175</v>
      </c>
      <c r="L22" s="51">
        <v>1234893</v>
      </c>
      <c r="M22" s="51">
        <f>M13+M17+M20+M21</f>
        <v>1159223</v>
      </c>
      <c r="N22" s="51">
        <v>1193928</v>
      </c>
      <c r="O22" s="51">
        <f>O13+O17+O20+O21</f>
        <v>1345569</v>
      </c>
      <c r="P22" s="51">
        <f>P13+P17+P20+P21</f>
        <v>1263687</v>
      </c>
      <c r="Q22" s="112">
        <f>Q13+Q17+Q20+Q21</f>
        <v>1317433</v>
      </c>
      <c r="R22" s="113">
        <f>R13+R17+R20+R21</f>
        <v>1408384</v>
      </c>
      <c r="S22" s="114">
        <f>S13+S17+S20+S21</f>
        <v>1435918</v>
      </c>
    </row>
    <row r="23" spans="1:19" ht="21.9" customHeight="1" x14ac:dyDescent="0.2">
      <c r="A23" s="250" t="s">
        <v>58</v>
      </c>
      <c r="B23" s="251"/>
      <c r="C23" s="121" t="s">
        <v>320</v>
      </c>
      <c r="D23" s="122"/>
      <c r="E23" s="66">
        <v>690007</v>
      </c>
      <c r="F23" s="67">
        <v>591742</v>
      </c>
      <c r="G23" s="66">
        <v>575979</v>
      </c>
      <c r="H23" s="66">
        <v>578037</v>
      </c>
      <c r="I23" s="66">
        <v>579287</v>
      </c>
      <c r="J23" s="66">
        <v>582798</v>
      </c>
      <c r="K23" s="66">
        <v>589173</v>
      </c>
      <c r="L23" s="66">
        <v>593265</v>
      </c>
      <c r="M23" s="66">
        <v>600115</v>
      </c>
      <c r="N23" s="66">
        <v>604823</v>
      </c>
      <c r="O23" s="66">
        <v>611841</v>
      </c>
      <c r="P23" s="66">
        <v>614064</v>
      </c>
      <c r="Q23" s="123">
        <v>612194</v>
      </c>
      <c r="R23" s="124">
        <v>615318</v>
      </c>
      <c r="S23" s="125">
        <v>623116</v>
      </c>
    </row>
    <row r="24" spans="1:19" ht="21.9" customHeight="1" x14ac:dyDescent="0.2">
      <c r="A24" s="252"/>
      <c r="B24" s="253"/>
      <c r="C24" s="65" t="s">
        <v>321</v>
      </c>
      <c r="D24" s="68"/>
      <c r="E24" s="60">
        <v>6592</v>
      </c>
      <c r="F24" s="61">
        <v>5894</v>
      </c>
      <c r="G24" s="60">
        <v>1571</v>
      </c>
      <c r="H24" s="60">
        <v>1088</v>
      </c>
      <c r="I24" s="60">
        <v>949</v>
      </c>
      <c r="J24" s="60">
        <v>851</v>
      </c>
      <c r="K24" s="60">
        <v>681</v>
      </c>
      <c r="L24" s="60">
        <v>466</v>
      </c>
      <c r="M24" s="60">
        <v>531</v>
      </c>
      <c r="N24" s="60">
        <v>0</v>
      </c>
      <c r="O24" s="60">
        <v>0</v>
      </c>
      <c r="P24" s="60">
        <v>0</v>
      </c>
      <c r="Q24" s="115">
        <v>0</v>
      </c>
      <c r="R24" s="116">
        <v>0</v>
      </c>
      <c r="S24" s="117">
        <v>0</v>
      </c>
    </row>
    <row r="25" spans="1:19" ht="21.9" customHeight="1" x14ac:dyDescent="0.2">
      <c r="A25" s="254"/>
      <c r="B25" s="255"/>
      <c r="C25" s="69" t="s">
        <v>322</v>
      </c>
      <c r="D25" s="70"/>
      <c r="E25" s="53">
        <f t="shared" ref="E25:J25" si="7">SUM(E23:E24)</f>
        <v>696599</v>
      </c>
      <c r="F25" s="57">
        <f t="shared" si="7"/>
        <v>597636</v>
      </c>
      <c r="G25" s="53">
        <f t="shared" si="7"/>
        <v>577550</v>
      </c>
      <c r="H25" s="53">
        <f t="shared" si="7"/>
        <v>579125</v>
      </c>
      <c r="I25" s="53">
        <f t="shared" si="7"/>
        <v>580236</v>
      </c>
      <c r="J25" s="53">
        <f t="shared" si="7"/>
        <v>583649</v>
      </c>
      <c r="K25" s="53">
        <f>SUM(K23:K24)</f>
        <v>589854</v>
      </c>
      <c r="L25" s="53">
        <v>593731</v>
      </c>
      <c r="M25" s="53">
        <f>SUM(M23:M24)</f>
        <v>600646</v>
      </c>
      <c r="N25" s="53">
        <v>604823</v>
      </c>
      <c r="O25" s="53">
        <f>SUM(O23:O24)</f>
        <v>611841</v>
      </c>
      <c r="P25" s="53">
        <f>SUM(P23:P24)</f>
        <v>614064</v>
      </c>
      <c r="Q25" s="109">
        <f>SUM(Q23:Q24)</f>
        <v>612194</v>
      </c>
      <c r="R25" s="110">
        <f>SUM(R23:R24)</f>
        <v>615318</v>
      </c>
      <c r="S25" s="111">
        <f>SUM(S23:S24)</f>
        <v>623116</v>
      </c>
    </row>
    <row r="26" spans="1:19" ht="21.9" customHeight="1" x14ac:dyDescent="0.2">
      <c r="A26" s="256" t="s">
        <v>323</v>
      </c>
      <c r="B26" s="257"/>
      <c r="C26" s="257"/>
      <c r="D26" s="257"/>
      <c r="E26" s="51">
        <f t="shared" ref="E26:J26" si="8">E22-E25</f>
        <v>624381</v>
      </c>
      <c r="F26" s="52">
        <f t="shared" si="8"/>
        <v>710934</v>
      </c>
      <c r="G26" s="51">
        <f t="shared" si="8"/>
        <v>653259</v>
      </c>
      <c r="H26" s="51">
        <f t="shared" si="8"/>
        <v>546071</v>
      </c>
      <c r="I26" s="51">
        <f t="shared" si="8"/>
        <v>624803</v>
      </c>
      <c r="J26" s="48">
        <f t="shared" si="8"/>
        <v>591591</v>
      </c>
      <c r="K26" s="51">
        <f>K22-K25</f>
        <v>529321</v>
      </c>
      <c r="L26" s="51">
        <v>641162</v>
      </c>
      <c r="M26" s="51">
        <f>M22-M25</f>
        <v>558577</v>
      </c>
      <c r="N26" s="51">
        <v>589105</v>
      </c>
      <c r="O26" s="51">
        <f>O22-O25</f>
        <v>733728</v>
      </c>
      <c r="P26" s="51">
        <f>P22-P25</f>
        <v>649623</v>
      </c>
      <c r="Q26" s="112">
        <f>Q22-Q25</f>
        <v>705239</v>
      </c>
      <c r="R26" s="113">
        <f>R22-R25</f>
        <v>793066</v>
      </c>
      <c r="S26" s="114">
        <f>S22-S25</f>
        <v>812802</v>
      </c>
    </row>
    <row r="27" spans="1:19" ht="21.9" customHeight="1" x14ac:dyDescent="0.2">
      <c r="A27" s="258" t="s">
        <v>59</v>
      </c>
      <c r="B27" s="259"/>
      <c r="C27" s="259"/>
      <c r="D27" s="71" t="s">
        <v>324</v>
      </c>
      <c r="E27" s="72">
        <f t="shared" ref="E27:J27" si="9">E22/E6*100</f>
        <v>1.6374976930890652</v>
      </c>
      <c r="F27" s="73">
        <f t="shared" si="9"/>
        <v>1.649797668214855</v>
      </c>
      <c r="G27" s="72">
        <f t="shared" si="9"/>
        <v>1.5395150523019772</v>
      </c>
      <c r="H27" s="72">
        <f t="shared" si="9"/>
        <v>1.4024547033066115</v>
      </c>
      <c r="I27" s="72">
        <f t="shared" si="9"/>
        <v>1.4807517109194348</v>
      </c>
      <c r="J27" s="72">
        <f t="shared" si="9"/>
        <v>1.4457625780661538</v>
      </c>
      <c r="K27" s="72">
        <f>K22/K6*100</f>
        <v>1.3628488268303096</v>
      </c>
      <c r="L27" s="72">
        <f>L22/L6*100</f>
        <v>1.504138920714706</v>
      </c>
      <c r="M27" s="72">
        <f>M22/M6*100</f>
        <v>1.4002417712484707</v>
      </c>
      <c r="N27" s="72">
        <v>1.4250970037521939</v>
      </c>
      <c r="O27" s="72">
        <f>O22/O6*100</f>
        <v>1.6162493593890839</v>
      </c>
      <c r="P27" s="72">
        <f>P22/P6*100</f>
        <v>1.5521985342904105</v>
      </c>
      <c r="Q27" s="126">
        <f t="shared" ref="Q27:S27" si="10">Q22/Q6*100</f>
        <v>1.5704677726246599</v>
      </c>
      <c r="R27" s="127">
        <f t="shared" si="10"/>
        <v>1.686375637519856</v>
      </c>
      <c r="S27" s="128">
        <f t="shared" si="10"/>
        <v>1.7788719759075442</v>
      </c>
    </row>
    <row r="28" spans="1:19" ht="21.9" customHeight="1" x14ac:dyDescent="0.2">
      <c r="A28" s="260" t="s">
        <v>60</v>
      </c>
      <c r="B28" s="261"/>
      <c r="C28" s="261"/>
      <c r="D28" s="74" t="s">
        <v>325</v>
      </c>
      <c r="E28" s="75">
        <f t="shared" ref="E28:J28" si="11">E26/E4*100</f>
        <v>0.96250524121941594</v>
      </c>
      <c r="F28" s="76">
        <f t="shared" si="11"/>
        <v>1.0915535986220644</v>
      </c>
      <c r="G28" s="75">
        <f t="shared" si="11"/>
        <v>1.0058949327383917</v>
      </c>
      <c r="H28" s="75">
        <f t="shared" si="11"/>
        <v>0.84040591991760538</v>
      </c>
      <c r="I28" s="75">
        <f t="shared" si="11"/>
        <v>0.9470583293880338</v>
      </c>
      <c r="J28" s="75">
        <f t="shared" si="11"/>
        <v>0.90035009175766267</v>
      </c>
      <c r="K28" s="75">
        <f>K26/K4*100</f>
        <v>0.80131063968726124</v>
      </c>
      <c r="L28" s="75">
        <f>L26/L4*100</f>
        <v>0.97163687220403905</v>
      </c>
      <c r="M28" s="75">
        <f>M26/M4*100</f>
        <v>0.83995775918192384</v>
      </c>
      <c r="N28" s="75">
        <v>0.87726917759891987</v>
      </c>
      <c r="O28" s="75">
        <f>O26/O4*100</f>
        <v>1.1031785455131666</v>
      </c>
      <c r="P28" s="75">
        <f>P26/P4*100</f>
        <v>0.99997771064563568</v>
      </c>
      <c r="Q28" s="129">
        <f t="shared" ref="Q28:S28" si="12">Q26/Q4*100</f>
        <v>1.0555476686550884</v>
      </c>
      <c r="R28" s="130">
        <f t="shared" si="12"/>
        <v>1.1914842497839055</v>
      </c>
      <c r="S28" s="131">
        <f t="shared" si="12"/>
        <v>1.2526021906583755</v>
      </c>
    </row>
    <row r="29" spans="1:19" ht="21.9" customHeight="1" x14ac:dyDescent="0.2">
      <c r="A29" s="82"/>
      <c r="B29" s="83"/>
      <c r="C29" s="83"/>
      <c r="D29" s="83" t="s">
        <v>61</v>
      </c>
      <c r="E29" s="51">
        <v>143</v>
      </c>
      <c r="F29" s="52">
        <v>140</v>
      </c>
      <c r="G29" s="51">
        <v>139</v>
      </c>
      <c r="H29" s="51">
        <v>139</v>
      </c>
      <c r="I29" s="51">
        <v>138</v>
      </c>
      <c r="J29" s="51">
        <v>137</v>
      </c>
      <c r="K29" s="51">
        <v>135</v>
      </c>
      <c r="L29" s="51">
        <v>134</v>
      </c>
      <c r="M29" s="58">
        <v>134</v>
      </c>
      <c r="N29" s="58">
        <v>137</v>
      </c>
      <c r="O29" s="51">
        <v>137</v>
      </c>
      <c r="P29" s="51">
        <v>136</v>
      </c>
      <c r="Q29" s="112">
        <v>136</v>
      </c>
      <c r="R29" s="113">
        <v>135</v>
      </c>
      <c r="S29" s="114">
        <v>135</v>
      </c>
    </row>
    <row r="30" spans="1:19" ht="21.9" customHeight="1" x14ac:dyDescent="0.2">
      <c r="A30" s="262" t="s">
        <v>62</v>
      </c>
      <c r="B30" s="263"/>
      <c r="C30" s="263"/>
      <c r="D30" s="71" t="s">
        <v>63</v>
      </c>
      <c r="E30" s="77">
        <v>92.8</v>
      </c>
      <c r="F30" s="78">
        <f t="shared" ref="F30:L30" si="13">F22/E22*100</f>
        <v>99.060545958303678</v>
      </c>
      <c r="G30" s="77">
        <f t="shared" si="13"/>
        <v>94.057559014802422</v>
      </c>
      <c r="H30" s="77">
        <f t="shared" si="13"/>
        <v>91.419221016420906</v>
      </c>
      <c r="I30" s="77">
        <f t="shared" si="13"/>
        <v>107.09591928872837</v>
      </c>
      <c r="J30" s="77">
        <f t="shared" si="13"/>
        <v>97.527133976576692</v>
      </c>
      <c r="K30" s="77">
        <f t="shared" si="13"/>
        <v>95.229485041353257</v>
      </c>
      <c r="L30" s="77">
        <f t="shared" si="13"/>
        <v>110.33958049456072</v>
      </c>
      <c r="M30" s="77">
        <f>M22/L22*100</f>
        <v>93.872343595760938</v>
      </c>
      <c r="N30" s="77">
        <v>102.99381568516152</v>
      </c>
      <c r="O30" s="77">
        <f>O22/N22*100</f>
        <v>112.70101714676261</v>
      </c>
      <c r="P30" s="77">
        <f>P22/O22*100</f>
        <v>93.914693337911331</v>
      </c>
      <c r="Q30" s="132">
        <f>Q22/P22*100</f>
        <v>104.25311014515461</v>
      </c>
      <c r="R30" s="133">
        <f>R22/Q22*100</f>
        <v>106.90365278537884</v>
      </c>
      <c r="S30" s="134">
        <f>S22/R22*100</f>
        <v>101.95500658911205</v>
      </c>
    </row>
    <row r="31" spans="1:19" ht="21.9" customHeight="1" thickBot="1" x14ac:dyDescent="0.25">
      <c r="A31" s="264"/>
      <c r="B31" s="265"/>
      <c r="C31" s="265"/>
      <c r="D31" s="79" t="s">
        <v>61</v>
      </c>
      <c r="E31" s="80">
        <v>99.3</v>
      </c>
      <c r="F31" s="81">
        <f t="shared" ref="F31:L31" si="14">F29/E29*100</f>
        <v>97.902097902097907</v>
      </c>
      <c r="G31" s="80">
        <f t="shared" si="14"/>
        <v>99.285714285714292</v>
      </c>
      <c r="H31" s="80">
        <f t="shared" si="14"/>
        <v>100</v>
      </c>
      <c r="I31" s="80">
        <f t="shared" si="14"/>
        <v>99.280575539568346</v>
      </c>
      <c r="J31" s="80">
        <f t="shared" si="14"/>
        <v>99.275362318840578</v>
      </c>
      <c r="K31" s="80">
        <f t="shared" si="14"/>
        <v>98.540145985401466</v>
      </c>
      <c r="L31" s="80">
        <f t="shared" si="14"/>
        <v>99.259259259259252</v>
      </c>
      <c r="M31" s="80">
        <f>M29/L29*100</f>
        <v>100</v>
      </c>
      <c r="N31" s="80">
        <v>102.23880597014924</v>
      </c>
      <c r="O31" s="80">
        <f>O29/N29*100</f>
        <v>100</v>
      </c>
      <c r="P31" s="80">
        <f>P29/O29*100</f>
        <v>99.270072992700733</v>
      </c>
      <c r="Q31" s="135">
        <f>Q29/P29*100</f>
        <v>100</v>
      </c>
      <c r="R31" s="136">
        <f>R29/Q29*100</f>
        <v>99.264705882352942</v>
      </c>
      <c r="S31" s="137">
        <f>S29/R29*100</f>
        <v>100</v>
      </c>
    </row>
    <row r="32" spans="1:19" ht="21.9" customHeight="1" x14ac:dyDescent="0.2">
      <c r="A32" s="84" t="s">
        <v>64</v>
      </c>
      <c r="B32" s="84"/>
      <c r="C32" s="84"/>
      <c r="D32" s="84"/>
      <c r="E32" s="84"/>
      <c r="F32" s="84"/>
      <c r="G32" s="84"/>
      <c r="H32" s="84"/>
      <c r="I32" s="84"/>
      <c r="J32" s="84"/>
      <c r="K32" s="84"/>
      <c r="L32" s="84"/>
      <c r="M32" s="84"/>
      <c r="N32" s="84"/>
      <c r="O32" s="84"/>
      <c r="P32" s="84"/>
    </row>
  </sheetData>
  <mergeCells count="11">
    <mergeCell ref="A3:D3"/>
    <mergeCell ref="A5:C5"/>
    <mergeCell ref="A7:A22"/>
    <mergeCell ref="B7:C13"/>
    <mergeCell ref="B14:C17"/>
    <mergeCell ref="B18:C20"/>
    <mergeCell ref="A23:B25"/>
    <mergeCell ref="A26:D26"/>
    <mergeCell ref="A27:C27"/>
    <mergeCell ref="A28:C28"/>
    <mergeCell ref="A30:C31"/>
  </mergeCells>
  <phoneticPr fontId="4"/>
  <pageMargins left="1.5748031496062993" right="0.70866141732283472" top="0.74803149606299213" bottom="0.74803149606299213" header="0.31496062992125984" footer="0.31496062992125984"/>
  <pageSetup paperSize="9" scale="74" orientation="landscape" horizontalDpi="300" verticalDpi="300" r:id="rId1"/>
  <headerFooter alignWithMargins="0"/>
  <colBreaks count="2" manualBreakCount="2">
    <brk id="15" max="31" man="1"/>
    <brk id="21" max="31"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A4D744-5521-48DA-8965-B97E0FE6D25C}">
  <sheetPr>
    <pageSetUpPr autoPageBreaks="0"/>
  </sheetPr>
  <dimension ref="A1:R54"/>
  <sheetViews>
    <sheetView showGridLines="0" tabSelected="1" showWhiteSpace="0" view="pageBreakPreview" topLeftCell="A33" zoomScale="55" zoomScaleNormal="70" zoomScaleSheetLayoutView="55" workbookViewId="0">
      <selection activeCell="T24" sqref="T24"/>
    </sheetView>
  </sheetViews>
  <sheetFormatPr defaultRowHeight="18" customHeight="1" x14ac:dyDescent="0.2"/>
  <cols>
    <col min="1" max="1" width="4.21875" style="139" customWidth="1"/>
    <col min="2" max="2" width="5.21875" style="139" customWidth="1"/>
    <col min="3" max="3" width="8.109375" style="139" customWidth="1"/>
    <col min="4" max="4" width="13.109375" style="139" customWidth="1"/>
    <col min="5" max="5" width="4.44140625" style="139" customWidth="1"/>
    <col min="6" max="6" width="26.6640625" style="139" customWidth="1"/>
    <col min="7" max="7" width="18" style="139" customWidth="1"/>
    <col min="8" max="8" width="10.88671875" style="139" customWidth="1"/>
    <col min="9" max="9" width="8.109375" style="139" customWidth="1"/>
    <col min="10" max="10" width="24.88671875" style="139" customWidth="1"/>
    <col min="11" max="11" width="10.88671875" style="139" customWidth="1"/>
    <col min="12" max="12" width="21.77734375" style="139" customWidth="1"/>
    <col min="13" max="14" width="8.88671875" style="139"/>
    <col min="15" max="15" width="16.44140625" style="139" customWidth="1"/>
    <col min="16" max="16" width="12.33203125" style="139" customWidth="1"/>
    <col min="17" max="17" width="37.6640625" style="139" customWidth="1"/>
    <col min="18" max="256" width="8.88671875" style="139"/>
    <col min="257" max="257" width="4.21875" style="139" customWidth="1"/>
    <col min="258" max="258" width="5.21875" style="139" customWidth="1"/>
    <col min="259" max="259" width="8.109375" style="139" customWidth="1"/>
    <col min="260" max="260" width="13.109375" style="139" customWidth="1"/>
    <col min="261" max="261" width="4.44140625" style="139" customWidth="1"/>
    <col min="262" max="262" width="26.6640625" style="139" customWidth="1"/>
    <col min="263" max="263" width="18" style="139" customWidth="1"/>
    <col min="264" max="264" width="10.88671875" style="139" customWidth="1"/>
    <col min="265" max="265" width="8.109375" style="139" customWidth="1"/>
    <col min="266" max="266" width="24.88671875" style="139" customWidth="1"/>
    <col min="267" max="267" width="10.88671875" style="139" customWidth="1"/>
    <col min="268" max="268" width="21.77734375" style="139" customWidth="1"/>
    <col min="269" max="270" width="8.88671875" style="139"/>
    <col min="271" max="271" width="16.44140625" style="139" customWidth="1"/>
    <col min="272" max="272" width="12.33203125" style="139" customWidth="1"/>
    <col min="273" max="273" width="33.6640625" style="139" customWidth="1"/>
    <col min="274" max="512" width="8.88671875" style="139"/>
    <col min="513" max="513" width="4.21875" style="139" customWidth="1"/>
    <col min="514" max="514" width="5.21875" style="139" customWidth="1"/>
    <col min="515" max="515" width="8.109375" style="139" customWidth="1"/>
    <col min="516" max="516" width="13.109375" style="139" customWidth="1"/>
    <col min="517" max="517" width="4.44140625" style="139" customWidth="1"/>
    <col min="518" max="518" width="26.6640625" style="139" customWidth="1"/>
    <col min="519" max="519" width="18" style="139" customWidth="1"/>
    <col min="520" max="520" width="10.88671875" style="139" customWidth="1"/>
    <col min="521" max="521" width="8.109375" style="139" customWidth="1"/>
    <col min="522" max="522" width="24.88671875" style="139" customWidth="1"/>
    <col min="523" max="523" width="10.88671875" style="139" customWidth="1"/>
    <col min="524" max="524" width="21.77734375" style="139" customWidth="1"/>
    <col min="525" max="526" width="8.88671875" style="139"/>
    <col min="527" max="527" width="16.44140625" style="139" customWidth="1"/>
    <col min="528" max="528" width="12.33203125" style="139" customWidth="1"/>
    <col min="529" max="529" width="33.6640625" style="139" customWidth="1"/>
    <col min="530" max="768" width="8.88671875" style="139"/>
    <col min="769" max="769" width="4.21875" style="139" customWidth="1"/>
    <col min="770" max="770" width="5.21875" style="139" customWidth="1"/>
    <col min="771" max="771" width="8.109375" style="139" customWidth="1"/>
    <col min="772" max="772" width="13.109375" style="139" customWidth="1"/>
    <col min="773" max="773" width="4.44140625" style="139" customWidth="1"/>
    <col min="774" max="774" width="26.6640625" style="139" customWidth="1"/>
    <col min="775" max="775" width="18" style="139" customWidth="1"/>
    <col min="776" max="776" width="10.88671875" style="139" customWidth="1"/>
    <col min="777" max="777" width="8.109375" style="139" customWidth="1"/>
    <col min="778" max="778" width="24.88671875" style="139" customWidth="1"/>
    <col min="779" max="779" width="10.88671875" style="139" customWidth="1"/>
    <col min="780" max="780" width="21.77734375" style="139" customWidth="1"/>
    <col min="781" max="782" width="8.88671875" style="139"/>
    <col min="783" max="783" width="16.44140625" style="139" customWidth="1"/>
    <col min="784" max="784" width="12.33203125" style="139" customWidth="1"/>
    <col min="785" max="785" width="33.6640625" style="139" customWidth="1"/>
    <col min="786" max="1024" width="8.88671875" style="139"/>
    <col min="1025" max="1025" width="4.21875" style="139" customWidth="1"/>
    <col min="1026" max="1026" width="5.21875" style="139" customWidth="1"/>
    <col min="1027" max="1027" width="8.109375" style="139" customWidth="1"/>
    <col min="1028" max="1028" width="13.109375" style="139" customWidth="1"/>
    <col min="1029" max="1029" width="4.44140625" style="139" customWidth="1"/>
    <col min="1030" max="1030" width="26.6640625" style="139" customWidth="1"/>
    <col min="1031" max="1031" width="18" style="139" customWidth="1"/>
    <col min="1032" max="1032" width="10.88671875" style="139" customWidth="1"/>
    <col min="1033" max="1033" width="8.109375" style="139" customWidth="1"/>
    <col min="1034" max="1034" width="24.88671875" style="139" customWidth="1"/>
    <col min="1035" max="1035" width="10.88671875" style="139" customWidth="1"/>
    <col min="1036" max="1036" width="21.77734375" style="139" customWidth="1"/>
    <col min="1037" max="1038" width="8.88671875" style="139"/>
    <col min="1039" max="1039" width="16.44140625" style="139" customWidth="1"/>
    <col min="1040" max="1040" width="12.33203125" style="139" customWidth="1"/>
    <col min="1041" max="1041" width="33.6640625" style="139" customWidth="1"/>
    <col min="1042" max="1280" width="8.88671875" style="139"/>
    <col min="1281" max="1281" width="4.21875" style="139" customWidth="1"/>
    <col min="1282" max="1282" width="5.21875" style="139" customWidth="1"/>
    <col min="1283" max="1283" width="8.109375" style="139" customWidth="1"/>
    <col min="1284" max="1284" width="13.109375" style="139" customWidth="1"/>
    <col min="1285" max="1285" width="4.44140625" style="139" customWidth="1"/>
    <col min="1286" max="1286" width="26.6640625" style="139" customWidth="1"/>
    <col min="1287" max="1287" width="18" style="139" customWidth="1"/>
    <col min="1288" max="1288" width="10.88671875" style="139" customWidth="1"/>
    <col min="1289" max="1289" width="8.109375" style="139" customWidth="1"/>
    <col min="1290" max="1290" width="24.88671875" style="139" customWidth="1"/>
    <col min="1291" max="1291" width="10.88671875" style="139" customWidth="1"/>
    <col min="1292" max="1292" width="21.77734375" style="139" customWidth="1"/>
    <col min="1293" max="1294" width="8.88671875" style="139"/>
    <col min="1295" max="1295" width="16.44140625" style="139" customWidth="1"/>
    <col min="1296" max="1296" width="12.33203125" style="139" customWidth="1"/>
    <col min="1297" max="1297" width="33.6640625" style="139" customWidth="1"/>
    <col min="1298" max="1536" width="8.88671875" style="139"/>
    <col min="1537" max="1537" width="4.21875" style="139" customWidth="1"/>
    <col min="1538" max="1538" width="5.21875" style="139" customWidth="1"/>
    <col min="1539" max="1539" width="8.109375" style="139" customWidth="1"/>
    <col min="1540" max="1540" width="13.109375" style="139" customWidth="1"/>
    <col min="1541" max="1541" width="4.44140625" style="139" customWidth="1"/>
    <col min="1542" max="1542" width="26.6640625" style="139" customWidth="1"/>
    <col min="1543" max="1543" width="18" style="139" customWidth="1"/>
    <col min="1544" max="1544" width="10.88671875" style="139" customWidth="1"/>
    <col min="1545" max="1545" width="8.109375" style="139" customWidth="1"/>
    <col min="1546" max="1546" width="24.88671875" style="139" customWidth="1"/>
    <col min="1547" max="1547" width="10.88671875" style="139" customWidth="1"/>
    <col min="1548" max="1548" width="21.77734375" style="139" customWidth="1"/>
    <col min="1549" max="1550" width="8.88671875" style="139"/>
    <col min="1551" max="1551" width="16.44140625" style="139" customWidth="1"/>
    <col min="1552" max="1552" width="12.33203125" style="139" customWidth="1"/>
    <col min="1553" max="1553" width="33.6640625" style="139" customWidth="1"/>
    <col min="1554" max="1792" width="8.88671875" style="139"/>
    <col min="1793" max="1793" width="4.21875" style="139" customWidth="1"/>
    <col min="1794" max="1794" width="5.21875" style="139" customWidth="1"/>
    <col min="1795" max="1795" width="8.109375" style="139" customWidth="1"/>
    <col min="1796" max="1796" width="13.109375" style="139" customWidth="1"/>
    <col min="1797" max="1797" width="4.44140625" style="139" customWidth="1"/>
    <col min="1798" max="1798" width="26.6640625" style="139" customWidth="1"/>
    <col min="1799" max="1799" width="18" style="139" customWidth="1"/>
    <col min="1800" max="1800" width="10.88671875" style="139" customWidth="1"/>
    <col min="1801" max="1801" width="8.109375" style="139" customWidth="1"/>
    <col min="1802" max="1802" width="24.88671875" style="139" customWidth="1"/>
    <col min="1803" max="1803" width="10.88671875" style="139" customWidth="1"/>
    <col min="1804" max="1804" width="21.77734375" style="139" customWidth="1"/>
    <col min="1805" max="1806" width="8.88671875" style="139"/>
    <col min="1807" max="1807" width="16.44140625" style="139" customWidth="1"/>
    <col min="1808" max="1808" width="12.33203125" style="139" customWidth="1"/>
    <col min="1809" max="1809" width="33.6640625" style="139" customWidth="1"/>
    <col min="1810" max="2048" width="8.88671875" style="139"/>
    <col min="2049" max="2049" width="4.21875" style="139" customWidth="1"/>
    <col min="2050" max="2050" width="5.21875" style="139" customWidth="1"/>
    <col min="2051" max="2051" width="8.109375" style="139" customWidth="1"/>
    <col min="2052" max="2052" width="13.109375" style="139" customWidth="1"/>
    <col min="2053" max="2053" width="4.44140625" style="139" customWidth="1"/>
    <col min="2054" max="2054" width="26.6640625" style="139" customWidth="1"/>
    <col min="2055" max="2055" width="18" style="139" customWidth="1"/>
    <col min="2056" max="2056" width="10.88671875" style="139" customWidth="1"/>
    <col min="2057" max="2057" width="8.109375" style="139" customWidth="1"/>
    <col min="2058" max="2058" width="24.88671875" style="139" customWidth="1"/>
    <col min="2059" max="2059" width="10.88671875" style="139" customWidth="1"/>
    <col min="2060" max="2060" width="21.77734375" style="139" customWidth="1"/>
    <col min="2061" max="2062" width="8.88671875" style="139"/>
    <col min="2063" max="2063" width="16.44140625" style="139" customWidth="1"/>
    <col min="2064" max="2064" width="12.33203125" style="139" customWidth="1"/>
    <col min="2065" max="2065" width="33.6640625" style="139" customWidth="1"/>
    <col min="2066" max="2304" width="8.88671875" style="139"/>
    <col min="2305" max="2305" width="4.21875" style="139" customWidth="1"/>
    <col min="2306" max="2306" width="5.21875" style="139" customWidth="1"/>
    <col min="2307" max="2307" width="8.109375" style="139" customWidth="1"/>
    <col min="2308" max="2308" width="13.109375" style="139" customWidth="1"/>
    <col min="2309" max="2309" width="4.44140625" style="139" customWidth="1"/>
    <col min="2310" max="2310" width="26.6640625" style="139" customWidth="1"/>
    <col min="2311" max="2311" width="18" style="139" customWidth="1"/>
    <col min="2312" max="2312" width="10.88671875" style="139" customWidth="1"/>
    <col min="2313" max="2313" width="8.109375" style="139" customWidth="1"/>
    <col min="2314" max="2314" width="24.88671875" style="139" customWidth="1"/>
    <col min="2315" max="2315" width="10.88671875" style="139" customWidth="1"/>
    <col min="2316" max="2316" width="21.77734375" style="139" customWidth="1"/>
    <col min="2317" max="2318" width="8.88671875" style="139"/>
    <col min="2319" max="2319" width="16.44140625" style="139" customWidth="1"/>
    <col min="2320" max="2320" width="12.33203125" style="139" customWidth="1"/>
    <col min="2321" max="2321" width="33.6640625" style="139" customWidth="1"/>
    <col min="2322" max="2560" width="8.88671875" style="139"/>
    <col min="2561" max="2561" width="4.21875" style="139" customWidth="1"/>
    <col min="2562" max="2562" width="5.21875" style="139" customWidth="1"/>
    <col min="2563" max="2563" width="8.109375" style="139" customWidth="1"/>
    <col min="2564" max="2564" width="13.109375" style="139" customWidth="1"/>
    <col min="2565" max="2565" width="4.44140625" style="139" customWidth="1"/>
    <col min="2566" max="2566" width="26.6640625" style="139" customWidth="1"/>
    <col min="2567" max="2567" width="18" style="139" customWidth="1"/>
    <col min="2568" max="2568" width="10.88671875" style="139" customWidth="1"/>
    <col min="2569" max="2569" width="8.109375" style="139" customWidth="1"/>
    <col min="2570" max="2570" width="24.88671875" style="139" customWidth="1"/>
    <col min="2571" max="2571" width="10.88671875" style="139" customWidth="1"/>
    <col min="2572" max="2572" width="21.77734375" style="139" customWidth="1"/>
    <col min="2573" max="2574" width="8.88671875" style="139"/>
    <col min="2575" max="2575" width="16.44140625" style="139" customWidth="1"/>
    <col min="2576" max="2576" width="12.33203125" style="139" customWidth="1"/>
    <col min="2577" max="2577" width="33.6640625" style="139" customWidth="1"/>
    <col min="2578" max="2816" width="8.88671875" style="139"/>
    <col min="2817" max="2817" width="4.21875" style="139" customWidth="1"/>
    <col min="2818" max="2818" width="5.21875" style="139" customWidth="1"/>
    <col min="2819" max="2819" width="8.109375" style="139" customWidth="1"/>
    <col min="2820" max="2820" width="13.109375" style="139" customWidth="1"/>
    <col min="2821" max="2821" width="4.44140625" style="139" customWidth="1"/>
    <col min="2822" max="2822" width="26.6640625" style="139" customWidth="1"/>
    <col min="2823" max="2823" width="18" style="139" customWidth="1"/>
    <col min="2824" max="2824" width="10.88671875" style="139" customWidth="1"/>
    <col min="2825" max="2825" width="8.109375" style="139" customWidth="1"/>
    <col min="2826" max="2826" width="24.88671875" style="139" customWidth="1"/>
    <col min="2827" max="2827" width="10.88671875" style="139" customWidth="1"/>
    <col min="2828" max="2828" width="21.77734375" style="139" customWidth="1"/>
    <col min="2829" max="2830" width="8.88671875" style="139"/>
    <col min="2831" max="2831" width="16.44140625" style="139" customWidth="1"/>
    <col min="2832" max="2832" width="12.33203125" style="139" customWidth="1"/>
    <col min="2833" max="2833" width="33.6640625" style="139" customWidth="1"/>
    <col min="2834" max="3072" width="8.88671875" style="139"/>
    <col min="3073" max="3073" width="4.21875" style="139" customWidth="1"/>
    <col min="3074" max="3074" width="5.21875" style="139" customWidth="1"/>
    <col min="3075" max="3075" width="8.109375" style="139" customWidth="1"/>
    <col min="3076" max="3076" width="13.109375" style="139" customWidth="1"/>
    <col min="3077" max="3077" width="4.44140625" style="139" customWidth="1"/>
    <col min="3078" max="3078" width="26.6640625" style="139" customWidth="1"/>
    <col min="3079" max="3079" width="18" style="139" customWidth="1"/>
    <col min="3080" max="3080" width="10.88671875" style="139" customWidth="1"/>
    <col min="3081" max="3081" width="8.109375" style="139" customWidth="1"/>
    <col min="3082" max="3082" width="24.88671875" style="139" customWidth="1"/>
    <col min="3083" max="3083" width="10.88671875" style="139" customWidth="1"/>
    <col min="3084" max="3084" width="21.77734375" style="139" customWidth="1"/>
    <col min="3085" max="3086" width="8.88671875" style="139"/>
    <col min="3087" max="3087" width="16.44140625" style="139" customWidth="1"/>
    <col min="3088" max="3088" width="12.33203125" style="139" customWidth="1"/>
    <col min="3089" max="3089" width="33.6640625" style="139" customWidth="1"/>
    <col min="3090" max="3328" width="8.88671875" style="139"/>
    <col min="3329" max="3329" width="4.21875" style="139" customWidth="1"/>
    <col min="3330" max="3330" width="5.21875" style="139" customWidth="1"/>
    <col min="3331" max="3331" width="8.109375" style="139" customWidth="1"/>
    <col min="3332" max="3332" width="13.109375" style="139" customWidth="1"/>
    <col min="3333" max="3333" width="4.44140625" style="139" customWidth="1"/>
    <col min="3334" max="3334" width="26.6640625" style="139" customWidth="1"/>
    <col min="3335" max="3335" width="18" style="139" customWidth="1"/>
    <col min="3336" max="3336" width="10.88671875" style="139" customWidth="1"/>
    <col min="3337" max="3337" width="8.109375" style="139" customWidth="1"/>
    <col min="3338" max="3338" width="24.88671875" style="139" customWidth="1"/>
    <col min="3339" max="3339" width="10.88671875" style="139" customWidth="1"/>
    <col min="3340" max="3340" width="21.77734375" style="139" customWidth="1"/>
    <col min="3341" max="3342" width="8.88671875" style="139"/>
    <col min="3343" max="3343" width="16.44140625" style="139" customWidth="1"/>
    <col min="3344" max="3344" width="12.33203125" style="139" customWidth="1"/>
    <col min="3345" max="3345" width="33.6640625" style="139" customWidth="1"/>
    <col min="3346" max="3584" width="8.88671875" style="139"/>
    <col min="3585" max="3585" width="4.21875" style="139" customWidth="1"/>
    <col min="3586" max="3586" width="5.21875" style="139" customWidth="1"/>
    <col min="3587" max="3587" width="8.109375" style="139" customWidth="1"/>
    <col min="3588" max="3588" width="13.109375" style="139" customWidth="1"/>
    <col min="3589" max="3589" width="4.44140625" style="139" customWidth="1"/>
    <col min="3590" max="3590" width="26.6640625" style="139" customWidth="1"/>
    <col min="3591" max="3591" width="18" style="139" customWidth="1"/>
    <col min="3592" max="3592" width="10.88671875" style="139" customWidth="1"/>
    <col min="3593" max="3593" width="8.109375" style="139" customWidth="1"/>
    <col min="3594" max="3594" width="24.88671875" style="139" customWidth="1"/>
    <col min="3595" max="3595" width="10.88671875" style="139" customWidth="1"/>
    <col min="3596" max="3596" width="21.77734375" style="139" customWidth="1"/>
    <col min="3597" max="3598" width="8.88671875" style="139"/>
    <col min="3599" max="3599" width="16.44140625" style="139" customWidth="1"/>
    <col min="3600" max="3600" width="12.33203125" style="139" customWidth="1"/>
    <col min="3601" max="3601" width="33.6640625" style="139" customWidth="1"/>
    <col min="3602" max="3840" width="8.88671875" style="139"/>
    <col min="3841" max="3841" width="4.21875" style="139" customWidth="1"/>
    <col min="3842" max="3842" width="5.21875" style="139" customWidth="1"/>
    <col min="3843" max="3843" width="8.109375" style="139" customWidth="1"/>
    <col min="3844" max="3844" width="13.109375" style="139" customWidth="1"/>
    <col min="3845" max="3845" width="4.44140625" style="139" customWidth="1"/>
    <col min="3846" max="3846" width="26.6640625" style="139" customWidth="1"/>
    <col min="3847" max="3847" width="18" style="139" customWidth="1"/>
    <col min="3848" max="3848" width="10.88671875" style="139" customWidth="1"/>
    <col min="3849" max="3849" width="8.109375" style="139" customWidth="1"/>
    <col min="3850" max="3850" width="24.88671875" style="139" customWidth="1"/>
    <col min="3851" max="3851" width="10.88671875" style="139" customWidth="1"/>
    <col min="3852" max="3852" width="21.77734375" style="139" customWidth="1"/>
    <col min="3853" max="3854" width="8.88671875" style="139"/>
    <col min="3855" max="3855" width="16.44140625" style="139" customWidth="1"/>
    <col min="3856" max="3856" width="12.33203125" style="139" customWidth="1"/>
    <col min="3857" max="3857" width="33.6640625" style="139" customWidth="1"/>
    <col min="3858" max="4096" width="8.88671875" style="139"/>
    <col min="4097" max="4097" width="4.21875" style="139" customWidth="1"/>
    <col min="4098" max="4098" width="5.21875" style="139" customWidth="1"/>
    <col min="4099" max="4099" width="8.109375" style="139" customWidth="1"/>
    <col min="4100" max="4100" width="13.109375" style="139" customWidth="1"/>
    <col min="4101" max="4101" width="4.44140625" style="139" customWidth="1"/>
    <col min="4102" max="4102" width="26.6640625" style="139" customWidth="1"/>
    <col min="4103" max="4103" width="18" style="139" customWidth="1"/>
    <col min="4104" max="4104" width="10.88671875" style="139" customWidth="1"/>
    <col min="4105" max="4105" width="8.109375" style="139" customWidth="1"/>
    <col min="4106" max="4106" width="24.88671875" style="139" customWidth="1"/>
    <col min="4107" max="4107" width="10.88671875" style="139" customWidth="1"/>
    <col min="4108" max="4108" width="21.77734375" style="139" customWidth="1"/>
    <col min="4109" max="4110" width="8.88671875" style="139"/>
    <col min="4111" max="4111" width="16.44140625" style="139" customWidth="1"/>
    <col min="4112" max="4112" width="12.33203125" style="139" customWidth="1"/>
    <col min="4113" max="4113" width="33.6640625" style="139" customWidth="1"/>
    <col min="4114" max="4352" width="8.88671875" style="139"/>
    <col min="4353" max="4353" width="4.21875" style="139" customWidth="1"/>
    <col min="4354" max="4354" width="5.21875" style="139" customWidth="1"/>
    <col min="4355" max="4355" width="8.109375" style="139" customWidth="1"/>
    <col min="4356" max="4356" width="13.109375" style="139" customWidth="1"/>
    <col min="4357" max="4357" width="4.44140625" style="139" customWidth="1"/>
    <col min="4358" max="4358" width="26.6640625" style="139" customWidth="1"/>
    <col min="4359" max="4359" width="18" style="139" customWidth="1"/>
    <col min="4360" max="4360" width="10.88671875" style="139" customWidth="1"/>
    <col min="4361" max="4361" width="8.109375" style="139" customWidth="1"/>
    <col min="4362" max="4362" width="24.88671875" style="139" customWidth="1"/>
    <col min="4363" max="4363" width="10.88671875" style="139" customWidth="1"/>
    <col min="4364" max="4364" width="21.77734375" style="139" customWidth="1"/>
    <col min="4365" max="4366" width="8.88671875" style="139"/>
    <col min="4367" max="4367" width="16.44140625" style="139" customWidth="1"/>
    <col min="4368" max="4368" width="12.33203125" style="139" customWidth="1"/>
    <col min="4369" max="4369" width="33.6640625" style="139" customWidth="1"/>
    <col min="4370" max="4608" width="8.88671875" style="139"/>
    <col min="4609" max="4609" width="4.21875" style="139" customWidth="1"/>
    <col min="4610" max="4610" width="5.21875" style="139" customWidth="1"/>
    <col min="4611" max="4611" width="8.109375" style="139" customWidth="1"/>
    <col min="4612" max="4612" width="13.109375" style="139" customWidth="1"/>
    <col min="4613" max="4613" width="4.44140625" style="139" customWidth="1"/>
    <col min="4614" max="4614" width="26.6640625" style="139" customWidth="1"/>
    <col min="4615" max="4615" width="18" style="139" customWidth="1"/>
    <col min="4616" max="4616" width="10.88671875" style="139" customWidth="1"/>
    <col min="4617" max="4617" width="8.109375" style="139" customWidth="1"/>
    <col min="4618" max="4618" width="24.88671875" style="139" customWidth="1"/>
    <col min="4619" max="4619" width="10.88671875" style="139" customWidth="1"/>
    <col min="4620" max="4620" width="21.77734375" style="139" customWidth="1"/>
    <col min="4621" max="4622" width="8.88671875" style="139"/>
    <col min="4623" max="4623" width="16.44140625" style="139" customWidth="1"/>
    <col min="4624" max="4624" width="12.33203125" style="139" customWidth="1"/>
    <col min="4625" max="4625" width="33.6640625" style="139" customWidth="1"/>
    <col min="4626" max="4864" width="8.88671875" style="139"/>
    <col min="4865" max="4865" width="4.21875" style="139" customWidth="1"/>
    <col min="4866" max="4866" width="5.21875" style="139" customWidth="1"/>
    <col min="4867" max="4867" width="8.109375" style="139" customWidth="1"/>
    <col min="4868" max="4868" width="13.109375" style="139" customWidth="1"/>
    <col min="4869" max="4869" width="4.44140625" style="139" customWidth="1"/>
    <col min="4870" max="4870" width="26.6640625" style="139" customWidth="1"/>
    <col min="4871" max="4871" width="18" style="139" customWidth="1"/>
    <col min="4872" max="4872" width="10.88671875" style="139" customWidth="1"/>
    <col min="4873" max="4873" width="8.109375" style="139" customWidth="1"/>
    <col min="4874" max="4874" width="24.88671875" style="139" customWidth="1"/>
    <col min="4875" max="4875" width="10.88671875" style="139" customWidth="1"/>
    <col min="4876" max="4876" width="21.77734375" style="139" customWidth="1"/>
    <col min="4877" max="4878" width="8.88671875" style="139"/>
    <col min="4879" max="4879" width="16.44140625" style="139" customWidth="1"/>
    <col min="4880" max="4880" width="12.33203125" style="139" customWidth="1"/>
    <col min="4881" max="4881" width="33.6640625" style="139" customWidth="1"/>
    <col min="4882" max="5120" width="8.88671875" style="139"/>
    <col min="5121" max="5121" width="4.21875" style="139" customWidth="1"/>
    <col min="5122" max="5122" width="5.21875" style="139" customWidth="1"/>
    <col min="5123" max="5123" width="8.109375" style="139" customWidth="1"/>
    <col min="5124" max="5124" width="13.109375" style="139" customWidth="1"/>
    <col min="5125" max="5125" width="4.44140625" style="139" customWidth="1"/>
    <col min="5126" max="5126" width="26.6640625" style="139" customWidth="1"/>
    <col min="5127" max="5127" width="18" style="139" customWidth="1"/>
    <col min="5128" max="5128" width="10.88671875" style="139" customWidth="1"/>
    <col min="5129" max="5129" width="8.109375" style="139" customWidth="1"/>
    <col min="5130" max="5130" width="24.88671875" style="139" customWidth="1"/>
    <col min="5131" max="5131" width="10.88671875" style="139" customWidth="1"/>
    <col min="5132" max="5132" width="21.77734375" style="139" customWidth="1"/>
    <col min="5133" max="5134" width="8.88671875" style="139"/>
    <col min="5135" max="5135" width="16.44140625" style="139" customWidth="1"/>
    <col min="5136" max="5136" width="12.33203125" style="139" customWidth="1"/>
    <col min="5137" max="5137" width="33.6640625" style="139" customWidth="1"/>
    <col min="5138" max="5376" width="8.88671875" style="139"/>
    <col min="5377" max="5377" width="4.21875" style="139" customWidth="1"/>
    <col min="5378" max="5378" width="5.21875" style="139" customWidth="1"/>
    <col min="5379" max="5379" width="8.109375" style="139" customWidth="1"/>
    <col min="5380" max="5380" width="13.109375" style="139" customWidth="1"/>
    <col min="5381" max="5381" width="4.44140625" style="139" customWidth="1"/>
    <col min="5382" max="5382" width="26.6640625" style="139" customWidth="1"/>
    <col min="5383" max="5383" width="18" style="139" customWidth="1"/>
    <col min="5384" max="5384" width="10.88671875" style="139" customWidth="1"/>
    <col min="5385" max="5385" width="8.109375" style="139" customWidth="1"/>
    <col min="5386" max="5386" width="24.88671875" style="139" customWidth="1"/>
    <col min="5387" max="5387" width="10.88671875" style="139" customWidth="1"/>
    <col min="5388" max="5388" width="21.77734375" style="139" customWidth="1"/>
    <col min="5389" max="5390" width="8.88671875" style="139"/>
    <col min="5391" max="5391" width="16.44140625" style="139" customWidth="1"/>
    <col min="5392" max="5392" width="12.33203125" style="139" customWidth="1"/>
    <col min="5393" max="5393" width="33.6640625" style="139" customWidth="1"/>
    <col min="5394" max="5632" width="8.88671875" style="139"/>
    <col min="5633" max="5633" width="4.21875" style="139" customWidth="1"/>
    <col min="5634" max="5634" width="5.21875" style="139" customWidth="1"/>
    <col min="5635" max="5635" width="8.109375" style="139" customWidth="1"/>
    <col min="5636" max="5636" width="13.109375" style="139" customWidth="1"/>
    <col min="5637" max="5637" width="4.44140625" style="139" customWidth="1"/>
    <col min="5638" max="5638" width="26.6640625" style="139" customWidth="1"/>
    <col min="5639" max="5639" width="18" style="139" customWidth="1"/>
    <col min="5640" max="5640" width="10.88671875" style="139" customWidth="1"/>
    <col min="5641" max="5641" width="8.109375" style="139" customWidth="1"/>
    <col min="5642" max="5642" width="24.88671875" style="139" customWidth="1"/>
    <col min="5643" max="5643" width="10.88671875" style="139" customWidth="1"/>
    <col min="5644" max="5644" width="21.77734375" style="139" customWidth="1"/>
    <col min="5645" max="5646" width="8.88671875" style="139"/>
    <col min="5647" max="5647" width="16.44140625" style="139" customWidth="1"/>
    <col min="5648" max="5648" width="12.33203125" style="139" customWidth="1"/>
    <col min="5649" max="5649" width="33.6640625" style="139" customWidth="1"/>
    <col min="5650" max="5888" width="8.88671875" style="139"/>
    <col min="5889" max="5889" width="4.21875" style="139" customWidth="1"/>
    <col min="5890" max="5890" width="5.21875" style="139" customWidth="1"/>
    <col min="5891" max="5891" width="8.109375" style="139" customWidth="1"/>
    <col min="5892" max="5892" width="13.109375" style="139" customWidth="1"/>
    <col min="5893" max="5893" width="4.44140625" style="139" customWidth="1"/>
    <col min="5894" max="5894" width="26.6640625" style="139" customWidth="1"/>
    <col min="5895" max="5895" width="18" style="139" customWidth="1"/>
    <col min="5896" max="5896" width="10.88671875" style="139" customWidth="1"/>
    <col min="5897" max="5897" width="8.109375" style="139" customWidth="1"/>
    <col min="5898" max="5898" width="24.88671875" style="139" customWidth="1"/>
    <col min="5899" max="5899" width="10.88671875" style="139" customWidth="1"/>
    <col min="5900" max="5900" width="21.77734375" style="139" customWidth="1"/>
    <col min="5901" max="5902" width="8.88671875" style="139"/>
    <col min="5903" max="5903" width="16.44140625" style="139" customWidth="1"/>
    <col min="5904" max="5904" width="12.33203125" style="139" customWidth="1"/>
    <col min="5905" max="5905" width="33.6640625" style="139" customWidth="1"/>
    <col min="5906" max="6144" width="8.88671875" style="139"/>
    <col min="6145" max="6145" width="4.21875" style="139" customWidth="1"/>
    <col min="6146" max="6146" width="5.21875" style="139" customWidth="1"/>
    <col min="6147" max="6147" width="8.109375" style="139" customWidth="1"/>
    <col min="6148" max="6148" width="13.109375" style="139" customWidth="1"/>
    <col min="6149" max="6149" width="4.44140625" style="139" customWidth="1"/>
    <col min="6150" max="6150" width="26.6640625" style="139" customWidth="1"/>
    <col min="6151" max="6151" width="18" style="139" customWidth="1"/>
    <col min="6152" max="6152" width="10.88671875" style="139" customWidth="1"/>
    <col min="6153" max="6153" width="8.109375" style="139" customWidth="1"/>
    <col min="6154" max="6154" width="24.88671875" style="139" customWidth="1"/>
    <col min="6155" max="6155" width="10.88671875" style="139" customWidth="1"/>
    <col min="6156" max="6156" width="21.77734375" style="139" customWidth="1"/>
    <col min="6157" max="6158" width="8.88671875" style="139"/>
    <col min="6159" max="6159" width="16.44140625" style="139" customWidth="1"/>
    <col min="6160" max="6160" width="12.33203125" style="139" customWidth="1"/>
    <col min="6161" max="6161" width="33.6640625" style="139" customWidth="1"/>
    <col min="6162" max="6400" width="8.88671875" style="139"/>
    <col min="6401" max="6401" width="4.21875" style="139" customWidth="1"/>
    <col min="6402" max="6402" width="5.21875" style="139" customWidth="1"/>
    <col min="6403" max="6403" width="8.109375" style="139" customWidth="1"/>
    <col min="6404" max="6404" width="13.109375" style="139" customWidth="1"/>
    <col min="6405" max="6405" width="4.44140625" style="139" customWidth="1"/>
    <col min="6406" max="6406" width="26.6640625" style="139" customWidth="1"/>
    <col min="6407" max="6407" width="18" style="139" customWidth="1"/>
    <col min="6408" max="6408" width="10.88671875" style="139" customWidth="1"/>
    <col min="6409" max="6409" width="8.109375" style="139" customWidth="1"/>
    <col min="6410" max="6410" width="24.88671875" style="139" customWidth="1"/>
    <col min="6411" max="6411" width="10.88671875" style="139" customWidth="1"/>
    <col min="6412" max="6412" width="21.77734375" style="139" customWidth="1"/>
    <col min="6413" max="6414" width="8.88671875" style="139"/>
    <col min="6415" max="6415" width="16.44140625" style="139" customWidth="1"/>
    <col min="6416" max="6416" width="12.33203125" style="139" customWidth="1"/>
    <col min="6417" max="6417" width="33.6640625" style="139" customWidth="1"/>
    <col min="6418" max="6656" width="8.88671875" style="139"/>
    <col min="6657" max="6657" width="4.21875" style="139" customWidth="1"/>
    <col min="6658" max="6658" width="5.21875" style="139" customWidth="1"/>
    <col min="6659" max="6659" width="8.109375" style="139" customWidth="1"/>
    <col min="6660" max="6660" width="13.109375" style="139" customWidth="1"/>
    <col min="6661" max="6661" width="4.44140625" style="139" customWidth="1"/>
    <col min="6662" max="6662" width="26.6640625" style="139" customWidth="1"/>
    <col min="6663" max="6663" width="18" style="139" customWidth="1"/>
    <col min="6664" max="6664" width="10.88671875" style="139" customWidth="1"/>
    <col min="6665" max="6665" width="8.109375" style="139" customWidth="1"/>
    <col min="6666" max="6666" width="24.88671875" style="139" customWidth="1"/>
    <col min="6667" max="6667" width="10.88671875" style="139" customWidth="1"/>
    <col min="6668" max="6668" width="21.77734375" style="139" customWidth="1"/>
    <col min="6669" max="6670" width="8.88671875" style="139"/>
    <col min="6671" max="6671" width="16.44140625" style="139" customWidth="1"/>
    <col min="6672" max="6672" width="12.33203125" style="139" customWidth="1"/>
    <col min="6673" max="6673" width="33.6640625" style="139" customWidth="1"/>
    <col min="6674" max="6912" width="8.88671875" style="139"/>
    <col min="6913" max="6913" width="4.21875" style="139" customWidth="1"/>
    <col min="6914" max="6914" width="5.21875" style="139" customWidth="1"/>
    <col min="6915" max="6915" width="8.109375" style="139" customWidth="1"/>
    <col min="6916" max="6916" width="13.109375" style="139" customWidth="1"/>
    <col min="6917" max="6917" width="4.44140625" style="139" customWidth="1"/>
    <col min="6918" max="6918" width="26.6640625" style="139" customWidth="1"/>
    <col min="6919" max="6919" width="18" style="139" customWidth="1"/>
    <col min="6920" max="6920" width="10.88671875" style="139" customWidth="1"/>
    <col min="6921" max="6921" width="8.109375" style="139" customWidth="1"/>
    <col min="6922" max="6922" width="24.88671875" style="139" customWidth="1"/>
    <col min="6923" max="6923" width="10.88671875" style="139" customWidth="1"/>
    <col min="6924" max="6924" width="21.77734375" style="139" customWidth="1"/>
    <col min="6925" max="6926" width="8.88671875" style="139"/>
    <col min="6927" max="6927" width="16.44140625" style="139" customWidth="1"/>
    <col min="6928" max="6928" width="12.33203125" style="139" customWidth="1"/>
    <col min="6929" max="6929" width="33.6640625" style="139" customWidth="1"/>
    <col min="6930" max="7168" width="8.88671875" style="139"/>
    <col min="7169" max="7169" width="4.21875" style="139" customWidth="1"/>
    <col min="7170" max="7170" width="5.21875" style="139" customWidth="1"/>
    <col min="7171" max="7171" width="8.109375" style="139" customWidth="1"/>
    <col min="7172" max="7172" width="13.109375" style="139" customWidth="1"/>
    <col min="7173" max="7173" width="4.44140625" style="139" customWidth="1"/>
    <col min="7174" max="7174" width="26.6640625" style="139" customWidth="1"/>
    <col min="7175" max="7175" width="18" style="139" customWidth="1"/>
    <col min="7176" max="7176" width="10.88671875" style="139" customWidth="1"/>
    <col min="7177" max="7177" width="8.109375" style="139" customWidth="1"/>
    <col min="7178" max="7178" width="24.88671875" style="139" customWidth="1"/>
    <col min="7179" max="7179" width="10.88671875" style="139" customWidth="1"/>
    <col min="7180" max="7180" width="21.77734375" style="139" customWidth="1"/>
    <col min="7181" max="7182" width="8.88671875" style="139"/>
    <col min="7183" max="7183" width="16.44140625" style="139" customWidth="1"/>
    <col min="7184" max="7184" width="12.33203125" style="139" customWidth="1"/>
    <col min="7185" max="7185" width="33.6640625" style="139" customWidth="1"/>
    <col min="7186" max="7424" width="8.88671875" style="139"/>
    <col min="7425" max="7425" width="4.21875" style="139" customWidth="1"/>
    <col min="7426" max="7426" width="5.21875" style="139" customWidth="1"/>
    <col min="7427" max="7427" width="8.109375" style="139" customWidth="1"/>
    <col min="7428" max="7428" width="13.109375" style="139" customWidth="1"/>
    <col min="7429" max="7429" width="4.44140625" style="139" customWidth="1"/>
    <col min="7430" max="7430" width="26.6640625" style="139" customWidth="1"/>
    <col min="7431" max="7431" width="18" style="139" customWidth="1"/>
    <col min="7432" max="7432" width="10.88671875" style="139" customWidth="1"/>
    <col min="7433" max="7433" width="8.109375" style="139" customWidth="1"/>
    <col min="7434" max="7434" width="24.88671875" style="139" customWidth="1"/>
    <col min="7435" max="7435" width="10.88671875" style="139" customWidth="1"/>
    <col min="7436" max="7436" width="21.77734375" style="139" customWidth="1"/>
    <col min="7437" max="7438" width="8.88671875" style="139"/>
    <col min="7439" max="7439" width="16.44140625" style="139" customWidth="1"/>
    <col min="7440" max="7440" width="12.33203125" style="139" customWidth="1"/>
    <col min="7441" max="7441" width="33.6640625" style="139" customWidth="1"/>
    <col min="7442" max="7680" width="8.88671875" style="139"/>
    <col min="7681" max="7681" width="4.21875" style="139" customWidth="1"/>
    <col min="7682" max="7682" width="5.21875" style="139" customWidth="1"/>
    <col min="7683" max="7683" width="8.109375" style="139" customWidth="1"/>
    <col min="7684" max="7684" width="13.109375" style="139" customWidth="1"/>
    <col min="7685" max="7685" width="4.44140625" style="139" customWidth="1"/>
    <col min="7686" max="7686" width="26.6640625" style="139" customWidth="1"/>
    <col min="7687" max="7687" width="18" style="139" customWidth="1"/>
    <col min="7688" max="7688" width="10.88671875" style="139" customWidth="1"/>
    <col min="7689" max="7689" width="8.109375" style="139" customWidth="1"/>
    <col min="7690" max="7690" width="24.88671875" style="139" customWidth="1"/>
    <col min="7691" max="7691" width="10.88671875" style="139" customWidth="1"/>
    <col min="7692" max="7692" width="21.77734375" style="139" customWidth="1"/>
    <col min="7693" max="7694" width="8.88671875" style="139"/>
    <col min="7695" max="7695" width="16.44140625" style="139" customWidth="1"/>
    <col min="7696" max="7696" width="12.33203125" style="139" customWidth="1"/>
    <col min="7697" max="7697" width="33.6640625" style="139" customWidth="1"/>
    <col min="7698" max="7936" width="8.88671875" style="139"/>
    <col min="7937" max="7937" width="4.21875" style="139" customWidth="1"/>
    <col min="7938" max="7938" width="5.21875" style="139" customWidth="1"/>
    <col min="7939" max="7939" width="8.109375" style="139" customWidth="1"/>
    <col min="7940" max="7940" width="13.109375" style="139" customWidth="1"/>
    <col min="7941" max="7941" width="4.44140625" style="139" customWidth="1"/>
    <col min="7942" max="7942" width="26.6640625" style="139" customWidth="1"/>
    <col min="7943" max="7943" width="18" style="139" customWidth="1"/>
    <col min="7944" max="7944" width="10.88671875" style="139" customWidth="1"/>
    <col min="7945" max="7945" width="8.109375" style="139" customWidth="1"/>
    <col min="7946" max="7946" width="24.88671875" style="139" customWidth="1"/>
    <col min="7947" max="7947" width="10.88671875" style="139" customWidth="1"/>
    <col min="7948" max="7948" width="21.77734375" style="139" customWidth="1"/>
    <col min="7949" max="7950" width="8.88671875" style="139"/>
    <col min="7951" max="7951" width="16.44140625" style="139" customWidth="1"/>
    <col min="7952" max="7952" width="12.33203125" style="139" customWidth="1"/>
    <col min="7953" max="7953" width="33.6640625" style="139" customWidth="1"/>
    <col min="7954" max="8192" width="8.88671875" style="139"/>
    <col min="8193" max="8193" width="4.21875" style="139" customWidth="1"/>
    <col min="8194" max="8194" width="5.21875" style="139" customWidth="1"/>
    <col min="8195" max="8195" width="8.109375" style="139" customWidth="1"/>
    <col min="8196" max="8196" width="13.109375" style="139" customWidth="1"/>
    <col min="8197" max="8197" width="4.44140625" style="139" customWidth="1"/>
    <col min="8198" max="8198" width="26.6640625" style="139" customWidth="1"/>
    <col min="8199" max="8199" width="18" style="139" customWidth="1"/>
    <col min="8200" max="8200" width="10.88671875" style="139" customWidth="1"/>
    <col min="8201" max="8201" width="8.109375" style="139" customWidth="1"/>
    <col min="8202" max="8202" width="24.88671875" style="139" customWidth="1"/>
    <col min="8203" max="8203" width="10.88671875" style="139" customWidth="1"/>
    <col min="8204" max="8204" width="21.77734375" style="139" customWidth="1"/>
    <col min="8205" max="8206" width="8.88671875" style="139"/>
    <col min="8207" max="8207" width="16.44140625" style="139" customWidth="1"/>
    <col min="8208" max="8208" width="12.33203125" style="139" customWidth="1"/>
    <col min="8209" max="8209" width="33.6640625" style="139" customWidth="1"/>
    <col min="8210" max="8448" width="8.88671875" style="139"/>
    <col min="8449" max="8449" width="4.21875" style="139" customWidth="1"/>
    <col min="8450" max="8450" width="5.21875" style="139" customWidth="1"/>
    <col min="8451" max="8451" width="8.109375" style="139" customWidth="1"/>
    <col min="8452" max="8452" width="13.109375" style="139" customWidth="1"/>
    <col min="8453" max="8453" width="4.44140625" style="139" customWidth="1"/>
    <col min="8454" max="8454" width="26.6640625" style="139" customWidth="1"/>
    <col min="8455" max="8455" width="18" style="139" customWidth="1"/>
    <col min="8456" max="8456" width="10.88671875" style="139" customWidth="1"/>
    <col min="8457" max="8457" width="8.109375" style="139" customWidth="1"/>
    <col min="8458" max="8458" width="24.88671875" style="139" customWidth="1"/>
    <col min="8459" max="8459" width="10.88671875" style="139" customWidth="1"/>
    <col min="8460" max="8460" width="21.77734375" style="139" customWidth="1"/>
    <col min="8461" max="8462" width="8.88671875" style="139"/>
    <col min="8463" max="8463" width="16.44140625" style="139" customWidth="1"/>
    <col min="8464" max="8464" width="12.33203125" style="139" customWidth="1"/>
    <col min="8465" max="8465" width="33.6640625" style="139" customWidth="1"/>
    <col min="8466" max="8704" width="8.88671875" style="139"/>
    <col min="8705" max="8705" width="4.21875" style="139" customWidth="1"/>
    <col min="8706" max="8706" width="5.21875" style="139" customWidth="1"/>
    <col min="8707" max="8707" width="8.109375" style="139" customWidth="1"/>
    <col min="8708" max="8708" width="13.109375" style="139" customWidth="1"/>
    <col min="8709" max="8709" width="4.44140625" style="139" customWidth="1"/>
    <col min="8710" max="8710" width="26.6640625" style="139" customWidth="1"/>
    <col min="8711" max="8711" width="18" style="139" customWidth="1"/>
    <col min="8712" max="8712" width="10.88671875" style="139" customWidth="1"/>
    <col min="8713" max="8713" width="8.109375" style="139" customWidth="1"/>
    <col min="8714" max="8714" width="24.88671875" style="139" customWidth="1"/>
    <col min="8715" max="8715" width="10.88671875" style="139" customWidth="1"/>
    <col min="8716" max="8716" width="21.77734375" style="139" customWidth="1"/>
    <col min="8717" max="8718" width="8.88671875" style="139"/>
    <col min="8719" max="8719" width="16.44140625" style="139" customWidth="1"/>
    <col min="8720" max="8720" width="12.33203125" style="139" customWidth="1"/>
    <col min="8721" max="8721" width="33.6640625" style="139" customWidth="1"/>
    <col min="8722" max="8960" width="8.88671875" style="139"/>
    <col min="8961" max="8961" width="4.21875" style="139" customWidth="1"/>
    <col min="8962" max="8962" width="5.21875" style="139" customWidth="1"/>
    <col min="8963" max="8963" width="8.109375" style="139" customWidth="1"/>
    <col min="8964" max="8964" width="13.109375" style="139" customWidth="1"/>
    <col min="8965" max="8965" width="4.44140625" style="139" customWidth="1"/>
    <col min="8966" max="8966" width="26.6640625" style="139" customWidth="1"/>
    <col min="8967" max="8967" width="18" style="139" customWidth="1"/>
    <col min="8968" max="8968" width="10.88671875" style="139" customWidth="1"/>
    <col min="8969" max="8969" width="8.109375" style="139" customWidth="1"/>
    <col min="8970" max="8970" width="24.88671875" style="139" customWidth="1"/>
    <col min="8971" max="8971" width="10.88671875" style="139" customWidth="1"/>
    <col min="8972" max="8972" width="21.77734375" style="139" customWidth="1"/>
    <col min="8973" max="8974" width="8.88671875" style="139"/>
    <col min="8975" max="8975" width="16.44140625" style="139" customWidth="1"/>
    <col min="8976" max="8976" width="12.33203125" style="139" customWidth="1"/>
    <col min="8977" max="8977" width="33.6640625" style="139" customWidth="1"/>
    <col min="8978" max="9216" width="8.88671875" style="139"/>
    <col min="9217" max="9217" width="4.21875" style="139" customWidth="1"/>
    <col min="9218" max="9218" width="5.21875" style="139" customWidth="1"/>
    <col min="9219" max="9219" width="8.109375" style="139" customWidth="1"/>
    <col min="9220" max="9220" width="13.109375" style="139" customWidth="1"/>
    <col min="9221" max="9221" width="4.44140625" style="139" customWidth="1"/>
    <col min="9222" max="9222" width="26.6640625" style="139" customWidth="1"/>
    <col min="9223" max="9223" width="18" style="139" customWidth="1"/>
    <col min="9224" max="9224" width="10.88671875" style="139" customWidth="1"/>
    <col min="9225" max="9225" width="8.109375" style="139" customWidth="1"/>
    <col min="9226" max="9226" width="24.88671875" style="139" customWidth="1"/>
    <col min="9227" max="9227" width="10.88671875" style="139" customWidth="1"/>
    <col min="9228" max="9228" width="21.77734375" style="139" customWidth="1"/>
    <col min="9229" max="9230" width="8.88671875" style="139"/>
    <col min="9231" max="9231" width="16.44140625" style="139" customWidth="1"/>
    <col min="9232" max="9232" width="12.33203125" style="139" customWidth="1"/>
    <col min="9233" max="9233" width="33.6640625" style="139" customWidth="1"/>
    <col min="9234" max="9472" width="8.88671875" style="139"/>
    <col min="9473" max="9473" width="4.21875" style="139" customWidth="1"/>
    <col min="9474" max="9474" width="5.21875" style="139" customWidth="1"/>
    <col min="9475" max="9475" width="8.109375" style="139" customWidth="1"/>
    <col min="9476" max="9476" width="13.109375" style="139" customWidth="1"/>
    <col min="9477" max="9477" width="4.44140625" style="139" customWidth="1"/>
    <col min="9478" max="9478" width="26.6640625" style="139" customWidth="1"/>
    <col min="9479" max="9479" width="18" style="139" customWidth="1"/>
    <col min="9480" max="9480" width="10.88671875" style="139" customWidth="1"/>
    <col min="9481" max="9481" width="8.109375" style="139" customWidth="1"/>
    <col min="9482" max="9482" width="24.88671875" style="139" customWidth="1"/>
    <col min="9483" max="9483" width="10.88671875" style="139" customWidth="1"/>
    <col min="9484" max="9484" width="21.77734375" style="139" customWidth="1"/>
    <col min="9485" max="9486" width="8.88671875" style="139"/>
    <col min="9487" max="9487" width="16.44140625" style="139" customWidth="1"/>
    <col min="9488" max="9488" width="12.33203125" style="139" customWidth="1"/>
    <col min="9489" max="9489" width="33.6640625" style="139" customWidth="1"/>
    <col min="9490" max="9728" width="8.88671875" style="139"/>
    <col min="9729" max="9729" width="4.21875" style="139" customWidth="1"/>
    <col min="9730" max="9730" width="5.21875" style="139" customWidth="1"/>
    <col min="9731" max="9731" width="8.109375" style="139" customWidth="1"/>
    <col min="9732" max="9732" width="13.109375" style="139" customWidth="1"/>
    <col min="9733" max="9733" width="4.44140625" style="139" customWidth="1"/>
    <col min="9734" max="9734" width="26.6640625" style="139" customWidth="1"/>
    <col min="9735" max="9735" width="18" style="139" customWidth="1"/>
    <col min="9736" max="9736" width="10.88671875" style="139" customWidth="1"/>
    <col min="9737" max="9737" width="8.109375" style="139" customWidth="1"/>
    <col min="9738" max="9738" width="24.88671875" style="139" customWidth="1"/>
    <col min="9739" max="9739" width="10.88671875" style="139" customWidth="1"/>
    <col min="9740" max="9740" width="21.77734375" style="139" customWidth="1"/>
    <col min="9741" max="9742" width="8.88671875" style="139"/>
    <col min="9743" max="9743" width="16.44140625" style="139" customWidth="1"/>
    <col min="9744" max="9744" width="12.33203125" style="139" customWidth="1"/>
    <col min="9745" max="9745" width="33.6640625" style="139" customWidth="1"/>
    <col min="9746" max="9984" width="8.88671875" style="139"/>
    <col min="9985" max="9985" width="4.21875" style="139" customWidth="1"/>
    <col min="9986" max="9986" width="5.21875" style="139" customWidth="1"/>
    <col min="9987" max="9987" width="8.109375" style="139" customWidth="1"/>
    <col min="9988" max="9988" width="13.109375" style="139" customWidth="1"/>
    <col min="9989" max="9989" width="4.44140625" style="139" customWidth="1"/>
    <col min="9990" max="9990" width="26.6640625" style="139" customWidth="1"/>
    <col min="9991" max="9991" width="18" style="139" customWidth="1"/>
    <col min="9992" max="9992" width="10.88671875" style="139" customWidth="1"/>
    <col min="9993" max="9993" width="8.109375" style="139" customWidth="1"/>
    <col min="9994" max="9994" width="24.88671875" style="139" customWidth="1"/>
    <col min="9995" max="9995" width="10.88671875" style="139" customWidth="1"/>
    <col min="9996" max="9996" width="21.77734375" style="139" customWidth="1"/>
    <col min="9997" max="9998" width="8.88671875" style="139"/>
    <col min="9999" max="9999" width="16.44140625" style="139" customWidth="1"/>
    <col min="10000" max="10000" width="12.33203125" style="139" customWidth="1"/>
    <col min="10001" max="10001" width="33.6640625" style="139" customWidth="1"/>
    <col min="10002" max="10240" width="8.88671875" style="139"/>
    <col min="10241" max="10241" width="4.21875" style="139" customWidth="1"/>
    <col min="10242" max="10242" width="5.21875" style="139" customWidth="1"/>
    <col min="10243" max="10243" width="8.109375" style="139" customWidth="1"/>
    <col min="10244" max="10244" width="13.109375" style="139" customWidth="1"/>
    <col min="10245" max="10245" width="4.44140625" style="139" customWidth="1"/>
    <col min="10246" max="10246" width="26.6640625" style="139" customWidth="1"/>
    <col min="10247" max="10247" width="18" style="139" customWidth="1"/>
    <col min="10248" max="10248" width="10.88671875" style="139" customWidth="1"/>
    <col min="10249" max="10249" width="8.109375" style="139" customWidth="1"/>
    <col min="10250" max="10250" width="24.88671875" style="139" customWidth="1"/>
    <col min="10251" max="10251" width="10.88671875" style="139" customWidth="1"/>
    <col min="10252" max="10252" width="21.77734375" style="139" customWidth="1"/>
    <col min="10253" max="10254" width="8.88671875" style="139"/>
    <col min="10255" max="10255" width="16.44140625" style="139" customWidth="1"/>
    <col min="10256" max="10256" width="12.33203125" style="139" customWidth="1"/>
    <col min="10257" max="10257" width="33.6640625" style="139" customWidth="1"/>
    <col min="10258" max="10496" width="8.88671875" style="139"/>
    <col min="10497" max="10497" width="4.21875" style="139" customWidth="1"/>
    <col min="10498" max="10498" width="5.21875" style="139" customWidth="1"/>
    <col min="10499" max="10499" width="8.109375" style="139" customWidth="1"/>
    <col min="10500" max="10500" width="13.109375" style="139" customWidth="1"/>
    <col min="10501" max="10501" width="4.44140625" style="139" customWidth="1"/>
    <col min="10502" max="10502" width="26.6640625" style="139" customWidth="1"/>
    <col min="10503" max="10503" width="18" style="139" customWidth="1"/>
    <col min="10504" max="10504" width="10.88671875" style="139" customWidth="1"/>
    <col min="10505" max="10505" width="8.109375" style="139" customWidth="1"/>
    <col min="10506" max="10506" width="24.88671875" style="139" customWidth="1"/>
    <col min="10507" max="10507" width="10.88671875" style="139" customWidth="1"/>
    <col min="10508" max="10508" width="21.77734375" style="139" customWidth="1"/>
    <col min="10509" max="10510" width="8.88671875" style="139"/>
    <col min="10511" max="10511" width="16.44140625" style="139" customWidth="1"/>
    <col min="10512" max="10512" width="12.33203125" style="139" customWidth="1"/>
    <col min="10513" max="10513" width="33.6640625" style="139" customWidth="1"/>
    <col min="10514" max="10752" width="8.88671875" style="139"/>
    <col min="10753" max="10753" width="4.21875" style="139" customWidth="1"/>
    <col min="10754" max="10754" width="5.21875" style="139" customWidth="1"/>
    <col min="10755" max="10755" width="8.109375" style="139" customWidth="1"/>
    <col min="10756" max="10756" width="13.109375" style="139" customWidth="1"/>
    <col min="10757" max="10757" width="4.44140625" style="139" customWidth="1"/>
    <col min="10758" max="10758" width="26.6640625" style="139" customWidth="1"/>
    <col min="10759" max="10759" width="18" style="139" customWidth="1"/>
    <col min="10760" max="10760" width="10.88671875" style="139" customWidth="1"/>
    <col min="10761" max="10761" width="8.109375" style="139" customWidth="1"/>
    <col min="10762" max="10762" width="24.88671875" style="139" customWidth="1"/>
    <col min="10763" max="10763" width="10.88671875" style="139" customWidth="1"/>
    <col min="10764" max="10764" width="21.77734375" style="139" customWidth="1"/>
    <col min="10765" max="10766" width="8.88671875" style="139"/>
    <col min="10767" max="10767" width="16.44140625" style="139" customWidth="1"/>
    <col min="10768" max="10768" width="12.33203125" style="139" customWidth="1"/>
    <col min="10769" max="10769" width="33.6640625" style="139" customWidth="1"/>
    <col min="10770" max="11008" width="8.88671875" style="139"/>
    <col min="11009" max="11009" width="4.21875" style="139" customWidth="1"/>
    <col min="11010" max="11010" width="5.21875" style="139" customWidth="1"/>
    <col min="11011" max="11011" width="8.109375" style="139" customWidth="1"/>
    <col min="11012" max="11012" width="13.109375" style="139" customWidth="1"/>
    <col min="11013" max="11013" width="4.44140625" style="139" customWidth="1"/>
    <col min="11014" max="11014" width="26.6640625" style="139" customWidth="1"/>
    <col min="11015" max="11015" width="18" style="139" customWidth="1"/>
    <col min="11016" max="11016" width="10.88671875" style="139" customWidth="1"/>
    <col min="11017" max="11017" width="8.109375" style="139" customWidth="1"/>
    <col min="11018" max="11018" width="24.88671875" style="139" customWidth="1"/>
    <col min="11019" max="11019" width="10.88671875" style="139" customWidth="1"/>
    <col min="11020" max="11020" width="21.77734375" style="139" customWidth="1"/>
    <col min="11021" max="11022" width="8.88671875" style="139"/>
    <col min="11023" max="11023" width="16.44140625" style="139" customWidth="1"/>
    <col min="11024" max="11024" width="12.33203125" style="139" customWidth="1"/>
    <col min="11025" max="11025" width="33.6640625" style="139" customWidth="1"/>
    <col min="11026" max="11264" width="8.88671875" style="139"/>
    <col min="11265" max="11265" width="4.21875" style="139" customWidth="1"/>
    <col min="11266" max="11266" width="5.21875" style="139" customWidth="1"/>
    <col min="11267" max="11267" width="8.109375" style="139" customWidth="1"/>
    <col min="11268" max="11268" width="13.109375" style="139" customWidth="1"/>
    <col min="11269" max="11269" width="4.44140625" style="139" customWidth="1"/>
    <col min="11270" max="11270" width="26.6640625" style="139" customWidth="1"/>
    <col min="11271" max="11271" width="18" style="139" customWidth="1"/>
    <col min="11272" max="11272" width="10.88671875" style="139" customWidth="1"/>
    <col min="11273" max="11273" width="8.109375" style="139" customWidth="1"/>
    <col min="11274" max="11274" width="24.88671875" style="139" customWidth="1"/>
    <col min="11275" max="11275" width="10.88671875" style="139" customWidth="1"/>
    <col min="11276" max="11276" width="21.77734375" style="139" customWidth="1"/>
    <col min="11277" max="11278" width="8.88671875" style="139"/>
    <col min="11279" max="11279" width="16.44140625" style="139" customWidth="1"/>
    <col min="11280" max="11280" width="12.33203125" style="139" customWidth="1"/>
    <col min="11281" max="11281" width="33.6640625" style="139" customWidth="1"/>
    <col min="11282" max="11520" width="8.88671875" style="139"/>
    <col min="11521" max="11521" width="4.21875" style="139" customWidth="1"/>
    <col min="11522" max="11522" width="5.21875" style="139" customWidth="1"/>
    <col min="11523" max="11523" width="8.109375" style="139" customWidth="1"/>
    <col min="11524" max="11524" width="13.109375" style="139" customWidth="1"/>
    <col min="11525" max="11525" width="4.44140625" style="139" customWidth="1"/>
    <col min="11526" max="11526" width="26.6640625" style="139" customWidth="1"/>
    <col min="11527" max="11527" width="18" style="139" customWidth="1"/>
    <col min="11528" max="11528" width="10.88671875" style="139" customWidth="1"/>
    <col min="11529" max="11529" width="8.109375" style="139" customWidth="1"/>
    <col min="11530" max="11530" width="24.88671875" style="139" customWidth="1"/>
    <col min="11531" max="11531" width="10.88671875" style="139" customWidth="1"/>
    <col min="11532" max="11532" width="21.77734375" style="139" customWidth="1"/>
    <col min="11533" max="11534" width="8.88671875" style="139"/>
    <col min="11535" max="11535" width="16.44140625" style="139" customWidth="1"/>
    <col min="11536" max="11536" width="12.33203125" style="139" customWidth="1"/>
    <col min="11537" max="11537" width="33.6640625" style="139" customWidth="1"/>
    <col min="11538" max="11776" width="8.88671875" style="139"/>
    <col min="11777" max="11777" width="4.21875" style="139" customWidth="1"/>
    <col min="11778" max="11778" width="5.21875" style="139" customWidth="1"/>
    <col min="11779" max="11779" width="8.109375" style="139" customWidth="1"/>
    <col min="11780" max="11780" width="13.109375" style="139" customWidth="1"/>
    <col min="11781" max="11781" width="4.44140625" style="139" customWidth="1"/>
    <col min="11782" max="11782" width="26.6640625" style="139" customWidth="1"/>
    <col min="11783" max="11783" width="18" style="139" customWidth="1"/>
    <col min="11784" max="11784" width="10.88671875" style="139" customWidth="1"/>
    <col min="11785" max="11785" width="8.109375" style="139" customWidth="1"/>
    <col min="11786" max="11786" width="24.88671875" style="139" customWidth="1"/>
    <col min="11787" max="11787" width="10.88671875" style="139" customWidth="1"/>
    <col min="11788" max="11788" width="21.77734375" style="139" customWidth="1"/>
    <col min="11789" max="11790" width="8.88671875" style="139"/>
    <col min="11791" max="11791" width="16.44140625" style="139" customWidth="1"/>
    <col min="11792" max="11792" width="12.33203125" style="139" customWidth="1"/>
    <col min="11793" max="11793" width="33.6640625" style="139" customWidth="1"/>
    <col min="11794" max="12032" width="8.88671875" style="139"/>
    <col min="12033" max="12033" width="4.21875" style="139" customWidth="1"/>
    <col min="12034" max="12034" width="5.21875" style="139" customWidth="1"/>
    <col min="12035" max="12035" width="8.109375" style="139" customWidth="1"/>
    <col min="12036" max="12036" width="13.109375" style="139" customWidth="1"/>
    <col min="12037" max="12037" width="4.44140625" style="139" customWidth="1"/>
    <col min="12038" max="12038" width="26.6640625" style="139" customWidth="1"/>
    <col min="12039" max="12039" width="18" style="139" customWidth="1"/>
    <col min="12040" max="12040" width="10.88671875" style="139" customWidth="1"/>
    <col min="12041" max="12041" width="8.109375" style="139" customWidth="1"/>
    <col min="12042" max="12042" width="24.88671875" style="139" customWidth="1"/>
    <col min="12043" max="12043" width="10.88671875" style="139" customWidth="1"/>
    <col min="12044" max="12044" width="21.77734375" style="139" customWidth="1"/>
    <col min="12045" max="12046" width="8.88671875" style="139"/>
    <col min="12047" max="12047" width="16.44140625" style="139" customWidth="1"/>
    <col min="12048" max="12048" width="12.33203125" style="139" customWidth="1"/>
    <col min="12049" max="12049" width="33.6640625" style="139" customWidth="1"/>
    <col min="12050" max="12288" width="8.88671875" style="139"/>
    <col min="12289" max="12289" width="4.21875" style="139" customWidth="1"/>
    <col min="12290" max="12290" width="5.21875" style="139" customWidth="1"/>
    <col min="12291" max="12291" width="8.109375" style="139" customWidth="1"/>
    <col min="12292" max="12292" width="13.109375" style="139" customWidth="1"/>
    <col min="12293" max="12293" width="4.44140625" style="139" customWidth="1"/>
    <col min="12294" max="12294" width="26.6640625" style="139" customWidth="1"/>
    <col min="12295" max="12295" width="18" style="139" customWidth="1"/>
    <col min="12296" max="12296" width="10.88671875" style="139" customWidth="1"/>
    <col min="12297" max="12297" width="8.109375" style="139" customWidth="1"/>
    <col min="12298" max="12298" width="24.88671875" style="139" customWidth="1"/>
    <col min="12299" max="12299" width="10.88671875" style="139" customWidth="1"/>
    <col min="12300" max="12300" width="21.77734375" style="139" customWidth="1"/>
    <col min="12301" max="12302" width="8.88671875" style="139"/>
    <col min="12303" max="12303" width="16.44140625" style="139" customWidth="1"/>
    <col min="12304" max="12304" width="12.33203125" style="139" customWidth="1"/>
    <col min="12305" max="12305" width="33.6640625" style="139" customWidth="1"/>
    <col min="12306" max="12544" width="8.88671875" style="139"/>
    <col min="12545" max="12545" width="4.21875" style="139" customWidth="1"/>
    <col min="12546" max="12546" width="5.21875" style="139" customWidth="1"/>
    <col min="12547" max="12547" width="8.109375" style="139" customWidth="1"/>
    <col min="12548" max="12548" width="13.109375" style="139" customWidth="1"/>
    <col min="12549" max="12549" width="4.44140625" style="139" customWidth="1"/>
    <col min="12550" max="12550" width="26.6640625" style="139" customWidth="1"/>
    <col min="12551" max="12551" width="18" style="139" customWidth="1"/>
    <col min="12552" max="12552" width="10.88671875" style="139" customWidth="1"/>
    <col min="12553" max="12553" width="8.109375" style="139" customWidth="1"/>
    <col min="12554" max="12554" width="24.88671875" style="139" customWidth="1"/>
    <col min="12555" max="12555" width="10.88671875" style="139" customWidth="1"/>
    <col min="12556" max="12556" width="21.77734375" style="139" customWidth="1"/>
    <col min="12557" max="12558" width="8.88671875" style="139"/>
    <col min="12559" max="12559" width="16.44140625" style="139" customWidth="1"/>
    <col min="12560" max="12560" width="12.33203125" style="139" customWidth="1"/>
    <col min="12561" max="12561" width="33.6640625" style="139" customWidth="1"/>
    <col min="12562" max="12800" width="8.88671875" style="139"/>
    <col min="12801" max="12801" width="4.21875" style="139" customWidth="1"/>
    <col min="12802" max="12802" width="5.21875" style="139" customWidth="1"/>
    <col min="12803" max="12803" width="8.109375" style="139" customWidth="1"/>
    <col min="12804" max="12804" width="13.109375" style="139" customWidth="1"/>
    <col min="12805" max="12805" width="4.44140625" style="139" customWidth="1"/>
    <col min="12806" max="12806" width="26.6640625" style="139" customWidth="1"/>
    <col min="12807" max="12807" width="18" style="139" customWidth="1"/>
    <col min="12808" max="12808" width="10.88671875" style="139" customWidth="1"/>
    <col min="12809" max="12809" width="8.109375" style="139" customWidth="1"/>
    <col min="12810" max="12810" width="24.88671875" style="139" customWidth="1"/>
    <col min="12811" max="12811" width="10.88671875" style="139" customWidth="1"/>
    <col min="12812" max="12812" width="21.77734375" style="139" customWidth="1"/>
    <col min="12813" max="12814" width="8.88671875" style="139"/>
    <col min="12815" max="12815" width="16.44140625" style="139" customWidth="1"/>
    <col min="12816" max="12816" width="12.33203125" style="139" customWidth="1"/>
    <col min="12817" max="12817" width="33.6640625" style="139" customWidth="1"/>
    <col min="12818" max="13056" width="8.88671875" style="139"/>
    <col min="13057" max="13057" width="4.21875" style="139" customWidth="1"/>
    <col min="13058" max="13058" width="5.21875" style="139" customWidth="1"/>
    <col min="13059" max="13059" width="8.109375" style="139" customWidth="1"/>
    <col min="13060" max="13060" width="13.109375" style="139" customWidth="1"/>
    <col min="13061" max="13061" width="4.44140625" style="139" customWidth="1"/>
    <col min="13062" max="13062" width="26.6640625" style="139" customWidth="1"/>
    <col min="13063" max="13063" width="18" style="139" customWidth="1"/>
    <col min="13064" max="13064" width="10.88671875" style="139" customWidth="1"/>
    <col min="13065" max="13065" width="8.109375" style="139" customWidth="1"/>
    <col min="13066" max="13066" width="24.88671875" style="139" customWidth="1"/>
    <col min="13067" max="13067" width="10.88671875" style="139" customWidth="1"/>
    <col min="13068" max="13068" width="21.77734375" style="139" customWidth="1"/>
    <col min="13069" max="13070" width="8.88671875" style="139"/>
    <col min="13071" max="13071" width="16.44140625" style="139" customWidth="1"/>
    <col min="13072" max="13072" width="12.33203125" style="139" customWidth="1"/>
    <col min="13073" max="13073" width="33.6640625" style="139" customWidth="1"/>
    <col min="13074" max="13312" width="8.88671875" style="139"/>
    <col min="13313" max="13313" width="4.21875" style="139" customWidth="1"/>
    <col min="13314" max="13314" width="5.21875" style="139" customWidth="1"/>
    <col min="13315" max="13315" width="8.109375" style="139" customWidth="1"/>
    <col min="13316" max="13316" width="13.109375" style="139" customWidth="1"/>
    <col min="13317" max="13317" width="4.44140625" style="139" customWidth="1"/>
    <col min="13318" max="13318" width="26.6640625" style="139" customWidth="1"/>
    <col min="13319" max="13319" width="18" style="139" customWidth="1"/>
    <col min="13320" max="13320" width="10.88671875" style="139" customWidth="1"/>
    <col min="13321" max="13321" width="8.109375" style="139" customWidth="1"/>
    <col min="13322" max="13322" width="24.88671875" style="139" customWidth="1"/>
    <col min="13323" max="13323" width="10.88671875" style="139" customWidth="1"/>
    <col min="13324" max="13324" width="21.77734375" style="139" customWidth="1"/>
    <col min="13325" max="13326" width="8.88671875" style="139"/>
    <col min="13327" max="13327" width="16.44140625" style="139" customWidth="1"/>
    <col min="13328" max="13328" width="12.33203125" style="139" customWidth="1"/>
    <col min="13329" max="13329" width="33.6640625" style="139" customWidth="1"/>
    <col min="13330" max="13568" width="8.88671875" style="139"/>
    <col min="13569" max="13569" width="4.21875" style="139" customWidth="1"/>
    <col min="13570" max="13570" width="5.21875" style="139" customWidth="1"/>
    <col min="13571" max="13571" width="8.109375" style="139" customWidth="1"/>
    <col min="13572" max="13572" width="13.109375" style="139" customWidth="1"/>
    <col min="13573" max="13573" width="4.44140625" style="139" customWidth="1"/>
    <col min="13574" max="13574" width="26.6640625" style="139" customWidth="1"/>
    <col min="13575" max="13575" width="18" style="139" customWidth="1"/>
    <col min="13576" max="13576" width="10.88671875" style="139" customWidth="1"/>
    <col min="13577" max="13577" width="8.109375" style="139" customWidth="1"/>
    <col min="13578" max="13578" width="24.88671875" style="139" customWidth="1"/>
    <col min="13579" max="13579" width="10.88671875" style="139" customWidth="1"/>
    <col min="13580" max="13580" width="21.77734375" style="139" customWidth="1"/>
    <col min="13581" max="13582" width="8.88671875" style="139"/>
    <col min="13583" max="13583" width="16.44140625" style="139" customWidth="1"/>
    <col min="13584" max="13584" width="12.33203125" style="139" customWidth="1"/>
    <col min="13585" max="13585" width="33.6640625" style="139" customWidth="1"/>
    <col min="13586" max="13824" width="8.88671875" style="139"/>
    <col min="13825" max="13825" width="4.21875" style="139" customWidth="1"/>
    <col min="13826" max="13826" width="5.21875" style="139" customWidth="1"/>
    <col min="13827" max="13827" width="8.109375" style="139" customWidth="1"/>
    <col min="13828" max="13828" width="13.109375" style="139" customWidth="1"/>
    <col min="13829" max="13829" width="4.44140625" style="139" customWidth="1"/>
    <col min="13830" max="13830" width="26.6640625" style="139" customWidth="1"/>
    <col min="13831" max="13831" width="18" style="139" customWidth="1"/>
    <col min="13832" max="13832" width="10.88671875" style="139" customWidth="1"/>
    <col min="13833" max="13833" width="8.109375" style="139" customWidth="1"/>
    <col min="13834" max="13834" width="24.88671875" style="139" customWidth="1"/>
    <col min="13835" max="13835" width="10.88671875" style="139" customWidth="1"/>
    <col min="13836" max="13836" width="21.77734375" style="139" customWidth="1"/>
    <col min="13837" max="13838" width="8.88671875" style="139"/>
    <col min="13839" max="13839" width="16.44140625" style="139" customWidth="1"/>
    <col min="13840" max="13840" width="12.33203125" style="139" customWidth="1"/>
    <col min="13841" max="13841" width="33.6640625" style="139" customWidth="1"/>
    <col min="13842" max="14080" width="8.88671875" style="139"/>
    <col min="14081" max="14081" width="4.21875" style="139" customWidth="1"/>
    <col min="14082" max="14082" width="5.21875" style="139" customWidth="1"/>
    <col min="14083" max="14083" width="8.109375" style="139" customWidth="1"/>
    <col min="14084" max="14084" width="13.109375" style="139" customWidth="1"/>
    <col min="14085" max="14085" width="4.44140625" style="139" customWidth="1"/>
    <col min="14086" max="14086" width="26.6640625" style="139" customWidth="1"/>
    <col min="14087" max="14087" width="18" style="139" customWidth="1"/>
    <col min="14088" max="14088" width="10.88671875" style="139" customWidth="1"/>
    <col min="14089" max="14089" width="8.109375" style="139" customWidth="1"/>
    <col min="14090" max="14090" width="24.88671875" style="139" customWidth="1"/>
    <col min="14091" max="14091" width="10.88671875" style="139" customWidth="1"/>
    <col min="14092" max="14092" width="21.77734375" style="139" customWidth="1"/>
    <col min="14093" max="14094" width="8.88671875" style="139"/>
    <col min="14095" max="14095" width="16.44140625" style="139" customWidth="1"/>
    <col min="14096" max="14096" width="12.33203125" style="139" customWidth="1"/>
    <col min="14097" max="14097" width="33.6640625" style="139" customWidth="1"/>
    <col min="14098" max="14336" width="8.88671875" style="139"/>
    <col min="14337" max="14337" width="4.21875" style="139" customWidth="1"/>
    <col min="14338" max="14338" width="5.21875" style="139" customWidth="1"/>
    <col min="14339" max="14339" width="8.109375" style="139" customWidth="1"/>
    <col min="14340" max="14340" width="13.109375" style="139" customWidth="1"/>
    <col min="14341" max="14341" width="4.44140625" style="139" customWidth="1"/>
    <col min="14342" max="14342" width="26.6640625" style="139" customWidth="1"/>
    <col min="14343" max="14343" width="18" style="139" customWidth="1"/>
    <col min="14344" max="14344" width="10.88671875" style="139" customWidth="1"/>
    <col min="14345" max="14345" width="8.109375" style="139" customWidth="1"/>
    <col min="14346" max="14346" width="24.88671875" style="139" customWidth="1"/>
    <col min="14347" max="14347" width="10.88671875" style="139" customWidth="1"/>
    <col min="14348" max="14348" width="21.77734375" style="139" customWidth="1"/>
    <col min="14349" max="14350" width="8.88671875" style="139"/>
    <col min="14351" max="14351" width="16.44140625" style="139" customWidth="1"/>
    <col min="14352" max="14352" width="12.33203125" style="139" customWidth="1"/>
    <col min="14353" max="14353" width="33.6640625" style="139" customWidth="1"/>
    <col min="14354" max="14592" width="8.88671875" style="139"/>
    <col min="14593" max="14593" width="4.21875" style="139" customWidth="1"/>
    <col min="14594" max="14594" width="5.21875" style="139" customWidth="1"/>
    <col min="14595" max="14595" width="8.109375" style="139" customWidth="1"/>
    <col min="14596" max="14596" width="13.109375" style="139" customWidth="1"/>
    <col min="14597" max="14597" width="4.44140625" style="139" customWidth="1"/>
    <col min="14598" max="14598" width="26.6640625" style="139" customWidth="1"/>
    <col min="14599" max="14599" width="18" style="139" customWidth="1"/>
    <col min="14600" max="14600" width="10.88671875" style="139" customWidth="1"/>
    <col min="14601" max="14601" width="8.109375" style="139" customWidth="1"/>
    <col min="14602" max="14602" width="24.88671875" style="139" customWidth="1"/>
    <col min="14603" max="14603" width="10.88671875" style="139" customWidth="1"/>
    <col min="14604" max="14604" width="21.77734375" style="139" customWidth="1"/>
    <col min="14605" max="14606" width="8.88671875" style="139"/>
    <col min="14607" max="14607" width="16.44140625" style="139" customWidth="1"/>
    <col min="14608" max="14608" width="12.33203125" style="139" customWidth="1"/>
    <col min="14609" max="14609" width="33.6640625" style="139" customWidth="1"/>
    <col min="14610" max="14848" width="8.88671875" style="139"/>
    <col min="14849" max="14849" width="4.21875" style="139" customWidth="1"/>
    <col min="14850" max="14850" width="5.21875" style="139" customWidth="1"/>
    <col min="14851" max="14851" width="8.109375" style="139" customWidth="1"/>
    <col min="14852" max="14852" width="13.109375" style="139" customWidth="1"/>
    <col min="14853" max="14853" width="4.44140625" style="139" customWidth="1"/>
    <col min="14854" max="14854" width="26.6640625" style="139" customWidth="1"/>
    <col min="14855" max="14855" width="18" style="139" customWidth="1"/>
    <col min="14856" max="14856" width="10.88671875" style="139" customWidth="1"/>
    <col min="14857" max="14857" width="8.109375" style="139" customWidth="1"/>
    <col min="14858" max="14858" width="24.88671875" style="139" customWidth="1"/>
    <col min="14859" max="14859" width="10.88671875" style="139" customWidth="1"/>
    <col min="14860" max="14860" width="21.77734375" style="139" customWidth="1"/>
    <col min="14861" max="14862" width="8.88671875" style="139"/>
    <col min="14863" max="14863" width="16.44140625" style="139" customWidth="1"/>
    <col min="14864" max="14864" width="12.33203125" style="139" customWidth="1"/>
    <col min="14865" max="14865" width="33.6640625" style="139" customWidth="1"/>
    <col min="14866" max="15104" width="8.88671875" style="139"/>
    <col min="15105" max="15105" width="4.21875" style="139" customWidth="1"/>
    <col min="15106" max="15106" width="5.21875" style="139" customWidth="1"/>
    <col min="15107" max="15107" width="8.109375" style="139" customWidth="1"/>
    <col min="15108" max="15108" width="13.109375" style="139" customWidth="1"/>
    <col min="15109" max="15109" width="4.44140625" style="139" customWidth="1"/>
    <col min="15110" max="15110" width="26.6640625" style="139" customWidth="1"/>
    <col min="15111" max="15111" width="18" style="139" customWidth="1"/>
    <col min="15112" max="15112" width="10.88671875" style="139" customWidth="1"/>
    <col min="15113" max="15113" width="8.109375" style="139" customWidth="1"/>
    <col min="15114" max="15114" width="24.88671875" style="139" customWidth="1"/>
    <col min="15115" max="15115" width="10.88671875" style="139" customWidth="1"/>
    <col min="15116" max="15116" width="21.77734375" style="139" customWidth="1"/>
    <col min="15117" max="15118" width="8.88671875" style="139"/>
    <col min="15119" max="15119" width="16.44140625" style="139" customWidth="1"/>
    <col min="15120" max="15120" width="12.33203125" style="139" customWidth="1"/>
    <col min="15121" max="15121" width="33.6640625" style="139" customWidth="1"/>
    <col min="15122" max="15360" width="8.88671875" style="139"/>
    <col min="15361" max="15361" width="4.21875" style="139" customWidth="1"/>
    <col min="15362" max="15362" width="5.21875" style="139" customWidth="1"/>
    <col min="15363" max="15363" width="8.109375" style="139" customWidth="1"/>
    <col min="15364" max="15364" width="13.109375" style="139" customWidth="1"/>
    <col min="15365" max="15365" width="4.44140625" style="139" customWidth="1"/>
    <col min="15366" max="15366" width="26.6640625" style="139" customWidth="1"/>
    <col min="15367" max="15367" width="18" style="139" customWidth="1"/>
    <col min="15368" max="15368" width="10.88671875" style="139" customWidth="1"/>
    <col min="15369" max="15369" width="8.109375" style="139" customWidth="1"/>
    <col min="15370" max="15370" width="24.88671875" style="139" customWidth="1"/>
    <col min="15371" max="15371" width="10.88671875" style="139" customWidth="1"/>
    <col min="15372" max="15372" width="21.77734375" style="139" customWidth="1"/>
    <col min="15373" max="15374" width="8.88671875" style="139"/>
    <col min="15375" max="15375" width="16.44140625" style="139" customWidth="1"/>
    <col min="15376" max="15376" width="12.33203125" style="139" customWidth="1"/>
    <col min="15377" max="15377" width="33.6640625" style="139" customWidth="1"/>
    <col min="15378" max="15616" width="8.88671875" style="139"/>
    <col min="15617" max="15617" width="4.21875" style="139" customWidth="1"/>
    <col min="15618" max="15618" width="5.21875" style="139" customWidth="1"/>
    <col min="15619" max="15619" width="8.109375" style="139" customWidth="1"/>
    <col min="15620" max="15620" width="13.109375" style="139" customWidth="1"/>
    <col min="15621" max="15621" width="4.44140625" style="139" customWidth="1"/>
    <col min="15622" max="15622" width="26.6640625" style="139" customWidth="1"/>
    <col min="15623" max="15623" width="18" style="139" customWidth="1"/>
    <col min="15624" max="15624" width="10.88671875" style="139" customWidth="1"/>
    <col min="15625" max="15625" width="8.109375" style="139" customWidth="1"/>
    <col min="15626" max="15626" width="24.88671875" style="139" customWidth="1"/>
    <col min="15627" max="15627" width="10.88671875" style="139" customWidth="1"/>
    <col min="15628" max="15628" width="21.77734375" style="139" customWidth="1"/>
    <col min="15629" max="15630" width="8.88671875" style="139"/>
    <col min="15631" max="15631" width="16.44140625" style="139" customWidth="1"/>
    <col min="15632" max="15632" width="12.33203125" style="139" customWidth="1"/>
    <col min="15633" max="15633" width="33.6640625" style="139" customWidth="1"/>
    <col min="15634" max="15872" width="8.88671875" style="139"/>
    <col min="15873" max="15873" width="4.21875" style="139" customWidth="1"/>
    <col min="15874" max="15874" width="5.21875" style="139" customWidth="1"/>
    <col min="15875" max="15875" width="8.109375" style="139" customWidth="1"/>
    <col min="15876" max="15876" width="13.109375" style="139" customWidth="1"/>
    <col min="15877" max="15877" width="4.44140625" style="139" customWidth="1"/>
    <col min="15878" max="15878" width="26.6640625" style="139" customWidth="1"/>
    <col min="15879" max="15879" width="18" style="139" customWidth="1"/>
    <col min="15880" max="15880" width="10.88671875" style="139" customWidth="1"/>
    <col min="15881" max="15881" width="8.109375" style="139" customWidth="1"/>
    <col min="15882" max="15882" width="24.88671875" style="139" customWidth="1"/>
    <col min="15883" max="15883" width="10.88671875" style="139" customWidth="1"/>
    <col min="15884" max="15884" width="21.77734375" style="139" customWidth="1"/>
    <col min="15885" max="15886" width="8.88671875" style="139"/>
    <col min="15887" max="15887" width="16.44140625" style="139" customWidth="1"/>
    <col min="15888" max="15888" width="12.33203125" style="139" customWidth="1"/>
    <col min="15889" max="15889" width="33.6640625" style="139" customWidth="1"/>
    <col min="15890" max="16128" width="8.88671875" style="139"/>
    <col min="16129" max="16129" width="4.21875" style="139" customWidth="1"/>
    <col min="16130" max="16130" width="5.21875" style="139" customWidth="1"/>
    <col min="16131" max="16131" width="8.109375" style="139" customWidth="1"/>
    <col min="16132" max="16132" width="13.109375" style="139" customWidth="1"/>
    <col min="16133" max="16133" width="4.44140625" style="139" customWidth="1"/>
    <col min="16134" max="16134" width="26.6640625" style="139" customWidth="1"/>
    <col min="16135" max="16135" width="18" style="139" customWidth="1"/>
    <col min="16136" max="16136" width="10.88671875" style="139" customWidth="1"/>
    <col min="16137" max="16137" width="8.109375" style="139" customWidth="1"/>
    <col min="16138" max="16138" width="24.88671875" style="139" customWidth="1"/>
    <col min="16139" max="16139" width="10.88671875" style="139" customWidth="1"/>
    <col min="16140" max="16140" width="21.77734375" style="139" customWidth="1"/>
    <col min="16141" max="16142" width="8.88671875" style="139"/>
    <col min="16143" max="16143" width="16.44140625" style="139" customWidth="1"/>
    <col min="16144" max="16144" width="12.33203125" style="139" customWidth="1"/>
    <col min="16145" max="16145" width="33.6640625" style="139" customWidth="1"/>
    <col min="16146" max="16384" width="8.88671875" style="139"/>
  </cols>
  <sheetData>
    <row r="1" spans="1:18" ht="20.25" customHeight="1" x14ac:dyDescent="0.2">
      <c r="A1" s="138" t="s">
        <v>178</v>
      </c>
      <c r="B1" s="138"/>
    </row>
    <row r="2" spans="1:18" ht="15" customHeight="1" thickBot="1" x14ac:dyDescent="0.25">
      <c r="A2" s="140" t="s">
        <v>326</v>
      </c>
    </row>
    <row r="3" spans="1:18" ht="18" customHeight="1" x14ac:dyDescent="0.2">
      <c r="A3" s="317" t="s">
        <v>179</v>
      </c>
      <c r="B3" s="318"/>
      <c r="C3" s="141" t="s">
        <v>180</v>
      </c>
      <c r="D3" s="142" t="s">
        <v>181</v>
      </c>
      <c r="E3" s="319" t="s">
        <v>182</v>
      </c>
      <c r="F3" s="320"/>
      <c r="G3" s="320"/>
      <c r="H3" s="320"/>
      <c r="I3" s="320"/>
      <c r="J3" s="318"/>
      <c r="K3" s="321" t="s">
        <v>183</v>
      </c>
      <c r="L3" s="322"/>
      <c r="M3" s="322"/>
      <c r="N3" s="322"/>
      <c r="O3" s="323"/>
      <c r="P3" s="321" t="s">
        <v>184</v>
      </c>
      <c r="Q3" s="324"/>
    </row>
    <row r="4" spans="1:18" s="149" customFormat="1" ht="18" customHeight="1" x14ac:dyDescent="0.2">
      <c r="A4" s="284" t="s">
        <v>185</v>
      </c>
      <c r="B4" s="285"/>
      <c r="C4" s="143">
        <v>37622</v>
      </c>
      <c r="D4" s="286" t="s">
        <v>186</v>
      </c>
      <c r="E4" s="144" t="s">
        <v>327</v>
      </c>
      <c r="F4" s="144"/>
      <c r="G4" s="145"/>
      <c r="H4" s="145"/>
      <c r="I4" s="145"/>
      <c r="J4" s="146"/>
      <c r="K4" s="147" t="s">
        <v>187</v>
      </c>
      <c r="L4" s="144"/>
      <c r="M4" s="144"/>
      <c r="N4" s="144"/>
      <c r="O4" s="146"/>
      <c r="P4" s="147" t="s">
        <v>188</v>
      </c>
      <c r="Q4" s="148"/>
      <c r="R4" s="139"/>
    </row>
    <row r="5" spans="1:18" s="149" customFormat="1" ht="18" customHeight="1" x14ac:dyDescent="0.2">
      <c r="A5" s="289" t="s">
        <v>189</v>
      </c>
      <c r="B5" s="290"/>
      <c r="C5" s="150"/>
      <c r="D5" s="288"/>
      <c r="E5" s="139" t="s">
        <v>190</v>
      </c>
      <c r="F5" s="139"/>
      <c r="G5" s="151"/>
      <c r="H5" s="151"/>
      <c r="I5" s="151"/>
      <c r="J5" s="152"/>
      <c r="K5" s="153" t="s">
        <v>191</v>
      </c>
      <c r="L5" s="154" t="s">
        <v>192</v>
      </c>
      <c r="M5" s="139"/>
      <c r="N5" s="139"/>
      <c r="O5" s="152"/>
      <c r="P5" s="325" t="s">
        <v>193</v>
      </c>
      <c r="Q5" s="326"/>
      <c r="R5" s="139"/>
    </row>
    <row r="6" spans="1:18" s="149" customFormat="1" ht="18" customHeight="1" x14ac:dyDescent="0.2">
      <c r="A6" s="155"/>
      <c r="B6" s="156"/>
      <c r="C6" s="150"/>
      <c r="D6" s="288" t="s">
        <v>194</v>
      </c>
      <c r="E6" s="139"/>
      <c r="F6" s="139"/>
      <c r="G6" s="151"/>
      <c r="H6" s="151"/>
      <c r="I6" s="151"/>
      <c r="J6" s="152"/>
      <c r="K6" s="153" t="s">
        <v>195</v>
      </c>
      <c r="L6" s="154" t="s">
        <v>196</v>
      </c>
      <c r="M6" s="139"/>
      <c r="N6" s="139"/>
      <c r="O6" s="152"/>
      <c r="P6" s="325"/>
      <c r="Q6" s="326"/>
      <c r="R6" s="139"/>
    </row>
    <row r="7" spans="1:18" s="149" customFormat="1" ht="18" customHeight="1" x14ac:dyDescent="0.2">
      <c r="A7" s="155"/>
      <c r="B7" s="156"/>
      <c r="C7" s="150"/>
      <c r="D7" s="288"/>
      <c r="E7" s="139"/>
      <c r="F7" s="139"/>
      <c r="G7" s="139"/>
      <c r="H7" s="139"/>
      <c r="I7" s="139"/>
      <c r="J7" s="152"/>
      <c r="K7" s="153" t="s">
        <v>197</v>
      </c>
      <c r="L7" s="154" t="s">
        <v>198</v>
      </c>
      <c r="M7" s="139"/>
      <c r="N7" s="139"/>
      <c r="O7" s="152"/>
      <c r="P7" s="157"/>
      <c r="Q7" s="158"/>
      <c r="R7" s="139"/>
    </row>
    <row r="8" spans="1:18" s="149" customFormat="1" ht="18" customHeight="1" x14ac:dyDescent="0.2">
      <c r="A8" s="155"/>
      <c r="B8" s="156"/>
      <c r="C8" s="150"/>
      <c r="D8" s="288"/>
      <c r="E8" s="139"/>
      <c r="F8" s="139"/>
      <c r="G8" s="139"/>
      <c r="H8" s="139"/>
      <c r="I8" s="139"/>
      <c r="J8" s="152"/>
      <c r="K8" s="153" t="s">
        <v>199</v>
      </c>
      <c r="L8" s="154" t="s">
        <v>200</v>
      </c>
      <c r="M8" s="139"/>
      <c r="N8" s="139"/>
      <c r="O8" s="152"/>
      <c r="P8" s="157" t="s">
        <v>201</v>
      </c>
      <c r="Q8" s="158"/>
      <c r="R8" s="139"/>
    </row>
    <row r="9" spans="1:18" s="149" customFormat="1" ht="18" customHeight="1" x14ac:dyDescent="0.2">
      <c r="A9" s="155"/>
      <c r="B9" s="156"/>
      <c r="C9" s="150"/>
      <c r="D9" s="288"/>
      <c r="E9" s="139"/>
      <c r="F9" s="139"/>
      <c r="G9" s="139"/>
      <c r="H9" s="139"/>
      <c r="I9" s="139"/>
      <c r="J9" s="152"/>
      <c r="K9" s="157"/>
      <c r="L9" s="159" t="s">
        <v>202</v>
      </c>
      <c r="M9" s="139"/>
      <c r="N9" s="139"/>
      <c r="O9" s="152"/>
      <c r="P9" s="327" t="s">
        <v>203</v>
      </c>
      <c r="Q9" s="328"/>
      <c r="R9" s="139"/>
    </row>
    <row r="10" spans="1:18" s="149" customFormat="1" ht="18" customHeight="1" x14ac:dyDescent="0.2">
      <c r="A10" s="155"/>
      <c r="B10" s="156"/>
      <c r="C10" s="150"/>
      <c r="D10" s="288"/>
      <c r="E10" s="139"/>
      <c r="F10" s="139"/>
      <c r="G10" s="139"/>
      <c r="H10" s="139"/>
      <c r="I10" s="139"/>
      <c r="J10" s="152"/>
      <c r="K10" s="160" t="s">
        <v>204</v>
      </c>
      <c r="L10" s="139"/>
      <c r="M10" s="139"/>
      <c r="N10" s="139"/>
      <c r="O10" s="152"/>
      <c r="P10" s="327"/>
      <c r="Q10" s="328"/>
      <c r="R10" s="139"/>
    </row>
    <row r="11" spans="1:18" s="149" customFormat="1" ht="18" customHeight="1" x14ac:dyDescent="0.2">
      <c r="A11" s="155"/>
      <c r="B11" s="156"/>
      <c r="C11" s="150"/>
      <c r="D11" s="288"/>
      <c r="E11" s="139"/>
      <c r="F11" s="139"/>
      <c r="G11" s="139"/>
      <c r="H11" s="139"/>
      <c r="I11" s="139"/>
      <c r="J11" s="152"/>
      <c r="K11" s="160" t="s">
        <v>205</v>
      </c>
      <c r="L11" s="139"/>
      <c r="M11" s="139"/>
      <c r="N11" s="139"/>
      <c r="O11" s="152"/>
      <c r="P11" s="246" t="s">
        <v>330</v>
      </c>
      <c r="Q11" s="158"/>
      <c r="R11" s="139"/>
    </row>
    <row r="12" spans="1:18" s="149" customFormat="1" ht="87.75" customHeight="1" x14ac:dyDescent="0.2">
      <c r="A12" s="161"/>
      <c r="B12" s="162"/>
      <c r="C12" s="163"/>
      <c r="D12" s="287"/>
      <c r="E12" s="164"/>
      <c r="F12" s="164"/>
      <c r="G12" s="164"/>
      <c r="H12" s="164"/>
      <c r="I12" s="164"/>
      <c r="J12" s="165"/>
      <c r="K12" s="166" t="s">
        <v>206</v>
      </c>
      <c r="L12" s="164"/>
      <c r="M12" s="164"/>
      <c r="N12" s="164"/>
      <c r="O12" s="165"/>
      <c r="P12" s="329" t="s">
        <v>331</v>
      </c>
      <c r="Q12" s="330"/>
      <c r="R12" s="139"/>
    </row>
    <row r="13" spans="1:18" s="149" customFormat="1" ht="18" customHeight="1" x14ac:dyDescent="0.2">
      <c r="A13" s="284" t="s">
        <v>185</v>
      </c>
      <c r="B13" s="285"/>
      <c r="C13" s="150"/>
      <c r="D13" s="288" t="s">
        <v>207</v>
      </c>
      <c r="E13" s="139" t="s">
        <v>208</v>
      </c>
      <c r="F13" s="139"/>
      <c r="G13" s="139"/>
      <c r="H13" s="139"/>
      <c r="I13" s="139"/>
      <c r="J13" s="152"/>
      <c r="K13" s="157"/>
      <c r="L13" s="139"/>
      <c r="M13" s="139"/>
      <c r="N13" s="139"/>
      <c r="O13" s="152"/>
      <c r="P13" s="157" t="s">
        <v>209</v>
      </c>
      <c r="Q13" s="158"/>
      <c r="R13" s="139"/>
    </row>
    <row r="14" spans="1:18" s="149" customFormat="1" ht="18" customHeight="1" x14ac:dyDescent="0.2">
      <c r="A14" s="289" t="s">
        <v>210</v>
      </c>
      <c r="B14" s="290"/>
      <c r="C14" s="150"/>
      <c r="D14" s="288"/>
      <c r="E14" s="139"/>
      <c r="F14" s="169" t="s">
        <v>211</v>
      </c>
      <c r="G14" s="169" t="s">
        <v>212</v>
      </c>
      <c r="H14" s="169" t="s">
        <v>213</v>
      </c>
      <c r="I14" s="139"/>
      <c r="J14" s="152"/>
      <c r="K14" s="157"/>
      <c r="L14" s="139"/>
      <c r="M14" s="139"/>
      <c r="N14" s="139"/>
      <c r="O14" s="152"/>
      <c r="P14" s="170"/>
      <c r="Q14" s="171"/>
      <c r="R14" s="139"/>
    </row>
    <row r="15" spans="1:18" s="149" customFormat="1" ht="18" customHeight="1" x14ac:dyDescent="0.2">
      <c r="A15" s="155"/>
      <c r="B15" s="156"/>
      <c r="C15" s="150"/>
      <c r="D15" s="288"/>
      <c r="E15" s="139"/>
      <c r="F15" s="298" t="s">
        <v>214</v>
      </c>
      <c r="G15" s="172" t="s">
        <v>215</v>
      </c>
      <c r="H15" s="173" t="s">
        <v>216</v>
      </c>
      <c r="I15" s="139"/>
      <c r="J15" s="152"/>
      <c r="K15" s="157"/>
      <c r="L15" s="139"/>
      <c r="M15" s="139"/>
      <c r="N15" s="139"/>
      <c r="O15" s="152"/>
      <c r="P15" s="309" t="s">
        <v>217</v>
      </c>
      <c r="Q15" s="310"/>
      <c r="R15" s="139"/>
    </row>
    <row r="16" spans="1:18" s="149" customFormat="1" ht="18" customHeight="1" x14ac:dyDescent="0.2">
      <c r="A16" s="155"/>
      <c r="B16" s="156"/>
      <c r="C16" s="150"/>
      <c r="D16" s="288"/>
      <c r="E16" s="139"/>
      <c r="F16" s="299"/>
      <c r="G16" s="174" t="s">
        <v>218</v>
      </c>
      <c r="H16" s="175" t="s">
        <v>219</v>
      </c>
      <c r="I16" s="139"/>
      <c r="J16" s="152"/>
      <c r="K16" s="157"/>
      <c r="L16" s="139" t="s">
        <v>220</v>
      </c>
      <c r="M16" s="139"/>
      <c r="N16" s="139"/>
      <c r="O16" s="152"/>
      <c r="P16" s="309"/>
      <c r="Q16" s="310"/>
      <c r="R16" s="139"/>
    </row>
    <row r="17" spans="1:18" s="149" customFormat="1" ht="18" customHeight="1" x14ac:dyDescent="0.2">
      <c r="A17" s="155"/>
      <c r="B17" s="156"/>
      <c r="C17" s="150"/>
      <c r="D17" s="288"/>
      <c r="E17" s="139"/>
      <c r="F17" s="298" t="s">
        <v>221</v>
      </c>
      <c r="G17" s="172" t="s">
        <v>215</v>
      </c>
      <c r="H17" s="173" t="s">
        <v>222</v>
      </c>
      <c r="I17" s="139"/>
      <c r="J17" s="152"/>
      <c r="K17" s="157"/>
      <c r="L17" s="139" t="s">
        <v>223</v>
      </c>
      <c r="M17" s="139"/>
      <c r="N17" s="139"/>
      <c r="O17" s="152"/>
      <c r="P17" s="157"/>
      <c r="Q17" s="158"/>
      <c r="R17" s="139"/>
    </row>
    <row r="18" spans="1:18" s="149" customFormat="1" ht="18" customHeight="1" x14ac:dyDescent="0.2">
      <c r="A18" s="155"/>
      <c r="B18" s="156"/>
      <c r="C18" s="150"/>
      <c r="D18" s="288"/>
      <c r="E18" s="139"/>
      <c r="F18" s="299"/>
      <c r="G18" s="174" t="s">
        <v>218</v>
      </c>
      <c r="H18" s="175" t="s">
        <v>219</v>
      </c>
      <c r="I18" s="139"/>
      <c r="J18" s="152"/>
      <c r="K18" s="157" t="s">
        <v>224</v>
      </c>
      <c r="L18" s="139" t="s">
        <v>225</v>
      </c>
      <c r="M18" s="139"/>
      <c r="N18" s="139"/>
      <c r="O18" s="152"/>
      <c r="P18" s="311" t="s">
        <v>226</v>
      </c>
      <c r="Q18" s="312"/>
      <c r="R18" s="139"/>
    </row>
    <row r="19" spans="1:18" s="149" customFormat="1" ht="18" customHeight="1" x14ac:dyDescent="0.2">
      <c r="A19" s="155"/>
      <c r="B19" s="156"/>
      <c r="C19" s="150"/>
      <c r="D19" s="288"/>
      <c r="E19" s="139"/>
      <c r="F19" s="298" t="s">
        <v>227</v>
      </c>
      <c r="G19" s="172" t="s">
        <v>215</v>
      </c>
      <c r="H19" s="173" t="s">
        <v>228</v>
      </c>
      <c r="I19" s="139"/>
      <c r="J19" s="152"/>
      <c r="K19" s="157"/>
      <c r="L19" s="139"/>
      <c r="M19" s="139"/>
      <c r="N19" s="139"/>
      <c r="O19" s="152"/>
      <c r="P19" s="311"/>
      <c r="Q19" s="312"/>
      <c r="R19" s="139"/>
    </row>
    <row r="20" spans="1:18" s="149" customFormat="1" ht="18" customHeight="1" x14ac:dyDescent="0.2">
      <c r="A20" s="155"/>
      <c r="B20" s="156"/>
      <c r="C20" s="150"/>
      <c r="D20" s="288"/>
      <c r="E20" s="139"/>
      <c r="F20" s="299"/>
      <c r="G20" s="174" t="s">
        <v>218</v>
      </c>
      <c r="H20" s="175" t="s">
        <v>229</v>
      </c>
      <c r="I20" s="139"/>
      <c r="J20" s="152"/>
      <c r="K20" s="157"/>
      <c r="L20" s="139" t="s">
        <v>230</v>
      </c>
      <c r="M20" s="139"/>
      <c r="N20" s="139"/>
      <c r="O20" s="152"/>
      <c r="P20" s="311"/>
      <c r="Q20" s="312"/>
      <c r="R20" s="139"/>
    </row>
    <row r="21" spans="1:18" s="149" customFormat="1" ht="18" customHeight="1" x14ac:dyDescent="0.2">
      <c r="A21" s="155"/>
      <c r="B21" s="156"/>
      <c r="C21" s="150"/>
      <c r="D21" s="288"/>
      <c r="E21" s="139"/>
      <c r="F21" s="298" t="s">
        <v>231</v>
      </c>
      <c r="G21" s="172" t="s">
        <v>215</v>
      </c>
      <c r="H21" s="173" t="s">
        <v>232</v>
      </c>
      <c r="I21" s="139"/>
      <c r="J21" s="152"/>
      <c r="K21" s="157"/>
      <c r="L21" s="139" t="s">
        <v>233</v>
      </c>
      <c r="M21" s="139"/>
      <c r="N21" s="139"/>
      <c r="O21" s="152"/>
      <c r="P21" s="311" t="s">
        <v>234</v>
      </c>
      <c r="Q21" s="312"/>
      <c r="R21" s="139"/>
    </row>
    <row r="22" spans="1:18" s="149" customFormat="1" ht="18" customHeight="1" x14ac:dyDescent="0.2">
      <c r="A22" s="155"/>
      <c r="B22" s="156"/>
      <c r="C22" s="150"/>
      <c r="D22" s="288"/>
      <c r="E22" s="139"/>
      <c r="F22" s="299"/>
      <c r="G22" s="176" t="s">
        <v>218</v>
      </c>
      <c r="H22" s="177" t="s">
        <v>235</v>
      </c>
      <c r="I22" s="139"/>
      <c r="J22" s="152"/>
      <c r="K22" s="157"/>
      <c r="L22" s="139"/>
      <c r="M22" s="139"/>
      <c r="N22" s="139"/>
      <c r="O22" s="152"/>
      <c r="P22" s="311"/>
      <c r="Q22" s="312"/>
      <c r="R22" s="139"/>
    </row>
    <row r="23" spans="1:18" s="149" customFormat="1" ht="18" customHeight="1" x14ac:dyDescent="0.2">
      <c r="A23" s="155"/>
      <c r="B23" s="156"/>
      <c r="C23" s="150"/>
      <c r="D23" s="288"/>
      <c r="E23" s="139"/>
      <c r="F23" s="293" t="s">
        <v>236</v>
      </c>
      <c r="G23" s="313" t="s">
        <v>215</v>
      </c>
      <c r="H23" s="315" t="s">
        <v>237</v>
      </c>
      <c r="I23" s="139"/>
      <c r="J23" s="152"/>
      <c r="K23" s="157"/>
      <c r="L23" s="139"/>
      <c r="M23" s="139"/>
      <c r="N23" s="139"/>
      <c r="O23" s="152"/>
      <c r="P23" s="311"/>
      <c r="Q23" s="312"/>
      <c r="R23" s="139"/>
    </row>
    <row r="24" spans="1:18" s="149" customFormat="1" ht="18" customHeight="1" x14ac:dyDescent="0.2">
      <c r="A24" s="155"/>
      <c r="B24" s="156"/>
      <c r="C24" s="150"/>
      <c r="D24" s="288"/>
      <c r="E24" s="139"/>
      <c r="F24" s="294"/>
      <c r="G24" s="314"/>
      <c r="H24" s="316"/>
      <c r="I24" s="139"/>
      <c r="J24" s="152"/>
      <c r="K24" s="157"/>
      <c r="L24" s="139"/>
      <c r="M24" s="139"/>
      <c r="N24" s="139"/>
      <c r="O24" s="152"/>
      <c r="P24" s="157"/>
      <c r="Q24" s="158"/>
      <c r="R24" s="139"/>
    </row>
    <row r="25" spans="1:18" s="149" customFormat="1" ht="18" customHeight="1" x14ac:dyDescent="0.2">
      <c r="A25" s="155"/>
      <c r="B25" s="156"/>
      <c r="C25" s="150"/>
      <c r="D25" s="288"/>
      <c r="E25" s="139"/>
      <c r="F25" s="167" t="s">
        <v>238</v>
      </c>
      <c r="G25" s="176"/>
      <c r="H25" s="177" t="s">
        <v>239</v>
      </c>
      <c r="I25" s="139"/>
      <c r="J25" s="152"/>
      <c r="K25" s="157"/>
      <c r="L25" s="139"/>
      <c r="M25" s="139"/>
      <c r="N25" s="139"/>
      <c r="O25" s="152"/>
      <c r="P25" s="157"/>
      <c r="Q25" s="158"/>
      <c r="R25" s="139"/>
    </row>
    <row r="26" spans="1:18" s="149" customFormat="1" ht="18" customHeight="1" x14ac:dyDescent="0.2">
      <c r="A26" s="155"/>
      <c r="B26" s="156"/>
      <c r="C26" s="150"/>
      <c r="D26" s="288"/>
      <c r="E26" s="139" t="s">
        <v>240</v>
      </c>
      <c r="F26" s="139"/>
      <c r="G26" s="139"/>
      <c r="H26" s="139"/>
      <c r="I26" s="139"/>
      <c r="J26" s="152"/>
      <c r="K26" s="157"/>
      <c r="L26" s="139"/>
      <c r="M26" s="139"/>
      <c r="N26" s="139"/>
      <c r="O26" s="152"/>
      <c r="P26" s="157"/>
      <c r="Q26" s="158"/>
      <c r="R26" s="139"/>
    </row>
    <row r="27" spans="1:18" s="149" customFormat="1" ht="18" customHeight="1" x14ac:dyDescent="0.2">
      <c r="A27" s="307" t="s">
        <v>241</v>
      </c>
      <c r="B27" s="308"/>
      <c r="C27" s="143">
        <v>37622</v>
      </c>
      <c r="D27" s="286" t="s">
        <v>242</v>
      </c>
      <c r="E27" s="144" t="s">
        <v>243</v>
      </c>
      <c r="F27" s="144"/>
      <c r="G27" s="144"/>
      <c r="H27" s="144"/>
      <c r="I27" s="144"/>
      <c r="J27" s="146"/>
      <c r="K27" s="147" t="s">
        <v>187</v>
      </c>
      <c r="L27" s="144"/>
      <c r="M27" s="144"/>
      <c r="N27" s="144"/>
      <c r="O27" s="146"/>
      <c r="P27" s="147" t="s">
        <v>244</v>
      </c>
      <c r="Q27" s="148"/>
      <c r="R27" s="139"/>
    </row>
    <row r="28" spans="1:18" s="149" customFormat="1" ht="18" customHeight="1" x14ac:dyDescent="0.2">
      <c r="A28" s="291" t="s">
        <v>245</v>
      </c>
      <c r="B28" s="292"/>
      <c r="C28" s="174"/>
      <c r="D28" s="288"/>
      <c r="E28" s="139" t="s">
        <v>246</v>
      </c>
      <c r="F28" s="139"/>
      <c r="G28" s="139"/>
      <c r="H28" s="139"/>
      <c r="I28" s="139"/>
      <c r="J28" s="152"/>
      <c r="K28" s="153" t="s">
        <v>191</v>
      </c>
      <c r="L28" s="154" t="s">
        <v>247</v>
      </c>
      <c r="M28" s="139"/>
      <c r="N28" s="139"/>
      <c r="O28" s="152"/>
      <c r="P28" s="157" t="s">
        <v>248</v>
      </c>
      <c r="Q28" s="158" t="s">
        <v>249</v>
      </c>
      <c r="R28" s="139"/>
    </row>
    <row r="29" spans="1:18" s="149" customFormat="1" ht="18" customHeight="1" x14ac:dyDescent="0.2">
      <c r="A29" s="155"/>
      <c r="B29" s="156"/>
      <c r="C29" s="174"/>
      <c r="D29" s="288"/>
      <c r="E29" s="139" t="s">
        <v>250</v>
      </c>
      <c r="F29" s="139"/>
      <c r="G29" s="139"/>
      <c r="H29" s="139"/>
      <c r="I29" s="139"/>
      <c r="J29" s="152"/>
      <c r="K29" s="153" t="s">
        <v>195</v>
      </c>
      <c r="L29" s="154" t="s">
        <v>251</v>
      </c>
      <c r="M29" s="139"/>
      <c r="N29" s="139"/>
      <c r="O29" s="152"/>
      <c r="P29" s="157" t="s">
        <v>252</v>
      </c>
      <c r="Q29" s="158" t="s">
        <v>253</v>
      </c>
      <c r="R29" s="139"/>
    </row>
    <row r="30" spans="1:18" s="149" customFormat="1" ht="18" customHeight="1" x14ac:dyDescent="0.2">
      <c r="A30" s="155"/>
      <c r="B30" s="156"/>
      <c r="C30" s="174"/>
      <c r="D30" s="178"/>
      <c r="E30" s="139" t="s">
        <v>254</v>
      </c>
      <c r="F30" s="139"/>
      <c r="G30" s="139"/>
      <c r="H30" s="139"/>
      <c r="I30" s="139"/>
      <c r="J30" s="152"/>
      <c r="K30" s="153" t="s">
        <v>197</v>
      </c>
      <c r="L30" s="154" t="s">
        <v>255</v>
      </c>
      <c r="M30" s="139"/>
      <c r="N30" s="139"/>
      <c r="O30" s="152"/>
      <c r="P30" s="157" t="s">
        <v>256</v>
      </c>
      <c r="Q30" s="158" t="s">
        <v>257</v>
      </c>
      <c r="R30" s="139"/>
    </row>
    <row r="31" spans="1:18" s="149" customFormat="1" ht="18" customHeight="1" x14ac:dyDescent="0.2">
      <c r="A31" s="161"/>
      <c r="B31" s="162"/>
      <c r="C31" s="176"/>
      <c r="D31" s="176"/>
      <c r="E31" s="164"/>
      <c r="F31" s="164"/>
      <c r="G31" s="164"/>
      <c r="H31" s="164"/>
      <c r="I31" s="164"/>
      <c r="J31" s="165"/>
      <c r="K31" s="179" t="s">
        <v>199</v>
      </c>
      <c r="L31" s="180" t="s">
        <v>258</v>
      </c>
      <c r="M31" s="164"/>
      <c r="N31" s="164"/>
      <c r="O31" s="165"/>
      <c r="P31" s="167"/>
      <c r="Q31" s="168" t="s">
        <v>259</v>
      </c>
      <c r="R31" s="139"/>
    </row>
    <row r="32" spans="1:18" s="184" customFormat="1" ht="18" customHeight="1" x14ac:dyDescent="0.2">
      <c r="A32" s="300" t="s">
        <v>260</v>
      </c>
      <c r="B32" s="181"/>
      <c r="C32" s="182">
        <v>37712</v>
      </c>
      <c r="D32" s="303" t="s">
        <v>261</v>
      </c>
      <c r="E32" s="140" t="s">
        <v>262</v>
      </c>
      <c r="F32" s="139"/>
      <c r="G32" s="139"/>
      <c r="H32" s="139"/>
      <c r="I32" s="139"/>
      <c r="J32" s="173"/>
      <c r="K32" s="147" t="s">
        <v>187</v>
      </c>
      <c r="L32" s="183" t="s">
        <v>263</v>
      </c>
      <c r="M32" s="144"/>
      <c r="N32" s="144"/>
      <c r="O32" s="146"/>
      <c r="P32" s="157"/>
      <c r="Q32" s="158"/>
      <c r="R32" s="139"/>
    </row>
    <row r="33" spans="1:18" s="184" customFormat="1" ht="18" customHeight="1" x14ac:dyDescent="0.2">
      <c r="A33" s="301"/>
      <c r="B33" s="305" t="s">
        <v>264</v>
      </c>
      <c r="C33" s="174"/>
      <c r="D33" s="304"/>
      <c r="E33" s="139"/>
      <c r="F33" s="159" t="s">
        <v>265</v>
      </c>
      <c r="G33" s="159"/>
      <c r="H33" s="139"/>
      <c r="I33" s="139"/>
      <c r="J33" s="152"/>
      <c r="K33" s="157"/>
      <c r="L33" s="139"/>
      <c r="M33" s="139"/>
      <c r="N33" s="139"/>
      <c r="O33" s="152"/>
      <c r="P33" s="157"/>
      <c r="Q33" s="158"/>
      <c r="R33" s="139"/>
    </row>
    <row r="34" spans="1:18" s="184" customFormat="1" ht="18" customHeight="1" x14ac:dyDescent="0.2">
      <c r="A34" s="301"/>
      <c r="B34" s="305"/>
      <c r="C34" s="174"/>
      <c r="D34" s="304"/>
      <c r="E34" s="139"/>
      <c r="F34" s="159" t="s">
        <v>266</v>
      </c>
      <c r="G34" s="159"/>
      <c r="H34" s="139"/>
      <c r="I34" s="139"/>
      <c r="J34" s="152"/>
      <c r="K34" s="157"/>
      <c r="L34" s="139"/>
      <c r="M34" s="139"/>
      <c r="N34" s="139"/>
      <c r="O34" s="152"/>
      <c r="P34" s="157"/>
      <c r="Q34" s="158"/>
      <c r="R34" s="139"/>
    </row>
    <row r="35" spans="1:18" s="184" customFormat="1" ht="18" customHeight="1" x14ac:dyDescent="0.2">
      <c r="A35" s="301"/>
      <c r="B35" s="305"/>
      <c r="C35" s="174"/>
      <c r="D35" s="304"/>
      <c r="E35" s="139"/>
      <c r="F35" s="159" t="s">
        <v>267</v>
      </c>
      <c r="G35" s="159"/>
      <c r="H35" s="156"/>
      <c r="I35" s="139"/>
      <c r="J35" s="152"/>
      <c r="K35" s="157"/>
      <c r="L35" s="139"/>
      <c r="M35" s="139"/>
      <c r="N35" s="139"/>
      <c r="O35" s="152"/>
      <c r="P35" s="157"/>
      <c r="Q35" s="158"/>
      <c r="R35" s="139"/>
    </row>
    <row r="36" spans="1:18" s="184" customFormat="1" ht="21.75" customHeight="1" x14ac:dyDescent="0.2">
      <c r="A36" s="301"/>
      <c r="B36" s="305"/>
      <c r="C36" s="174"/>
      <c r="D36" s="304"/>
      <c r="E36" s="139"/>
      <c r="F36" s="159" t="s">
        <v>268</v>
      </c>
      <c r="G36" s="154"/>
      <c r="H36" s="156"/>
      <c r="I36" s="139"/>
      <c r="J36" s="152"/>
      <c r="K36" s="157"/>
      <c r="L36" s="139"/>
      <c r="M36" s="139"/>
      <c r="N36" s="139"/>
      <c r="O36" s="152"/>
      <c r="P36" s="157"/>
      <c r="Q36" s="158"/>
      <c r="R36" s="139"/>
    </row>
    <row r="37" spans="1:18" s="184" customFormat="1" ht="18" customHeight="1" x14ac:dyDescent="0.2">
      <c r="A37" s="301"/>
      <c r="B37" s="305"/>
      <c r="C37" s="174"/>
      <c r="D37" s="304"/>
      <c r="E37" s="185"/>
      <c r="F37" s="186" t="s">
        <v>328</v>
      </c>
      <c r="G37" s="156"/>
      <c r="H37" s="156"/>
      <c r="I37" s="139"/>
      <c r="J37" s="152"/>
      <c r="K37" s="157"/>
      <c r="L37" s="139"/>
      <c r="M37" s="139"/>
      <c r="N37" s="139"/>
      <c r="O37" s="152"/>
      <c r="P37" s="157"/>
      <c r="Q37" s="158"/>
      <c r="R37" s="139"/>
    </row>
    <row r="38" spans="1:18" s="184" customFormat="1" ht="18" customHeight="1" x14ac:dyDescent="0.2">
      <c r="A38" s="301"/>
      <c r="B38" s="305"/>
      <c r="C38" s="174"/>
      <c r="D38" s="304"/>
      <c r="E38" s="139" t="s">
        <v>269</v>
      </c>
      <c r="F38" s="139"/>
      <c r="G38" s="139"/>
      <c r="H38" s="156"/>
      <c r="I38" s="139"/>
      <c r="J38" s="152"/>
      <c r="K38" s="157"/>
      <c r="L38" s="139"/>
      <c r="M38" s="139"/>
      <c r="N38" s="139"/>
      <c r="O38" s="152"/>
      <c r="P38" s="157"/>
      <c r="Q38" s="158"/>
      <c r="R38" s="139"/>
    </row>
    <row r="39" spans="1:18" s="184" customFormat="1" ht="18" customHeight="1" x14ac:dyDescent="0.2">
      <c r="A39" s="301"/>
      <c r="B39" s="305"/>
      <c r="C39" s="174"/>
      <c r="D39" s="304"/>
      <c r="E39" s="139"/>
      <c r="F39" s="159" t="s">
        <v>270</v>
      </c>
      <c r="G39" s="139"/>
      <c r="H39" s="139"/>
      <c r="I39" s="139"/>
      <c r="J39" s="152"/>
      <c r="K39" s="157"/>
      <c r="L39" s="139"/>
      <c r="M39" s="139"/>
      <c r="N39" s="139"/>
      <c r="O39" s="152"/>
      <c r="P39" s="157"/>
      <c r="Q39" s="158"/>
      <c r="R39" s="139"/>
    </row>
    <row r="40" spans="1:18" s="184" customFormat="1" ht="18" customHeight="1" x14ac:dyDescent="0.2">
      <c r="A40" s="301"/>
      <c r="B40" s="305"/>
      <c r="C40" s="174"/>
      <c r="D40" s="304"/>
      <c r="E40" s="139"/>
      <c r="F40" s="159" t="s">
        <v>271</v>
      </c>
      <c r="G40" s="139"/>
      <c r="H40" s="139"/>
      <c r="I40" s="139"/>
      <c r="J40" s="152"/>
      <c r="K40" s="157"/>
      <c r="L40" s="139"/>
      <c r="M40" s="139"/>
      <c r="N40" s="139"/>
      <c r="O40" s="152"/>
      <c r="P40" s="157"/>
      <c r="Q40" s="158"/>
      <c r="R40" s="139"/>
    </row>
    <row r="41" spans="1:18" s="184" customFormat="1" ht="18" customHeight="1" x14ac:dyDescent="0.2">
      <c r="A41" s="301"/>
      <c r="B41" s="305"/>
      <c r="C41" s="174"/>
      <c r="D41" s="187"/>
      <c r="E41" s="139" t="s">
        <v>272</v>
      </c>
      <c r="F41" s="159"/>
      <c r="G41" s="139"/>
      <c r="H41" s="139"/>
      <c r="I41" s="139"/>
      <c r="J41" s="152"/>
      <c r="K41" s="157"/>
      <c r="L41" s="139"/>
      <c r="M41" s="139"/>
      <c r="N41" s="139"/>
      <c r="O41" s="152"/>
      <c r="P41" s="157"/>
      <c r="Q41" s="158"/>
      <c r="R41" s="139"/>
    </row>
    <row r="42" spans="1:18" s="184" customFormat="1" ht="24" customHeight="1" x14ac:dyDescent="0.2">
      <c r="A42" s="301"/>
      <c r="B42" s="306"/>
      <c r="C42" s="174"/>
      <c r="D42" s="187"/>
      <c r="E42" s="139" t="s">
        <v>273</v>
      </c>
      <c r="F42" s="139"/>
      <c r="G42" s="139"/>
      <c r="H42" s="139"/>
      <c r="I42" s="139"/>
      <c r="J42" s="165"/>
      <c r="K42" s="167"/>
      <c r="L42" s="139"/>
      <c r="M42" s="139"/>
      <c r="N42" s="139"/>
      <c r="O42" s="152"/>
      <c r="P42" s="157"/>
      <c r="Q42" s="158"/>
      <c r="R42" s="139"/>
    </row>
    <row r="43" spans="1:18" s="184" customFormat="1" ht="270.75" customHeight="1" x14ac:dyDescent="0.2">
      <c r="A43" s="302"/>
      <c r="B43" s="188" t="s">
        <v>274</v>
      </c>
      <c r="C43" s="189"/>
      <c r="D43" s="190" t="s">
        <v>275</v>
      </c>
      <c r="E43" s="191"/>
      <c r="F43" s="191"/>
      <c r="G43" s="191"/>
      <c r="H43" s="191"/>
      <c r="I43" s="191"/>
      <c r="J43" s="192"/>
      <c r="K43" s="193" t="s">
        <v>276</v>
      </c>
      <c r="L43" s="191"/>
      <c r="M43" s="191"/>
      <c r="N43" s="191"/>
      <c r="O43" s="192"/>
      <c r="P43" s="194"/>
      <c r="Q43" s="195"/>
      <c r="R43" s="139"/>
    </row>
    <row r="44" spans="1:18" s="184" customFormat="1" ht="18" customHeight="1" x14ac:dyDescent="0.2">
      <c r="A44" s="284" t="s">
        <v>277</v>
      </c>
      <c r="B44" s="285"/>
      <c r="C44" s="143"/>
      <c r="D44" s="286" t="s">
        <v>278</v>
      </c>
      <c r="E44" s="196" t="s">
        <v>279</v>
      </c>
      <c r="F44" s="144"/>
      <c r="G44" s="197"/>
      <c r="H44" s="144"/>
      <c r="I44" s="144"/>
      <c r="J44" s="173"/>
      <c r="K44" s="147" t="s">
        <v>224</v>
      </c>
      <c r="L44" s="198" t="s">
        <v>280</v>
      </c>
      <c r="M44" s="144"/>
      <c r="N44" s="144"/>
      <c r="O44" s="146"/>
      <c r="P44" s="147"/>
      <c r="Q44" s="148"/>
      <c r="R44" s="139"/>
    </row>
    <row r="45" spans="1:18" s="184" customFormat="1" ht="18" customHeight="1" x14ac:dyDescent="0.2">
      <c r="A45" s="161"/>
      <c r="B45" s="162"/>
      <c r="C45" s="176"/>
      <c r="D45" s="287"/>
      <c r="E45" s="164"/>
      <c r="F45" s="164"/>
      <c r="G45" s="199"/>
      <c r="H45" s="164"/>
      <c r="I45" s="164"/>
      <c r="J45" s="165"/>
      <c r="K45" s="167"/>
      <c r="L45" s="164"/>
      <c r="M45" s="164"/>
      <c r="N45" s="164"/>
      <c r="O45" s="165"/>
      <c r="P45" s="167"/>
      <c r="Q45" s="168"/>
      <c r="R45" s="139"/>
    </row>
    <row r="46" spans="1:18" s="184" customFormat="1" ht="18" customHeight="1" x14ac:dyDescent="0.2">
      <c r="A46" s="284" t="s">
        <v>281</v>
      </c>
      <c r="B46" s="285"/>
      <c r="C46" s="174"/>
      <c r="D46" s="288" t="s">
        <v>282</v>
      </c>
      <c r="E46" s="139" t="s">
        <v>283</v>
      </c>
      <c r="F46" s="139"/>
      <c r="G46" s="139"/>
      <c r="H46" s="139"/>
      <c r="I46" s="139"/>
      <c r="J46" s="152"/>
      <c r="K46" s="157"/>
      <c r="L46" s="139"/>
      <c r="M46" s="139"/>
      <c r="N46" s="139"/>
      <c r="O46" s="152"/>
      <c r="P46" s="200"/>
      <c r="Q46" s="148"/>
      <c r="R46" s="139"/>
    </row>
    <row r="47" spans="1:18" s="184" customFormat="1" ht="18" customHeight="1" x14ac:dyDescent="0.2">
      <c r="A47" s="289" t="s">
        <v>284</v>
      </c>
      <c r="B47" s="290"/>
      <c r="C47" s="174"/>
      <c r="D47" s="288"/>
      <c r="E47" s="139"/>
      <c r="F47" s="139" t="s">
        <v>285</v>
      </c>
      <c r="G47" s="139"/>
      <c r="H47" s="139"/>
      <c r="I47" s="139"/>
      <c r="J47" s="152"/>
      <c r="K47" s="157"/>
      <c r="L47" s="139"/>
      <c r="M47" s="139"/>
      <c r="N47" s="139"/>
      <c r="O47" s="152"/>
      <c r="P47" s="295" t="s">
        <v>286</v>
      </c>
      <c r="Q47" s="296"/>
      <c r="R47" s="139"/>
    </row>
    <row r="48" spans="1:18" s="184" customFormat="1" ht="18" customHeight="1" x14ac:dyDescent="0.2">
      <c r="A48" s="155"/>
      <c r="B48" s="156"/>
      <c r="C48" s="174"/>
      <c r="D48" s="288"/>
      <c r="E48" s="139" t="s">
        <v>287</v>
      </c>
      <c r="F48" s="139"/>
      <c r="G48" s="139"/>
      <c r="H48" s="139"/>
      <c r="I48" s="139"/>
      <c r="J48" s="152"/>
      <c r="K48" s="157"/>
      <c r="L48" s="139"/>
      <c r="M48" s="139"/>
      <c r="N48" s="139"/>
      <c r="O48" s="152"/>
      <c r="P48" s="297"/>
      <c r="Q48" s="296"/>
      <c r="R48" s="139"/>
    </row>
    <row r="49" spans="1:18" s="184" customFormat="1" ht="18" customHeight="1" x14ac:dyDescent="0.2">
      <c r="A49" s="155"/>
      <c r="B49" s="156"/>
      <c r="C49" s="174"/>
      <c r="D49" s="288"/>
      <c r="E49" s="139"/>
      <c r="F49" s="139" t="s">
        <v>288</v>
      </c>
      <c r="G49" s="139"/>
      <c r="H49" s="139"/>
      <c r="I49" s="139"/>
      <c r="J49" s="152"/>
      <c r="K49" s="157"/>
      <c r="L49" s="139"/>
      <c r="M49" s="139"/>
      <c r="N49" s="139"/>
      <c r="O49" s="152"/>
      <c r="P49" s="167"/>
      <c r="Q49" s="168"/>
      <c r="R49" s="139"/>
    </row>
    <row r="50" spans="1:18" s="184" customFormat="1" ht="18" customHeight="1" x14ac:dyDescent="0.2">
      <c r="A50" s="284" t="s">
        <v>289</v>
      </c>
      <c r="B50" s="285"/>
      <c r="C50" s="172"/>
      <c r="D50" s="298" t="s">
        <v>290</v>
      </c>
      <c r="E50" s="144" t="s">
        <v>291</v>
      </c>
      <c r="F50" s="144"/>
      <c r="G50" s="144"/>
      <c r="H50" s="144"/>
      <c r="I50" s="144"/>
      <c r="J50" s="146"/>
      <c r="K50" s="147" t="s">
        <v>204</v>
      </c>
      <c r="L50" s="144" t="s">
        <v>292</v>
      </c>
      <c r="M50" s="144"/>
      <c r="N50" s="144"/>
      <c r="O50" s="146"/>
      <c r="P50" s="147"/>
      <c r="Q50" s="148"/>
      <c r="R50" s="139"/>
    </row>
    <row r="51" spans="1:18" s="184" customFormat="1" ht="18" customHeight="1" x14ac:dyDescent="0.2">
      <c r="A51" s="161"/>
      <c r="B51" s="162"/>
      <c r="C51" s="176"/>
      <c r="D51" s="299"/>
      <c r="E51" s="164"/>
      <c r="F51" s="164"/>
      <c r="G51" s="164"/>
      <c r="H51" s="164"/>
      <c r="I51" s="164"/>
      <c r="J51" s="165"/>
      <c r="K51" s="167"/>
      <c r="L51" s="164"/>
      <c r="M51" s="164"/>
      <c r="N51" s="164"/>
      <c r="O51" s="165"/>
      <c r="P51" s="167"/>
      <c r="Q51" s="168"/>
      <c r="R51" s="139"/>
    </row>
    <row r="52" spans="1:18" s="184" customFormat="1" ht="18" customHeight="1" x14ac:dyDescent="0.2">
      <c r="A52" s="284" t="s">
        <v>293</v>
      </c>
      <c r="B52" s="285"/>
      <c r="C52" s="174"/>
      <c r="D52" s="174" t="s">
        <v>294</v>
      </c>
      <c r="E52" s="139" t="s">
        <v>295</v>
      </c>
      <c r="F52" s="139"/>
      <c r="G52" s="139"/>
      <c r="H52" s="139"/>
      <c r="I52" s="139"/>
      <c r="J52" s="152"/>
      <c r="K52" s="157" t="s">
        <v>224</v>
      </c>
      <c r="L52" s="139"/>
      <c r="M52" s="139"/>
      <c r="N52" s="139"/>
      <c r="O52" s="152"/>
      <c r="P52" s="157" t="s">
        <v>244</v>
      </c>
      <c r="Q52" s="158"/>
      <c r="R52" s="139"/>
    </row>
    <row r="53" spans="1:18" s="184" customFormat="1" ht="18" customHeight="1" x14ac:dyDescent="0.2">
      <c r="A53" s="201"/>
      <c r="B53" s="139"/>
      <c r="C53" s="174"/>
      <c r="D53" s="174"/>
      <c r="E53" s="139"/>
      <c r="F53" s="139"/>
      <c r="G53" s="139"/>
      <c r="H53" s="139"/>
      <c r="I53" s="139"/>
      <c r="J53" s="152"/>
      <c r="K53" s="153" t="s">
        <v>296</v>
      </c>
      <c r="L53" s="139" t="s">
        <v>297</v>
      </c>
      <c r="M53" s="139"/>
      <c r="N53" s="139"/>
      <c r="O53" s="152"/>
      <c r="P53" s="157" t="s">
        <v>298</v>
      </c>
      <c r="Q53" s="158" t="s">
        <v>299</v>
      </c>
      <c r="R53" s="139"/>
    </row>
    <row r="54" spans="1:18" s="184" customFormat="1" ht="18" customHeight="1" thickBot="1" x14ac:dyDescent="0.25">
      <c r="A54" s="202"/>
      <c r="B54" s="203"/>
      <c r="C54" s="204"/>
      <c r="D54" s="204"/>
      <c r="E54" s="203" t="s">
        <v>300</v>
      </c>
      <c r="F54" s="203"/>
      <c r="G54" s="203"/>
      <c r="H54" s="203"/>
      <c r="I54" s="203"/>
      <c r="J54" s="205"/>
      <c r="K54" s="206" t="s">
        <v>301</v>
      </c>
      <c r="L54" s="203" t="s">
        <v>302</v>
      </c>
      <c r="M54" s="203"/>
      <c r="N54" s="203"/>
      <c r="O54" s="205"/>
      <c r="P54" s="207" t="s">
        <v>303</v>
      </c>
      <c r="Q54" s="208" t="s">
        <v>304</v>
      </c>
      <c r="R54" s="139"/>
    </row>
  </sheetData>
  <mergeCells count="40">
    <mergeCell ref="A3:B3"/>
    <mergeCell ref="E3:J3"/>
    <mergeCell ref="K3:O3"/>
    <mergeCell ref="P3:Q3"/>
    <mergeCell ref="A4:B4"/>
    <mergeCell ref="D4:D5"/>
    <mergeCell ref="A5:B5"/>
    <mergeCell ref="P5:Q6"/>
    <mergeCell ref="D6:D12"/>
    <mergeCell ref="P9:Q9"/>
    <mergeCell ref="P10:Q10"/>
    <mergeCell ref="P12:Q12"/>
    <mergeCell ref="A13:B13"/>
    <mergeCell ref="D13:D26"/>
    <mergeCell ref="A14:B14"/>
    <mergeCell ref="F15:F16"/>
    <mergeCell ref="P15:Q16"/>
    <mergeCell ref="F17:F18"/>
    <mergeCell ref="P18:Q20"/>
    <mergeCell ref="F19:F20"/>
    <mergeCell ref="F21:F22"/>
    <mergeCell ref="P21:Q23"/>
    <mergeCell ref="G23:G24"/>
    <mergeCell ref="H23:H24"/>
    <mergeCell ref="D27:D29"/>
    <mergeCell ref="A28:B28"/>
    <mergeCell ref="F23:F24"/>
    <mergeCell ref="P47:Q48"/>
    <mergeCell ref="A50:B50"/>
    <mergeCell ref="D50:D51"/>
    <mergeCell ref="A32:A43"/>
    <mergeCell ref="D32:D40"/>
    <mergeCell ref="B33:B42"/>
    <mergeCell ref="A27:B27"/>
    <mergeCell ref="A52:B52"/>
    <mergeCell ref="A44:B44"/>
    <mergeCell ref="D44:D45"/>
    <mergeCell ref="A46:B46"/>
    <mergeCell ref="D46:D49"/>
    <mergeCell ref="A47:B47"/>
  </mergeCells>
  <phoneticPr fontId="4"/>
  <pageMargins left="1.1811023622047245" right="0.70866141732283472" top="0.74803149606299213" bottom="0.74803149606299213" header="0.31496062992125984" footer="0.31496062992125984"/>
  <pageSetup paperSize="9" scale="34" fitToWidth="2" fitToHeight="0" orientation="portrait" r:id="rId1"/>
  <headerFooter scaleWithDoc="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9537C-63CA-4201-80AB-CAF7BDEFD5B7}">
  <sheetPr>
    <pageSetUpPr autoPageBreaks="0"/>
  </sheetPr>
  <dimension ref="A3:BZ69"/>
  <sheetViews>
    <sheetView showGridLines="0" view="pageBreakPreview" zoomScale="70" zoomScaleNormal="70" zoomScaleSheetLayoutView="70" workbookViewId="0">
      <pane xSplit="3" ySplit="4" topLeftCell="D54" activePane="bottomRight" state="frozen"/>
      <selection pane="topRight" activeCell="D1" sqref="D1"/>
      <selection pane="bottomLeft" activeCell="A5" sqref="A5"/>
      <selection pane="bottomRight" activeCell="N22" sqref="N22"/>
    </sheetView>
  </sheetViews>
  <sheetFormatPr defaultRowHeight="18" customHeight="1" x14ac:dyDescent="0.2"/>
  <cols>
    <col min="1" max="1" width="4.44140625" style="359" customWidth="1"/>
    <col min="2" max="2" width="4" style="359" customWidth="1"/>
    <col min="3" max="3" width="9" style="359" customWidth="1"/>
    <col min="4" max="4" width="5" style="359" customWidth="1"/>
    <col min="5" max="5" width="17.88671875" style="359" customWidth="1"/>
    <col min="6" max="6" width="13.77734375" style="359" customWidth="1"/>
    <col min="7" max="7" width="10.77734375" style="359" customWidth="1"/>
    <col min="8" max="8" width="3.6640625" style="359" customWidth="1"/>
    <col min="9" max="9" width="9" style="359" customWidth="1"/>
    <col min="10" max="10" width="4.77734375" style="359" hidden="1" customWidth="1"/>
    <col min="11" max="11" width="4.77734375" style="359" customWidth="1"/>
    <col min="12" max="12" width="11.21875" style="359" customWidth="1"/>
    <col min="13" max="13" width="10.6640625" style="359" customWidth="1"/>
    <col min="14" max="14" width="11.21875" style="359" customWidth="1"/>
    <col min="15" max="15" width="17" style="359" customWidth="1"/>
    <col min="16" max="16" width="0.109375" style="359" hidden="1" customWidth="1"/>
    <col min="17" max="17" width="19" style="359" customWidth="1"/>
    <col min="18" max="18" width="8.109375" style="359" customWidth="1"/>
    <col min="19" max="19" width="11.109375" style="359" customWidth="1"/>
    <col min="20" max="20" width="28.44140625" style="359" customWidth="1"/>
    <col min="21" max="21" width="2.44140625" style="359" customWidth="1"/>
    <col min="22" max="23" width="15" style="359" customWidth="1"/>
    <col min="24" max="24" width="15.109375" style="359" customWidth="1"/>
    <col min="25" max="25" width="21.88671875" style="359" customWidth="1"/>
    <col min="26" max="28" width="15.6640625" style="359" customWidth="1"/>
    <col min="29" max="29" width="16.88671875" style="359" customWidth="1"/>
    <col min="30" max="33" width="15.6640625" style="359" customWidth="1"/>
    <col min="34" max="34" width="18" style="359" customWidth="1"/>
    <col min="35" max="35" width="1.109375" style="359" hidden="1" customWidth="1"/>
    <col min="36" max="37" width="15.6640625" style="359" customWidth="1"/>
    <col min="38" max="41" width="8.88671875" style="359"/>
    <col min="42" max="47" width="14" style="359" customWidth="1"/>
    <col min="48" max="70" width="8.88671875" style="359"/>
    <col min="71" max="71" width="15" style="359" customWidth="1"/>
    <col min="72" max="72" width="8.88671875" style="359"/>
    <col min="73" max="73" width="9" style="360" customWidth="1"/>
    <col min="74" max="16384" width="8.88671875" style="359"/>
  </cols>
  <sheetData>
    <row r="3" spans="1:78" ht="18" customHeight="1" thickBot="1" x14ac:dyDescent="0.25">
      <c r="A3" s="359" t="s">
        <v>333</v>
      </c>
      <c r="T3" s="366"/>
      <c r="AJ3" s="366"/>
      <c r="AK3" s="366"/>
      <c r="AL3" s="366"/>
      <c r="AM3" s="366"/>
      <c r="AN3" s="366"/>
      <c r="AO3" s="366"/>
      <c r="AP3" s="366"/>
      <c r="AQ3" s="366"/>
      <c r="AR3" s="366"/>
      <c r="AS3" s="366"/>
      <c r="AT3" s="366"/>
      <c r="AU3" s="366"/>
      <c r="AV3" s="366"/>
      <c r="AW3" s="366"/>
      <c r="AX3" s="366"/>
      <c r="AY3" s="366"/>
      <c r="AZ3" s="366"/>
      <c r="BA3" s="366"/>
      <c r="BB3" s="366"/>
      <c r="BC3" s="366"/>
      <c r="BD3" s="366"/>
      <c r="BE3" s="366"/>
      <c r="BF3" s="366"/>
      <c r="BG3" s="366"/>
      <c r="BH3" s="366"/>
      <c r="BI3" s="366"/>
      <c r="BJ3" s="366"/>
      <c r="BK3" s="366"/>
      <c r="BL3" s="366"/>
      <c r="BM3" s="366"/>
      <c r="BN3" s="366"/>
      <c r="BO3" s="366"/>
      <c r="BP3" s="366"/>
      <c r="BQ3" s="366"/>
      <c r="BR3" s="366"/>
      <c r="BS3" s="366"/>
    </row>
    <row r="4" spans="1:78" ht="18" customHeight="1" x14ac:dyDescent="0.2">
      <c r="A4" s="490" t="s">
        <v>334</v>
      </c>
      <c r="B4" s="489"/>
      <c r="C4" s="488" t="s">
        <v>66</v>
      </c>
      <c r="D4" s="482">
        <v>24</v>
      </c>
      <c r="E4" s="481"/>
      <c r="F4" s="482">
        <v>25</v>
      </c>
      <c r="G4" s="481"/>
      <c r="H4" s="485"/>
      <c r="I4" s="482">
        <v>26</v>
      </c>
      <c r="J4" s="481"/>
      <c r="K4" s="481"/>
      <c r="L4" s="485"/>
      <c r="M4" s="482">
        <v>27</v>
      </c>
      <c r="N4" s="481"/>
      <c r="O4" s="485"/>
      <c r="P4" s="488"/>
      <c r="Q4" s="482">
        <v>28</v>
      </c>
      <c r="R4" s="481"/>
      <c r="S4" s="481"/>
      <c r="T4" s="481"/>
      <c r="U4" s="487"/>
      <c r="V4" s="486">
        <v>29</v>
      </c>
      <c r="W4" s="486"/>
      <c r="X4" s="486"/>
      <c r="Y4" s="486"/>
      <c r="Z4" s="486">
        <v>30</v>
      </c>
      <c r="AA4" s="486"/>
      <c r="AB4" s="486"/>
      <c r="AC4" s="486"/>
      <c r="AD4" s="486" t="s">
        <v>335</v>
      </c>
      <c r="AE4" s="486"/>
      <c r="AF4" s="486"/>
      <c r="AG4" s="486"/>
      <c r="AH4" s="486"/>
      <c r="AI4" s="486"/>
      <c r="AJ4" s="481" t="s">
        <v>336</v>
      </c>
      <c r="AK4" s="481"/>
      <c r="AL4" s="481"/>
      <c r="AM4" s="481"/>
      <c r="AN4" s="481"/>
      <c r="AO4" s="485"/>
      <c r="AP4" s="482" t="s">
        <v>337</v>
      </c>
      <c r="AQ4" s="481"/>
      <c r="AR4" s="481"/>
      <c r="AS4" s="481"/>
      <c r="AT4" s="481"/>
      <c r="AU4" s="485"/>
      <c r="AV4" s="482" t="s">
        <v>338</v>
      </c>
      <c r="AW4" s="481"/>
      <c r="AX4" s="481"/>
      <c r="AY4" s="481"/>
      <c r="AZ4" s="481"/>
      <c r="BA4" s="481"/>
      <c r="BB4" s="481"/>
      <c r="BC4" s="481"/>
      <c r="BD4" s="485"/>
      <c r="BE4" s="484" t="s">
        <v>339</v>
      </c>
      <c r="BF4" s="483"/>
      <c r="BG4" s="483"/>
      <c r="BH4" s="483"/>
      <c r="BI4" s="483"/>
      <c r="BJ4" s="483"/>
      <c r="BK4" s="483"/>
      <c r="BL4" s="483"/>
      <c r="BM4" s="481" t="s">
        <v>340</v>
      </c>
      <c r="BN4" s="481"/>
      <c r="BO4" s="481"/>
      <c r="BP4" s="481"/>
      <c r="BQ4" s="481"/>
      <c r="BR4" s="481"/>
      <c r="BS4" s="481"/>
      <c r="BT4" s="482" t="s">
        <v>341</v>
      </c>
      <c r="BU4" s="481"/>
      <c r="BV4" s="481"/>
      <c r="BW4" s="481"/>
      <c r="BX4" s="481"/>
      <c r="BY4" s="481"/>
      <c r="BZ4" s="480"/>
    </row>
    <row r="5" spans="1:78" s="433" customFormat="1" ht="18" customHeight="1" x14ac:dyDescent="0.2">
      <c r="A5" s="448" t="s">
        <v>342</v>
      </c>
      <c r="B5" s="469" t="s">
        <v>343</v>
      </c>
      <c r="C5" s="449" t="s">
        <v>344</v>
      </c>
      <c r="D5" s="443" t="s">
        <v>345</v>
      </c>
      <c r="E5" s="426"/>
      <c r="F5" s="479"/>
      <c r="G5" s="426"/>
      <c r="H5" s="426"/>
      <c r="I5" s="478" t="s">
        <v>346</v>
      </c>
      <c r="J5" s="359"/>
      <c r="K5" s="359"/>
      <c r="L5" s="426"/>
      <c r="M5" s="426"/>
      <c r="N5" s="426"/>
      <c r="O5" s="477"/>
      <c r="P5" s="359"/>
      <c r="Q5" s="359"/>
      <c r="R5" s="426"/>
      <c r="S5" s="426"/>
      <c r="T5" s="426"/>
      <c r="U5" s="359"/>
      <c r="V5" s="426"/>
      <c r="W5" s="359"/>
      <c r="X5" s="359"/>
      <c r="Y5" s="426"/>
      <c r="Z5" s="426"/>
      <c r="AA5" s="359"/>
      <c r="AB5" s="359"/>
      <c r="AC5" s="396"/>
      <c r="AD5" s="426"/>
      <c r="AE5" s="359"/>
      <c r="AF5" s="359"/>
      <c r="AG5" s="359"/>
      <c r="AH5" s="359"/>
      <c r="AI5" s="359"/>
      <c r="AJ5" s="426"/>
      <c r="AK5" s="359"/>
      <c r="AL5" s="359"/>
      <c r="AM5" s="359"/>
      <c r="AN5" s="359"/>
      <c r="AO5" s="426"/>
      <c r="AP5" s="359"/>
      <c r="AQ5" s="359"/>
      <c r="AR5" s="359"/>
      <c r="AS5" s="359"/>
      <c r="AT5" s="359"/>
      <c r="AU5" s="359"/>
      <c r="AV5" s="359"/>
      <c r="AW5" s="359"/>
      <c r="AX5" s="359"/>
      <c r="AY5" s="359"/>
      <c r="AZ5" s="359"/>
      <c r="BA5" s="359"/>
      <c r="BB5" s="359"/>
      <c r="BC5" s="359"/>
      <c r="BD5" s="359"/>
      <c r="BE5" s="442"/>
      <c r="BF5" s="360"/>
      <c r="BG5" s="360"/>
      <c r="BH5" s="360"/>
      <c r="BI5" s="360"/>
      <c r="BJ5" s="360"/>
      <c r="BK5" s="360"/>
      <c r="BL5" s="360"/>
      <c r="BM5" s="476"/>
      <c r="BN5" s="360"/>
      <c r="BO5" s="360"/>
      <c r="BP5" s="360"/>
      <c r="BQ5" s="360"/>
      <c r="BR5" s="360"/>
      <c r="BS5" s="360"/>
      <c r="BT5" s="475"/>
      <c r="BU5" s="360"/>
      <c r="BV5" s="360"/>
      <c r="BW5" s="360"/>
      <c r="BX5" s="360"/>
      <c r="BY5" s="360"/>
      <c r="BZ5" s="441"/>
    </row>
    <row r="6" spans="1:78" s="433" customFormat="1" ht="18" customHeight="1" x14ac:dyDescent="0.2">
      <c r="A6" s="448"/>
      <c r="B6" s="447"/>
      <c r="C6" s="449"/>
      <c r="D6" s="381"/>
      <c r="E6" s="359"/>
      <c r="F6" s="474"/>
      <c r="G6" s="359"/>
      <c r="H6" s="359"/>
      <c r="I6" s="394"/>
      <c r="J6" s="359"/>
      <c r="K6" s="359"/>
      <c r="L6" s="359"/>
      <c r="M6" s="359"/>
      <c r="N6" s="359"/>
      <c r="O6" s="472"/>
      <c r="P6" s="359"/>
      <c r="Q6" s="359"/>
      <c r="R6" s="359"/>
      <c r="S6" s="359"/>
      <c r="T6" s="359"/>
      <c r="U6" s="359"/>
      <c r="V6" s="359"/>
      <c r="W6" s="359"/>
      <c r="X6" s="359"/>
      <c r="Y6" s="359"/>
      <c r="Z6" s="359"/>
      <c r="AA6" s="359"/>
      <c r="AB6" s="359"/>
      <c r="AC6" s="378"/>
      <c r="AD6" s="359"/>
      <c r="AE6" s="359"/>
      <c r="AF6" s="359"/>
      <c r="AG6" s="359"/>
      <c r="AH6" s="359"/>
      <c r="AI6" s="359"/>
      <c r="AJ6" s="359"/>
      <c r="AK6" s="359"/>
      <c r="AL6" s="359"/>
      <c r="AM6" s="359"/>
      <c r="AN6" s="359"/>
      <c r="AO6" s="359"/>
      <c r="AP6" s="359"/>
      <c r="AQ6" s="359"/>
      <c r="AR6" s="359"/>
      <c r="AS6" s="359"/>
      <c r="AT6" s="359"/>
      <c r="AU6" s="359"/>
      <c r="AV6" s="359"/>
      <c r="AW6" s="359"/>
      <c r="AX6" s="359"/>
      <c r="AY6" s="359"/>
      <c r="AZ6" s="359"/>
      <c r="BA6" s="359"/>
      <c r="BB6" s="359"/>
      <c r="BC6" s="359"/>
      <c r="BD6" s="359"/>
      <c r="BE6" s="442"/>
      <c r="BF6" s="360"/>
      <c r="BG6" s="360"/>
      <c r="BH6" s="360"/>
      <c r="BI6" s="360"/>
      <c r="BJ6" s="360"/>
      <c r="BK6" s="360"/>
      <c r="BL6" s="360"/>
      <c r="BM6" s="360"/>
      <c r="BN6" s="360"/>
      <c r="BO6" s="360"/>
      <c r="BP6" s="360"/>
      <c r="BQ6" s="360"/>
      <c r="BR6" s="360"/>
      <c r="BS6" s="360"/>
      <c r="BT6" s="442"/>
      <c r="BU6" s="360"/>
      <c r="BV6" s="360"/>
      <c r="BW6" s="360"/>
      <c r="BX6" s="360"/>
      <c r="BY6" s="360"/>
      <c r="BZ6" s="441"/>
    </row>
    <row r="7" spans="1:78" s="433" customFormat="1" ht="18" customHeight="1" x14ac:dyDescent="0.2">
      <c r="A7" s="448"/>
      <c r="B7" s="447"/>
      <c r="C7" s="359"/>
      <c r="D7" s="381"/>
      <c r="E7" s="359"/>
      <c r="F7" s="474"/>
      <c r="G7" s="359"/>
      <c r="H7" s="359"/>
      <c r="I7" s="394"/>
      <c r="J7" s="359"/>
      <c r="K7" s="359"/>
      <c r="L7" s="359"/>
      <c r="M7" s="359"/>
      <c r="N7" s="359"/>
      <c r="O7" s="472"/>
      <c r="P7" s="359"/>
      <c r="Q7" s="359"/>
      <c r="R7" s="359"/>
      <c r="S7" s="359"/>
      <c r="T7" s="359"/>
      <c r="U7" s="359"/>
      <c r="V7" s="359"/>
      <c r="W7" s="359"/>
      <c r="X7" s="359"/>
      <c r="Y7" s="359"/>
      <c r="Z7" s="359"/>
      <c r="AA7" s="359"/>
      <c r="AB7" s="359"/>
      <c r="AC7" s="378"/>
      <c r="AD7" s="359"/>
      <c r="AE7" s="359"/>
      <c r="AF7" s="359"/>
      <c r="AG7" s="359"/>
      <c r="AH7" s="359"/>
      <c r="AI7" s="359"/>
      <c r="AJ7" s="359"/>
      <c r="AK7" s="359"/>
      <c r="AL7" s="359"/>
      <c r="AM7" s="359"/>
      <c r="AN7" s="359"/>
      <c r="AO7" s="359"/>
      <c r="AP7" s="359"/>
      <c r="AQ7" s="359"/>
      <c r="AR7" s="359"/>
      <c r="AS7" s="359"/>
      <c r="AT7" s="359"/>
      <c r="AU7" s="359"/>
      <c r="AV7" s="359"/>
      <c r="AW7" s="359"/>
      <c r="AX7" s="359"/>
      <c r="AY7" s="359"/>
      <c r="AZ7" s="359"/>
      <c r="BA7" s="359"/>
      <c r="BB7" s="359"/>
      <c r="BC7" s="359"/>
      <c r="BD7" s="359"/>
      <c r="BE7" s="442"/>
      <c r="BF7" s="360"/>
      <c r="BG7" s="360"/>
      <c r="BH7" s="360"/>
      <c r="BI7" s="360"/>
      <c r="BJ7" s="360"/>
      <c r="BK7" s="360"/>
      <c r="BL7" s="360"/>
      <c r="BM7" s="360"/>
      <c r="BN7" s="360"/>
      <c r="BO7" s="360"/>
      <c r="BP7" s="360"/>
      <c r="BQ7" s="360"/>
      <c r="BR7" s="360"/>
      <c r="BS7" s="360"/>
      <c r="BT7" s="442"/>
      <c r="BU7" s="360"/>
      <c r="BV7" s="360"/>
      <c r="BW7" s="360"/>
      <c r="BX7" s="360"/>
      <c r="BY7" s="360"/>
      <c r="BZ7" s="441"/>
    </row>
    <row r="8" spans="1:78" s="433" customFormat="1" ht="18" customHeight="1" x14ac:dyDescent="0.2">
      <c r="A8" s="448"/>
      <c r="B8" s="447"/>
      <c r="C8" s="449" t="s">
        <v>347</v>
      </c>
      <c r="D8" s="381" t="s">
        <v>348</v>
      </c>
      <c r="E8" s="359"/>
      <c r="F8" s="474"/>
      <c r="G8" s="359"/>
      <c r="H8" s="359"/>
      <c r="I8" s="473" t="s">
        <v>348</v>
      </c>
      <c r="J8" s="359"/>
      <c r="K8" s="359"/>
      <c r="L8" s="359"/>
      <c r="M8" s="359"/>
      <c r="N8" s="359"/>
      <c r="O8" s="472"/>
      <c r="P8" s="359"/>
      <c r="Q8" s="359"/>
      <c r="R8" s="359"/>
      <c r="S8" s="359"/>
      <c r="T8" s="359"/>
      <c r="U8" s="359"/>
      <c r="V8" s="359"/>
      <c r="W8" s="359"/>
      <c r="X8" s="359"/>
      <c r="Y8" s="359"/>
      <c r="Z8" s="359"/>
      <c r="AA8" s="359"/>
      <c r="AB8" s="359"/>
      <c r="AC8" s="378"/>
      <c r="AD8" s="359"/>
      <c r="AE8" s="359"/>
      <c r="AF8" s="359"/>
      <c r="AG8" s="359"/>
      <c r="AH8" s="359"/>
      <c r="AI8" s="359"/>
      <c r="AJ8" s="359"/>
      <c r="AK8" s="359"/>
      <c r="AL8" s="359"/>
      <c r="AM8" s="359"/>
      <c r="AN8" s="359"/>
      <c r="AO8" s="359"/>
      <c r="AP8" s="359"/>
      <c r="AQ8" s="359"/>
      <c r="AR8" s="359"/>
      <c r="AS8" s="359"/>
      <c r="AT8" s="359"/>
      <c r="AU8" s="359"/>
      <c r="AV8" s="359"/>
      <c r="AW8" s="359"/>
      <c r="AX8" s="359"/>
      <c r="AY8" s="359"/>
      <c r="AZ8" s="359"/>
      <c r="BA8" s="359"/>
      <c r="BB8" s="359"/>
      <c r="BC8" s="359"/>
      <c r="BD8" s="359"/>
      <c r="BE8" s="442"/>
      <c r="BF8" s="360"/>
      <c r="BG8" s="360"/>
      <c r="BH8" s="360"/>
      <c r="BI8" s="360"/>
      <c r="BJ8" s="360"/>
      <c r="BK8" s="360"/>
      <c r="BL8" s="360"/>
      <c r="BM8" s="360"/>
      <c r="BN8" s="360"/>
      <c r="BO8" s="360"/>
      <c r="BP8" s="360"/>
      <c r="BQ8" s="360"/>
      <c r="BR8" s="360"/>
      <c r="BS8" s="360"/>
      <c r="BT8" s="442"/>
      <c r="BU8" s="360"/>
      <c r="BV8" s="360"/>
      <c r="BW8" s="360"/>
      <c r="BX8" s="360"/>
      <c r="BY8" s="360"/>
      <c r="BZ8" s="441"/>
    </row>
    <row r="9" spans="1:78" s="433" customFormat="1" ht="18" customHeight="1" x14ac:dyDescent="0.2">
      <c r="A9" s="448"/>
      <c r="B9" s="447"/>
      <c r="C9" s="449"/>
      <c r="D9" s="437"/>
      <c r="E9" s="379"/>
      <c r="F9" s="471"/>
      <c r="G9" s="379"/>
      <c r="H9" s="379"/>
      <c r="I9" s="389"/>
      <c r="J9" s="379"/>
      <c r="K9" s="379"/>
      <c r="L9" s="379"/>
      <c r="M9" s="379"/>
      <c r="N9" s="379"/>
      <c r="O9" s="470"/>
      <c r="P9" s="379"/>
      <c r="Q9" s="379"/>
      <c r="R9" s="379"/>
      <c r="S9" s="379"/>
      <c r="T9" s="379"/>
      <c r="U9" s="359"/>
      <c r="V9" s="359"/>
      <c r="W9" s="359"/>
      <c r="X9" s="359"/>
      <c r="Y9" s="359"/>
      <c r="Z9" s="359"/>
      <c r="AA9" s="359"/>
      <c r="AB9" s="359"/>
      <c r="AC9" s="390"/>
      <c r="AD9" s="379"/>
      <c r="AE9" s="359"/>
      <c r="AF9" s="359"/>
      <c r="AG9" s="359"/>
      <c r="AH9" s="359"/>
      <c r="AI9" s="359"/>
      <c r="AJ9" s="379"/>
      <c r="AK9" s="379"/>
      <c r="AL9" s="379"/>
      <c r="AM9" s="379"/>
      <c r="AN9" s="379"/>
      <c r="AO9" s="379"/>
      <c r="AP9" s="379"/>
      <c r="AQ9" s="379"/>
      <c r="AR9" s="379"/>
      <c r="AS9" s="379"/>
      <c r="AT9" s="379"/>
      <c r="AU9" s="379"/>
      <c r="AV9" s="379"/>
      <c r="AW9" s="379"/>
      <c r="AX9" s="379"/>
      <c r="AY9" s="379"/>
      <c r="AZ9" s="379"/>
      <c r="BA9" s="379"/>
      <c r="BB9" s="379"/>
      <c r="BC9" s="379"/>
      <c r="BD9" s="379"/>
      <c r="BE9" s="436"/>
      <c r="BF9" s="435"/>
      <c r="BG9" s="435"/>
      <c r="BH9" s="435"/>
      <c r="BI9" s="435"/>
      <c r="BJ9" s="435"/>
      <c r="BK9" s="435"/>
      <c r="BL9" s="435"/>
      <c r="BM9" s="435"/>
      <c r="BN9" s="435"/>
      <c r="BO9" s="435"/>
      <c r="BP9" s="435"/>
      <c r="BQ9" s="435"/>
      <c r="BR9" s="435"/>
      <c r="BS9" s="435"/>
      <c r="BT9" s="436"/>
      <c r="BU9" s="435"/>
      <c r="BV9" s="435"/>
      <c r="BW9" s="435"/>
      <c r="BX9" s="435"/>
      <c r="BY9" s="435"/>
      <c r="BZ9" s="434"/>
    </row>
    <row r="10" spans="1:78" s="433" customFormat="1" ht="15" customHeight="1" x14ac:dyDescent="0.2">
      <c r="A10" s="448"/>
      <c r="B10" s="469" t="s">
        <v>349</v>
      </c>
      <c r="C10" s="468"/>
      <c r="D10" s="394"/>
      <c r="E10" s="359"/>
      <c r="F10" s="359"/>
      <c r="G10" s="359"/>
      <c r="H10" s="359"/>
      <c r="I10" s="359"/>
      <c r="J10" s="359"/>
      <c r="K10" s="359"/>
      <c r="L10" s="359"/>
      <c r="M10" s="359"/>
      <c r="N10" s="359"/>
      <c r="O10" s="359"/>
      <c r="P10" s="359"/>
      <c r="Q10" s="359"/>
      <c r="R10" s="426"/>
      <c r="S10" s="359"/>
      <c r="T10" s="359"/>
      <c r="U10" s="426"/>
      <c r="V10" s="426"/>
      <c r="W10" s="426"/>
      <c r="X10" s="426"/>
      <c r="Y10" s="426"/>
      <c r="Z10" s="426"/>
      <c r="AA10" s="426"/>
      <c r="AB10" s="426"/>
      <c r="AC10" s="396"/>
      <c r="AD10" s="426"/>
      <c r="AE10" s="426"/>
      <c r="AF10" s="426"/>
      <c r="AG10" s="426"/>
      <c r="AH10" s="426"/>
      <c r="AI10" s="426"/>
      <c r="AJ10" s="426"/>
      <c r="AK10" s="359"/>
      <c r="AL10" s="359"/>
      <c r="AM10" s="359"/>
      <c r="AN10" s="359"/>
      <c r="AO10" s="359"/>
      <c r="AP10" s="359"/>
      <c r="AQ10" s="359"/>
      <c r="AR10" s="359"/>
      <c r="AS10" s="359"/>
      <c r="AT10" s="359"/>
      <c r="AU10" s="359"/>
      <c r="AV10" s="359"/>
      <c r="AW10" s="359"/>
      <c r="AX10" s="359"/>
      <c r="AY10" s="359"/>
      <c r="AZ10" s="359"/>
      <c r="BA10" s="359"/>
      <c r="BB10" s="359"/>
      <c r="BC10" s="359"/>
      <c r="BD10" s="359"/>
      <c r="BE10" s="442"/>
      <c r="BF10" s="360"/>
      <c r="BG10" s="360"/>
      <c r="BH10" s="360"/>
      <c r="BI10" s="360"/>
      <c r="BJ10" s="360"/>
      <c r="BK10" s="360"/>
      <c r="BL10" s="360"/>
      <c r="BM10" s="360"/>
      <c r="BN10" s="360"/>
      <c r="BO10" s="360"/>
      <c r="BP10" s="360"/>
      <c r="BQ10" s="360"/>
      <c r="BR10" s="360"/>
      <c r="BS10" s="360"/>
      <c r="BT10" s="442"/>
      <c r="BU10" s="360"/>
      <c r="BV10" s="360"/>
      <c r="BW10" s="360"/>
      <c r="BX10" s="360"/>
      <c r="BY10" s="360"/>
      <c r="BZ10" s="441"/>
    </row>
    <row r="11" spans="1:78" s="433" customFormat="1" ht="18" customHeight="1" x14ac:dyDescent="0.2">
      <c r="A11" s="448"/>
      <c r="B11" s="447"/>
      <c r="C11" s="449" t="s">
        <v>350</v>
      </c>
      <c r="D11" s="394"/>
      <c r="E11" s="467" t="s">
        <v>351</v>
      </c>
      <c r="F11" s="467" t="s">
        <v>352</v>
      </c>
      <c r="G11" s="467" t="s">
        <v>353</v>
      </c>
      <c r="H11" s="359"/>
      <c r="I11" s="359"/>
      <c r="J11" s="359"/>
      <c r="K11" s="359"/>
      <c r="L11" s="359"/>
      <c r="M11" s="359"/>
      <c r="N11" s="359"/>
      <c r="O11" s="359"/>
      <c r="P11" s="359"/>
      <c r="Q11" s="359"/>
      <c r="R11" s="359"/>
      <c r="S11" s="359"/>
      <c r="T11" s="359"/>
      <c r="U11" s="359"/>
      <c r="V11" s="359"/>
      <c r="W11" s="359"/>
      <c r="X11" s="359"/>
      <c r="Y11" s="359"/>
      <c r="Z11" s="359"/>
      <c r="AA11" s="359"/>
      <c r="AB11" s="359"/>
      <c r="AC11" s="378"/>
      <c r="AD11" s="359"/>
      <c r="AE11" s="359"/>
      <c r="AF11" s="359"/>
      <c r="AG11" s="359"/>
      <c r="AH11" s="359"/>
      <c r="AI11" s="359"/>
      <c r="AJ11" s="359"/>
      <c r="AK11" s="359"/>
      <c r="AL11" s="359"/>
      <c r="AM11" s="359"/>
      <c r="AN11" s="359"/>
      <c r="AO11" s="359"/>
      <c r="AP11" s="359"/>
      <c r="AQ11" s="359"/>
      <c r="AR11" s="359"/>
      <c r="AS11" s="359"/>
      <c r="AT11" s="359"/>
      <c r="AU11" s="359"/>
      <c r="AV11" s="359"/>
      <c r="AW11" s="359"/>
      <c r="AX11" s="359"/>
      <c r="AY11" s="359"/>
      <c r="AZ11" s="359"/>
      <c r="BA11" s="359"/>
      <c r="BB11" s="359"/>
      <c r="BC11" s="359"/>
      <c r="BD11" s="359"/>
      <c r="BE11" s="442"/>
      <c r="BF11" s="360"/>
      <c r="BG11" s="360"/>
      <c r="BH11" s="360"/>
      <c r="BI11" s="360"/>
      <c r="BJ11" s="360"/>
      <c r="BK11" s="360"/>
      <c r="BL11" s="360"/>
      <c r="BM11" s="360"/>
      <c r="BN11" s="360"/>
      <c r="BO11" s="360"/>
      <c r="BP11" s="360"/>
      <c r="BQ11" s="360"/>
      <c r="BR11" s="360"/>
      <c r="BS11" s="360"/>
      <c r="BT11" s="442"/>
      <c r="BU11" s="360"/>
      <c r="BV11" s="360"/>
      <c r="BW11" s="360"/>
      <c r="BX11" s="360"/>
      <c r="BY11" s="360"/>
      <c r="BZ11" s="441"/>
    </row>
    <row r="12" spans="1:78" s="433" customFormat="1" ht="18" customHeight="1" x14ac:dyDescent="0.2">
      <c r="A12" s="448"/>
      <c r="B12" s="447"/>
      <c r="C12" s="449"/>
      <c r="D12" s="394"/>
      <c r="E12" s="465"/>
      <c r="F12" s="466"/>
      <c r="G12" s="465"/>
      <c r="H12" s="359"/>
      <c r="I12" s="359"/>
      <c r="J12" s="359"/>
      <c r="K12" s="359"/>
      <c r="L12" s="359"/>
      <c r="M12" s="359"/>
      <c r="N12" s="359"/>
      <c r="O12" s="359"/>
      <c r="P12" s="359"/>
      <c r="Q12" s="359"/>
      <c r="R12" s="359"/>
      <c r="S12" s="359"/>
      <c r="T12" s="359"/>
      <c r="U12" s="359"/>
      <c r="V12" s="359"/>
      <c r="W12" s="359"/>
      <c r="X12" s="359"/>
      <c r="Y12" s="359"/>
      <c r="Z12" s="359"/>
      <c r="AA12" s="359"/>
      <c r="AB12" s="359"/>
      <c r="AC12" s="378"/>
      <c r="AD12" s="359"/>
      <c r="AE12" s="359"/>
      <c r="AF12" s="359"/>
      <c r="AG12" s="359"/>
      <c r="AH12" s="359"/>
      <c r="AI12" s="359"/>
      <c r="AJ12" s="359"/>
      <c r="AK12" s="359"/>
      <c r="AL12" s="359"/>
      <c r="AM12" s="359"/>
      <c r="AN12" s="359"/>
      <c r="AO12" s="359"/>
      <c r="AP12" s="359"/>
      <c r="AQ12" s="359"/>
      <c r="AR12" s="359"/>
      <c r="AS12" s="359"/>
      <c r="AT12" s="359"/>
      <c r="AU12" s="359"/>
      <c r="AV12" s="359"/>
      <c r="AW12" s="359"/>
      <c r="AX12" s="359"/>
      <c r="AY12" s="359"/>
      <c r="AZ12" s="359"/>
      <c r="BA12" s="359"/>
      <c r="BB12" s="359"/>
      <c r="BC12" s="359"/>
      <c r="BD12" s="359"/>
      <c r="BE12" s="442"/>
      <c r="BF12" s="360"/>
      <c r="BG12" s="360"/>
      <c r="BH12" s="360"/>
      <c r="BI12" s="360"/>
      <c r="BJ12" s="360"/>
      <c r="BK12" s="360"/>
      <c r="BL12" s="360"/>
      <c r="BM12" s="360"/>
      <c r="BN12" s="360"/>
      <c r="BO12" s="360"/>
      <c r="BP12" s="360"/>
      <c r="BQ12" s="360"/>
      <c r="BR12" s="360"/>
      <c r="BS12" s="360"/>
      <c r="BT12" s="442"/>
      <c r="BU12" s="360"/>
      <c r="BV12" s="360"/>
      <c r="BW12" s="360"/>
      <c r="BX12" s="360"/>
      <c r="BY12" s="360"/>
      <c r="BZ12" s="441"/>
    </row>
    <row r="13" spans="1:78" s="433" customFormat="1" ht="18" customHeight="1" x14ac:dyDescent="0.2">
      <c r="A13" s="448"/>
      <c r="B13" s="447"/>
      <c r="C13" s="449"/>
      <c r="D13" s="394"/>
      <c r="E13" s="462" t="s">
        <v>214</v>
      </c>
      <c r="F13" s="461" t="s">
        <v>215</v>
      </c>
      <c r="G13" s="460" t="s">
        <v>216</v>
      </c>
      <c r="H13" s="359"/>
      <c r="I13" s="359"/>
      <c r="J13" s="359"/>
      <c r="K13" s="359"/>
      <c r="L13" s="359"/>
      <c r="M13" s="359"/>
      <c r="N13" s="359"/>
      <c r="O13" s="359"/>
      <c r="P13" s="359"/>
      <c r="Q13" s="359"/>
      <c r="R13" s="359"/>
      <c r="S13" s="359"/>
      <c r="T13" s="359"/>
      <c r="U13" s="359"/>
      <c r="V13" s="359"/>
      <c r="W13" s="359"/>
      <c r="X13" s="359"/>
      <c r="Y13" s="359"/>
      <c r="Z13" s="359"/>
      <c r="AA13" s="359"/>
      <c r="AB13" s="359"/>
      <c r="AC13" s="378"/>
      <c r="AD13" s="359"/>
      <c r="AE13" s="359"/>
      <c r="AF13" s="359"/>
      <c r="AG13" s="359"/>
      <c r="AH13" s="359"/>
      <c r="AI13" s="359"/>
      <c r="AJ13" s="359"/>
      <c r="AK13" s="359"/>
      <c r="AL13" s="359"/>
      <c r="AM13" s="359"/>
      <c r="AN13" s="359"/>
      <c r="AO13" s="359"/>
      <c r="AP13" s="359"/>
      <c r="AQ13" s="359"/>
      <c r="AR13" s="359"/>
      <c r="AS13" s="359"/>
      <c r="AT13" s="359"/>
      <c r="AU13" s="359"/>
      <c r="AV13" s="359"/>
      <c r="AW13" s="359"/>
      <c r="AX13" s="359"/>
      <c r="AY13" s="359"/>
      <c r="AZ13" s="359"/>
      <c r="BA13" s="359"/>
      <c r="BB13" s="359"/>
      <c r="BC13" s="359"/>
      <c r="BD13" s="359"/>
      <c r="BE13" s="442"/>
      <c r="BF13" s="360"/>
      <c r="BG13" s="360"/>
      <c r="BH13" s="360"/>
      <c r="BI13" s="360"/>
      <c r="BJ13" s="360"/>
      <c r="BK13" s="360"/>
      <c r="BL13" s="360"/>
      <c r="BM13" s="360"/>
      <c r="BN13" s="360"/>
      <c r="BO13" s="360"/>
      <c r="BP13" s="360"/>
      <c r="BQ13" s="360"/>
      <c r="BR13" s="360"/>
      <c r="BS13" s="360"/>
      <c r="BT13" s="442"/>
      <c r="BU13" s="360"/>
      <c r="BV13" s="360"/>
      <c r="BW13" s="360"/>
      <c r="BX13" s="360"/>
      <c r="BY13" s="360"/>
      <c r="BZ13" s="441"/>
    </row>
    <row r="14" spans="1:78" s="433" customFormat="1" ht="18" customHeight="1" x14ac:dyDescent="0.2">
      <c r="A14" s="448"/>
      <c r="B14" s="447"/>
      <c r="C14" s="449"/>
      <c r="D14" s="394"/>
      <c r="E14" s="459"/>
      <c r="F14" s="464" t="s">
        <v>218</v>
      </c>
      <c r="G14" s="463" t="s">
        <v>219</v>
      </c>
      <c r="H14" s="359"/>
      <c r="I14" s="359"/>
      <c r="J14" s="359"/>
      <c r="K14" s="359"/>
      <c r="L14" s="359"/>
      <c r="M14" s="359"/>
      <c r="N14" s="359"/>
      <c r="O14" s="359"/>
      <c r="P14" s="359"/>
      <c r="Q14" s="359"/>
      <c r="R14" s="359"/>
      <c r="S14" s="359"/>
      <c r="T14" s="359"/>
      <c r="U14" s="359"/>
      <c r="V14" s="359"/>
      <c r="W14" s="359"/>
      <c r="X14" s="359"/>
      <c r="Y14" s="359"/>
      <c r="Z14" s="359"/>
      <c r="AA14" s="359"/>
      <c r="AB14" s="359"/>
      <c r="AC14" s="378"/>
      <c r="AD14" s="359"/>
      <c r="AE14" s="359"/>
      <c r="AF14" s="359"/>
      <c r="AG14" s="359"/>
      <c r="AH14" s="359"/>
      <c r="AI14" s="359"/>
      <c r="AJ14" s="359"/>
      <c r="AK14" s="359"/>
      <c r="AL14" s="359"/>
      <c r="AM14" s="359"/>
      <c r="AN14" s="359"/>
      <c r="AO14" s="359"/>
      <c r="AP14" s="359"/>
      <c r="AQ14" s="359"/>
      <c r="AR14" s="359"/>
      <c r="AS14" s="359"/>
      <c r="AT14" s="359"/>
      <c r="AU14" s="359"/>
      <c r="AV14" s="359"/>
      <c r="AW14" s="359"/>
      <c r="AX14" s="359"/>
      <c r="AY14" s="359"/>
      <c r="AZ14" s="359"/>
      <c r="BA14" s="359"/>
      <c r="BB14" s="359"/>
      <c r="BC14" s="359"/>
      <c r="BD14" s="359"/>
      <c r="BE14" s="442"/>
      <c r="BF14" s="360"/>
      <c r="BG14" s="360"/>
      <c r="BH14" s="360"/>
      <c r="BI14" s="360"/>
      <c r="BJ14" s="360"/>
      <c r="BK14" s="360"/>
      <c r="BL14" s="360"/>
      <c r="BM14" s="360"/>
      <c r="BN14" s="360"/>
      <c r="BO14" s="360"/>
      <c r="BP14" s="360"/>
      <c r="BQ14" s="360"/>
      <c r="BR14" s="360"/>
      <c r="BS14" s="360"/>
      <c r="BT14" s="442"/>
      <c r="BU14" s="360"/>
      <c r="BV14" s="360"/>
      <c r="BW14" s="360"/>
      <c r="BX14" s="360"/>
      <c r="BY14" s="360"/>
      <c r="BZ14" s="441"/>
    </row>
    <row r="15" spans="1:78" s="433" customFormat="1" ht="18" customHeight="1" x14ac:dyDescent="0.2">
      <c r="A15" s="448"/>
      <c r="B15" s="447"/>
      <c r="C15" s="449"/>
      <c r="D15" s="394"/>
      <c r="E15" s="462" t="s">
        <v>354</v>
      </c>
      <c r="F15" s="461" t="s">
        <v>215</v>
      </c>
      <c r="G15" s="460" t="s">
        <v>222</v>
      </c>
      <c r="H15" s="359"/>
      <c r="I15" s="359"/>
      <c r="J15" s="359"/>
      <c r="K15" s="359"/>
      <c r="L15" s="359"/>
      <c r="M15" s="359"/>
      <c r="N15" s="359"/>
      <c r="O15" s="359"/>
      <c r="P15" s="359"/>
      <c r="Q15" s="359"/>
      <c r="R15" s="359"/>
      <c r="S15" s="359"/>
      <c r="T15" s="359"/>
      <c r="U15" s="359"/>
      <c r="V15" s="359"/>
      <c r="W15" s="359"/>
      <c r="X15" s="359"/>
      <c r="Y15" s="359"/>
      <c r="Z15" s="359"/>
      <c r="AA15" s="359"/>
      <c r="AB15" s="359"/>
      <c r="AC15" s="378"/>
      <c r="AD15" s="359"/>
      <c r="AE15" s="359"/>
      <c r="AF15" s="359"/>
      <c r="AG15" s="359"/>
      <c r="AH15" s="359"/>
      <c r="AI15" s="359"/>
      <c r="AJ15" s="359"/>
      <c r="AK15" s="359"/>
      <c r="AL15" s="359"/>
      <c r="AM15" s="359"/>
      <c r="AN15" s="359"/>
      <c r="AO15" s="359"/>
      <c r="AP15" s="359"/>
      <c r="AQ15" s="359"/>
      <c r="AR15" s="359"/>
      <c r="AS15" s="359"/>
      <c r="AT15" s="359"/>
      <c r="AU15" s="359"/>
      <c r="AV15" s="359"/>
      <c r="AW15" s="359"/>
      <c r="AX15" s="359"/>
      <c r="AY15" s="359"/>
      <c r="AZ15" s="359"/>
      <c r="BA15" s="359"/>
      <c r="BB15" s="359"/>
      <c r="BC15" s="359"/>
      <c r="BD15" s="359"/>
      <c r="BE15" s="442"/>
      <c r="BF15" s="360"/>
      <c r="BG15" s="360"/>
      <c r="BH15" s="360"/>
      <c r="BI15" s="360"/>
      <c r="BJ15" s="360"/>
      <c r="BK15" s="360"/>
      <c r="BL15" s="360"/>
      <c r="BM15" s="360"/>
      <c r="BN15" s="360"/>
      <c r="BO15" s="360"/>
      <c r="BP15" s="360"/>
      <c r="BQ15" s="360"/>
      <c r="BR15" s="360"/>
      <c r="BS15" s="360"/>
      <c r="BT15" s="442"/>
      <c r="BU15" s="360"/>
      <c r="BV15" s="360"/>
      <c r="BW15" s="360"/>
      <c r="BX15" s="360"/>
      <c r="BY15" s="360"/>
      <c r="BZ15" s="441"/>
    </row>
    <row r="16" spans="1:78" s="433" customFormat="1" ht="18" customHeight="1" x14ac:dyDescent="0.2">
      <c r="A16" s="448"/>
      <c r="B16" s="447"/>
      <c r="C16" s="449"/>
      <c r="D16" s="394"/>
      <c r="E16" s="459"/>
      <c r="F16" s="464" t="s">
        <v>218</v>
      </c>
      <c r="G16" s="463" t="s">
        <v>219</v>
      </c>
      <c r="H16" s="359"/>
      <c r="I16" s="359"/>
      <c r="J16" s="359"/>
      <c r="K16" s="359"/>
      <c r="L16" s="359"/>
      <c r="M16" s="359"/>
      <c r="N16" s="359"/>
      <c r="O16" s="359"/>
      <c r="P16" s="359"/>
      <c r="Q16" s="359"/>
      <c r="R16" s="359"/>
      <c r="S16" s="359"/>
      <c r="T16" s="359"/>
      <c r="U16" s="359"/>
      <c r="V16" s="359"/>
      <c r="W16" s="359"/>
      <c r="X16" s="359"/>
      <c r="Y16" s="359"/>
      <c r="Z16" s="359"/>
      <c r="AA16" s="359"/>
      <c r="AB16" s="359"/>
      <c r="AC16" s="378"/>
      <c r="AD16" s="359"/>
      <c r="AE16" s="359"/>
      <c r="AF16" s="359"/>
      <c r="AG16" s="359"/>
      <c r="AH16" s="359"/>
      <c r="AI16" s="359"/>
      <c r="AJ16" s="359"/>
      <c r="AK16" s="359"/>
      <c r="AL16" s="359"/>
      <c r="AM16" s="359"/>
      <c r="AN16" s="359"/>
      <c r="AO16" s="359"/>
      <c r="AP16" s="359"/>
      <c r="AQ16" s="359"/>
      <c r="AR16" s="359"/>
      <c r="AS16" s="359"/>
      <c r="AT16" s="359"/>
      <c r="AU16" s="359"/>
      <c r="AV16" s="359"/>
      <c r="AW16" s="359"/>
      <c r="AX16" s="359"/>
      <c r="AY16" s="359"/>
      <c r="AZ16" s="359"/>
      <c r="BA16" s="359"/>
      <c r="BB16" s="359"/>
      <c r="BC16" s="359"/>
      <c r="BD16" s="359"/>
      <c r="BE16" s="442"/>
      <c r="BF16" s="360"/>
      <c r="BG16" s="360"/>
      <c r="BH16" s="360"/>
      <c r="BI16" s="360"/>
      <c r="BJ16" s="360"/>
      <c r="BK16" s="360"/>
      <c r="BL16" s="360"/>
      <c r="BM16" s="360"/>
      <c r="BN16" s="360"/>
      <c r="BO16" s="360"/>
      <c r="BP16" s="360"/>
      <c r="BQ16" s="360"/>
      <c r="BR16" s="360"/>
      <c r="BS16" s="360"/>
      <c r="BT16" s="442"/>
      <c r="BU16" s="360"/>
      <c r="BV16" s="360"/>
      <c r="BW16" s="360"/>
      <c r="BX16" s="360"/>
      <c r="BY16" s="360"/>
      <c r="BZ16" s="441"/>
    </row>
    <row r="17" spans="1:78" s="433" customFormat="1" ht="18" customHeight="1" x14ac:dyDescent="0.2">
      <c r="A17" s="448"/>
      <c r="B17" s="447"/>
      <c r="C17" s="449"/>
      <c r="D17" s="394"/>
      <c r="E17" s="462" t="s">
        <v>227</v>
      </c>
      <c r="F17" s="461" t="s">
        <v>215</v>
      </c>
      <c r="G17" s="460" t="s">
        <v>228</v>
      </c>
      <c r="H17" s="359"/>
      <c r="I17" s="359"/>
      <c r="J17" s="359"/>
      <c r="K17" s="359"/>
      <c r="L17" s="359"/>
      <c r="M17" s="359"/>
      <c r="N17" s="359"/>
      <c r="O17" s="359"/>
      <c r="P17" s="359"/>
      <c r="Q17" s="359"/>
      <c r="R17" s="359"/>
      <c r="S17" s="359"/>
      <c r="T17" s="359"/>
      <c r="U17" s="359"/>
      <c r="V17" s="359"/>
      <c r="W17" s="359"/>
      <c r="X17" s="359"/>
      <c r="Y17" s="359"/>
      <c r="Z17" s="359"/>
      <c r="AA17" s="359"/>
      <c r="AB17" s="359"/>
      <c r="AC17" s="378"/>
      <c r="AD17" s="359"/>
      <c r="AE17" s="359"/>
      <c r="AF17" s="359"/>
      <c r="AG17" s="359"/>
      <c r="AH17" s="359"/>
      <c r="AI17" s="359"/>
      <c r="AJ17" s="359"/>
      <c r="AK17" s="359"/>
      <c r="AL17" s="359"/>
      <c r="AM17" s="359"/>
      <c r="AN17" s="359"/>
      <c r="AO17" s="359"/>
      <c r="AP17" s="359"/>
      <c r="AQ17" s="359"/>
      <c r="AR17" s="359"/>
      <c r="AS17" s="359"/>
      <c r="AT17" s="359"/>
      <c r="AU17" s="359"/>
      <c r="AV17" s="359"/>
      <c r="AW17" s="359"/>
      <c r="AX17" s="359"/>
      <c r="AY17" s="359"/>
      <c r="AZ17" s="359"/>
      <c r="BA17" s="359"/>
      <c r="BB17" s="359"/>
      <c r="BC17" s="359"/>
      <c r="BD17" s="359"/>
      <c r="BE17" s="442"/>
      <c r="BF17" s="360"/>
      <c r="BG17" s="360"/>
      <c r="BH17" s="360"/>
      <c r="BI17" s="360"/>
      <c r="BJ17" s="360"/>
      <c r="BK17" s="360"/>
      <c r="BL17" s="360"/>
      <c r="BM17" s="360"/>
      <c r="BN17" s="360"/>
      <c r="BO17" s="360"/>
      <c r="BP17" s="360"/>
      <c r="BQ17" s="360"/>
      <c r="BR17" s="360"/>
      <c r="BS17" s="360"/>
      <c r="BT17" s="442"/>
      <c r="BU17" s="360"/>
      <c r="BV17" s="360"/>
      <c r="BW17" s="360"/>
      <c r="BX17" s="360"/>
      <c r="BY17" s="360"/>
      <c r="BZ17" s="441"/>
    </row>
    <row r="18" spans="1:78" s="433" customFormat="1" ht="18" customHeight="1" x14ac:dyDescent="0.2">
      <c r="A18" s="448"/>
      <c r="B18" s="447"/>
      <c r="C18" s="449"/>
      <c r="D18" s="394"/>
      <c r="E18" s="459"/>
      <c r="F18" s="464" t="s">
        <v>218</v>
      </c>
      <c r="G18" s="463" t="s">
        <v>229</v>
      </c>
      <c r="H18" s="359"/>
      <c r="I18" s="359"/>
      <c r="J18" s="359"/>
      <c r="K18" s="359"/>
      <c r="L18" s="359"/>
      <c r="M18" s="359"/>
      <c r="N18" s="359"/>
      <c r="O18" s="359"/>
      <c r="P18" s="359"/>
      <c r="Q18" s="359"/>
      <c r="R18" s="359"/>
      <c r="S18" s="359"/>
      <c r="T18" s="359"/>
      <c r="U18" s="359"/>
      <c r="V18" s="359"/>
      <c r="W18" s="359"/>
      <c r="X18" s="359"/>
      <c r="Y18" s="359"/>
      <c r="Z18" s="359"/>
      <c r="AA18" s="359"/>
      <c r="AB18" s="359"/>
      <c r="AC18" s="378"/>
      <c r="AD18" s="359"/>
      <c r="AE18" s="359"/>
      <c r="AF18" s="359"/>
      <c r="AG18" s="359"/>
      <c r="AH18" s="359"/>
      <c r="AI18" s="359"/>
      <c r="AJ18" s="359"/>
      <c r="AK18" s="359"/>
      <c r="AL18" s="359"/>
      <c r="AM18" s="359"/>
      <c r="AN18" s="359"/>
      <c r="AO18" s="359"/>
      <c r="AP18" s="359"/>
      <c r="AQ18" s="359"/>
      <c r="AR18" s="359"/>
      <c r="AS18" s="359"/>
      <c r="AT18" s="359"/>
      <c r="AU18" s="359"/>
      <c r="AV18" s="359"/>
      <c r="AW18" s="359"/>
      <c r="AX18" s="359"/>
      <c r="AY18" s="359"/>
      <c r="AZ18" s="359"/>
      <c r="BA18" s="359"/>
      <c r="BB18" s="359"/>
      <c r="BC18" s="359"/>
      <c r="BD18" s="359"/>
      <c r="BE18" s="442"/>
      <c r="BF18" s="360"/>
      <c r="BG18" s="360"/>
      <c r="BH18" s="360"/>
      <c r="BI18" s="360"/>
      <c r="BJ18" s="360"/>
      <c r="BK18" s="360"/>
      <c r="BL18" s="360"/>
      <c r="BM18" s="360"/>
      <c r="BN18" s="360"/>
      <c r="BO18" s="360"/>
      <c r="BP18" s="360"/>
      <c r="BQ18" s="360"/>
      <c r="BR18" s="360"/>
      <c r="BS18" s="360"/>
      <c r="BT18" s="442"/>
      <c r="BU18" s="360"/>
      <c r="BV18" s="360"/>
      <c r="BW18" s="360"/>
      <c r="BX18" s="360"/>
      <c r="BY18" s="360"/>
      <c r="BZ18" s="441"/>
    </row>
    <row r="19" spans="1:78" s="433" customFormat="1" ht="18" customHeight="1" x14ac:dyDescent="0.2">
      <c r="A19" s="448"/>
      <c r="B19" s="447"/>
      <c r="C19" s="449"/>
      <c r="D19" s="394"/>
      <c r="E19" s="462" t="s">
        <v>355</v>
      </c>
      <c r="F19" s="461" t="s">
        <v>215</v>
      </c>
      <c r="G19" s="460" t="s">
        <v>232</v>
      </c>
      <c r="H19" s="359"/>
      <c r="I19" s="359"/>
      <c r="J19" s="359"/>
      <c r="K19" s="359"/>
      <c r="L19" s="359"/>
      <c r="M19" s="359"/>
      <c r="N19" s="359"/>
      <c r="O19" s="359"/>
      <c r="P19" s="359"/>
      <c r="Q19" s="359"/>
      <c r="R19" s="359"/>
      <c r="S19" s="359"/>
      <c r="T19" s="359"/>
      <c r="U19" s="359"/>
      <c r="V19" s="359"/>
      <c r="W19" s="359"/>
      <c r="X19" s="359"/>
      <c r="Y19" s="359"/>
      <c r="Z19" s="359"/>
      <c r="AA19" s="359"/>
      <c r="AB19" s="359"/>
      <c r="AC19" s="378"/>
      <c r="AD19" s="359"/>
      <c r="AE19" s="359"/>
      <c r="AF19" s="359"/>
      <c r="AG19" s="359"/>
      <c r="AH19" s="359"/>
      <c r="AI19" s="359"/>
      <c r="AJ19" s="359"/>
      <c r="AK19" s="359"/>
      <c r="AL19" s="359"/>
      <c r="AM19" s="359"/>
      <c r="AN19" s="359"/>
      <c r="AO19" s="359"/>
      <c r="AP19" s="359"/>
      <c r="AQ19" s="359"/>
      <c r="AR19" s="359"/>
      <c r="AS19" s="359"/>
      <c r="AT19" s="359"/>
      <c r="AU19" s="359"/>
      <c r="AV19" s="359"/>
      <c r="AW19" s="359"/>
      <c r="AX19" s="359"/>
      <c r="AY19" s="359"/>
      <c r="AZ19" s="359"/>
      <c r="BA19" s="359"/>
      <c r="BB19" s="359"/>
      <c r="BC19" s="359"/>
      <c r="BD19" s="359"/>
      <c r="BE19" s="442"/>
      <c r="BF19" s="360"/>
      <c r="BG19" s="360"/>
      <c r="BH19" s="360"/>
      <c r="BI19" s="360"/>
      <c r="BJ19" s="360"/>
      <c r="BK19" s="360"/>
      <c r="BL19" s="360"/>
      <c r="BM19" s="360"/>
      <c r="BN19" s="360"/>
      <c r="BO19" s="360"/>
      <c r="BP19" s="360"/>
      <c r="BQ19" s="360"/>
      <c r="BR19" s="360"/>
      <c r="BS19" s="360"/>
      <c r="BT19" s="442"/>
      <c r="BU19" s="360"/>
      <c r="BV19" s="360"/>
      <c r="BW19" s="360"/>
      <c r="BX19" s="360"/>
      <c r="BY19" s="360"/>
      <c r="BZ19" s="441"/>
    </row>
    <row r="20" spans="1:78" s="433" customFormat="1" ht="18" customHeight="1" x14ac:dyDescent="0.2">
      <c r="A20" s="448"/>
      <c r="B20" s="447"/>
      <c r="C20" s="449"/>
      <c r="D20" s="394"/>
      <c r="E20" s="459"/>
      <c r="F20" s="458" t="s">
        <v>218</v>
      </c>
      <c r="G20" s="450" t="s">
        <v>235</v>
      </c>
      <c r="H20" s="359"/>
      <c r="I20" s="359"/>
      <c r="J20" s="359"/>
      <c r="K20" s="359"/>
      <c r="L20" s="359"/>
      <c r="M20" s="359"/>
      <c r="N20" s="359"/>
      <c r="O20" s="359"/>
      <c r="P20" s="359"/>
      <c r="Q20" s="359"/>
      <c r="R20" s="359"/>
      <c r="S20" s="359"/>
      <c r="T20" s="359"/>
      <c r="U20" s="359"/>
      <c r="V20" s="359"/>
      <c r="W20" s="359"/>
      <c r="X20" s="359"/>
      <c r="Y20" s="359"/>
      <c r="Z20" s="359"/>
      <c r="AA20" s="359"/>
      <c r="AB20" s="359"/>
      <c r="AC20" s="378"/>
      <c r="AD20" s="359"/>
      <c r="AE20" s="359"/>
      <c r="AF20" s="359"/>
      <c r="AG20" s="359"/>
      <c r="AH20" s="359"/>
      <c r="AI20" s="359"/>
      <c r="AJ20" s="359"/>
      <c r="AK20" s="359"/>
      <c r="AL20" s="359"/>
      <c r="AM20" s="359"/>
      <c r="AN20" s="359"/>
      <c r="AO20" s="359"/>
      <c r="AP20" s="359"/>
      <c r="AQ20" s="359"/>
      <c r="AR20" s="359"/>
      <c r="AS20" s="359"/>
      <c r="AT20" s="359"/>
      <c r="AU20" s="359"/>
      <c r="AV20" s="359"/>
      <c r="AW20" s="359"/>
      <c r="AX20" s="359"/>
      <c r="AY20" s="359"/>
      <c r="AZ20" s="359"/>
      <c r="BA20" s="359"/>
      <c r="BB20" s="359"/>
      <c r="BC20" s="359"/>
      <c r="BD20" s="359"/>
      <c r="BE20" s="442"/>
      <c r="BF20" s="360"/>
      <c r="BG20" s="360"/>
      <c r="BH20" s="360"/>
      <c r="BI20" s="360"/>
      <c r="BJ20" s="360"/>
      <c r="BK20" s="360"/>
      <c r="BL20" s="360"/>
      <c r="BM20" s="360"/>
      <c r="BN20" s="360"/>
      <c r="BO20" s="360"/>
      <c r="BP20" s="360"/>
      <c r="BQ20" s="360"/>
      <c r="BR20" s="360"/>
      <c r="BS20" s="360"/>
      <c r="BT20" s="442"/>
      <c r="BU20" s="360"/>
      <c r="BV20" s="360"/>
      <c r="BW20" s="360"/>
      <c r="BX20" s="360"/>
      <c r="BY20" s="360"/>
      <c r="BZ20" s="441"/>
    </row>
    <row r="21" spans="1:78" s="433" customFormat="1" ht="18" customHeight="1" x14ac:dyDescent="0.2">
      <c r="A21" s="448"/>
      <c r="B21" s="447"/>
      <c r="C21" s="449"/>
      <c r="D21" s="394"/>
      <c r="E21" s="457" t="s">
        <v>236</v>
      </c>
      <c r="F21" s="456" t="s">
        <v>215</v>
      </c>
      <c r="G21" s="455" t="s">
        <v>237</v>
      </c>
      <c r="H21" s="359"/>
      <c r="I21" s="359"/>
      <c r="J21" s="359"/>
      <c r="K21" s="359"/>
      <c r="L21" s="359"/>
      <c r="M21" s="359"/>
      <c r="N21" s="359"/>
      <c r="O21" s="359"/>
      <c r="P21" s="359"/>
      <c r="Q21" s="359"/>
      <c r="R21" s="359"/>
      <c r="S21" s="359"/>
      <c r="T21" s="359"/>
      <c r="U21" s="359"/>
      <c r="V21" s="359"/>
      <c r="W21" s="359"/>
      <c r="X21" s="359"/>
      <c r="Y21" s="359"/>
      <c r="Z21" s="359"/>
      <c r="AA21" s="359"/>
      <c r="AB21" s="359"/>
      <c r="AC21" s="378"/>
      <c r="AD21" s="359"/>
      <c r="AE21" s="359"/>
      <c r="AF21" s="359"/>
      <c r="AG21" s="359"/>
      <c r="AH21" s="359"/>
      <c r="AI21" s="359"/>
      <c r="AJ21" s="359"/>
      <c r="AK21" s="359"/>
      <c r="AL21" s="359"/>
      <c r="AM21" s="359"/>
      <c r="AN21" s="359"/>
      <c r="AO21" s="359"/>
      <c r="AP21" s="359"/>
      <c r="AQ21" s="359"/>
      <c r="AR21" s="359"/>
      <c r="AS21" s="359"/>
      <c r="AT21" s="359"/>
      <c r="AU21" s="359"/>
      <c r="AV21" s="359"/>
      <c r="AW21" s="359"/>
      <c r="AX21" s="359"/>
      <c r="AY21" s="359"/>
      <c r="AZ21" s="359"/>
      <c r="BA21" s="359"/>
      <c r="BB21" s="359"/>
      <c r="BC21" s="359"/>
      <c r="BD21" s="359"/>
      <c r="BE21" s="442"/>
      <c r="BF21" s="360"/>
      <c r="BG21" s="360"/>
      <c r="BH21" s="360"/>
      <c r="BI21" s="360"/>
      <c r="BJ21" s="360"/>
      <c r="BK21" s="360"/>
      <c r="BL21" s="360"/>
      <c r="BM21" s="360"/>
      <c r="BN21" s="360"/>
      <c r="BO21" s="360"/>
      <c r="BP21" s="360"/>
      <c r="BQ21" s="360"/>
      <c r="BR21" s="360"/>
      <c r="BS21" s="360"/>
      <c r="BT21" s="442"/>
      <c r="BU21" s="360"/>
      <c r="BV21" s="360"/>
      <c r="BW21" s="360"/>
      <c r="BX21" s="360"/>
      <c r="BY21" s="360"/>
      <c r="BZ21" s="441"/>
    </row>
    <row r="22" spans="1:78" s="433" customFormat="1" ht="18" customHeight="1" x14ac:dyDescent="0.2">
      <c r="A22" s="448"/>
      <c r="B22" s="447"/>
      <c r="C22" s="449"/>
      <c r="D22" s="394"/>
      <c r="E22" s="454"/>
      <c r="F22" s="453"/>
      <c r="G22" s="452"/>
      <c r="H22" s="359"/>
      <c r="I22" s="359"/>
      <c r="J22" s="359"/>
      <c r="K22" s="359"/>
      <c r="L22" s="359"/>
      <c r="M22" s="359"/>
      <c r="N22" s="359"/>
      <c r="O22" s="359"/>
      <c r="P22" s="359"/>
      <c r="Q22" s="359"/>
      <c r="R22" s="359"/>
      <c r="S22" s="359"/>
      <c r="T22" s="359"/>
      <c r="U22" s="359"/>
      <c r="V22" s="359"/>
      <c r="W22" s="359"/>
      <c r="X22" s="359"/>
      <c r="Y22" s="359"/>
      <c r="Z22" s="359"/>
      <c r="AA22" s="359"/>
      <c r="AB22" s="359"/>
      <c r="AC22" s="378"/>
      <c r="AD22" s="359"/>
      <c r="AE22" s="359"/>
      <c r="AF22" s="359"/>
      <c r="AG22" s="359"/>
      <c r="AH22" s="359"/>
      <c r="AI22" s="359"/>
      <c r="AJ22" s="359"/>
      <c r="AK22" s="359"/>
      <c r="AL22" s="359"/>
      <c r="AM22" s="359"/>
      <c r="AN22" s="359"/>
      <c r="AO22" s="359"/>
      <c r="AP22" s="359"/>
      <c r="AQ22" s="359"/>
      <c r="AR22" s="359"/>
      <c r="AS22" s="359"/>
      <c r="AT22" s="359"/>
      <c r="AU22" s="359"/>
      <c r="AV22" s="359"/>
      <c r="AW22" s="359"/>
      <c r="AX22" s="359"/>
      <c r="AY22" s="359"/>
      <c r="AZ22" s="359"/>
      <c r="BA22" s="359"/>
      <c r="BB22" s="359"/>
      <c r="BC22" s="359"/>
      <c r="BD22" s="359"/>
      <c r="BE22" s="442"/>
      <c r="BF22" s="360"/>
      <c r="BG22" s="360"/>
      <c r="BH22" s="360"/>
      <c r="BI22" s="360"/>
      <c r="BJ22" s="360"/>
      <c r="BK22" s="360"/>
      <c r="BL22" s="360"/>
      <c r="BM22" s="360"/>
      <c r="BN22" s="360"/>
      <c r="BO22" s="360"/>
      <c r="BP22" s="360"/>
      <c r="BQ22" s="360"/>
      <c r="BR22" s="360"/>
      <c r="BS22" s="360"/>
      <c r="BT22" s="442"/>
      <c r="BU22" s="360"/>
      <c r="BV22" s="360"/>
      <c r="BW22" s="360"/>
      <c r="BX22" s="360"/>
      <c r="BY22" s="360"/>
      <c r="BZ22" s="441"/>
    </row>
    <row r="23" spans="1:78" s="433" customFormat="1" ht="18" customHeight="1" x14ac:dyDescent="0.2">
      <c r="A23" s="448"/>
      <c r="B23" s="447"/>
      <c r="C23" s="449"/>
      <c r="D23" s="394"/>
      <c r="E23" s="389" t="s">
        <v>238</v>
      </c>
      <c r="F23" s="451"/>
      <c r="G23" s="450" t="s">
        <v>239</v>
      </c>
      <c r="H23" s="359"/>
      <c r="I23" s="359"/>
      <c r="J23" s="359"/>
      <c r="K23" s="359"/>
      <c r="L23" s="359"/>
      <c r="M23" s="359"/>
      <c r="N23" s="359"/>
      <c r="O23" s="359"/>
      <c r="P23" s="359"/>
      <c r="Q23" s="359"/>
      <c r="R23" s="359"/>
      <c r="S23" s="359"/>
      <c r="T23" s="359"/>
      <c r="U23" s="359"/>
      <c r="V23" s="359"/>
      <c r="W23" s="359"/>
      <c r="X23" s="359"/>
      <c r="Y23" s="359"/>
      <c r="Z23" s="359"/>
      <c r="AA23" s="359"/>
      <c r="AB23" s="359"/>
      <c r="AC23" s="378"/>
      <c r="AD23" s="359"/>
      <c r="AE23" s="359"/>
      <c r="AF23" s="359"/>
      <c r="AG23" s="359"/>
      <c r="AH23" s="359"/>
      <c r="AI23" s="359"/>
      <c r="AJ23" s="359"/>
      <c r="AK23" s="359"/>
      <c r="AL23" s="359"/>
      <c r="AM23" s="359"/>
      <c r="AN23" s="359"/>
      <c r="AO23" s="359"/>
      <c r="AP23" s="359"/>
      <c r="AQ23" s="359"/>
      <c r="AR23" s="359"/>
      <c r="AS23" s="359"/>
      <c r="AT23" s="359"/>
      <c r="AU23" s="359"/>
      <c r="AV23" s="359"/>
      <c r="AW23" s="359"/>
      <c r="AX23" s="359"/>
      <c r="AY23" s="359"/>
      <c r="AZ23" s="359"/>
      <c r="BA23" s="359"/>
      <c r="BB23" s="359"/>
      <c r="BC23" s="359"/>
      <c r="BD23" s="359"/>
      <c r="BE23" s="442"/>
      <c r="BF23" s="360"/>
      <c r="BG23" s="360"/>
      <c r="BH23" s="360"/>
      <c r="BI23" s="360"/>
      <c r="BJ23" s="360"/>
      <c r="BK23" s="360"/>
      <c r="BL23" s="360"/>
      <c r="BM23" s="360"/>
      <c r="BN23" s="360"/>
      <c r="BO23" s="360"/>
      <c r="BP23" s="360"/>
      <c r="BQ23" s="360"/>
      <c r="BR23" s="360"/>
      <c r="BS23" s="360"/>
      <c r="BT23" s="442"/>
      <c r="BU23" s="360"/>
      <c r="BV23" s="360"/>
      <c r="BW23" s="360"/>
      <c r="BX23" s="360"/>
      <c r="BY23" s="360"/>
      <c r="BZ23" s="441"/>
    </row>
    <row r="24" spans="1:78" s="433" customFormat="1" ht="15" customHeight="1" x14ac:dyDescent="0.2">
      <c r="A24" s="448"/>
      <c r="B24" s="447"/>
      <c r="C24" s="449"/>
      <c r="D24" s="394"/>
      <c r="E24" s="359"/>
      <c r="F24" s="359"/>
      <c r="G24" s="359"/>
      <c r="H24" s="359"/>
      <c r="I24" s="359"/>
      <c r="J24" s="359"/>
      <c r="K24" s="359"/>
      <c r="L24" s="359"/>
      <c r="M24" s="359"/>
      <c r="N24" s="359"/>
      <c r="O24" s="359"/>
      <c r="P24" s="359"/>
      <c r="Q24" s="359"/>
      <c r="R24" s="359"/>
      <c r="S24" s="359"/>
      <c r="T24" s="359"/>
      <c r="U24" s="359"/>
      <c r="V24" s="359"/>
      <c r="W24" s="359"/>
      <c r="X24" s="359"/>
      <c r="Y24" s="359"/>
      <c r="Z24" s="359"/>
      <c r="AA24" s="359"/>
      <c r="AB24" s="359"/>
      <c r="AC24" s="378"/>
      <c r="AD24" s="359"/>
      <c r="AE24" s="359"/>
      <c r="AF24" s="359"/>
      <c r="AG24" s="359"/>
      <c r="AH24" s="359"/>
      <c r="AI24" s="359"/>
      <c r="AJ24" s="359"/>
      <c r="AK24" s="359"/>
      <c r="AL24" s="359"/>
      <c r="AM24" s="359"/>
      <c r="AN24" s="359"/>
      <c r="AO24" s="359"/>
      <c r="AP24" s="359"/>
      <c r="AQ24" s="359"/>
      <c r="AR24" s="359"/>
      <c r="AS24" s="359"/>
      <c r="AT24" s="359"/>
      <c r="AU24" s="359"/>
      <c r="AV24" s="359"/>
      <c r="AW24" s="359"/>
      <c r="AX24" s="359"/>
      <c r="AY24" s="359"/>
      <c r="AZ24" s="359"/>
      <c r="BA24" s="359"/>
      <c r="BB24" s="359"/>
      <c r="BC24" s="359"/>
      <c r="BD24" s="359"/>
      <c r="BE24" s="442"/>
      <c r="BF24" s="360"/>
      <c r="BG24" s="360"/>
      <c r="BH24" s="360"/>
      <c r="BI24" s="360"/>
      <c r="BJ24" s="360"/>
      <c r="BK24" s="360"/>
      <c r="BL24" s="360"/>
      <c r="BM24" s="360"/>
      <c r="BN24" s="360"/>
      <c r="BO24" s="360"/>
      <c r="BP24" s="360"/>
      <c r="BQ24" s="360"/>
      <c r="BR24" s="360"/>
      <c r="BS24" s="360"/>
      <c r="BT24" s="442"/>
      <c r="BU24" s="360"/>
      <c r="BV24" s="360"/>
      <c r="BW24" s="360"/>
      <c r="BX24" s="360"/>
      <c r="BY24" s="360"/>
      <c r="BZ24" s="441"/>
    </row>
    <row r="25" spans="1:78" s="433" customFormat="1" ht="18" customHeight="1" x14ac:dyDescent="0.2">
      <c r="A25" s="448"/>
      <c r="B25" s="447"/>
      <c r="C25" s="449" t="s">
        <v>356</v>
      </c>
      <c r="D25" s="381" t="s">
        <v>357</v>
      </c>
      <c r="E25" s="359"/>
      <c r="F25" s="359"/>
      <c r="G25" s="359"/>
      <c r="H25" s="359"/>
      <c r="I25" s="394" t="s">
        <v>358</v>
      </c>
      <c r="J25" s="359"/>
      <c r="K25" s="359"/>
      <c r="L25" s="359"/>
      <c r="M25" s="359"/>
      <c r="N25" s="359"/>
      <c r="O25" s="359"/>
      <c r="P25" s="359"/>
      <c r="Q25" s="359"/>
      <c r="R25" s="359"/>
      <c r="S25" s="359"/>
      <c r="T25" s="359"/>
      <c r="U25" s="359"/>
      <c r="V25" s="359"/>
      <c r="W25" s="359"/>
      <c r="X25" s="359"/>
      <c r="Y25" s="359"/>
      <c r="Z25" s="359"/>
      <c r="AA25" s="359"/>
      <c r="AB25" s="359"/>
      <c r="AC25" s="378"/>
      <c r="AD25" s="359" t="s">
        <v>359</v>
      </c>
      <c r="AE25" s="359"/>
      <c r="AF25" s="359"/>
      <c r="AG25" s="359"/>
      <c r="AH25" s="359"/>
      <c r="AI25" s="359"/>
      <c r="AJ25" s="359"/>
      <c r="AK25" s="359"/>
      <c r="AL25" s="359"/>
      <c r="AM25" s="359"/>
      <c r="AN25" s="359"/>
      <c r="AO25" s="359"/>
      <c r="AP25" s="359"/>
      <c r="AQ25" s="359"/>
      <c r="AR25" s="359"/>
      <c r="AS25" s="359"/>
      <c r="AT25" s="359"/>
      <c r="AU25" s="359"/>
      <c r="AV25" s="359"/>
      <c r="AW25" s="359"/>
      <c r="AX25" s="359"/>
      <c r="AY25" s="359"/>
      <c r="AZ25" s="359"/>
      <c r="BA25" s="359"/>
      <c r="BB25" s="359"/>
      <c r="BC25" s="359"/>
      <c r="BD25" s="359"/>
      <c r="BE25" s="442"/>
      <c r="BF25" s="360"/>
      <c r="BG25" s="360"/>
      <c r="BH25" s="360"/>
      <c r="BI25" s="360"/>
      <c r="BJ25" s="360"/>
      <c r="BK25" s="360"/>
      <c r="BL25" s="360"/>
      <c r="BM25" s="360"/>
      <c r="BN25" s="360"/>
      <c r="BO25" s="360"/>
      <c r="BP25" s="360"/>
      <c r="BQ25" s="360"/>
      <c r="BR25" s="360"/>
      <c r="BS25" s="360"/>
      <c r="BT25" s="442"/>
      <c r="BU25" s="360"/>
      <c r="BV25" s="360"/>
      <c r="BW25" s="360"/>
      <c r="BX25" s="360"/>
      <c r="BY25" s="360"/>
      <c r="BZ25" s="441"/>
    </row>
    <row r="26" spans="1:78" s="433" customFormat="1" ht="22.5" customHeight="1" x14ac:dyDescent="0.2">
      <c r="A26" s="448"/>
      <c r="B26" s="447"/>
      <c r="C26" s="359"/>
      <c r="D26" s="394"/>
      <c r="E26" s="359"/>
      <c r="F26" s="359"/>
      <c r="G26" s="359"/>
      <c r="H26" s="359"/>
      <c r="I26" s="389" t="s">
        <v>360</v>
      </c>
      <c r="J26" s="359"/>
      <c r="K26" s="359"/>
      <c r="L26" s="359"/>
      <c r="M26" s="379"/>
      <c r="N26" s="359"/>
      <c r="O26" s="379"/>
      <c r="P26" s="359"/>
      <c r="Q26" s="359"/>
      <c r="R26" s="379"/>
      <c r="S26" s="359"/>
      <c r="T26" s="359"/>
      <c r="U26" s="379"/>
      <c r="V26" s="379"/>
      <c r="W26" s="379"/>
      <c r="X26" s="379"/>
      <c r="Y26" s="379"/>
      <c r="Z26" s="379"/>
      <c r="AA26" s="379"/>
      <c r="AB26" s="379"/>
      <c r="AC26" s="390"/>
      <c r="AD26" s="379" t="s">
        <v>361</v>
      </c>
      <c r="AE26" s="379"/>
      <c r="AF26" s="379"/>
      <c r="AG26" s="379"/>
      <c r="AH26" s="379"/>
      <c r="AI26" s="379"/>
      <c r="AJ26" s="379"/>
      <c r="AK26" s="379"/>
      <c r="AL26" s="379"/>
      <c r="AM26" s="379"/>
      <c r="AN26" s="379"/>
      <c r="AO26" s="379"/>
      <c r="AP26" s="379"/>
      <c r="AQ26" s="379"/>
      <c r="AR26" s="379"/>
      <c r="AS26" s="379"/>
      <c r="AT26" s="379"/>
      <c r="AU26" s="379"/>
      <c r="AV26" s="379"/>
      <c r="AW26" s="379"/>
      <c r="AX26" s="379"/>
      <c r="AY26" s="379"/>
      <c r="AZ26" s="379"/>
      <c r="BA26" s="379"/>
      <c r="BB26" s="379"/>
      <c r="BC26" s="379"/>
      <c r="BD26" s="379"/>
      <c r="BE26" s="436"/>
      <c r="BF26" s="435"/>
      <c r="BG26" s="435"/>
      <c r="BH26" s="435"/>
      <c r="BI26" s="435"/>
      <c r="BJ26" s="435"/>
      <c r="BK26" s="435"/>
      <c r="BL26" s="435"/>
      <c r="BM26" s="435"/>
      <c r="BN26" s="435"/>
      <c r="BO26" s="435"/>
      <c r="BP26" s="435"/>
      <c r="BQ26" s="435"/>
      <c r="BR26" s="435"/>
      <c r="BS26" s="435"/>
      <c r="BT26" s="436"/>
      <c r="BU26" s="435"/>
      <c r="BV26" s="435"/>
      <c r="BW26" s="435"/>
      <c r="BX26" s="435"/>
      <c r="BY26" s="435"/>
      <c r="BZ26" s="434"/>
    </row>
    <row r="27" spans="1:78" s="433" customFormat="1" ht="22.5" customHeight="1" x14ac:dyDescent="0.2">
      <c r="A27" s="446" t="s">
        <v>362</v>
      </c>
      <c r="B27" s="445"/>
      <c r="C27" s="444"/>
      <c r="D27" s="443" t="s">
        <v>363</v>
      </c>
      <c r="E27" s="426"/>
      <c r="F27" s="426"/>
      <c r="G27" s="426"/>
      <c r="H27" s="426"/>
      <c r="I27" s="426"/>
      <c r="J27" s="426"/>
      <c r="K27" s="426"/>
      <c r="L27" s="426"/>
      <c r="M27" s="426"/>
      <c r="N27" s="426"/>
      <c r="O27" s="426"/>
      <c r="P27" s="426"/>
      <c r="Q27" s="426"/>
      <c r="R27" s="426"/>
      <c r="S27" s="426"/>
      <c r="T27" s="426"/>
      <c r="U27" s="359"/>
      <c r="V27" s="359"/>
      <c r="W27" s="359"/>
      <c r="X27" s="359"/>
      <c r="Y27" s="359"/>
      <c r="Z27" s="359"/>
      <c r="AA27" s="359"/>
      <c r="AB27" s="359"/>
      <c r="AC27" s="378"/>
      <c r="AD27" s="359"/>
      <c r="AE27" s="359"/>
      <c r="AF27" s="359"/>
      <c r="AG27" s="359"/>
      <c r="AH27" s="359"/>
      <c r="AI27" s="359"/>
      <c r="AJ27" s="359"/>
      <c r="AK27" s="359"/>
      <c r="AL27" s="359"/>
      <c r="AM27" s="359"/>
      <c r="AN27" s="359"/>
      <c r="AO27" s="359"/>
      <c r="AP27" s="426"/>
      <c r="AQ27" s="426"/>
      <c r="AR27" s="426"/>
      <c r="AS27" s="426"/>
      <c r="AT27" s="426"/>
      <c r="AU27" s="426"/>
      <c r="AV27" s="359"/>
      <c r="AW27" s="359"/>
      <c r="AX27" s="359"/>
      <c r="AY27" s="359"/>
      <c r="AZ27" s="359"/>
      <c r="BA27" s="359"/>
      <c r="BB27" s="359"/>
      <c r="BC27" s="359"/>
      <c r="BD27" s="359"/>
      <c r="BE27" s="442"/>
      <c r="BF27" s="360"/>
      <c r="BG27" s="360"/>
      <c r="BH27" s="360"/>
      <c r="BI27" s="360"/>
      <c r="BJ27" s="360"/>
      <c r="BK27" s="360"/>
      <c r="BL27" s="360"/>
      <c r="BM27" s="360"/>
      <c r="BN27" s="360"/>
      <c r="BO27" s="360"/>
      <c r="BP27" s="360"/>
      <c r="BQ27" s="360"/>
      <c r="BR27" s="360"/>
      <c r="BS27" s="360"/>
      <c r="BT27" s="442"/>
      <c r="BU27" s="360"/>
      <c r="BV27" s="360"/>
      <c r="BW27" s="360"/>
      <c r="BX27" s="360"/>
      <c r="BY27" s="360"/>
      <c r="BZ27" s="441"/>
    </row>
    <row r="28" spans="1:78" s="433" customFormat="1" ht="22.5" customHeight="1" x14ac:dyDescent="0.2">
      <c r="A28" s="440"/>
      <c r="B28" s="439"/>
      <c r="C28" s="438"/>
      <c r="D28" s="437" t="s">
        <v>364</v>
      </c>
      <c r="E28" s="379"/>
      <c r="F28" s="379"/>
      <c r="G28" s="379"/>
      <c r="H28" s="379"/>
      <c r="I28" s="379"/>
      <c r="J28" s="379"/>
      <c r="K28" s="379"/>
      <c r="L28" s="379"/>
      <c r="M28" s="379"/>
      <c r="N28" s="379"/>
      <c r="O28" s="379"/>
      <c r="P28" s="359"/>
      <c r="Q28" s="359"/>
      <c r="R28" s="359"/>
      <c r="S28" s="359"/>
      <c r="T28" s="359"/>
      <c r="U28" s="359"/>
      <c r="V28" s="379"/>
      <c r="W28" s="359"/>
      <c r="X28" s="359"/>
      <c r="Y28" s="359"/>
      <c r="Z28" s="379"/>
      <c r="AA28" s="359"/>
      <c r="AB28" s="359"/>
      <c r="AC28" s="378"/>
      <c r="AD28" s="379"/>
      <c r="AE28" s="359"/>
      <c r="AF28" s="359"/>
      <c r="AG28" s="359"/>
      <c r="AH28" s="359"/>
      <c r="AI28" s="359"/>
      <c r="AJ28" s="379"/>
      <c r="AK28" s="379"/>
      <c r="AL28" s="379"/>
      <c r="AM28" s="379"/>
      <c r="AN28" s="379"/>
      <c r="AO28" s="379"/>
      <c r="AP28" s="379"/>
      <c r="AQ28" s="379"/>
      <c r="AR28" s="379"/>
      <c r="AS28" s="379"/>
      <c r="AT28" s="379"/>
      <c r="AU28" s="379"/>
      <c r="AV28" s="379"/>
      <c r="AW28" s="379"/>
      <c r="AX28" s="379"/>
      <c r="AY28" s="379"/>
      <c r="AZ28" s="379"/>
      <c r="BA28" s="379"/>
      <c r="BB28" s="379"/>
      <c r="BC28" s="379"/>
      <c r="BD28" s="379"/>
      <c r="BE28" s="436"/>
      <c r="BF28" s="435"/>
      <c r="BG28" s="435"/>
      <c r="BH28" s="435"/>
      <c r="BI28" s="435"/>
      <c r="BJ28" s="435"/>
      <c r="BK28" s="435"/>
      <c r="BL28" s="435"/>
      <c r="BM28" s="435"/>
      <c r="BN28" s="435"/>
      <c r="BO28" s="435"/>
      <c r="BP28" s="435"/>
      <c r="BQ28" s="435"/>
      <c r="BR28" s="435"/>
      <c r="BS28" s="435"/>
      <c r="BT28" s="436"/>
      <c r="BU28" s="435"/>
      <c r="BV28" s="435"/>
      <c r="BW28" s="435"/>
      <c r="BX28" s="435"/>
      <c r="BY28" s="435"/>
      <c r="BZ28" s="434"/>
    </row>
    <row r="29" spans="1:78" s="363" customFormat="1" ht="18" customHeight="1" x14ac:dyDescent="0.2">
      <c r="A29" s="432"/>
      <c r="B29" s="431"/>
      <c r="C29" s="430" t="s">
        <v>365</v>
      </c>
      <c r="D29" s="359" t="s">
        <v>366</v>
      </c>
      <c r="E29" s="359"/>
      <c r="F29" s="409" t="s">
        <v>367</v>
      </c>
      <c r="G29" s="359"/>
      <c r="H29" s="359"/>
      <c r="I29" s="359"/>
      <c r="J29" s="359"/>
      <c r="K29" s="359"/>
      <c r="L29" s="378"/>
      <c r="M29" s="429" t="s">
        <v>368</v>
      </c>
      <c r="N29" s="426"/>
      <c r="O29" s="396"/>
      <c r="P29" s="427"/>
      <c r="Q29" s="395" t="s">
        <v>366</v>
      </c>
      <c r="R29" s="428"/>
      <c r="S29" s="426"/>
      <c r="T29" s="426"/>
      <c r="U29" s="426"/>
      <c r="V29" s="426"/>
      <c r="W29" s="426"/>
      <c r="X29" s="426"/>
      <c r="Y29" s="426"/>
      <c r="Z29" s="426"/>
      <c r="AA29" s="426"/>
      <c r="AB29" s="426"/>
      <c r="AC29" s="396"/>
      <c r="AD29" s="426"/>
      <c r="AE29" s="426"/>
      <c r="AF29" s="426"/>
      <c r="AG29" s="426"/>
      <c r="AH29" s="426"/>
      <c r="AI29" s="427"/>
      <c r="AJ29" s="359"/>
      <c r="AK29" s="359"/>
      <c r="AL29" s="359"/>
      <c r="AM29" s="359"/>
      <c r="AN29" s="359"/>
      <c r="AO29" s="426"/>
      <c r="AP29" s="359"/>
      <c r="AQ29" s="359"/>
      <c r="AR29" s="359"/>
      <c r="AS29" s="359"/>
      <c r="AT29" s="359"/>
      <c r="AU29" s="359"/>
      <c r="AV29" s="395"/>
      <c r="AW29" s="359"/>
      <c r="AX29" s="359"/>
      <c r="AY29" s="359"/>
      <c r="AZ29" s="359"/>
      <c r="BA29" s="359"/>
      <c r="BB29" s="359"/>
      <c r="BC29" s="359"/>
      <c r="BD29" s="359"/>
      <c r="BE29" s="395"/>
      <c r="BF29" s="359"/>
      <c r="BG29" s="359"/>
      <c r="BH29" s="359"/>
      <c r="BI29" s="359"/>
      <c r="BJ29" s="359"/>
      <c r="BK29" s="359"/>
      <c r="BL29" s="359"/>
      <c r="BM29" s="426"/>
      <c r="BN29" s="359"/>
      <c r="BO29" s="359"/>
      <c r="BP29" s="359"/>
      <c r="BQ29" s="359"/>
      <c r="BR29" s="359"/>
      <c r="BS29" s="359"/>
      <c r="BT29" s="395"/>
      <c r="BU29" s="359"/>
      <c r="BV29" s="359"/>
      <c r="BW29" s="359"/>
      <c r="BX29" s="359"/>
      <c r="BY29" s="359"/>
      <c r="BZ29" s="393"/>
    </row>
    <row r="30" spans="1:78" s="363" customFormat="1" ht="18" customHeight="1" x14ac:dyDescent="0.2">
      <c r="A30" s="425"/>
      <c r="B30" s="424"/>
      <c r="C30" s="414"/>
      <c r="D30" s="359"/>
      <c r="E30" s="409" t="s">
        <v>369</v>
      </c>
      <c r="F30" s="423" t="s">
        <v>370</v>
      </c>
      <c r="G30" s="359" t="s">
        <v>371</v>
      </c>
      <c r="H30" s="359"/>
      <c r="I30" s="359"/>
      <c r="J30" s="359"/>
      <c r="K30" s="359"/>
      <c r="L30" s="378"/>
      <c r="M30" s="397" t="s">
        <v>372</v>
      </c>
      <c r="N30" s="359"/>
      <c r="O30" s="378"/>
      <c r="Q30" s="381" t="s">
        <v>373</v>
      </c>
      <c r="R30" s="408" t="s">
        <v>374</v>
      </c>
      <c r="S30" s="359"/>
      <c r="T30" s="359"/>
      <c r="U30" s="359"/>
      <c r="V30" s="359"/>
      <c r="W30" s="359"/>
      <c r="X30" s="359"/>
      <c r="Y30" s="359"/>
      <c r="Z30" s="359"/>
      <c r="AA30" s="359"/>
      <c r="AB30" s="359"/>
      <c r="AC30" s="378"/>
      <c r="AD30" s="359"/>
      <c r="AE30" s="359"/>
      <c r="AF30" s="359"/>
      <c r="AG30" s="359"/>
      <c r="AH30" s="359"/>
      <c r="AJ30" s="359"/>
      <c r="AK30" s="359"/>
      <c r="AL30" s="359"/>
      <c r="AM30" s="359"/>
      <c r="AN30" s="359"/>
      <c r="AO30" s="359"/>
      <c r="AP30" s="359"/>
      <c r="AQ30" s="359"/>
      <c r="AR30" s="359"/>
      <c r="AS30" s="359"/>
      <c r="AT30" s="359"/>
      <c r="AU30" s="359"/>
      <c r="AV30" s="394"/>
      <c r="AW30" s="359"/>
      <c r="AX30" s="359"/>
      <c r="AY30" s="359"/>
      <c r="AZ30" s="359"/>
      <c r="BA30" s="359"/>
      <c r="BB30" s="359"/>
      <c r="BC30" s="359"/>
      <c r="BD30" s="359"/>
      <c r="BE30" s="394"/>
      <c r="BF30" s="359"/>
      <c r="BG30" s="359"/>
      <c r="BH30" s="359"/>
      <c r="BI30" s="359"/>
      <c r="BJ30" s="359"/>
      <c r="BK30" s="359"/>
      <c r="BL30" s="359"/>
      <c r="BM30" s="359"/>
      <c r="BN30" s="359"/>
      <c r="BO30" s="359"/>
      <c r="BP30" s="359"/>
      <c r="BQ30" s="359"/>
      <c r="BR30" s="359"/>
      <c r="BS30" s="359"/>
      <c r="BT30" s="394"/>
      <c r="BU30" s="359"/>
      <c r="BV30" s="359"/>
      <c r="BW30" s="359"/>
      <c r="BX30" s="359"/>
      <c r="BY30" s="359"/>
      <c r="BZ30" s="393"/>
    </row>
    <row r="31" spans="1:78" s="363" customFormat="1" ht="18" customHeight="1" x14ac:dyDescent="0.2">
      <c r="A31" s="412" t="s">
        <v>375</v>
      </c>
      <c r="B31" s="411"/>
      <c r="C31" s="414"/>
      <c r="D31" s="359"/>
      <c r="E31" s="409" t="s">
        <v>376</v>
      </c>
      <c r="F31" s="423" t="s">
        <v>377</v>
      </c>
      <c r="G31" s="359" t="s">
        <v>378</v>
      </c>
      <c r="H31" s="359"/>
      <c r="I31" s="359"/>
      <c r="J31" s="359"/>
      <c r="K31" s="359"/>
      <c r="L31" s="378"/>
      <c r="M31" s="394" t="s">
        <v>379</v>
      </c>
      <c r="N31" s="359"/>
      <c r="O31" s="378"/>
      <c r="Q31" s="381" t="s">
        <v>380</v>
      </c>
      <c r="R31" s="408" t="s">
        <v>374</v>
      </c>
      <c r="S31" s="359"/>
      <c r="T31" s="359"/>
      <c r="U31" s="359"/>
      <c r="V31" s="359"/>
      <c r="W31" s="359"/>
      <c r="X31" s="359"/>
      <c r="Y31" s="359"/>
      <c r="Z31" s="359"/>
      <c r="AA31" s="359"/>
      <c r="AB31" s="359"/>
      <c r="AC31" s="378"/>
      <c r="AD31" s="359"/>
      <c r="AE31" s="359"/>
      <c r="AF31" s="359"/>
      <c r="AG31" s="359"/>
      <c r="AH31" s="359"/>
      <c r="AJ31" s="359"/>
      <c r="AK31" s="359"/>
      <c r="AL31" s="359"/>
      <c r="AM31" s="359"/>
      <c r="AN31" s="359"/>
      <c r="AO31" s="359"/>
      <c r="AP31" s="359"/>
      <c r="AQ31" s="359"/>
      <c r="AR31" s="359"/>
      <c r="AS31" s="359"/>
      <c r="AT31" s="359"/>
      <c r="AU31" s="359"/>
      <c r="AV31" s="394"/>
      <c r="AW31" s="359"/>
      <c r="AX31" s="359"/>
      <c r="AY31" s="359"/>
      <c r="AZ31" s="359"/>
      <c r="BA31" s="359"/>
      <c r="BB31" s="359"/>
      <c r="BC31" s="359"/>
      <c r="BD31" s="359"/>
      <c r="BE31" s="394"/>
      <c r="BF31" s="359"/>
      <c r="BG31" s="359"/>
      <c r="BH31" s="359"/>
      <c r="BI31" s="359"/>
      <c r="BJ31" s="359"/>
      <c r="BK31" s="359"/>
      <c r="BL31" s="359"/>
      <c r="BM31" s="359"/>
      <c r="BN31" s="359"/>
      <c r="BO31" s="359"/>
      <c r="BP31" s="359"/>
      <c r="BQ31" s="359"/>
      <c r="BR31" s="359"/>
      <c r="BS31" s="359"/>
      <c r="BT31" s="394"/>
      <c r="BU31" s="359"/>
      <c r="BV31" s="359"/>
      <c r="BW31" s="359"/>
      <c r="BX31" s="359"/>
      <c r="BY31" s="359"/>
      <c r="BZ31" s="393"/>
    </row>
    <row r="32" spans="1:78" s="363" customFormat="1" ht="18" customHeight="1" x14ac:dyDescent="0.2">
      <c r="A32" s="412"/>
      <c r="B32" s="411"/>
      <c r="C32" s="414"/>
      <c r="D32" s="359"/>
      <c r="E32" s="409" t="s">
        <v>381</v>
      </c>
      <c r="F32" s="409" t="s">
        <v>382</v>
      </c>
      <c r="G32" s="408" t="s">
        <v>383</v>
      </c>
      <c r="H32" s="359" t="s">
        <v>384</v>
      </c>
      <c r="I32" s="359"/>
      <c r="J32" s="359"/>
      <c r="K32" s="359"/>
      <c r="L32" s="359"/>
      <c r="M32" s="394" t="s">
        <v>367</v>
      </c>
      <c r="N32" s="359"/>
      <c r="O32" s="378"/>
      <c r="Q32" s="381" t="s">
        <v>385</v>
      </c>
      <c r="R32" s="408" t="s">
        <v>371</v>
      </c>
      <c r="S32" s="359"/>
      <c r="T32" s="359"/>
      <c r="U32" s="359"/>
      <c r="V32" s="359"/>
      <c r="W32" s="359"/>
      <c r="X32" s="359"/>
      <c r="Y32" s="359"/>
      <c r="Z32" s="359"/>
      <c r="AA32" s="359"/>
      <c r="AB32" s="359"/>
      <c r="AC32" s="378"/>
      <c r="AD32" s="359"/>
      <c r="AE32" s="359"/>
      <c r="AF32" s="359"/>
      <c r="AG32" s="359"/>
      <c r="AH32" s="359"/>
      <c r="AJ32" s="359"/>
      <c r="AK32" s="359"/>
      <c r="AL32" s="359"/>
      <c r="AM32" s="359"/>
      <c r="AN32" s="359"/>
      <c r="AO32" s="359"/>
      <c r="AP32" s="359"/>
      <c r="AQ32" s="359"/>
      <c r="AR32" s="359"/>
      <c r="AS32" s="359"/>
      <c r="AT32" s="359"/>
      <c r="AU32" s="359"/>
      <c r="AV32" s="394"/>
      <c r="AW32" s="359"/>
      <c r="AX32" s="359"/>
      <c r="AY32" s="359"/>
      <c r="AZ32" s="359"/>
      <c r="BA32" s="359"/>
      <c r="BB32" s="359"/>
      <c r="BC32" s="359"/>
      <c r="BD32" s="359"/>
      <c r="BE32" s="394"/>
      <c r="BF32" s="359"/>
      <c r="BG32" s="359"/>
      <c r="BH32" s="359"/>
      <c r="BI32" s="359"/>
      <c r="BJ32" s="359"/>
      <c r="BK32" s="359"/>
      <c r="BL32" s="359"/>
      <c r="BM32" s="359"/>
      <c r="BN32" s="359"/>
      <c r="BO32" s="359"/>
      <c r="BP32" s="359"/>
      <c r="BQ32" s="359"/>
      <c r="BR32" s="359"/>
      <c r="BS32" s="359"/>
      <c r="BT32" s="394"/>
      <c r="BU32" s="359"/>
      <c r="BV32" s="359"/>
      <c r="BW32" s="359"/>
      <c r="BX32" s="359"/>
      <c r="BY32" s="359"/>
      <c r="BZ32" s="393"/>
    </row>
    <row r="33" spans="1:78" s="363" customFormat="1" ht="18" customHeight="1" x14ac:dyDescent="0.2">
      <c r="A33" s="412"/>
      <c r="B33" s="411"/>
      <c r="C33" s="414"/>
      <c r="D33" s="359"/>
      <c r="E33" s="409" t="s">
        <v>386</v>
      </c>
      <c r="F33" s="409"/>
      <c r="G33" s="359"/>
      <c r="H33" s="359" t="s">
        <v>387</v>
      </c>
      <c r="I33" s="359"/>
      <c r="J33" s="359"/>
      <c r="K33" s="359"/>
      <c r="L33" s="359"/>
      <c r="M33" s="422" t="s">
        <v>388</v>
      </c>
      <c r="N33" s="359" t="s">
        <v>389</v>
      </c>
      <c r="O33" s="378"/>
      <c r="Q33" s="381" t="s">
        <v>390</v>
      </c>
      <c r="R33" s="408" t="s">
        <v>391</v>
      </c>
      <c r="S33" s="359"/>
      <c r="T33" s="359"/>
      <c r="U33" s="359"/>
      <c r="V33" s="359"/>
      <c r="W33" s="359"/>
      <c r="X33" s="359"/>
      <c r="Y33" s="359"/>
      <c r="Z33" s="359"/>
      <c r="AA33" s="359"/>
      <c r="AB33" s="359"/>
      <c r="AC33" s="378"/>
      <c r="AD33" s="359"/>
      <c r="AE33" s="359"/>
      <c r="AF33" s="359"/>
      <c r="AG33" s="359"/>
      <c r="AH33" s="359"/>
      <c r="AJ33" s="359"/>
      <c r="AK33" s="359"/>
      <c r="AL33" s="359"/>
      <c r="AM33" s="359"/>
      <c r="AN33" s="359"/>
      <c r="AO33" s="359"/>
      <c r="AP33" s="359"/>
      <c r="AQ33" s="359"/>
      <c r="AR33" s="359"/>
      <c r="AS33" s="359"/>
      <c r="AT33" s="359"/>
      <c r="AU33" s="359"/>
      <c r="AV33" s="394"/>
      <c r="AW33" s="359"/>
      <c r="AX33" s="359"/>
      <c r="AY33" s="359"/>
      <c r="AZ33" s="359"/>
      <c r="BA33" s="359"/>
      <c r="BB33" s="359"/>
      <c r="BC33" s="359"/>
      <c r="BD33" s="359"/>
      <c r="BE33" s="394"/>
      <c r="BF33" s="359"/>
      <c r="BG33" s="359"/>
      <c r="BH33" s="359"/>
      <c r="BI33" s="359"/>
      <c r="BJ33" s="359"/>
      <c r="BK33" s="359"/>
      <c r="BL33" s="359"/>
      <c r="BM33" s="359"/>
      <c r="BN33" s="359"/>
      <c r="BO33" s="359"/>
      <c r="BP33" s="359"/>
      <c r="BQ33" s="359"/>
      <c r="BR33" s="359"/>
      <c r="BS33" s="359"/>
      <c r="BT33" s="394"/>
      <c r="BU33" s="359"/>
      <c r="BV33" s="359"/>
      <c r="BW33" s="359"/>
      <c r="BX33" s="359"/>
      <c r="BY33" s="359"/>
      <c r="BZ33" s="393"/>
    </row>
    <row r="34" spans="1:78" s="363" customFormat="1" ht="18" customHeight="1" x14ac:dyDescent="0.2">
      <c r="A34" s="412"/>
      <c r="B34" s="411"/>
      <c r="C34" s="414"/>
      <c r="D34" s="359" t="s">
        <v>269</v>
      </c>
      <c r="E34" s="359"/>
      <c r="F34" s="409"/>
      <c r="G34" s="408" t="s">
        <v>392</v>
      </c>
      <c r="H34" s="421" t="s">
        <v>393</v>
      </c>
      <c r="I34" s="421"/>
      <c r="J34" s="421"/>
      <c r="K34" s="421"/>
      <c r="L34" s="359"/>
      <c r="M34" s="394" t="s">
        <v>394</v>
      </c>
      <c r="N34" s="409" t="s">
        <v>395</v>
      </c>
      <c r="O34" s="378" t="s">
        <v>396</v>
      </c>
      <c r="Q34" s="394" t="s">
        <v>269</v>
      </c>
      <c r="R34" s="408"/>
      <c r="S34" s="359"/>
      <c r="T34" s="359"/>
      <c r="U34" s="359"/>
      <c r="V34" s="359"/>
      <c r="W34" s="359"/>
      <c r="X34" s="359"/>
      <c r="Y34" s="359"/>
      <c r="Z34" s="359"/>
      <c r="AA34" s="359"/>
      <c r="AB34" s="359"/>
      <c r="AC34" s="378"/>
      <c r="AD34" s="359"/>
      <c r="AE34" s="359"/>
      <c r="AF34" s="359"/>
      <c r="AG34" s="359"/>
      <c r="AH34" s="359"/>
      <c r="AJ34" s="359"/>
      <c r="AK34" s="359"/>
      <c r="AL34" s="359"/>
      <c r="AM34" s="359"/>
      <c r="AN34" s="359"/>
      <c r="AO34" s="359"/>
      <c r="AP34" s="359"/>
      <c r="AQ34" s="359"/>
      <c r="AR34" s="359"/>
      <c r="AS34" s="359"/>
      <c r="AT34" s="359"/>
      <c r="AU34" s="359"/>
      <c r="AV34" s="394"/>
      <c r="AW34" s="359"/>
      <c r="AX34" s="359"/>
      <c r="AY34" s="359"/>
      <c r="AZ34" s="359"/>
      <c r="BA34" s="359"/>
      <c r="BB34" s="359"/>
      <c r="BC34" s="359"/>
      <c r="BD34" s="359"/>
      <c r="BE34" s="394"/>
      <c r="BF34" s="359"/>
      <c r="BG34" s="359"/>
      <c r="BH34" s="359"/>
      <c r="BI34" s="359"/>
      <c r="BJ34" s="359"/>
      <c r="BK34" s="359"/>
      <c r="BL34" s="359"/>
      <c r="BM34" s="359"/>
      <c r="BN34" s="359"/>
      <c r="BO34" s="359"/>
      <c r="BP34" s="359"/>
      <c r="BQ34" s="359"/>
      <c r="BR34" s="359"/>
      <c r="BS34" s="359"/>
      <c r="BT34" s="394"/>
      <c r="BU34" s="359"/>
      <c r="BV34" s="359"/>
      <c r="BW34" s="359"/>
      <c r="BX34" s="359"/>
      <c r="BY34" s="359"/>
      <c r="BZ34" s="393"/>
    </row>
    <row r="35" spans="1:78" s="363" customFormat="1" ht="18" customHeight="1" x14ac:dyDescent="0.2">
      <c r="A35" s="412"/>
      <c r="B35" s="411"/>
      <c r="C35" s="414"/>
      <c r="D35" s="359"/>
      <c r="E35" s="409" t="s">
        <v>397</v>
      </c>
      <c r="F35" s="359"/>
      <c r="G35" s="359"/>
      <c r="H35" s="421" t="s">
        <v>398</v>
      </c>
      <c r="I35" s="421"/>
      <c r="J35" s="421"/>
      <c r="K35" s="421"/>
      <c r="L35" s="359"/>
      <c r="M35" s="394"/>
      <c r="N35" s="409" t="s">
        <v>399</v>
      </c>
      <c r="O35" s="378" t="s">
        <v>400</v>
      </c>
      <c r="Q35" s="381" t="s">
        <v>401</v>
      </c>
      <c r="R35" s="408" t="s">
        <v>371</v>
      </c>
      <c r="S35" s="359"/>
      <c r="T35" s="359"/>
      <c r="U35" s="359"/>
      <c r="V35" s="359"/>
      <c r="W35" s="359"/>
      <c r="X35" s="359"/>
      <c r="Y35" s="359"/>
      <c r="Z35" s="359"/>
      <c r="AA35" s="359"/>
      <c r="AB35" s="359"/>
      <c r="AC35" s="378"/>
      <c r="AD35" s="359"/>
      <c r="AE35" s="359"/>
      <c r="AF35" s="359"/>
      <c r="AG35" s="359"/>
      <c r="AH35" s="359"/>
      <c r="AJ35" s="359"/>
      <c r="AK35" s="359"/>
      <c r="AL35" s="359"/>
      <c r="AM35" s="359"/>
      <c r="AN35" s="359"/>
      <c r="AO35" s="359"/>
      <c r="AP35" s="359"/>
      <c r="AQ35" s="359"/>
      <c r="AR35" s="359"/>
      <c r="AS35" s="359"/>
      <c r="AT35" s="359"/>
      <c r="AU35" s="359"/>
      <c r="AV35" s="394"/>
      <c r="AW35" s="359"/>
      <c r="AX35" s="359"/>
      <c r="AY35" s="359"/>
      <c r="AZ35" s="359"/>
      <c r="BA35" s="359"/>
      <c r="BB35" s="359"/>
      <c r="BC35" s="359"/>
      <c r="BD35" s="359"/>
      <c r="BE35" s="394"/>
      <c r="BF35" s="359"/>
      <c r="BG35" s="359"/>
      <c r="BH35" s="359"/>
      <c r="BI35" s="359"/>
      <c r="BJ35" s="359"/>
      <c r="BK35" s="359"/>
      <c r="BL35" s="359"/>
      <c r="BM35" s="359"/>
      <c r="BN35" s="359"/>
      <c r="BO35" s="359"/>
      <c r="BP35" s="359"/>
      <c r="BQ35" s="359"/>
      <c r="BR35" s="359"/>
      <c r="BS35" s="359"/>
      <c r="BT35" s="394"/>
      <c r="BU35" s="359"/>
      <c r="BV35" s="359"/>
      <c r="BW35" s="359"/>
      <c r="BX35" s="359"/>
      <c r="BY35" s="359"/>
      <c r="BZ35" s="393"/>
    </row>
    <row r="36" spans="1:78" s="363" customFormat="1" ht="18" customHeight="1" x14ac:dyDescent="0.2">
      <c r="A36" s="412"/>
      <c r="B36" s="411"/>
      <c r="C36" s="414"/>
      <c r="D36" s="359"/>
      <c r="E36" s="409" t="s">
        <v>402</v>
      </c>
      <c r="F36" s="359"/>
      <c r="G36" s="359"/>
      <c r="H36" s="359"/>
      <c r="I36" s="359"/>
      <c r="J36" s="359"/>
      <c r="K36" s="359"/>
      <c r="L36" s="378"/>
      <c r="M36" s="394"/>
      <c r="N36" s="409" t="s">
        <v>403</v>
      </c>
      <c r="O36" s="378" t="s">
        <v>404</v>
      </c>
      <c r="Q36" s="381" t="s">
        <v>405</v>
      </c>
      <c r="R36" s="408" t="s">
        <v>406</v>
      </c>
      <c r="S36" s="359"/>
      <c r="T36" s="359"/>
      <c r="U36" s="359"/>
      <c r="V36" s="359"/>
      <c r="W36" s="359"/>
      <c r="X36" s="359"/>
      <c r="Y36" s="359"/>
      <c r="Z36" s="359"/>
      <c r="AA36" s="359"/>
      <c r="AB36" s="359"/>
      <c r="AC36" s="378"/>
      <c r="AD36" s="359"/>
      <c r="AE36" s="359"/>
      <c r="AF36" s="359"/>
      <c r="AG36" s="359"/>
      <c r="AH36" s="359"/>
      <c r="AJ36" s="359"/>
      <c r="AK36" s="359"/>
      <c r="AL36" s="359"/>
      <c r="AM36" s="359"/>
      <c r="AN36" s="359"/>
      <c r="AO36" s="359"/>
      <c r="AP36" s="359"/>
      <c r="AQ36" s="359"/>
      <c r="AR36" s="359"/>
      <c r="AS36" s="359"/>
      <c r="AT36" s="359"/>
      <c r="AU36" s="359"/>
      <c r="AV36" s="394"/>
      <c r="AW36" s="359"/>
      <c r="AX36" s="359"/>
      <c r="AY36" s="359"/>
      <c r="AZ36" s="359"/>
      <c r="BA36" s="359"/>
      <c r="BB36" s="359"/>
      <c r="BC36" s="359"/>
      <c r="BD36" s="359"/>
      <c r="BE36" s="394"/>
      <c r="BF36" s="359"/>
      <c r="BG36" s="359"/>
      <c r="BH36" s="359"/>
      <c r="BI36" s="359"/>
      <c r="BJ36" s="359"/>
      <c r="BK36" s="359"/>
      <c r="BL36" s="359"/>
      <c r="BM36" s="359"/>
      <c r="BN36" s="359"/>
      <c r="BO36" s="359"/>
      <c r="BP36" s="359"/>
      <c r="BQ36" s="359"/>
      <c r="BR36" s="359"/>
      <c r="BS36" s="359"/>
      <c r="BT36" s="394"/>
      <c r="BU36" s="359"/>
      <c r="BV36" s="359"/>
      <c r="BW36" s="359"/>
      <c r="BX36" s="359"/>
      <c r="BY36" s="359"/>
      <c r="BZ36" s="393"/>
    </row>
    <row r="37" spans="1:78" s="363" customFormat="1" ht="18" customHeight="1" x14ac:dyDescent="0.2">
      <c r="A37" s="412"/>
      <c r="B37" s="411"/>
      <c r="C37" s="414"/>
      <c r="D37" s="359" t="s">
        <v>407</v>
      </c>
      <c r="E37" s="359"/>
      <c r="F37" s="359"/>
      <c r="G37" s="359"/>
      <c r="H37" s="359"/>
      <c r="I37" s="359"/>
      <c r="J37" s="359"/>
      <c r="K37" s="359"/>
      <c r="L37" s="378"/>
      <c r="M37" s="394"/>
      <c r="N37" s="409" t="s">
        <v>399</v>
      </c>
      <c r="O37" s="378" t="s">
        <v>408</v>
      </c>
      <c r="Q37" s="394" t="s">
        <v>409</v>
      </c>
      <c r="R37" s="408" t="s">
        <v>410</v>
      </c>
      <c r="S37" s="359"/>
      <c r="T37" s="359"/>
      <c r="U37" s="359"/>
      <c r="V37" s="359"/>
      <c r="W37" s="359"/>
      <c r="X37" s="359"/>
      <c r="Y37" s="359"/>
      <c r="Z37" s="359"/>
      <c r="AA37" s="359"/>
      <c r="AB37" s="359"/>
      <c r="AC37" s="378"/>
      <c r="AD37" s="359"/>
      <c r="AE37" s="359"/>
      <c r="AF37" s="359"/>
      <c r="AG37" s="359"/>
      <c r="AH37" s="359"/>
      <c r="AJ37" s="359"/>
      <c r="AK37" s="359"/>
      <c r="AL37" s="359"/>
      <c r="AM37" s="359"/>
      <c r="AN37" s="359"/>
      <c r="AO37" s="359"/>
      <c r="AP37" s="359"/>
      <c r="AQ37" s="359"/>
      <c r="AR37" s="359"/>
      <c r="AS37" s="359"/>
      <c r="AT37" s="359"/>
      <c r="AU37" s="359"/>
      <c r="AV37" s="394"/>
      <c r="AW37" s="359"/>
      <c r="AX37" s="359"/>
      <c r="AY37" s="359"/>
      <c r="AZ37" s="359"/>
      <c r="BA37" s="359"/>
      <c r="BB37" s="359"/>
      <c r="BC37" s="359"/>
      <c r="BD37" s="359"/>
      <c r="BE37" s="394" t="s">
        <v>411</v>
      </c>
      <c r="BF37" s="359"/>
      <c r="BG37" s="359"/>
      <c r="BH37" s="359"/>
      <c r="BI37" s="359"/>
      <c r="BJ37" s="359"/>
      <c r="BK37" s="359"/>
      <c r="BL37" s="359"/>
      <c r="BM37" s="359"/>
      <c r="BN37" s="359"/>
      <c r="BO37" s="359"/>
      <c r="BP37" s="359"/>
      <c r="BQ37" s="359"/>
      <c r="BR37" s="359"/>
      <c r="BS37" s="359"/>
      <c r="BT37" s="394"/>
      <c r="BU37" s="359"/>
      <c r="BV37" s="359"/>
      <c r="BW37" s="359"/>
      <c r="BX37" s="359"/>
      <c r="BY37" s="359"/>
      <c r="BZ37" s="393"/>
    </row>
    <row r="38" spans="1:78" s="363" customFormat="1" ht="18" customHeight="1" x14ac:dyDescent="0.2">
      <c r="A38" s="412"/>
      <c r="B38" s="411"/>
      <c r="C38" s="414"/>
      <c r="D38" s="359"/>
      <c r="E38" s="359"/>
      <c r="F38" s="359"/>
      <c r="G38" s="359"/>
      <c r="H38" s="359"/>
      <c r="I38" s="359"/>
      <c r="J38" s="359"/>
      <c r="K38" s="359"/>
      <c r="L38" s="378"/>
      <c r="M38" s="394"/>
      <c r="N38" s="409"/>
      <c r="O38" s="378"/>
      <c r="Q38" s="394" t="s">
        <v>412</v>
      </c>
      <c r="R38" s="408" t="s">
        <v>413</v>
      </c>
      <c r="S38" s="359"/>
      <c r="T38" s="359"/>
      <c r="U38" s="359"/>
      <c r="V38" s="359"/>
      <c r="W38" s="359"/>
      <c r="X38" s="359"/>
      <c r="Y38" s="359"/>
      <c r="Z38" s="359"/>
      <c r="AA38" s="359"/>
      <c r="AB38" s="359"/>
      <c r="AC38" s="378"/>
      <c r="AD38" s="359"/>
      <c r="AE38" s="359"/>
      <c r="AF38" s="359"/>
      <c r="AG38" s="359"/>
      <c r="AH38" s="359"/>
      <c r="AJ38" s="415" t="s">
        <v>414</v>
      </c>
      <c r="AK38" s="359"/>
      <c r="AL38" s="359"/>
      <c r="AM38" s="359"/>
      <c r="AN38" s="359"/>
      <c r="AO38" s="359"/>
      <c r="AP38" s="415" t="s">
        <v>415</v>
      </c>
      <c r="AQ38" s="359"/>
      <c r="AR38" s="359"/>
      <c r="AS38" s="359"/>
      <c r="AT38" s="359"/>
      <c r="AU38" s="359"/>
      <c r="AV38" s="416"/>
      <c r="AW38" s="359"/>
      <c r="AX38" s="359"/>
      <c r="AY38" s="359"/>
      <c r="AZ38" s="359"/>
      <c r="BA38" s="359"/>
      <c r="BB38" s="359"/>
      <c r="BC38" s="359"/>
      <c r="BD38" s="359"/>
      <c r="BE38" s="420" t="s">
        <v>416</v>
      </c>
      <c r="BF38" s="359"/>
      <c r="BG38" s="359"/>
      <c r="BH38" s="359"/>
      <c r="BI38" s="359"/>
      <c r="BJ38" s="359"/>
      <c r="BK38" s="359"/>
      <c r="BL38" s="359"/>
      <c r="BM38" s="415"/>
      <c r="BN38" s="359"/>
      <c r="BO38" s="359"/>
      <c r="BP38" s="359"/>
      <c r="BQ38" s="359"/>
      <c r="BR38" s="359"/>
      <c r="BS38" s="359"/>
      <c r="BT38" s="420"/>
      <c r="BU38" s="419"/>
      <c r="BV38" s="359"/>
      <c r="BW38" s="359"/>
      <c r="BX38" s="359"/>
      <c r="BY38" s="359"/>
      <c r="BZ38" s="393"/>
    </row>
    <row r="39" spans="1:78" s="363" customFormat="1" ht="18" customHeight="1" x14ac:dyDescent="0.2">
      <c r="A39" s="412"/>
      <c r="B39" s="411"/>
      <c r="C39" s="414"/>
      <c r="D39" s="359"/>
      <c r="E39" s="359"/>
      <c r="F39" s="359"/>
      <c r="G39" s="359"/>
      <c r="H39" s="359"/>
      <c r="I39" s="359"/>
      <c r="J39" s="359"/>
      <c r="K39" s="359"/>
      <c r="L39" s="378"/>
      <c r="M39" s="394"/>
      <c r="N39" s="409"/>
      <c r="O39" s="378"/>
      <c r="Q39" s="394"/>
      <c r="R39" s="408"/>
      <c r="S39" s="359"/>
      <c r="T39" s="359"/>
      <c r="U39" s="359"/>
      <c r="V39" s="359"/>
      <c r="W39" s="359"/>
      <c r="X39" s="359"/>
      <c r="Y39" s="359"/>
      <c r="Z39" s="415" t="s">
        <v>417</v>
      </c>
      <c r="AA39" s="359"/>
      <c r="AB39" s="359"/>
      <c r="AC39" s="378"/>
      <c r="AD39" s="415" t="s">
        <v>418</v>
      </c>
      <c r="AE39" s="359"/>
      <c r="AF39" s="359"/>
      <c r="AG39" s="359"/>
      <c r="AH39" s="359"/>
      <c r="AJ39" s="407"/>
      <c r="AK39" s="359"/>
      <c r="AL39" s="359"/>
      <c r="AM39" s="359"/>
      <c r="AN39" s="359"/>
      <c r="AO39" s="413"/>
      <c r="AP39" s="359"/>
      <c r="AQ39" s="359"/>
      <c r="AR39" s="359"/>
      <c r="AS39" s="359"/>
      <c r="AT39" s="359"/>
      <c r="AU39" s="359"/>
      <c r="AV39" s="416"/>
      <c r="AW39" s="359"/>
      <c r="AX39" s="359"/>
      <c r="AY39" s="359"/>
      <c r="AZ39" s="359"/>
      <c r="BA39" s="359"/>
      <c r="BB39" s="359"/>
      <c r="BC39" s="359"/>
      <c r="BD39" s="359"/>
      <c r="BE39" s="416"/>
      <c r="BF39" s="359"/>
      <c r="BG39" s="359"/>
      <c r="BH39" s="359"/>
      <c r="BI39" s="359"/>
      <c r="BJ39" s="359"/>
      <c r="BK39" s="359"/>
      <c r="BL39" s="359"/>
      <c r="BM39" s="415"/>
      <c r="BN39" s="359"/>
      <c r="BO39" s="359"/>
      <c r="BP39" s="359"/>
      <c r="BQ39" s="359"/>
      <c r="BR39" s="359"/>
      <c r="BS39" s="359"/>
      <c r="BT39" s="416"/>
      <c r="BU39" s="359"/>
      <c r="BV39" s="359"/>
      <c r="BW39" s="359"/>
      <c r="BX39" s="359"/>
      <c r="BY39" s="359"/>
      <c r="BZ39" s="393"/>
    </row>
    <row r="40" spans="1:78" s="363" customFormat="1" ht="18" customHeight="1" x14ac:dyDescent="0.2">
      <c r="A40" s="412"/>
      <c r="B40" s="411"/>
      <c r="C40" s="414"/>
      <c r="D40" s="359"/>
      <c r="E40" s="359"/>
      <c r="F40" s="359"/>
      <c r="G40" s="359"/>
      <c r="H40" s="359"/>
      <c r="I40" s="359"/>
      <c r="J40" s="359"/>
      <c r="K40" s="359"/>
      <c r="L40" s="378"/>
      <c r="M40" s="394"/>
      <c r="N40" s="409"/>
      <c r="O40" s="378"/>
      <c r="Q40" s="394"/>
      <c r="R40" s="408"/>
      <c r="S40" s="359"/>
      <c r="T40" s="359"/>
      <c r="U40" s="359"/>
      <c r="V40" s="359"/>
      <c r="W40" s="359"/>
      <c r="X40" s="359"/>
      <c r="Y40" s="359"/>
      <c r="Z40" s="407"/>
      <c r="AA40" s="359"/>
      <c r="AB40" s="359"/>
      <c r="AC40" s="378"/>
      <c r="AD40" s="359"/>
      <c r="AE40" s="415"/>
      <c r="AF40" s="415"/>
      <c r="AG40" s="415"/>
      <c r="AH40" s="417"/>
      <c r="AJ40" s="407"/>
      <c r="AK40" s="359"/>
      <c r="AL40" s="359"/>
      <c r="AM40" s="359"/>
      <c r="AN40" s="359"/>
      <c r="AO40" s="413"/>
      <c r="AP40" s="359"/>
      <c r="AQ40" s="359"/>
      <c r="AR40" s="359"/>
      <c r="AS40" s="359"/>
      <c r="AT40" s="359"/>
      <c r="AU40" s="359"/>
      <c r="AV40" s="394"/>
      <c r="AW40" s="359"/>
      <c r="AX40" s="359"/>
      <c r="AY40" s="359"/>
      <c r="AZ40" s="359"/>
      <c r="BA40" s="359"/>
      <c r="BB40" s="359"/>
      <c r="BC40" s="359"/>
      <c r="BD40" s="359"/>
      <c r="BE40" s="394"/>
      <c r="BF40" s="359"/>
      <c r="BG40" s="359"/>
      <c r="BH40" s="359"/>
      <c r="BI40" s="359"/>
      <c r="BJ40" s="359"/>
      <c r="BK40" s="359"/>
      <c r="BL40" s="359"/>
      <c r="BM40" s="359"/>
      <c r="BN40" s="359"/>
      <c r="BO40" s="359"/>
      <c r="BP40" s="359"/>
      <c r="BQ40" s="359"/>
      <c r="BR40" s="359"/>
      <c r="BS40" s="359"/>
      <c r="BT40" s="394"/>
      <c r="BU40" s="359"/>
      <c r="BV40" s="359"/>
      <c r="BW40" s="359"/>
      <c r="BX40" s="359"/>
      <c r="BY40" s="359"/>
      <c r="BZ40" s="393"/>
    </row>
    <row r="41" spans="1:78" s="363" customFormat="1" ht="18" customHeight="1" x14ac:dyDescent="0.2">
      <c r="A41" s="412"/>
      <c r="B41" s="411"/>
      <c r="C41" s="414"/>
      <c r="D41" s="359"/>
      <c r="E41" s="359"/>
      <c r="F41" s="359"/>
      <c r="G41" s="359"/>
      <c r="H41" s="359"/>
      <c r="I41" s="359"/>
      <c r="J41" s="359"/>
      <c r="K41" s="359"/>
      <c r="L41" s="378"/>
      <c r="M41" s="394"/>
      <c r="N41" s="409"/>
      <c r="O41" s="378"/>
      <c r="Q41" s="394"/>
      <c r="R41" s="408"/>
      <c r="S41" s="359"/>
      <c r="T41" s="359"/>
      <c r="U41" s="359"/>
      <c r="V41" s="359"/>
      <c r="W41" s="359"/>
      <c r="X41" s="359"/>
      <c r="Y41" s="359"/>
      <c r="Z41" s="418"/>
      <c r="AA41" s="359"/>
      <c r="AB41" s="359"/>
      <c r="AC41" s="378"/>
      <c r="AD41" s="415"/>
      <c r="AE41" s="415"/>
      <c r="AF41" s="415"/>
      <c r="AG41" s="415"/>
      <c r="AH41" s="417"/>
      <c r="AJ41" s="407"/>
      <c r="AK41" s="359"/>
      <c r="AL41" s="359"/>
      <c r="AM41" s="359"/>
      <c r="AN41" s="359"/>
      <c r="AO41" s="413"/>
      <c r="AP41" s="359"/>
      <c r="AQ41" s="359"/>
      <c r="AR41" s="359"/>
      <c r="AS41" s="359"/>
      <c r="AT41" s="359"/>
      <c r="AU41" s="359"/>
      <c r="AV41" s="394"/>
      <c r="AW41" s="359"/>
      <c r="AX41" s="359"/>
      <c r="AY41" s="359"/>
      <c r="AZ41" s="359"/>
      <c r="BA41" s="359"/>
      <c r="BB41" s="359"/>
      <c r="BC41" s="359"/>
      <c r="BD41" s="359"/>
      <c r="BE41" s="416" t="s">
        <v>419</v>
      </c>
      <c r="BF41" s="359"/>
      <c r="BG41" s="359"/>
      <c r="BH41" s="359"/>
      <c r="BI41" s="359"/>
      <c r="BJ41" s="359"/>
      <c r="BK41" s="359"/>
      <c r="BL41" s="359"/>
      <c r="BM41" s="415"/>
      <c r="BN41" s="359"/>
      <c r="BO41" s="359"/>
      <c r="BP41" s="359"/>
      <c r="BQ41" s="359"/>
      <c r="BR41" s="359"/>
      <c r="BS41" s="359"/>
      <c r="BT41" s="416" t="s">
        <v>420</v>
      </c>
      <c r="BU41" s="359"/>
      <c r="BV41" s="359"/>
      <c r="BW41" s="359"/>
      <c r="BX41" s="359"/>
      <c r="BY41" s="359"/>
      <c r="BZ41" s="393"/>
    </row>
    <row r="42" spans="1:78" s="363" customFormat="1" ht="18" customHeight="1" x14ac:dyDescent="0.2">
      <c r="A42" s="412"/>
      <c r="B42" s="411"/>
      <c r="C42" s="414"/>
      <c r="D42" s="359"/>
      <c r="E42" s="359"/>
      <c r="F42" s="359"/>
      <c r="G42" s="359"/>
      <c r="H42" s="359"/>
      <c r="I42" s="359"/>
      <c r="J42" s="359"/>
      <c r="K42" s="359"/>
      <c r="L42" s="378"/>
      <c r="M42" s="394"/>
      <c r="N42" s="409"/>
      <c r="O42" s="378"/>
      <c r="Q42" s="416" t="s">
        <v>421</v>
      </c>
      <c r="R42" s="408"/>
      <c r="S42" s="359"/>
      <c r="T42" s="359"/>
      <c r="U42" s="359"/>
      <c r="V42" s="418" t="s">
        <v>422</v>
      </c>
      <c r="W42" s="359"/>
      <c r="X42" s="359"/>
      <c r="Y42" s="413"/>
      <c r="Z42" s="418"/>
      <c r="AA42" s="359"/>
      <c r="AB42" s="359"/>
      <c r="AC42" s="378"/>
      <c r="AD42" s="415"/>
      <c r="AE42" s="415"/>
      <c r="AF42" s="415"/>
      <c r="AG42" s="415"/>
      <c r="AH42" s="417"/>
      <c r="AJ42" s="407"/>
      <c r="AK42" s="359"/>
      <c r="AL42" s="359"/>
      <c r="AM42" s="359"/>
      <c r="AN42" s="359"/>
      <c r="AO42" s="413"/>
      <c r="AP42" s="359"/>
      <c r="AQ42" s="359"/>
      <c r="AR42" s="359"/>
      <c r="AS42" s="359"/>
      <c r="AT42" s="359"/>
      <c r="AU42" s="359"/>
      <c r="AV42" s="416"/>
      <c r="AW42" s="359"/>
      <c r="AX42" s="359"/>
      <c r="AY42" s="359"/>
      <c r="AZ42" s="359"/>
      <c r="BA42" s="359"/>
      <c r="BB42" s="359"/>
      <c r="BC42" s="359"/>
      <c r="BD42" s="378"/>
      <c r="BE42" s="359"/>
      <c r="BF42" s="359"/>
      <c r="BG42" s="359"/>
      <c r="BH42" s="359"/>
      <c r="BI42" s="359"/>
      <c r="BJ42" s="359"/>
      <c r="BK42" s="359"/>
      <c r="BL42" s="359"/>
      <c r="BM42" s="359"/>
      <c r="BN42" s="359"/>
      <c r="BO42" s="359"/>
      <c r="BP42" s="359"/>
      <c r="BQ42" s="359"/>
      <c r="BR42" s="359"/>
      <c r="BS42" s="359"/>
      <c r="BT42" s="394"/>
      <c r="BU42" s="359"/>
      <c r="BV42" s="359"/>
      <c r="BW42" s="359"/>
      <c r="BX42" s="359"/>
      <c r="BY42" s="359"/>
      <c r="BZ42" s="393"/>
    </row>
    <row r="43" spans="1:78" s="363" customFormat="1" ht="18" customHeight="1" x14ac:dyDescent="0.2">
      <c r="A43" s="412"/>
      <c r="B43" s="411"/>
      <c r="C43" s="414"/>
      <c r="D43" s="359"/>
      <c r="E43" s="359"/>
      <c r="F43" s="359"/>
      <c r="G43" s="359"/>
      <c r="H43" s="359"/>
      <c r="I43" s="359"/>
      <c r="J43" s="359"/>
      <c r="K43" s="359"/>
      <c r="L43" s="378"/>
      <c r="M43" s="394"/>
      <c r="N43" s="409"/>
      <c r="O43" s="378"/>
      <c r="Q43" s="394"/>
      <c r="R43" s="408"/>
      <c r="S43" s="359"/>
      <c r="T43" s="359"/>
      <c r="U43" s="359"/>
      <c r="V43" s="407"/>
      <c r="W43" s="359"/>
      <c r="X43" s="359"/>
      <c r="Y43" s="413"/>
      <c r="Z43" s="407"/>
      <c r="AA43" s="359"/>
      <c r="AB43" s="359"/>
      <c r="AC43" s="378"/>
      <c r="AD43" s="359"/>
      <c r="AE43" s="359"/>
      <c r="AF43" s="359"/>
      <c r="AG43" s="359"/>
      <c r="AH43" s="413"/>
      <c r="AJ43" s="407"/>
      <c r="AK43" s="359"/>
      <c r="AL43" s="359"/>
      <c r="AM43" s="359"/>
      <c r="AN43" s="359"/>
      <c r="AO43" s="413"/>
      <c r="AP43" s="359"/>
      <c r="AQ43" s="359"/>
      <c r="AR43" s="359"/>
      <c r="AS43" s="359"/>
      <c r="AT43" s="359"/>
      <c r="AU43" s="359"/>
      <c r="AV43" s="416" t="s">
        <v>423</v>
      </c>
      <c r="AW43" s="359"/>
      <c r="AX43" s="359"/>
      <c r="AY43" s="359"/>
      <c r="AZ43" s="359"/>
      <c r="BA43" s="359"/>
      <c r="BB43" s="359"/>
      <c r="BC43" s="359"/>
      <c r="BD43" s="359"/>
      <c r="BE43" s="416"/>
      <c r="BF43" s="359"/>
      <c r="BG43" s="359"/>
      <c r="BH43" s="359"/>
      <c r="BI43" s="359"/>
      <c r="BJ43" s="359"/>
      <c r="BK43" s="359"/>
      <c r="BL43" s="359"/>
      <c r="BM43" s="415"/>
      <c r="BN43" s="359"/>
      <c r="BO43" s="359"/>
      <c r="BP43" s="359"/>
      <c r="BQ43" s="359"/>
      <c r="BR43" s="359"/>
      <c r="BS43" s="359"/>
      <c r="BT43" s="394"/>
      <c r="BU43" s="359"/>
      <c r="BV43" s="359"/>
      <c r="BW43" s="359"/>
      <c r="BX43" s="359"/>
      <c r="BY43" s="359"/>
      <c r="BZ43" s="393"/>
    </row>
    <row r="44" spans="1:78" s="363" customFormat="1" ht="18" customHeight="1" x14ac:dyDescent="0.2">
      <c r="A44" s="412"/>
      <c r="B44" s="411"/>
      <c r="C44" s="414"/>
      <c r="D44" s="359"/>
      <c r="E44" s="359"/>
      <c r="F44" s="359"/>
      <c r="G44" s="359"/>
      <c r="H44" s="359"/>
      <c r="I44" s="359"/>
      <c r="J44" s="359"/>
      <c r="K44" s="359"/>
      <c r="L44" s="378"/>
      <c r="M44" s="394"/>
      <c r="N44" s="359"/>
      <c r="O44" s="378"/>
      <c r="Q44" s="394"/>
      <c r="R44" s="359"/>
      <c r="S44" s="359"/>
      <c r="T44" s="359"/>
      <c r="U44" s="359"/>
      <c r="V44" s="407"/>
      <c r="W44" s="359"/>
      <c r="X44" s="359"/>
      <c r="Y44" s="413"/>
      <c r="Z44" s="407"/>
      <c r="AA44" s="359"/>
      <c r="AB44" s="359"/>
      <c r="AC44" s="378"/>
      <c r="AD44" s="359"/>
      <c r="AE44" s="359"/>
      <c r="AF44" s="359"/>
      <c r="AG44" s="359"/>
      <c r="AH44" s="413"/>
      <c r="AJ44" s="407"/>
      <c r="AK44" s="359"/>
      <c r="AL44" s="359"/>
      <c r="AM44" s="359"/>
      <c r="AN44" s="359"/>
      <c r="AO44" s="413"/>
      <c r="AP44" s="359"/>
      <c r="AQ44" s="359"/>
      <c r="AR44" s="359"/>
      <c r="AS44" s="359"/>
      <c r="AT44" s="359"/>
      <c r="AU44" s="359"/>
      <c r="AV44" s="416"/>
      <c r="AW44" s="359"/>
      <c r="AX44" s="359"/>
      <c r="AY44" s="359"/>
      <c r="AZ44" s="359"/>
      <c r="BA44" s="359"/>
      <c r="BB44" s="359"/>
      <c r="BC44" s="359"/>
      <c r="BD44" s="359"/>
      <c r="BE44" s="416"/>
      <c r="BF44" s="359"/>
      <c r="BG44" s="359"/>
      <c r="BH44" s="359"/>
      <c r="BI44" s="359"/>
      <c r="BJ44" s="359"/>
      <c r="BK44" s="359"/>
      <c r="BL44" s="359"/>
      <c r="BM44" s="415"/>
      <c r="BN44" s="359"/>
      <c r="BO44" s="359"/>
      <c r="BP44" s="359"/>
      <c r="BQ44" s="359"/>
      <c r="BR44" s="359"/>
      <c r="BS44" s="359"/>
      <c r="BT44" s="394"/>
      <c r="BU44" s="359"/>
      <c r="BV44" s="359"/>
      <c r="BW44" s="359"/>
      <c r="BX44" s="359"/>
      <c r="BY44" s="359"/>
      <c r="BZ44" s="393"/>
    </row>
    <row r="45" spans="1:78" s="363" customFormat="1" ht="18" customHeight="1" x14ac:dyDescent="0.2">
      <c r="A45" s="412"/>
      <c r="B45" s="411"/>
      <c r="C45" s="414"/>
      <c r="D45" s="359"/>
      <c r="E45" s="359"/>
      <c r="F45" s="359"/>
      <c r="G45" s="359"/>
      <c r="H45" s="359"/>
      <c r="I45" s="359"/>
      <c r="J45" s="359"/>
      <c r="K45" s="359"/>
      <c r="L45" s="378"/>
      <c r="M45" s="394"/>
      <c r="N45" s="359"/>
      <c r="O45" s="378"/>
      <c r="Q45" s="394"/>
      <c r="R45" s="359"/>
      <c r="S45" s="359"/>
      <c r="T45" s="359"/>
      <c r="U45" s="359"/>
      <c r="V45" s="407"/>
      <c r="W45" s="359"/>
      <c r="X45" s="359"/>
      <c r="Y45" s="413"/>
      <c r="Z45" s="407"/>
      <c r="AA45" s="359"/>
      <c r="AB45" s="359"/>
      <c r="AC45" s="378"/>
      <c r="AD45" s="359"/>
      <c r="AE45" s="359"/>
      <c r="AF45" s="359"/>
      <c r="AG45" s="359"/>
      <c r="AH45" s="413"/>
      <c r="AJ45" s="407"/>
      <c r="AK45" s="359"/>
      <c r="AL45" s="359"/>
      <c r="AM45" s="359"/>
      <c r="AN45" s="359"/>
      <c r="AO45" s="413"/>
      <c r="AP45" s="359"/>
      <c r="AQ45" s="359"/>
      <c r="AR45" s="359"/>
      <c r="AS45" s="359"/>
      <c r="AT45" s="359"/>
      <c r="AU45" s="359"/>
      <c r="AV45" s="394"/>
      <c r="AW45" s="359"/>
      <c r="AX45" s="359"/>
      <c r="AY45" s="359"/>
      <c r="AZ45" s="359"/>
      <c r="BA45" s="359"/>
      <c r="BB45" s="359"/>
      <c r="BC45" s="359"/>
      <c r="BD45" s="359"/>
      <c r="BE45" s="394"/>
      <c r="BF45" s="359"/>
      <c r="BG45" s="359"/>
      <c r="BH45" s="359"/>
      <c r="BI45" s="359"/>
      <c r="BJ45" s="359"/>
      <c r="BK45" s="359"/>
      <c r="BL45" s="359"/>
      <c r="BM45" s="359"/>
      <c r="BN45" s="359"/>
      <c r="BO45" s="359"/>
      <c r="BP45" s="359"/>
      <c r="BQ45" s="359"/>
      <c r="BR45" s="359"/>
      <c r="BS45" s="359"/>
      <c r="BT45" s="394"/>
      <c r="BU45" s="359"/>
      <c r="BV45" s="359"/>
      <c r="BW45" s="359"/>
      <c r="BX45" s="359"/>
      <c r="BY45" s="359"/>
      <c r="BZ45" s="393"/>
    </row>
    <row r="46" spans="1:78" s="363" customFormat="1" ht="18" customHeight="1" x14ac:dyDescent="0.2">
      <c r="A46" s="412"/>
      <c r="B46" s="411"/>
      <c r="C46" s="414"/>
      <c r="D46" s="359"/>
      <c r="E46" s="359"/>
      <c r="F46" s="359"/>
      <c r="G46" s="359"/>
      <c r="H46" s="359"/>
      <c r="I46" s="359"/>
      <c r="J46" s="359"/>
      <c r="K46" s="359"/>
      <c r="L46" s="378"/>
      <c r="M46" s="394"/>
      <c r="N46" s="359"/>
      <c r="O46" s="378"/>
      <c r="Q46" s="394"/>
      <c r="R46" s="359"/>
      <c r="S46" s="359"/>
      <c r="T46" s="359"/>
      <c r="U46" s="359"/>
      <c r="V46" s="407"/>
      <c r="W46" s="359"/>
      <c r="X46" s="359"/>
      <c r="Y46" s="413"/>
      <c r="Z46" s="407"/>
      <c r="AA46" s="359"/>
      <c r="AB46" s="359"/>
      <c r="AC46" s="378"/>
      <c r="AD46" s="359"/>
      <c r="AE46" s="359"/>
      <c r="AF46" s="359"/>
      <c r="AG46" s="359"/>
      <c r="AH46" s="413"/>
      <c r="AJ46" s="407"/>
      <c r="AK46" s="359"/>
      <c r="AL46" s="359"/>
      <c r="AM46" s="359"/>
      <c r="AN46" s="359"/>
      <c r="AO46" s="413"/>
      <c r="AP46" s="359"/>
      <c r="AQ46" s="359"/>
      <c r="AR46" s="359"/>
      <c r="AS46" s="359"/>
      <c r="AT46" s="359"/>
      <c r="AU46" s="359"/>
      <c r="AV46" s="394"/>
      <c r="AW46" s="359"/>
      <c r="AX46" s="359"/>
      <c r="AY46" s="359"/>
      <c r="AZ46" s="359"/>
      <c r="BA46" s="359"/>
      <c r="BB46" s="359"/>
      <c r="BC46" s="359"/>
      <c r="BD46" s="359"/>
      <c r="BE46" s="394"/>
      <c r="BF46" s="359"/>
      <c r="BG46" s="359"/>
      <c r="BH46" s="359"/>
      <c r="BI46" s="359"/>
      <c r="BJ46" s="359"/>
      <c r="BK46" s="359"/>
      <c r="BL46" s="359"/>
      <c r="BM46" s="359"/>
      <c r="BN46" s="359"/>
      <c r="BO46" s="359"/>
      <c r="BP46" s="359"/>
      <c r="BQ46" s="359"/>
      <c r="BR46" s="359"/>
      <c r="BS46" s="359"/>
      <c r="BT46" s="394"/>
      <c r="BU46" s="359"/>
      <c r="BV46" s="359"/>
      <c r="BW46" s="359"/>
      <c r="BX46" s="359"/>
      <c r="BY46" s="359"/>
      <c r="BZ46" s="393"/>
    </row>
    <row r="47" spans="1:78" s="363" customFormat="1" ht="18" customHeight="1" x14ac:dyDescent="0.2">
      <c r="A47" s="412"/>
      <c r="B47" s="411"/>
      <c r="C47" s="414"/>
      <c r="D47" s="359"/>
      <c r="E47" s="359"/>
      <c r="F47" s="359"/>
      <c r="G47" s="359"/>
      <c r="H47" s="359"/>
      <c r="I47" s="359"/>
      <c r="J47" s="359"/>
      <c r="K47" s="359"/>
      <c r="L47" s="378"/>
      <c r="M47" s="394"/>
      <c r="N47" s="359"/>
      <c r="O47" s="378"/>
      <c r="Q47" s="394"/>
      <c r="R47" s="359"/>
      <c r="S47" s="359"/>
      <c r="T47" s="359"/>
      <c r="U47" s="359"/>
      <c r="V47" s="407"/>
      <c r="W47" s="359"/>
      <c r="X47" s="359"/>
      <c r="Y47" s="413"/>
      <c r="Z47" s="407"/>
      <c r="AA47" s="359"/>
      <c r="AB47" s="359"/>
      <c r="AC47" s="378"/>
      <c r="AD47" s="359"/>
      <c r="AE47" s="359"/>
      <c r="AF47" s="359"/>
      <c r="AG47" s="359"/>
      <c r="AH47" s="413"/>
      <c r="AJ47" s="407"/>
      <c r="AK47" s="359"/>
      <c r="AL47" s="359"/>
      <c r="AM47" s="359"/>
      <c r="AN47" s="359"/>
      <c r="AO47" s="413"/>
      <c r="AP47" s="359"/>
      <c r="AQ47" s="359"/>
      <c r="AR47" s="359"/>
      <c r="AS47" s="359"/>
      <c r="AT47" s="359"/>
      <c r="AU47" s="359"/>
      <c r="AV47" s="394"/>
      <c r="AW47" s="359"/>
      <c r="AX47" s="359"/>
      <c r="AY47" s="359"/>
      <c r="AZ47" s="359"/>
      <c r="BA47" s="359"/>
      <c r="BB47" s="359"/>
      <c r="BC47" s="359"/>
      <c r="BD47" s="359"/>
      <c r="BE47" s="394"/>
      <c r="BF47" s="359"/>
      <c r="BG47" s="359"/>
      <c r="BH47" s="359"/>
      <c r="BI47" s="359"/>
      <c r="BJ47" s="359"/>
      <c r="BK47" s="359"/>
      <c r="BL47" s="359"/>
      <c r="BM47" s="359"/>
      <c r="BN47" s="359"/>
      <c r="BO47" s="359"/>
      <c r="BP47" s="359"/>
      <c r="BQ47" s="359"/>
      <c r="BR47" s="359"/>
      <c r="BS47" s="359"/>
      <c r="BT47" s="394"/>
      <c r="BU47" s="359"/>
      <c r="BV47" s="359"/>
      <c r="BW47" s="359"/>
      <c r="BX47" s="359"/>
      <c r="BY47" s="359"/>
      <c r="BZ47" s="393"/>
    </row>
    <row r="48" spans="1:78" s="363" customFormat="1" ht="18" customHeight="1" x14ac:dyDescent="0.2">
      <c r="A48" s="412"/>
      <c r="B48" s="411"/>
      <c r="C48" s="414"/>
      <c r="D48" s="359"/>
      <c r="E48" s="359"/>
      <c r="F48" s="359"/>
      <c r="G48" s="359"/>
      <c r="H48" s="359"/>
      <c r="I48" s="359"/>
      <c r="J48" s="359"/>
      <c r="K48" s="359"/>
      <c r="L48" s="378"/>
      <c r="M48" s="394"/>
      <c r="N48" s="359"/>
      <c r="O48" s="378"/>
      <c r="Q48" s="394"/>
      <c r="R48" s="359"/>
      <c r="S48" s="359"/>
      <c r="T48" s="359"/>
      <c r="U48" s="359"/>
      <c r="V48" s="407"/>
      <c r="W48" s="359"/>
      <c r="X48" s="359"/>
      <c r="Y48" s="413"/>
      <c r="Z48" s="407"/>
      <c r="AA48" s="359"/>
      <c r="AB48" s="359"/>
      <c r="AC48" s="378"/>
      <c r="AD48" s="359"/>
      <c r="AE48" s="359"/>
      <c r="AF48" s="359"/>
      <c r="AG48" s="359"/>
      <c r="AH48" s="413"/>
      <c r="AJ48" s="407"/>
      <c r="AK48" s="359"/>
      <c r="AL48" s="359"/>
      <c r="AM48" s="359"/>
      <c r="AN48" s="359"/>
      <c r="AO48" s="413"/>
      <c r="AP48" s="359"/>
      <c r="AQ48" s="359"/>
      <c r="AR48" s="359"/>
      <c r="AS48" s="359"/>
      <c r="AT48" s="359"/>
      <c r="AU48" s="359"/>
      <c r="AV48" s="394"/>
      <c r="AW48" s="359"/>
      <c r="AX48" s="359"/>
      <c r="AY48" s="359"/>
      <c r="AZ48" s="359"/>
      <c r="BA48" s="359"/>
      <c r="BB48" s="359"/>
      <c r="BC48" s="359"/>
      <c r="BD48" s="359"/>
      <c r="BE48" s="394"/>
      <c r="BF48" s="359"/>
      <c r="BG48" s="359"/>
      <c r="BH48" s="359"/>
      <c r="BI48" s="359"/>
      <c r="BJ48" s="359"/>
      <c r="BK48" s="359"/>
      <c r="BL48" s="359"/>
      <c r="BM48" s="359"/>
      <c r="BN48" s="359"/>
      <c r="BO48" s="359"/>
      <c r="BP48" s="359"/>
      <c r="BQ48" s="359"/>
      <c r="BR48" s="359"/>
      <c r="BS48" s="359"/>
      <c r="BT48" s="394"/>
      <c r="BU48" s="359"/>
      <c r="BV48" s="359"/>
      <c r="BW48" s="359"/>
      <c r="BX48" s="359"/>
      <c r="BY48" s="359"/>
      <c r="BZ48" s="393"/>
    </row>
    <row r="49" spans="1:78" s="363" customFormat="1" ht="18" customHeight="1" x14ac:dyDescent="0.2">
      <c r="A49" s="412"/>
      <c r="B49" s="411"/>
      <c r="C49" s="414"/>
      <c r="D49" s="359"/>
      <c r="E49" s="359"/>
      <c r="F49" s="359"/>
      <c r="G49" s="359"/>
      <c r="H49" s="359"/>
      <c r="I49" s="359"/>
      <c r="J49" s="359"/>
      <c r="K49" s="359"/>
      <c r="L49" s="378"/>
      <c r="M49" s="394"/>
      <c r="N49" s="409"/>
      <c r="O49" s="378"/>
      <c r="Q49" s="394"/>
      <c r="R49" s="408"/>
      <c r="S49" s="359"/>
      <c r="T49" s="359"/>
      <c r="U49" s="359"/>
      <c r="V49" s="407"/>
      <c r="W49" s="359"/>
      <c r="X49" s="359"/>
      <c r="Y49" s="413"/>
      <c r="Z49" s="407"/>
      <c r="AA49" s="359"/>
      <c r="AB49" s="359"/>
      <c r="AC49" s="378"/>
      <c r="AD49" s="359"/>
      <c r="AE49" s="359"/>
      <c r="AF49" s="359"/>
      <c r="AG49" s="359"/>
      <c r="AH49" s="413"/>
      <c r="AJ49" s="407"/>
      <c r="AK49" s="359"/>
      <c r="AL49" s="359"/>
      <c r="AM49" s="359"/>
      <c r="AN49" s="359"/>
      <c r="AO49" s="413"/>
      <c r="AP49" s="359"/>
      <c r="AQ49" s="359"/>
      <c r="AR49" s="359"/>
      <c r="AS49" s="359"/>
      <c r="AT49" s="359"/>
      <c r="AU49" s="359"/>
      <c r="AV49" s="394"/>
      <c r="AW49" s="359"/>
      <c r="AX49" s="359"/>
      <c r="AY49" s="359"/>
      <c r="AZ49" s="359"/>
      <c r="BA49" s="359"/>
      <c r="BB49" s="359"/>
      <c r="BC49" s="359"/>
      <c r="BD49" s="359"/>
      <c r="BE49" s="394"/>
      <c r="BF49" s="359"/>
      <c r="BG49" s="359"/>
      <c r="BH49" s="359"/>
      <c r="BI49" s="359"/>
      <c r="BJ49" s="359"/>
      <c r="BK49" s="359"/>
      <c r="BL49" s="359"/>
      <c r="BM49" s="359"/>
      <c r="BN49" s="359"/>
      <c r="BO49" s="359"/>
      <c r="BP49" s="359"/>
      <c r="BQ49" s="359"/>
      <c r="BR49" s="359"/>
      <c r="BS49" s="359"/>
      <c r="BT49" s="394"/>
      <c r="BU49" s="359"/>
      <c r="BV49" s="359"/>
      <c r="BW49" s="359"/>
      <c r="BX49" s="359"/>
      <c r="BY49" s="359"/>
      <c r="BZ49" s="393"/>
    </row>
    <row r="50" spans="1:78" s="363" customFormat="1" ht="18" customHeight="1" x14ac:dyDescent="0.2">
      <c r="A50" s="412"/>
      <c r="B50" s="411"/>
      <c r="C50" s="414"/>
      <c r="D50" s="359"/>
      <c r="E50" s="359"/>
      <c r="F50" s="359"/>
      <c r="G50" s="359"/>
      <c r="H50" s="359"/>
      <c r="I50" s="359"/>
      <c r="J50" s="359"/>
      <c r="K50" s="359"/>
      <c r="L50" s="378"/>
      <c r="M50" s="394"/>
      <c r="N50" s="409"/>
      <c r="O50" s="378"/>
      <c r="Q50" s="394"/>
      <c r="R50" s="408"/>
      <c r="S50" s="359"/>
      <c r="T50" s="359"/>
      <c r="U50" s="359"/>
      <c r="V50" s="407"/>
      <c r="W50" s="359"/>
      <c r="X50" s="359"/>
      <c r="Y50" s="413"/>
      <c r="Z50" s="407"/>
      <c r="AA50" s="359"/>
      <c r="AB50" s="359"/>
      <c r="AC50" s="378"/>
      <c r="AD50" s="359"/>
      <c r="AE50" s="359"/>
      <c r="AF50" s="359"/>
      <c r="AG50" s="359"/>
      <c r="AH50" s="413"/>
      <c r="AJ50" s="407"/>
      <c r="AK50" s="359"/>
      <c r="AL50" s="359"/>
      <c r="AM50" s="359"/>
      <c r="AN50" s="359"/>
      <c r="AO50" s="413"/>
      <c r="AP50" s="359"/>
      <c r="AQ50" s="359"/>
      <c r="AR50" s="359"/>
      <c r="AS50" s="359"/>
      <c r="AT50" s="359"/>
      <c r="AU50" s="359"/>
      <c r="AV50" s="394"/>
      <c r="AW50" s="359"/>
      <c r="AX50" s="359"/>
      <c r="AY50" s="359"/>
      <c r="AZ50" s="359"/>
      <c r="BA50" s="359"/>
      <c r="BB50" s="359"/>
      <c r="BC50" s="359"/>
      <c r="BD50" s="359"/>
      <c r="BE50" s="394"/>
      <c r="BF50" s="359"/>
      <c r="BG50" s="359"/>
      <c r="BH50" s="359"/>
      <c r="BI50" s="359"/>
      <c r="BJ50" s="359"/>
      <c r="BK50" s="359"/>
      <c r="BL50" s="359"/>
      <c r="BM50" s="359"/>
      <c r="BN50" s="359"/>
      <c r="BO50" s="359"/>
      <c r="BP50" s="359"/>
      <c r="BQ50" s="359"/>
      <c r="BR50" s="359"/>
      <c r="BS50" s="359"/>
      <c r="BT50" s="394"/>
      <c r="BU50" s="359"/>
      <c r="BV50" s="359"/>
      <c r="BW50" s="359"/>
      <c r="BX50" s="359"/>
      <c r="BY50" s="359"/>
      <c r="BZ50" s="393"/>
    </row>
    <row r="51" spans="1:78" s="363" customFormat="1" ht="18" customHeight="1" x14ac:dyDescent="0.2">
      <c r="A51" s="412"/>
      <c r="B51" s="411"/>
      <c r="C51" s="414"/>
      <c r="D51" s="359"/>
      <c r="E51" s="359"/>
      <c r="F51" s="359"/>
      <c r="G51" s="359"/>
      <c r="H51" s="359"/>
      <c r="I51" s="359"/>
      <c r="J51" s="359"/>
      <c r="K51" s="359"/>
      <c r="L51" s="378"/>
      <c r="M51" s="394"/>
      <c r="N51" s="409"/>
      <c r="O51" s="378"/>
      <c r="Q51" s="394"/>
      <c r="R51" s="408"/>
      <c r="S51" s="359"/>
      <c r="T51" s="359"/>
      <c r="U51" s="359"/>
      <c r="V51" s="407"/>
      <c r="W51" s="359"/>
      <c r="X51" s="359"/>
      <c r="Y51" s="413"/>
      <c r="Z51" s="407"/>
      <c r="AA51" s="359"/>
      <c r="AB51" s="359"/>
      <c r="AC51" s="378"/>
      <c r="AD51" s="359"/>
      <c r="AE51" s="359"/>
      <c r="AF51" s="359"/>
      <c r="AG51" s="359"/>
      <c r="AH51" s="413"/>
      <c r="AJ51" s="407"/>
      <c r="AK51" s="359"/>
      <c r="AL51" s="359"/>
      <c r="AM51" s="359"/>
      <c r="AN51" s="359"/>
      <c r="AO51" s="413"/>
      <c r="AP51" s="359"/>
      <c r="AQ51" s="359"/>
      <c r="AR51" s="359"/>
      <c r="AS51" s="359"/>
      <c r="AT51" s="359"/>
      <c r="AU51" s="359"/>
      <c r="AV51" s="394"/>
      <c r="AW51" s="359"/>
      <c r="AX51" s="359"/>
      <c r="AY51" s="359"/>
      <c r="AZ51" s="359"/>
      <c r="BA51" s="359"/>
      <c r="BB51" s="359"/>
      <c r="BC51" s="359"/>
      <c r="BD51" s="359"/>
      <c r="BE51" s="394"/>
      <c r="BF51" s="359"/>
      <c r="BG51" s="359"/>
      <c r="BH51" s="359"/>
      <c r="BI51" s="359"/>
      <c r="BJ51" s="359"/>
      <c r="BK51" s="359"/>
      <c r="BL51" s="359"/>
      <c r="BM51" s="359"/>
      <c r="BN51" s="359"/>
      <c r="BO51" s="359"/>
      <c r="BP51" s="359"/>
      <c r="BQ51" s="359"/>
      <c r="BR51" s="359"/>
      <c r="BS51" s="359"/>
      <c r="BT51" s="394"/>
      <c r="BU51" s="359"/>
      <c r="BV51" s="359"/>
      <c r="BW51" s="359"/>
      <c r="BX51" s="359"/>
      <c r="BY51" s="359"/>
      <c r="BZ51" s="393"/>
    </row>
    <row r="52" spans="1:78" s="363" customFormat="1" ht="18" customHeight="1" x14ac:dyDescent="0.2">
      <c r="A52" s="412"/>
      <c r="B52" s="411"/>
      <c r="C52" s="414"/>
      <c r="D52" s="359"/>
      <c r="E52" s="359"/>
      <c r="F52" s="359"/>
      <c r="G52" s="359"/>
      <c r="H52" s="359"/>
      <c r="I52" s="359"/>
      <c r="J52" s="359"/>
      <c r="K52" s="359"/>
      <c r="L52" s="378"/>
      <c r="M52" s="394"/>
      <c r="N52" s="409"/>
      <c r="O52" s="378"/>
      <c r="Q52" s="394"/>
      <c r="R52" s="408"/>
      <c r="S52" s="359"/>
      <c r="T52" s="359"/>
      <c r="U52" s="359"/>
      <c r="V52" s="407"/>
      <c r="W52" s="359"/>
      <c r="X52" s="359"/>
      <c r="Y52" s="413"/>
      <c r="Z52" s="407"/>
      <c r="AA52" s="359"/>
      <c r="AB52" s="359"/>
      <c r="AC52" s="378"/>
      <c r="AD52" s="359"/>
      <c r="AE52" s="359"/>
      <c r="AF52" s="359"/>
      <c r="AG52" s="359"/>
      <c r="AH52" s="413"/>
      <c r="AJ52" s="407"/>
      <c r="AK52" s="359"/>
      <c r="AL52" s="359"/>
      <c r="AM52" s="359"/>
      <c r="AN52" s="359"/>
      <c r="AO52" s="413"/>
      <c r="AP52" s="359"/>
      <c r="AQ52" s="359"/>
      <c r="AR52" s="359"/>
      <c r="AS52" s="359"/>
      <c r="AT52" s="359"/>
      <c r="AU52" s="359"/>
      <c r="AV52" s="394"/>
      <c r="AW52" s="359"/>
      <c r="AX52" s="359"/>
      <c r="AY52" s="359"/>
      <c r="AZ52" s="359"/>
      <c r="BA52" s="359"/>
      <c r="BB52" s="359"/>
      <c r="BC52" s="359"/>
      <c r="BD52" s="359"/>
      <c r="BE52" s="394"/>
      <c r="BF52" s="359"/>
      <c r="BG52" s="359"/>
      <c r="BH52" s="359"/>
      <c r="BI52" s="359"/>
      <c r="BJ52" s="359"/>
      <c r="BK52" s="359"/>
      <c r="BL52" s="359"/>
      <c r="BM52" s="359"/>
      <c r="BN52" s="359"/>
      <c r="BO52" s="359"/>
      <c r="BP52" s="359"/>
      <c r="BQ52" s="359"/>
      <c r="BR52" s="359"/>
      <c r="BS52" s="359"/>
      <c r="BT52" s="394"/>
      <c r="BU52" s="359"/>
      <c r="BV52" s="359"/>
      <c r="BW52" s="359"/>
      <c r="BX52" s="359"/>
      <c r="BY52" s="359"/>
      <c r="BZ52" s="393"/>
    </row>
    <row r="53" spans="1:78" s="363" customFormat="1" ht="18" customHeight="1" x14ac:dyDescent="0.2">
      <c r="A53" s="412"/>
      <c r="B53" s="411"/>
      <c r="C53" s="410"/>
      <c r="D53" s="359"/>
      <c r="E53" s="359"/>
      <c r="F53" s="359"/>
      <c r="G53" s="359"/>
      <c r="H53" s="359"/>
      <c r="I53" s="359"/>
      <c r="J53" s="359"/>
      <c r="K53" s="359"/>
      <c r="L53" s="378"/>
      <c r="M53" s="394"/>
      <c r="N53" s="409"/>
      <c r="O53" s="378"/>
      <c r="Q53" s="394"/>
      <c r="R53" s="408"/>
      <c r="S53" s="359"/>
      <c r="T53" s="359"/>
      <c r="U53" s="359"/>
      <c r="V53" s="407"/>
      <c r="W53" s="359"/>
      <c r="X53" s="359"/>
      <c r="Y53" s="405"/>
      <c r="Z53" s="407"/>
      <c r="AA53" s="359"/>
      <c r="AB53" s="359"/>
      <c r="AC53" s="378"/>
      <c r="AD53" s="359"/>
      <c r="AE53" s="359"/>
      <c r="AF53" s="359"/>
      <c r="AG53" s="359"/>
      <c r="AH53" s="405"/>
      <c r="AJ53" s="406"/>
      <c r="AK53" s="379"/>
      <c r="AL53" s="379"/>
      <c r="AM53" s="379"/>
      <c r="AN53" s="379"/>
      <c r="AO53" s="405"/>
      <c r="AP53" s="379"/>
      <c r="AQ53" s="379"/>
      <c r="AR53" s="379"/>
      <c r="AS53" s="379"/>
      <c r="AT53" s="379"/>
      <c r="AU53" s="379"/>
      <c r="AV53" s="389"/>
      <c r="AW53" s="379"/>
      <c r="AX53" s="379"/>
      <c r="AY53" s="379"/>
      <c r="AZ53" s="379"/>
      <c r="BA53" s="379"/>
      <c r="BB53" s="379"/>
      <c r="BC53" s="379"/>
      <c r="BD53" s="379"/>
      <c r="BE53" s="389"/>
      <c r="BF53" s="379"/>
      <c r="BG53" s="379"/>
      <c r="BH53" s="379"/>
      <c r="BI53" s="379"/>
      <c r="BJ53" s="379"/>
      <c r="BK53" s="379"/>
      <c r="BL53" s="379"/>
      <c r="BM53" s="379"/>
      <c r="BN53" s="379"/>
      <c r="BO53" s="379"/>
      <c r="BP53" s="379"/>
      <c r="BQ53" s="379"/>
      <c r="BR53" s="379"/>
      <c r="BS53" s="379"/>
      <c r="BT53" s="389"/>
      <c r="BU53" s="379"/>
      <c r="BV53" s="379"/>
      <c r="BW53" s="379"/>
      <c r="BX53" s="379"/>
      <c r="BY53" s="379"/>
      <c r="BZ53" s="388"/>
    </row>
    <row r="54" spans="1:78" s="363" customFormat="1" ht="294.75" customHeight="1" x14ac:dyDescent="0.2">
      <c r="A54" s="404"/>
      <c r="B54" s="403"/>
      <c r="C54" s="402" t="s">
        <v>424</v>
      </c>
      <c r="D54" s="377"/>
      <c r="E54" s="376"/>
      <c r="F54" s="376"/>
      <c r="G54" s="376"/>
      <c r="H54" s="376"/>
      <c r="I54" s="376"/>
      <c r="J54" s="376"/>
      <c r="K54" s="376"/>
      <c r="L54" s="376"/>
      <c r="M54" s="376"/>
      <c r="N54" s="401"/>
      <c r="O54" s="376"/>
      <c r="P54" s="385"/>
      <c r="Q54" s="376"/>
      <c r="R54" s="400"/>
      <c r="S54" s="376"/>
      <c r="T54" s="376"/>
      <c r="U54" s="376"/>
      <c r="V54" s="376"/>
      <c r="W54" s="376"/>
      <c r="X54" s="376"/>
      <c r="Y54" s="376"/>
      <c r="Z54" s="376"/>
      <c r="AA54" s="376"/>
      <c r="AB54" s="376"/>
      <c r="AC54" s="386"/>
      <c r="AD54" s="376"/>
      <c r="AE54" s="376"/>
      <c r="AF54" s="376"/>
      <c r="AG54" s="376"/>
      <c r="AH54" s="386"/>
      <c r="AI54" s="385"/>
      <c r="AJ54" s="377"/>
      <c r="AK54" s="376"/>
      <c r="AL54" s="376"/>
      <c r="AM54" s="376"/>
      <c r="AN54" s="376"/>
      <c r="AO54" s="386"/>
      <c r="AP54" s="376"/>
      <c r="AQ54" s="376"/>
      <c r="AR54" s="376"/>
      <c r="AS54" s="376"/>
      <c r="AT54" s="376"/>
      <c r="AU54" s="376"/>
      <c r="AV54" s="377"/>
      <c r="AW54" s="376"/>
      <c r="AX54" s="376"/>
      <c r="AY54" s="376"/>
      <c r="AZ54" s="376"/>
      <c r="BA54" s="376"/>
      <c r="BB54" s="376"/>
      <c r="BC54" s="376"/>
      <c r="BD54" s="376"/>
      <c r="BE54" s="377"/>
      <c r="BF54" s="376"/>
      <c r="BG54" s="376"/>
      <c r="BH54" s="376"/>
      <c r="BI54" s="376"/>
      <c r="BJ54" s="376"/>
      <c r="BK54" s="376"/>
      <c r="BL54" s="376"/>
      <c r="BM54" s="376"/>
      <c r="BN54" s="376"/>
      <c r="BO54" s="376"/>
      <c r="BP54" s="376"/>
      <c r="BQ54" s="376"/>
      <c r="BR54" s="376"/>
      <c r="BS54" s="376"/>
      <c r="BT54" s="376"/>
      <c r="BU54" s="376"/>
      <c r="BV54" s="376"/>
      <c r="BW54" s="376"/>
      <c r="BX54" s="376"/>
      <c r="BY54" s="376"/>
      <c r="BZ54" s="375"/>
    </row>
    <row r="55" spans="1:78" s="363" customFormat="1" ht="22.5" customHeight="1" x14ac:dyDescent="0.2">
      <c r="A55" s="399" t="s">
        <v>425</v>
      </c>
      <c r="B55" s="398"/>
      <c r="C55" s="398"/>
      <c r="D55" s="397" t="s">
        <v>426</v>
      </c>
      <c r="E55" s="359"/>
      <c r="F55" s="394" t="s">
        <v>427</v>
      </c>
      <c r="G55" s="359"/>
      <c r="H55" s="359"/>
      <c r="I55" s="359"/>
      <c r="J55" s="359"/>
      <c r="K55" s="359"/>
      <c r="L55" s="359"/>
      <c r="M55" s="359"/>
      <c r="N55" s="359"/>
      <c r="O55" s="378"/>
      <c r="Q55" s="394" t="s">
        <v>428</v>
      </c>
      <c r="R55" s="359"/>
      <c r="S55" s="359"/>
      <c r="T55" s="359"/>
      <c r="U55" s="359"/>
      <c r="V55" s="394" t="s">
        <v>429</v>
      </c>
      <c r="W55" s="359"/>
      <c r="X55" s="359"/>
      <c r="Y55" s="396"/>
      <c r="Z55" s="394" t="s">
        <v>430</v>
      </c>
      <c r="AA55" s="359"/>
      <c r="AB55" s="359"/>
      <c r="AC55" s="378"/>
      <c r="AD55" s="359" t="s">
        <v>431</v>
      </c>
      <c r="AE55" s="359"/>
      <c r="AF55" s="359"/>
      <c r="AG55" s="359"/>
      <c r="AH55" s="396"/>
      <c r="AJ55" s="395" t="s">
        <v>432</v>
      </c>
      <c r="AK55" s="359"/>
      <c r="AL55" s="359"/>
      <c r="AM55" s="359"/>
      <c r="AN55" s="359"/>
      <c r="AO55" s="378"/>
      <c r="AP55" s="359" t="s">
        <v>433</v>
      </c>
      <c r="AQ55" s="359"/>
      <c r="AR55" s="359"/>
      <c r="AS55" s="359"/>
      <c r="AT55" s="359"/>
      <c r="AU55" s="359"/>
      <c r="AV55" s="359"/>
      <c r="AW55" s="359"/>
      <c r="AX55" s="359"/>
      <c r="AY55" s="359"/>
      <c r="AZ55" s="359"/>
      <c r="BA55" s="359"/>
      <c r="BB55" s="359"/>
      <c r="BC55" s="359"/>
      <c r="BD55" s="359"/>
      <c r="BE55" s="394"/>
      <c r="BF55" s="359"/>
      <c r="BG55" s="359"/>
      <c r="BH55" s="359"/>
      <c r="BI55" s="359"/>
      <c r="BJ55" s="359"/>
      <c r="BK55" s="359"/>
      <c r="BL55" s="359"/>
      <c r="BM55" s="359"/>
      <c r="BN55" s="359"/>
      <c r="BO55" s="359"/>
      <c r="BP55" s="359"/>
      <c r="BQ55" s="359"/>
      <c r="BR55" s="359"/>
      <c r="BS55" s="359"/>
      <c r="BT55" s="394"/>
      <c r="BU55" s="359"/>
      <c r="BV55" s="359"/>
      <c r="BW55" s="359"/>
      <c r="BX55" s="359"/>
      <c r="BY55" s="359"/>
      <c r="BZ55" s="393"/>
    </row>
    <row r="56" spans="1:78" s="363" customFormat="1" ht="22.5" customHeight="1" x14ac:dyDescent="0.2">
      <c r="A56" s="392"/>
      <c r="B56" s="391"/>
      <c r="C56" s="391"/>
      <c r="D56" s="389" t="s">
        <v>434</v>
      </c>
      <c r="E56" s="379"/>
      <c r="F56" s="389" t="s">
        <v>435</v>
      </c>
      <c r="G56" s="379"/>
      <c r="H56" s="379"/>
      <c r="I56" s="379"/>
      <c r="J56" s="379"/>
      <c r="K56" s="379"/>
      <c r="L56" s="379"/>
      <c r="M56" s="379"/>
      <c r="N56" s="379"/>
      <c r="O56" s="390"/>
      <c r="P56" s="380"/>
      <c r="Q56" s="389"/>
      <c r="R56" s="379"/>
      <c r="S56" s="379"/>
      <c r="T56" s="379"/>
      <c r="U56" s="359"/>
      <c r="V56" s="389"/>
      <c r="W56" s="379"/>
      <c r="X56" s="379"/>
      <c r="Y56" s="390"/>
      <c r="Z56" s="389" t="s">
        <v>436</v>
      </c>
      <c r="AA56" s="379"/>
      <c r="AB56" s="379"/>
      <c r="AC56" s="390"/>
      <c r="AD56" s="379"/>
      <c r="AE56" s="379"/>
      <c r="AF56" s="379"/>
      <c r="AG56" s="379"/>
      <c r="AH56" s="390"/>
      <c r="AI56" s="380"/>
      <c r="AJ56" s="389"/>
      <c r="AK56" s="379"/>
      <c r="AL56" s="379"/>
      <c r="AM56" s="379"/>
      <c r="AN56" s="379"/>
      <c r="AO56" s="390"/>
      <c r="AP56" s="379"/>
      <c r="AQ56" s="379"/>
      <c r="AR56" s="379"/>
      <c r="AS56" s="379"/>
      <c r="AT56" s="379"/>
      <c r="AU56" s="379"/>
      <c r="AV56" s="379"/>
      <c r="AW56" s="379"/>
      <c r="AX56" s="379"/>
      <c r="AY56" s="379"/>
      <c r="AZ56" s="379"/>
      <c r="BA56" s="379"/>
      <c r="BB56" s="379"/>
      <c r="BC56" s="379"/>
      <c r="BD56" s="379"/>
      <c r="BE56" s="389"/>
      <c r="BF56" s="379"/>
      <c r="BG56" s="379"/>
      <c r="BH56" s="379"/>
      <c r="BI56" s="379"/>
      <c r="BJ56" s="379"/>
      <c r="BK56" s="379"/>
      <c r="BL56" s="379"/>
      <c r="BM56" s="379"/>
      <c r="BN56" s="379"/>
      <c r="BO56" s="379"/>
      <c r="BP56" s="379"/>
      <c r="BQ56" s="379"/>
      <c r="BR56" s="379"/>
      <c r="BS56" s="379"/>
      <c r="BT56" s="389"/>
      <c r="BU56" s="379"/>
      <c r="BV56" s="379"/>
      <c r="BW56" s="379"/>
      <c r="BX56" s="379"/>
      <c r="BY56" s="379"/>
      <c r="BZ56" s="388"/>
    </row>
    <row r="57" spans="1:78" s="363" customFormat="1" ht="39" customHeight="1" x14ac:dyDescent="0.2">
      <c r="A57" s="384" t="s">
        <v>437</v>
      </c>
      <c r="B57" s="383"/>
      <c r="C57" s="382"/>
      <c r="D57" s="381" t="s">
        <v>438</v>
      </c>
      <c r="E57" s="359"/>
      <c r="F57" s="359"/>
      <c r="G57" s="359"/>
      <c r="H57" s="359"/>
      <c r="I57" s="359"/>
      <c r="J57" s="359"/>
      <c r="K57" s="359"/>
      <c r="L57" s="359"/>
      <c r="M57" s="376"/>
      <c r="N57" s="379"/>
      <c r="O57" s="379"/>
      <c r="P57" s="380"/>
      <c r="Q57" s="379"/>
      <c r="R57" s="379"/>
      <c r="S57" s="379"/>
      <c r="T57" s="379"/>
      <c r="U57" s="376"/>
      <c r="V57" s="376"/>
      <c r="W57" s="376"/>
      <c r="X57" s="376"/>
      <c r="Y57" s="376"/>
      <c r="Z57" s="376"/>
      <c r="AA57" s="376"/>
      <c r="AB57" s="376"/>
      <c r="AC57" s="386"/>
      <c r="AD57" s="376"/>
      <c r="AE57" s="376"/>
      <c r="AF57" s="376"/>
      <c r="AG57" s="376"/>
      <c r="AH57" s="376"/>
      <c r="AI57" s="385"/>
      <c r="AJ57" s="376"/>
      <c r="AK57" s="376"/>
      <c r="AL57" s="376"/>
      <c r="AM57" s="376"/>
      <c r="AN57" s="376"/>
      <c r="AO57" s="376"/>
      <c r="AP57" s="376"/>
      <c r="AQ57" s="376"/>
      <c r="AR57" s="376"/>
      <c r="AS57" s="376"/>
      <c r="AT57" s="376"/>
      <c r="AU57" s="376"/>
      <c r="AV57" s="376"/>
      <c r="AW57" s="376"/>
      <c r="AX57" s="376"/>
      <c r="AY57" s="376"/>
      <c r="AZ57" s="376"/>
      <c r="BA57" s="376"/>
      <c r="BB57" s="376"/>
      <c r="BC57" s="376"/>
      <c r="BD57" s="376"/>
      <c r="BE57" s="377"/>
      <c r="BF57" s="376"/>
      <c r="BG57" s="376"/>
      <c r="BH57" s="376"/>
      <c r="BI57" s="376"/>
      <c r="BJ57" s="376"/>
      <c r="BK57" s="376"/>
      <c r="BL57" s="376"/>
      <c r="BM57" s="376"/>
      <c r="BN57" s="376"/>
      <c r="BO57" s="376"/>
      <c r="BP57" s="376"/>
      <c r="BQ57" s="376"/>
      <c r="BR57" s="376"/>
      <c r="BS57" s="376"/>
      <c r="BT57" s="377"/>
      <c r="BU57" s="376"/>
      <c r="BV57" s="376"/>
      <c r="BW57" s="376"/>
      <c r="BX57" s="376"/>
      <c r="BY57" s="376"/>
      <c r="BZ57" s="375"/>
    </row>
    <row r="58" spans="1:78" s="363" customFormat="1" ht="39" customHeight="1" x14ac:dyDescent="0.2">
      <c r="A58" s="384" t="s">
        <v>439</v>
      </c>
      <c r="B58" s="383"/>
      <c r="C58" s="382"/>
      <c r="D58" s="387" t="s">
        <v>440</v>
      </c>
      <c r="E58" s="376"/>
      <c r="F58" s="376"/>
      <c r="G58" s="376"/>
      <c r="H58" s="376"/>
      <c r="I58" s="376"/>
      <c r="J58" s="376"/>
      <c r="K58" s="376"/>
      <c r="L58" s="376"/>
      <c r="M58" s="379"/>
      <c r="N58" s="379"/>
      <c r="O58" s="379"/>
      <c r="P58" s="380"/>
      <c r="Q58" s="379"/>
      <c r="R58" s="379"/>
      <c r="S58" s="379"/>
      <c r="T58" s="379"/>
      <c r="U58" s="376"/>
      <c r="V58" s="376"/>
      <c r="W58" s="376"/>
      <c r="X58" s="376"/>
      <c r="Y58" s="376"/>
      <c r="Z58" s="376"/>
      <c r="AA58" s="376"/>
      <c r="AB58" s="376"/>
      <c r="AC58" s="386"/>
      <c r="AD58" s="376"/>
      <c r="AE58" s="376"/>
      <c r="AF58" s="376"/>
      <c r="AG58" s="376"/>
      <c r="AH58" s="376"/>
      <c r="AI58" s="385"/>
      <c r="AJ58" s="376"/>
      <c r="AK58" s="376"/>
      <c r="AL58" s="376"/>
      <c r="AM58" s="376"/>
      <c r="AN58" s="376"/>
      <c r="AO58" s="376"/>
      <c r="AP58" s="376"/>
      <c r="AQ58" s="376"/>
      <c r="AR58" s="376"/>
      <c r="AS58" s="376"/>
      <c r="AT58" s="376"/>
      <c r="AU58" s="376"/>
      <c r="AV58" s="376"/>
      <c r="AW58" s="376"/>
      <c r="AX58" s="376"/>
      <c r="AY58" s="376"/>
      <c r="AZ58" s="376"/>
      <c r="BA58" s="376"/>
      <c r="BB58" s="376"/>
      <c r="BC58" s="376"/>
      <c r="BD58" s="376"/>
      <c r="BE58" s="377"/>
      <c r="BF58" s="376"/>
      <c r="BG58" s="376"/>
      <c r="BH58" s="376"/>
      <c r="BI58" s="376"/>
      <c r="BJ58" s="376"/>
      <c r="BK58" s="376"/>
      <c r="BL58" s="376"/>
      <c r="BM58" s="376"/>
      <c r="BN58" s="376"/>
      <c r="BO58" s="376"/>
      <c r="BP58" s="376"/>
      <c r="BQ58" s="376"/>
      <c r="BR58" s="376"/>
      <c r="BS58" s="376"/>
      <c r="BT58" s="377"/>
      <c r="BU58" s="376"/>
      <c r="BV58" s="376"/>
      <c r="BW58" s="376"/>
      <c r="BX58" s="376"/>
      <c r="BY58" s="376"/>
      <c r="BZ58" s="375"/>
    </row>
    <row r="59" spans="1:78" s="363" customFormat="1" ht="39" customHeight="1" x14ac:dyDescent="0.2">
      <c r="A59" s="384" t="s">
        <v>441</v>
      </c>
      <c r="B59" s="383"/>
      <c r="C59" s="382"/>
      <c r="D59" s="381" t="s">
        <v>442</v>
      </c>
      <c r="E59" s="379"/>
      <c r="F59" s="379"/>
      <c r="G59" s="379"/>
      <c r="H59" s="379"/>
      <c r="I59" s="379"/>
      <c r="J59" s="379"/>
      <c r="K59" s="379"/>
      <c r="L59" s="379"/>
      <c r="M59" s="379"/>
      <c r="N59" s="379"/>
      <c r="O59" s="379"/>
      <c r="P59" s="380"/>
      <c r="Q59" s="379"/>
      <c r="R59" s="379"/>
      <c r="S59" s="379"/>
      <c r="T59" s="379"/>
      <c r="U59" s="376"/>
      <c r="V59" s="359"/>
      <c r="W59" s="359"/>
      <c r="X59" s="359"/>
      <c r="Y59" s="359"/>
      <c r="Z59" s="359"/>
      <c r="AA59" s="359"/>
      <c r="AB59" s="359"/>
      <c r="AC59" s="378"/>
      <c r="AD59" s="359"/>
      <c r="AE59" s="359"/>
      <c r="AF59" s="359"/>
      <c r="AG59" s="359"/>
      <c r="AH59" s="359"/>
      <c r="AI59" s="359"/>
      <c r="AJ59" s="376"/>
      <c r="AK59" s="376"/>
      <c r="AL59" s="376"/>
      <c r="AM59" s="376"/>
      <c r="AN59" s="376"/>
      <c r="AO59" s="376"/>
      <c r="AP59" s="376"/>
      <c r="AQ59" s="376"/>
      <c r="AR59" s="376"/>
      <c r="AS59" s="376"/>
      <c r="AT59" s="376"/>
      <c r="AU59" s="376"/>
      <c r="AV59" s="376"/>
      <c r="AW59" s="376"/>
      <c r="AX59" s="376"/>
      <c r="AY59" s="376"/>
      <c r="AZ59" s="376"/>
      <c r="BA59" s="376"/>
      <c r="BB59" s="376"/>
      <c r="BC59" s="376"/>
      <c r="BD59" s="376"/>
      <c r="BE59" s="377"/>
      <c r="BF59" s="376"/>
      <c r="BG59" s="376"/>
      <c r="BH59" s="376"/>
      <c r="BI59" s="376"/>
      <c r="BJ59" s="376"/>
      <c r="BK59" s="376"/>
      <c r="BL59" s="376"/>
      <c r="BM59" s="376"/>
      <c r="BN59" s="376"/>
      <c r="BO59" s="376"/>
      <c r="BP59" s="376"/>
      <c r="BQ59" s="376"/>
      <c r="BR59" s="376"/>
      <c r="BS59" s="376"/>
      <c r="BT59" s="377"/>
      <c r="BU59" s="376"/>
      <c r="BV59" s="376"/>
      <c r="BW59" s="376"/>
      <c r="BX59" s="376"/>
      <c r="BY59" s="376"/>
      <c r="BZ59" s="375"/>
    </row>
    <row r="60" spans="1:78" s="363" customFormat="1" ht="39" customHeight="1" thickBot="1" x14ac:dyDescent="0.25">
      <c r="A60" s="374" t="s">
        <v>443</v>
      </c>
      <c r="B60" s="373"/>
      <c r="C60" s="372"/>
      <c r="D60" s="371" t="s">
        <v>444</v>
      </c>
      <c r="E60" s="366"/>
      <c r="F60" s="366"/>
      <c r="G60" s="366"/>
      <c r="H60" s="366"/>
      <c r="I60" s="366"/>
      <c r="J60" s="366"/>
      <c r="K60" s="366"/>
      <c r="L60" s="366"/>
      <c r="M60" s="366"/>
      <c r="N60" s="366"/>
      <c r="O60" s="366"/>
      <c r="P60" s="370"/>
      <c r="Q60" s="366"/>
      <c r="R60" s="366"/>
      <c r="S60" s="366"/>
      <c r="T60" s="366"/>
      <c r="U60" s="368"/>
      <c r="V60" s="368"/>
      <c r="W60" s="368"/>
      <c r="X60" s="368"/>
      <c r="Y60" s="368"/>
      <c r="Z60" s="368"/>
      <c r="AA60" s="368"/>
      <c r="AB60" s="368"/>
      <c r="AC60" s="369"/>
      <c r="AD60" s="368"/>
      <c r="AE60" s="368"/>
      <c r="AF60" s="368"/>
      <c r="AG60" s="368"/>
      <c r="AH60" s="368"/>
      <c r="AI60" s="368"/>
      <c r="AJ60" s="366"/>
      <c r="AK60" s="366"/>
      <c r="AL60" s="366"/>
      <c r="AM60" s="366"/>
      <c r="AN60" s="366"/>
      <c r="AO60" s="366"/>
      <c r="AP60" s="366"/>
      <c r="AQ60" s="366"/>
      <c r="AR60" s="366"/>
      <c r="AS60" s="366"/>
      <c r="AT60" s="366"/>
      <c r="AU60" s="366"/>
      <c r="AV60" s="366"/>
      <c r="AW60" s="366"/>
      <c r="AX60" s="366"/>
      <c r="AY60" s="366"/>
      <c r="AZ60" s="366"/>
      <c r="BA60" s="366"/>
      <c r="BB60" s="366"/>
      <c r="BC60" s="366"/>
      <c r="BD60" s="366"/>
      <c r="BE60" s="367"/>
      <c r="BF60" s="366"/>
      <c r="BG60" s="366"/>
      <c r="BH60" s="366"/>
      <c r="BI60" s="366"/>
      <c r="BJ60" s="366"/>
      <c r="BK60" s="366"/>
      <c r="BL60" s="366"/>
      <c r="BM60" s="366"/>
      <c r="BN60" s="366"/>
      <c r="BO60" s="366"/>
      <c r="BP60" s="366"/>
      <c r="BQ60" s="366"/>
      <c r="BR60" s="366"/>
      <c r="BS60" s="366"/>
      <c r="BT60" s="367"/>
      <c r="BU60" s="366"/>
      <c r="BV60" s="366"/>
      <c r="BW60" s="366"/>
      <c r="BX60" s="366"/>
      <c r="BY60" s="366"/>
      <c r="BZ60" s="365"/>
    </row>
    <row r="61" spans="1:78" s="363" customFormat="1" ht="18" customHeight="1" x14ac:dyDescent="0.2">
      <c r="A61" s="359"/>
      <c r="B61" s="359"/>
      <c r="C61" s="359"/>
      <c r="D61" s="359"/>
      <c r="E61" s="359"/>
      <c r="F61" s="359"/>
      <c r="G61" s="359"/>
      <c r="H61" s="359"/>
      <c r="I61" s="359"/>
      <c r="J61" s="359"/>
      <c r="K61" s="359"/>
      <c r="L61" s="359"/>
      <c r="M61" s="359"/>
      <c r="N61" s="359"/>
      <c r="O61" s="359"/>
      <c r="P61" s="359"/>
      <c r="Q61" s="359"/>
      <c r="R61" s="359"/>
      <c r="S61" s="359"/>
      <c r="T61" s="359"/>
      <c r="U61" s="359"/>
      <c r="V61" s="359"/>
      <c r="W61" s="359"/>
      <c r="X61" s="359"/>
      <c r="Y61" s="359"/>
      <c r="Z61" s="359"/>
      <c r="AA61" s="359"/>
      <c r="AB61" s="359"/>
      <c r="AC61" s="364"/>
      <c r="AD61" s="364"/>
      <c r="AE61" s="359"/>
      <c r="AF61" s="359"/>
      <c r="AG61" s="359"/>
      <c r="AH61" s="359"/>
      <c r="AI61" s="359"/>
      <c r="AJ61" s="359"/>
      <c r="AK61" s="359"/>
      <c r="AL61" s="359"/>
      <c r="AM61" s="359"/>
      <c r="AN61" s="359"/>
      <c r="AO61" s="359"/>
      <c r="AP61" s="359"/>
      <c r="AQ61" s="359"/>
      <c r="AR61" s="359"/>
      <c r="AS61" s="359"/>
      <c r="AT61" s="359"/>
      <c r="AU61" s="359"/>
      <c r="AV61" s="359"/>
      <c r="AW61" s="359"/>
      <c r="AX61" s="359"/>
      <c r="AY61" s="359"/>
      <c r="AZ61" s="359"/>
      <c r="BA61" s="359"/>
      <c r="BB61" s="359"/>
      <c r="BC61" s="359"/>
      <c r="BD61" s="364"/>
      <c r="BE61" s="364"/>
      <c r="BF61" s="359"/>
      <c r="BG61" s="359"/>
      <c r="BH61" s="359"/>
      <c r="BI61" s="359"/>
      <c r="BJ61" s="359"/>
      <c r="BK61" s="359"/>
      <c r="BL61" s="359"/>
      <c r="BM61" s="359"/>
      <c r="BN61" s="359"/>
      <c r="BO61" s="359"/>
      <c r="BP61" s="359"/>
      <c r="BQ61" s="359"/>
      <c r="BR61" s="359"/>
      <c r="BS61" s="364"/>
      <c r="BT61" s="359"/>
      <c r="BU61" s="359"/>
      <c r="BV61" s="359"/>
      <c r="BW61" s="359"/>
      <c r="BX61" s="359"/>
      <c r="BY61" s="359"/>
      <c r="BZ61" s="359"/>
    </row>
    <row r="62" spans="1:78" s="363" customFormat="1" ht="18" customHeight="1" x14ac:dyDescent="0.2">
      <c r="A62" s="359"/>
      <c r="B62" s="359"/>
      <c r="C62" s="359"/>
      <c r="D62" s="359"/>
      <c r="E62" s="359"/>
      <c r="F62" s="359"/>
      <c r="G62" s="359"/>
      <c r="H62" s="359"/>
      <c r="I62" s="359"/>
      <c r="J62" s="359"/>
      <c r="K62" s="359"/>
      <c r="L62" s="359"/>
      <c r="M62" s="359"/>
      <c r="N62" s="359"/>
      <c r="O62" s="359"/>
      <c r="P62" s="359"/>
      <c r="Q62" s="359"/>
      <c r="R62" s="359"/>
      <c r="S62" s="359"/>
      <c r="T62" s="359"/>
      <c r="U62" s="359"/>
      <c r="V62" s="359"/>
      <c r="W62" s="359"/>
      <c r="X62" s="359"/>
      <c r="Y62" s="359"/>
      <c r="Z62" s="359"/>
      <c r="AA62" s="359"/>
      <c r="AB62" s="359"/>
      <c r="AC62" s="359"/>
      <c r="AD62" s="359"/>
      <c r="AE62" s="359"/>
      <c r="AF62" s="359"/>
      <c r="AG62" s="359"/>
      <c r="AH62" s="359"/>
      <c r="AI62" s="359"/>
      <c r="AJ62" s="359"/>
      <c r="AK62" s="359"/>
      <c r="AL62" s="359"/>
      <c r="AM62" s="359"/>
      <c r="AN62" s="359"/>
      <c r="AO62" s="359"/>
      <c r="AP62" s="359"/>
      <c r="AQ62" s="359"/>
      <c r="AR62" s="359"/>
      <c r="AS62" s="359"/>
      <c r="AT62" s="359"/>
      <c r="AU62" s="359"/>
      <c r="AV62" s="359"/>
      <c r="AW62" s="359"/>
      <c r="AX62" s="359"/>
      <c r="AY62" s="359"/>
      <c r="AZ62" s="359"/>
      <c r="BA62" s="359"/>
      <c r="BB62" s="359"/>
      <c r="BC62" s="359"/>
      <c r="BD62" s="359"/>
      <c r="BE62" s="359"/>
      <c r="BF62" s="359"/>
      <c r="BG62" s="359"/>
      <c r="BH62" s="359"/>
      <c r="BI62" s="359"/>
      <c r="BJ62" s="359"/>
      <c r="BK62" s="359"/>
      <c r="BL62" s="359"/>
      <c r="BM62" s="359"/>
      <c r="BN62" s="359"/>
      <c r="BO62" s="359"/>
      <c r="BP62" s="359"/>
      <c r="BQ62" s="359"/>
      <c r="BR62" s="359"/>
      <c r="BS62" s="359"/>
      <c r="BT62" s="359"/>
      <c r="BU62" s="359"/>
      <c r="BV62" s="359"/>
      <c r="BW62" s="359"/>
      <c r="BX62" s="359"/>
      <c r="BY62" s="359"/>
      <c r="BZ62" s="359"/>
    </row>
    <row r="63" spans="1:78" ht="18" customHeight="1" x14ac:dyDescent="0.2">
      <c r="BU63" s="359"/>
    </row>
    <row r="64" spans="1:78" ht="18" customHeight="1" x14ac:dyDescent="0.2">
      <c r="AF64" s="359" t="s">
        <v>445</v>
      </c>
      <c r="AG64" s="359" t="s">
        <v>446</v>
      </c>
      <c r="AH64" s="359" t="s">
        <v>447</v>
      </c>
      <c r="AI64" s="359" t="s">
        <v>448</v>
      </c>
      <c r="AJ64" s="359" t="s">
        <v>449</v>
      </c>
    </row>
    <row r="65" spans="32:37" ht="18" customHeight="1" x14ac:dyDescent="0.2">
      <c r="AF65" s="359" t="s">
        <v>450</v>
      </c>
      <c r="AG65" s="359" t="s">
        <v>451</v>
      </c>
      <c r="AH65" s="362">
        <v>0.62430555555555556</v>
      </c>
      <c r="AI65" s="359" t="s">
        <v>452</v>
      </c>
    </row>
    <row r="69" spans="32:37" ht="18" customHeight="1" x14ac:dyDescent="0.2">
      <c r="AK69" s="361"/>
    </row>
  </sheetData>
  <mergeCells count="37">
    <mergeCell ref="D4:E4"/>
    <mergeCell ref="F4:H4"/>
    <mergeCell ref="I4:L4"/>
    <mergeCell ref="M4:O4"/>
    <mergeCell ref="Q4:T4"/>
    <mergeCell ref="V4:Y4"/>
    <mergeCell ref="Z4:AC4"/>
    <mergeCell ref="AD4:AI4"/>
    <mergeCell ref="AJ4:AO4"/>
    <mergeCell ref="AP4:AU4"/>
    <mergeCell ref="AV4:BD4"/>
    <mergeCell ref="BE4:BL4"/>
    <mergeCell ref="BM4:BS4"/>
    <mergeCell ref="BT4:BZ4"/>
    <mergeCell ref="A5:A26"/>
    <mergeCell ref="B5:B9"/>
    <mergeCell ref="B10:B26"/>
    <mergeCell ref="E11:E12"/>
    <mergeCell ref="F11:F12"/>
    <mergeCell ref="G11:G12"/>
    <mergeCell ref="E13:E14"/>
    <mergeCell ref="E15:E16"/>
    <mergeCell ref="E17:E18"/>
    <mergeCell ref="E19:E20"/>
    <mergeCell ref="E21:E22"/>
    <mergeCell ref="F21:F22"/>
    <mergeCell ref="G21:G22"/>
    <mergeCell ref="A27:C28"/>
    <mergeCell ref="A58:C58"/>
    <mergeCell ref="A59:C59"/>
    <mergeCell ref="A60:C60"/>
    <mergeCell ref="C29:C53"/>
    <mergeCell ref="A31:B54"/>
    <mergeCell ref="H34:K34"/>
    <mergeCell ref="H35:K35"/>
    <mergeCell ref="A55:C56"/>
    <mergeCell ref="A57:C57"/>
  </mergeCells>
  <phoneticPr fontId="4"/>
  <pageMargins left="0.59055118110236227" right="0.59055118110236227" top="0.39370078740157483" bottom="0.19685039370078741" header="0.59055118110236227" footer="0.19685039370078741"/>
  <pageSetup paperSize="9" scale="57" fitToHeight="0" orientation="portrait" r:id="rId1"/>
  <headerFooter scaleWithDoc="0"/>
  <colBreaks count="5" manualBreakCount="5">
    <brk id="16" max="61" man="1"/>
    <brk id="25" max="61" man="1"/>
    <brk id="35" max="61" man="1"/>
    <brk id="47" max="61" man="1"/>
    <brk id="64" max="61"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D49284-D645-4F1D-96F3-12006D8D5AFE}">
  <sheetPr>
    <pageSetUpPr autoPageBreaks="0"/>
  </sheetPr>
  <dimension ref="A1:AE74"/>
  <sheetViews>
    <sheetView showGridLines="0" view="pageBreakPreview" zoomScale="55" zoomScaleNormal="55" zoomScaleSheetLayoutView="55" workbookViewId="0">
      <pane xSplit="2" ySplit="3" topLeftCell="S4" activePane="bottomRight" state="frozen"/>
      <selection pane="topRight" activeCell="C1" sqref="C1"/>
      <selection pane="bottomLeft" activeCell="A4" sqref="A4"/>
      <selection pane="bottomRight" activeCell="V16" sqref="V16"/>
    </sheetView>
  </sheetViews>
  <sheetFormatPr defaultColWidth="9" defaultRowHeight="18" customHeight="1" x14ac:dyDescent="0.2"/>
  <cols>
    <col min="1" max="1" width="7.6640625" style="139" customWidth="1"/>
    <col min="2" max="2" width="21.33203125" style="139" bestFit="1" customWidth="1"/>
    <col min="3" max="3" width="4.6640625" style="139" customWidth="1"/>
    <col min="4" max="4" width="27" style="139" customWidth="1"/>
    <col min="5" max="5" width="23.44140625" style="139" bestFit="1" customWidth="1"/>
    <col min="6" max="6" width="7" style="139" customWidth="1"/>
    <col min="7" max="7" width="6.109375" style="139" customWidth="1"/>
    <col min="8" max="8" width="2.88671875" style="139" bestFit="1" customWidth="1"/>
    <col min="9" max="9" width="25.77734375" style="139" customWidth="1"/>
    <col min="10" max="10" width="29.44140625" style="139" customWidth="1"/>
    <col min="11" max="14" width="5.6640625" style="139" customWidth="1"/>
    <col min="15" max="15" width="2.33203125" style="139" customWidth="1"/>
    <col min="16" max="16" width="20" style="139" customWidth="1"/>
    <col min="17" max="17" width="15.44140625" style="139" customWidth="1"/>
    <col min="18" max="19" width="20" style="139" customWidth="1"/>
    <col min="20" max="20" width="15.44140625" style="139" customWidth="1"/>
    <col min="21" max="21" width="5.6640625" style="156" customWidth="1"/>
    <col min="22" max="22" width="3" style="139" customWidth="1"/>
    <col min="23" max="23" width="19.88671875" style="139" customWidth="1"/>
    <col min="24" max="24" width="15.44140625" style="139" customWidth="1"/>
    <col min="25" max="26" width="19.88671875" style="139" customWidth="1"/>
    <col min="27" max="27" width="15.44140625" style="139" customWidth="1"/>
    <col min="28" max="31" width="5.6640625" style="139" customWidth="1"/>
    <col min="32" max="256" width="9" style="139"/>
    <col min="257" max="257" width="7.6640625" style="139" customWidth="1"/>
    <col min="258" max="258" width="21.33203125" style="139" bestFit="1" customWidth="1"/>
    <col min="259" max="259" width="4.6640625" style="139" customWidth="1"/>
    <col min="260" max="260" width="27" style="139" customWidth="1"/>
    <col min="261" max="261" width="23.44140625" style="139" bestFit="1" customWidth="1"/>
    <col min="262" max="262" width="7" style="139" customWidth="1"/>
    <col min="263" max="263" width="6.109375" style="139" customWidth="1"/>
    <col min="264" max="264" width="2.88671875" style="139" bestFit="1" customWidth="1"/>
    <col min="265" max="265" width="25.77734375" style="139" customWidth="1"/>
    <col min="266" max="266" width="29.44140625" style="139" customWidth="1"/>
    <col min="267" max="270" width="5.6640625" style="139" customWidth="1"/>
    <col min="271" max="271" width="2.33203125" style="139" customWidth="1"/>
    <col min="272" max="272" width="20" style="139" customWidth="1"/>
    <col min="273" max="273" width="15.44140625" style="139" customWidth="1"/>
    <col min="274" max="275" width="20" style="139" customWidth="1"/>
    <col min="276" max="276" width="15.44140625" style="139" customWidth="1"/>
    <col min="277" max="277" width="5.6640625" style="139" customWidth="1"/>
    <col min="278" max="278" width="3" style="139" customWidth="1"/>
    <col min="279" max="279" width="19.88671875" style="139" customWidth="1"/>
    <col min="280" max="280" width="15.44140625" style="139" customWidth="1"/>
    <col min="281" max="282" width="19.88671875" style="139" customWidth="1"/>
    <col min="283" max="283" width="15.44140625" style="139" customWidth="1"/>
    <col min="284" max="287" width="5.6640625" style="139" customWidth="1"/>
    <col min="288" max="512" width="9" style="139"/>
    <col min="513" max="513" width="7.6640625" style="139" customWidth="1"/>
    <col min="514" max="514" width="21.33203125" style="139" bestFit="1" customWidth="1"/>
    <col min="515" max="515" width="4.6640625" style="139" customWidth="1"/>
    <col min="516" max="516" width="27" style="139" customWidth="1"/>
    <col min="517" max="517" width="23.44140625" style="139" bestFit="1" customWidth="1"/>
    <col min="518" max="518" width="7" style="139" customWidth="1"/>
    <col min="519" max="519" width="6.109375" style="139" customWidth="1"/>
    <col min="520" max="520" width="2.88671875" style="139" bestFit="1" customWidth="1"/>
    <col min="521" max="521" width="25.77734375" style="139" customWidth="1"/>
    <col min="522" max="522" width="29.44140625" style="139" customWidth="1"/>
    <col min="523" max="526" width="5.6640625" style="139" customWidth="1"/>
    <col min="527" max="527" width="2.33203125" style="139" customWidth="1"/>
    <col min="528" max="528" width="20" style="139" customWidth="1"/>
    <col min="529" max="529" width="15.44140625" style="139" customWidth="1"/>
    <col min="530" max="531" width="20" style="139" customWidth="1"/>
    <col min="532" max="532" width="15.44140625" style="139" customWidth="1"/>
    <col min="533" max="533" width="5.6640625" style="139" customWidth="1"/>
    <col min="534" max="534" width="3" style="139" customWidth="1"/>
    <col min="535" max="535" width="19.88671875" style="139" customWidth="1"/>
    <col min="536" max="536" width="15.44140625" style="139" customWidth="1"/>
    <col min="537" max="538" width="19.88671875" style="139" customWidth="1"/>
    <col min="539" max="539" width="15.44140625" style="139" customWidth="1"/>
    <col min="540" max="543" width="5.6640625" style="139" customWidth="1"/>
    <col min="544" max="768" width="9" style="139"/>
    <col min="769" max="769" width="7.6640625" style="139" customWidth="1"/>
    <col min="770" max="770" width="21.33203125" style="139" bestFit="1" customWidth="1"/>
    <col min="771" max="771" width="4.6640625" style="139" customWidth="1"/>
    <col min="772" max="772" width="27" style="139" customWidth="1"/>
    <col min="773" max="773" width="23.44140625" style="139" bestFit="1" customWidth="1"/>
    <col min="774" max="774" width="7" style="139" customWidth="1"/>
    <col min="775" max="775" width="6.109375" style="139" customWidth="1"/>
    <col min="776" max="776" width="2.88671875" style="139" bestFit="1" customWidth="1"/>
    <col min="777" max="777" width="25.77734375" style="139" customWidth="1"/>
    <col min="778" max="778" width="29.44140625" style="139" customWidth="1"/>
    <col min="779" max="782" width="5.6640625" style="139" customWidth="1"/>
    <col min="783" max="783" width="2.33203125" style="139" customWidth="1"/>
    <col min="784" max="784" width="20" style="139" customWidth="1"/>
    <col min="785" max="785" width="15.44140625" style="139" customWidth="1"/>
    <col min="786" max="787" width="20" style="139" customWidth="1"/>
    <col min="788" max="788" width="15.44140625" style="139" customWidth="1"/>
    <col min="789" max="789" width="5.6640625" style="139" customWidth="1"/>
    <col min="790" max="790" width="3" style="139" customWidth="1"/>
    <col min="791" max="791" width="19.88671875" style="139" customWidth="1"/>
    <col min="792" max="792" width="15.44140625" style="139" customWidth="1"/>
    <col min="793" max="794" width="19.88671875" style="139" customWidth="1"/>
    <col min="795" max="795" width="15.44140625" style="139" customWidth="1"/>
    <col min="796" max="799" width="5.6640625" style="139" customWidth="1"/>
    <col min="800" max="1024" width="9" style="139"/>
    <col min="1025" max="1025" width="7.6640625" style="139" customWidth="1"/>
    <col min="1026" max="1026" width="21.33203125" style="139" bestFit="1" customWidth="1"/>
    <col min="1027" max="1027" width="4.6640625" style="139" customWidth="1"/>
    <col min="1028" max="1028" width="27" style="139" customWidth="1"/>
    <col min="1029" max="1029" width="23.44140625" style="139" bestFit="1" customWidth="1"/>
    <col min="1030" max="1030" width="7" style="139" customWidth="1"/>
    <col min="1031" max="1031" width="6.109375" style="139" customWidth="1"/>
    <col min="1032" max="1032" width="2.88671875" style="139" bestFit="1" customWidth="1"/>
    <col min="1033" max="1033" width="25.77734375" style="139" customWidth="1"/>
    <col min="1034" max="1034" width="29.44140625" style="139" customWidth="1"/>
    <col min="1035" max="1038" width="5.6640625" style="139" customWidth="1"/>
    <col min="1039" max="1039" width="2.33203125" style="139" customWidth="1"/>
    <col min="1040" max="1040" width="20" style="139" customWidth="1"/>
    <col min="1041" max="1041" width="15.44140625" style="139" customWidth="1"/>
    <col min="1042" max="1043" width="20" style="139" customWidth="1"/>
    <col min="1044" max="1044" width="15.44140625" style="139" customWidth="1"/>
    <col min="1045" max="1045" width="5.6640625" style="139" customWidth="1"/>
    <col min="1046" max="1046" width="3" style="139" customWidth="1"/>
    <col min="1047" max="1047" width="19.88671875" style="139" customWidth="1"/>
    <col min="1048" max="1048" width="15.44140625" style="139" customWidth="1"/>
    <col min="1049" max="1050" width="19.88671875" style="139" customWidth="1"/>
    <col min="1051" max="1051" width="15.44140625" style="139" customWidth="1"/>
    <col min="1052" max="1055" width="5.6640625" style="139" customWidth="1"/>
    <col min="1056" max="1280" width="9" style="139"/>
    <col min="1281" max="1281" width="7.6640625" style="139" customWidth="1"/>
    <col min="1282" max="1282" width="21.33203125" style="139" bestFit="1" customWidth="1"/>
    <col min="1283" max="1283" width="4.6640625" style="139" customWidth="1"/>
    <col min="1284" max="1284" width="27" style="139" customWidth="1"/>
    <col min="1285" max="1285" width="23.44140625" style="139" bestFit="1" customWidth="1"/>
    <col min="1286" max="1286" width="7" style="139" customWidth="1"/>
    <col min="1287" max="1287" width="6.109375" style="139" customWidth="1"/>
    <col min="1288" max="1288" width="2.88671875" style="139" bestFit="1" customWidth="1"/>
    <col min="1289" max="1289" width="25.77734375" style="139" customWidth="1"/>
    <col min="1290" max="1290" width="29.44140625" style="139" customWidth="1"/>
    <col min="1291" max="1294" width="5.6640625" style="139" customWidth="1"/>
    <col min="1295" max="1295" width="2.33203125" style="139" customWidth="1"/>
    <col min="1296" max="1296" width="20" style="139" customWidth="1"/>
    <col min="1297" max="1297" width="15.44140625" style="139" customWidth="1"/>
    <col min="1298" max="1299" width="20" style="139" customWidth="1"/>
    <col min="1300" max="1300" width="15.44140625" style="139" customWidth="1"/>
    <col min="1301" max="1301" width="5.6640625" style="139" customWidth="1"/>
    <col min="1302" max="1302" width="3" style="139" customWidth="1"/>
    <col min="1303" max="1303" width="19.88671875" style="139" customWidth="1"/>
    <col min="1304" max="1304" width="15.44140625" style="139" customWidth="1"/>
    <col min="1305" max="1306" width="19.88671875" style="139" customWidth="1"/>
    <col min="1307" max="1307" width="15.44140625" style="139" customWidth="1"/>
    <col min="1308" max="1311" width="5.6640625" style="139" customWidth="1"/>
    <col min="1312" max="1536" width="9" style="139"/>
    <col min="1537" max="1537" width="7.6640625" style="139" customWidth="1"/>
    <col min="1538" max="1538" width="21.33203125" style="139" bestFit="1" customWidth="1"/>
    <col min="1539" max="1539" width="4.6640625" style="139" customWidth="1"/>
    <col min="1540" max="1540" width="27" style="139" customWidth="1"/>
    <col min="1541" max="1541" width="23.44140625" style="139" bestFit="1" customWidth="1"/>
    <col min="1542" max="1542" width="7" style="139" customWidth="1"/>
    <col min="1543" max="1543" width="6.109375" style="139" customWidth="1"/>
    <col min="1544" max="1544" width="2.88671875" style="139" bestFit="1" customWidth="1"/>
    <col min="1545" max="1545" width="25.77734375" style="139" customWidth="1"/>
    <col min="1546" max="1546" width="29.44140625" style="139" customWidth="1"/>
    <col min="1547" max="1550" width="5.6640625" style="139" customWidth="1"/>
    <col min="1551" max="1551" width="2.33203125" style="139" customWidth="1"/>
    <col min="1552" max="1552" width="20" style="139" customWidth="1"/>
    <col min="1553" max="1553" width="15.44140625" style="139" customWidth="1"/>
    <col min="1554" max="1555" width="20" style="139" customWidth="1"/>
    <col min="1556" max="1556" width="15.44140625" style="139" customWidth="1"/>
    <col min="1557" max="1557" width="5.6640625" style="139" customWidth="1"/>
    <col min="1558" max="1558" width="3" style="139" customWidth="1"/>
    <col min="1559" max="1559" width="19.88671875" style="139" customWidth="1"/>
    <col min="1560" max="1560" width="15.44140625" style="139" customWidth="1"/>
    <col min="1561" max="1562" width="19.88671875" style="139" customWidth="1"/>
    <col min="1563" max="1563" width="15.44140625" style="139" customWidth="1"/>
    <col min="1564" max="1567" width="5.6640625" style="139" customWidth="1"/>
    <col min="1568" max="1792" width="9" style="139"/>
    <col min="1793" max="1793" width="7.6640625" style="139" customWidth="1"/>
    <col min="1794" max="1794" width="21.33203125" style="139" bestFit="1" customWidth="1"/>
    <col min="1795" max="1795" width="4.6640625" style="139" customWidth="1"/>
    <col min="1796" max="1796" width="27" style="139" customWidth="1"/>
    <col min="1797" max="1797" width="23.44140625" style="139" bestFit="1" customWidth="1"/>
    <col min="1798" max="1798" width="7" style="139" customWidth="1"/>
    <col min="1799" max="1799" width="6.109375" style="139" customWidth="1"/>
    <col min="1800" max="1800" width="2.88671875" style="139" bestFit="1" customWidth="1"/>
    <col min="1801" max="1801" width="25.77734375" style="139" customWidth="1"/>
    <col min="1802" max="1802" width="29.44140625" style="139" customWidth="1"/>
    <col min="1803" max="1806" width="5.6640625" style="139" customWidth="1"/>
    <col min="1807" max="1807" width="2.33203125" style="139" customWidth="1"/>
    <col min="1808" max="1808" width="20" style="139" customWidth="1"/>
    <col min="1809" max="1809" width="15.44140625" style="139" customWidth="1"/>
    <col min="1810" max="1811" width="20" style="139" customWidth="1"/>
    <col min="1812" max="1812" width="15.44140625" style="139" customWidth="1"/>
    <col min="1813" max="1813" width="5.6640625" style="139" customWidth="1"/>
    <col min="1814" max="1814" width="3" style="139" customWidth="1"/>
    <col min="1815" max="1815" width="19.88671875" style="139" customWidth="1"/>
    <col min="1816" max="1816" width="15.44140625" style="139" customWidth="1"/>
    <col min="1817" max="1818" width="19.88671875" style="139" customWidth="1"/>
    <col min="1819" max="1819" width="15.44140625" style="139" customWidth="1"/>
    <col min="1820" max="1823" width="5.6640625" style="139" customWidth="1"/>
    <col min="1824" max="2048" width="9" style="139"/>
    <col min="2049" max="2049" width="7.6640625" style="139" customWidth="1"/>
    <col min="2050" max="2050" width="21.33203125" style="139" bestFit="1" customWidth="1"/>
    <col min="2051" max="2051" width="4.6640625" style="139" customWidth="1"/>
    <col min="2052" max="2052" width="27" style="139" customWidth="1"/>
    <col min="2053" max="2053" width="23.44140625" style="139" bestFit="1" customWidth="1"/>
    <col min="2054" max="2054" width="7" style="139" customWidth="1"/>
    <col min="2055" max="2055" width="6.109375" style="139" customWidth="1"/>
    <col min="2056" max="2056" width="2.88671875" style="139" bestFit="1" customWidth="1"/>
    <col min="2057" max="2057" width="25.77734375" style="139" customWidth="1"/>
    <col min="2058" max="2058" width="29.44140625" style="139" customWidth="1"/>
    <col min="2059" max="2062" width="5.6640625" style="139" customWidth="1"/>
    <col min="2063" max="2063" width="2.33203125" style="139" customWidth="1"/>
    <col min="2064" max="2064" width="20" style="139" customWidth="1"/>
    <col min="2065" max="2065" width="15.44140625" style="139" customWidth="1"/>
    <col min="2066" max="2067" width="20" style="139" customWidth="1"/>
    <col min="2068" max="2068" width="15.44140625" style="139" customWidth="1"/>
    <col min="2069" max="2069" width="5.6640625" style="139" customWidth="1"/>
    <col min="2070" max="2070" width="3" style="139" customWidth="1"/>
    <col min="2071" max="2071" width="19.88671875" style="139" customWidth="1"/>
    <col min="2072" max="2072" width="15.44140625" style="139" customWidth="1"/>
    <col min="2073" max="2074" width="19.88671875" style="139" customWidth="1"/>
    <col min="2075" max="2075" width="15.44140625" style="139" customWidth="1"/>
    <col min="2076" max="2079" width="5.6640625" style="139" customWidth="1"/>
    <col min="2080" max="2304" width="9" style="139"/>
    <col min="2305" max="2305" width="7.6640625" style="139" customWidth="1"/>
    <col min="2306" max="2306" width="21.33203125" style="139" bestFit="1" customWidth="1"/>
    <col min="2307" max="2307" width="4.6640625" style="139" customWidth="1"/>
    <col min="2308" max="2308" width="27" style="139" customWidth="1"/>
    <col min="2309" max="2309" width="23.44140625" style="139" bestFit="1" customWidth="1"/>
    <col min="2310" max="2310" width="7" style="139" customWidth="1"/>
    <col min="2311" max="2311" width="6.109375" style="139" customWidth="1"/>
    <col min="2312" max="2312" width="2.88671875" style="139" bestFit="1" customWidth="1"/>
    <col min="2313" max="2313" width="25.77734375" style="139" customWidth="1"/>
    <col min="2314" max="2314" width="29.44140625" style="139" customWidth="1"/>
    <col min="2315" max="2318" width="5.6640625" style="139" customWidth="1"/>
    <col min="2319" max="2319" width="2.33203125" style="139" customWidth="1"/>
    <col min="2320" max="2320" width="20" style="139" customWidth="1"/>
    <col min="2321" max="2321" width="15.44140625" style="139" customWidth="1"/>
    <col min="2322" max="2323" width="20" style="139" customWidth="1"/>
    <col min="2324" max="2324" width="15.44140625" style="139" customWidth="1"/>
    <col min="2325" max="2325" width="5.6640625" style="139" customWidth="1"/>
    <col min="2326" max="2326" width="3" style="139" customWidth="1"/>
    <col min="2327" max="2327" width="19.88671875" style="139" customWidth="1"/>
    <col min="2328" max="2328" width="15.44140625" style="139" customWidth="1"/>
    <col min="2329" max="2330" width="19.88671875" style="139" customWidth="1"/>
    <col min="2331" max="2331" width="15.44140625" style="139" customWidth="1"/>
    <col min="2332" max="2335" width="5.6640625" style="139" customWidth="1"/>
    <col min="2336" max="2560" width="9" style="139"/>
    <col min="2561" max="2561" width="7.6640625" style="139" customWidth="1"/>
    <col min="2562" max="2562" width="21.33203125" style="139" bestFit="1" customWidth="1"/>
    <col min="2563" max="2563" width="4.6640625" style="139" customWidth="1"/>
    <col min="2564" max="2564" width="27" style="139" customWidth="1"/>
    <col min="2565" max="2565" width="23.44140625" style="139" bestFit="1" customWidth="1"/>
    <col min="2566" max="2566" width="7" style="139" customWidth="1"/>
    <col min="2567" max="2567" width="6.109375" style="139" customWidth="1"/>
    <col min="2568" max="2568" width="2.88671875" style="139" bestFit="1" customWidth="1"/>
    <col min="2569" max="2569" width="25.77734375" style="139" customWidth="1"/>
    <col min="2570" max="2570" width="29.44140625" style="139" customWidth="1"/>
    <col min="2571" max="2574" width="5.6640625" style="139" customWidth="1"/>
    <col min="2575" max="2575" width="2.33203125" style="139" customWidth="1"/>
    <col min="2576" max="2576" width="20" style="139" customWidth="1"/>
    <col min="2577" max="2577" width="15.44140625" style="139" customWidth="1"/>
    <col min="2578" max="2579" width="20" style="139" customWidth="1"/>
    <col min="2580" max="2580" width="15.44140625" style="139" customWidth="1"/>
    <col min="2581" max="2581" width="5.6640625" style="139" customWidth="1"/>
    <col min="2582" max="2582" width="3" style="139" customWidth="1"/>
    <col min="2583" max="2583" width="19.88671875" style="139" customWidth="1"/>
    <col min="2584" max="2584" width="15.44140625" style="139" customWidth="1"/>
    <col min="2585" max="2586" width="19.88671875" style="139" customWidth="1"/>
    <col min="2587" max="2587" width="15.44140625" style="139" customWidth="1"/>
    <col min="2588" max="2591" width="5.6640625" style="139" customWidth="1"/>
    <col min="2592" max="2816" width="9" style="139"/>
    <col min="2817" max="2817" width="7.6640625" style="139" customWidth="1"/>
    <col min="2818" max="2818" width="21.33203125" style="139" bestFit="1" customWidth="1"/>
    <col min="2819" max="2819" width="4.6640625" style="139" customWidth="1"/>
    <col min="2820" max="2820" width="27" style="139" customWidth="1"/>
    <col min="2821" max="2821" width="23.44140625" style="139" bestFit="1" customWidth="1"/>
    <col min="2822" max="2822" width="7" style="139" customWidth="1"/>
    <col min="2823" max="2823" width="6.109375" style="139" customWidth="1"/>
    <col min="2824" max="2824" width="2.88671875" style="139" bestFit="1" customWidth="1"/>
    <col min="2825" max="2825" width="25.77734375" style="139" customWidth="1"/>
    <col min="2826" max="2826" width="29.44140625" style="139" customWidth="1"/>
    <col min="2827" max="2830" width="5.6640625" style="139" customWidth="1"/>
    <col min="2831" max="2831" width="2.33203125" style="139" customWidth="1"/>
    <col min="2832" max="2832" width="20" style="139" customWidth="1"/>
    <col min="2833" max="2833" width="15.44140625" style="139" customWidth="1"/>
    <col min="2834" max="2835" width="20" style="139" customWidth="1"/>
    <col min="2836" max="2836" width="15.44140625" style="139" customWidth="1"/>
    <col min="2837" max="2837" width="5.6640625" style="139" customWidth="1"/>
    <col min="2838" max="2838" width="3" style="139" customWidth="1"/>
    <col min="2839" max="2839" width="19.88671875" style="139" customWidth="1"/>
    <col min="2840" max="2840" width="15.44140625" style="139" customWidth="1"/>
    <col min="2841" max="2842" width="19.88671875" style="139" customWidth="1"/>
    <col min="2843" max="2843" width="15.44140625" style="139" customWidth="1"/>
    <col min="2844" max="2847" width="5.6640625" style="139" customWidth="1"/>
    <col min="2848" max="3072" width="9" style="139"/>
    <col min="3073" max="3073" width="7.6640625" style="139" customWidth="1"/>
    <col min="3074" max="3074" width="21.33203125" style="139" bestFit="1" customWidth="1"/>
    <col min="3075" max="3075" width="4.6640625" style="139" customWidth="1"/>
    <col min="3076" max="3076" width="27" style="139" customWidth="1"/>
    <col min="3077" max="3077" width="23.44140625" style="139" bestFit="1" customWidth="1"/>
    <col min="3078" max="3078" width="7" style="139" customWidth="1"/>
    <col min="3079" max="3079" width="6.109375" style="139" customWidth="1"/>
    <col min="3080" max="3080" width="2.88671875" style="139" bestFit="1" customWidth="1"/>
    <col min="3081" max="3081" width="25.77734375" style="139" customWidth="1"/>
    <col min="3082" max="3082" width="29.44140625" style="139" customWidth="1"/>
    <col min="3083" max="3086" width="5.6640625" style="139" customWidth="1"/>
    <col min="3087" max="3087" width="2.33203125" style="139" customWidth="1"/>
    <col min="3088" max="3088" width="20" style="139" customWidth="1"/>
    <col min="3089" max="3089" width="15.44140625" style="139" customWidth="1"/>
    <col min="3090" max="3091" width="20" style="139" customWidth="1"/>
    <col min="3092" max="3092" width="15.44140625" style="139" customWidth="1"/>
    <col min="3093" max="3093" width="5.6640625" style="139" customWidth="1"/>
    <col min="3094" max="3094" width="3" style="139" customWidth="1"/>
    <col min="3095" max="3095" width="19.88671875" style="139" customWidth="1"/>
    <col min="3096" max="3096" width="15.44140625" style="139" customWidth="1"/>
    <col min="3097" max="3098" width="19.88671875" style="139" customWidth="1"/>
    <col min="3099" max="3099" width="15.44140625" style="139" customWidth="1"/>
    <col min="3100" max="3103" width="5.6640625" style="139" customWidth="1"/>
    <col min="3104" max="3328" width="9" style="139"/>
    <col min="3329" max="3329" width="7.6640625" style="139" customWidth="1"/>
    <col min="3330" max="3330" width="21.33203125" style="139" bestFit="1" customWidth="1"/>
    <col min="3331" max="3331" width="4.6640625" style="139" customWidth="1"/>
    <col min="3332" max="3332" width="27" style="139" customWidth="1"/>
    <col min="3333" max="3333" width="23.44140625" style="139" bestFit="1" customWidth="1"/>
    <col min="3334" max="3334" width="7" style="139" customWidth="1"/>
    <col min="3335" max="3335" width="6.109375" style="139" customWidth="1"/>
    <col min="3336" max="3336" width="2.88671875" style="139" bestFit="1" customWidth="1"/>
    <col min="3337" max="3337" width="25.77734375" style="139" customWidth="1"/>
    <col min="3338" max="3338" width="29.44140625" style="139" customWidth="1"/>
    <col min="3339" max="3342" width="5.6640625" style="139" customWidth="1"/>
    <col min="3343" max="3343" width="2.33203125" style="139" customWidth="1"/>
    <col min="3344" max="3344" width="20" style="139" customWidth="1"/>
    <col min="3345" max="3345" width="15.44140625" style="139" customWidth="1"/>
    <col min="3346" max="3347" width="20" style="139" customWidth="1"/>
    <col min="3348" max="3348" width="15.44140625" style="139" customWidth="1"/>
    <col min="3349" max="3349" width="5.6640625" style="139" customWidth="1"/>
    <col min="3350" max="3350" width="3" style="139" customWidth="1"/>
    <col min="3351" max="3351" width="19.88671875" style="139" customWidth="1"/>
    <col min="3352" max="3352" width="15.44140625" style="139" customWidth="1"/>
    <col min="3353" max="3354" width="19.88671875" style="139" customWidth="1"/>
    <col min="3355" max="3355" width="15.44140625" style="139" customWidth="1"/>
    <col min="3356" max="3359" width="5.6640625" style="139" customWidth="1"/>
    <col min="3360" max="3584" width="9" style="139"/>
    <col min="3585" max="3585" width="7.6640625" style="139" customWidth="1"/>
    <col min="3586" max="3586" width="21.33203125" style="139" bestFit="1" customWidth="1"/>
    <col min="3587" max="3587" width="4.6640625" style="139" customWidth="1"/>
    <col min="3588" max="3588" width="27" style="139" customWidth="1"/>
    <col min="3589" max="3589" width="23.44140625" style="139" bestFit="1" customWidth="1"/>
    <col min="3590" max="3590" width="7" style="139" customWidth="1"/>
    <col min="3591" max="3591" width="6.109375" style="139" customWidth="1"/>
    <col min="3592" max="3592" width="2.88671875" style="139" bestFit="1" customWidth="1"/>
    <col min="3593" max="3593" width="25.77734375" style="139" customWidth="1"/>
    <col min="3594" max="3594" width="29.44140625" style="139" customWidth="1"/>
    <col min="3595" max="3598" width="5.6640625" style="139" customWidth="1"/>
    <col min="3599" max="3599" width="2.33203125" style="139" customWidth="1"/>
    <col min="3600" max="3600" width="20" style="139" customWidth="1"/>
    <col min="3601" max="3601" width="15.44140625" style="139" customWidth="1"/>
    <col min="3602" max="3603" width="20" style="139" customWidth="1"/>
    <col min="3604" max="3604" width="15.44140625" style="139" customWidth="1"/>
    <col min="3605" max="3605" width="5.6640625" style="139" customWidth="1"/>
    <col min="3606" max="3606" width="3" style="139" customWidth="1"/>
    <col min="3607" max="3607" width="19.88671875" style="139" customWidth="1"/>
    <col min="3608" max="3608" width="15.44140625" style="139" customWidth="1"/>
    <col min="3609" max="3610" width="19.88671875" style="139" customWidth="1"/>
    <col min="3611" max="3611" width="15.44140625" style="139" customWidth="1"/>
    <col min="3612" max="3615" width="5.6640625" style="139" customWidth="1"/>
    <col min="3616" max="3840" width="9" style="139"/>
    <col min="3841" max="3841" width="7.6640625" style="139" customWidth="1"/>
    <col min="3842" max="3842" width="21.33203125" style="139" bestFit="1" customWidth="1"/>
    <col min="3843" max="3843" width="4.6640625" style="139" customWidth="1"/>
    <col min="3844" max="3844" width="27" style="139" customWidth="1"/>
    <col min="3845" max="3845" width="23.44140625" style="139" bestFit="1" customWidth="1"/>
    <col min="3846" max="3846" width="7" style="139" customWidth="1"/>
    <col min="3847" max="3847" width="6.109375" style="139" customWidth="1"/>
    <col min="3848" max="3848" width="2.88671875" style="139" bestFit="1" customWidth="1"/>
    <col min="3849" max="3849" width="25.77734375" style="139" customWidth="1"/>
    <col min="3850" max="3850" width="29.44140625" style="139" customWidth="1"/>
    <col min="3851" max="3854" width="5.6640625" style="139" customWidth="1"/>
    <col min="3855" max="3855" width="2.33203125" style="139" customWidth="1"/>
    <col min="3856" max="3856" width="20" style="139" customWidth="1"/>
    <col min="3857" max="3857" width="15.44140625" style="139" customWidth="1"/>
    <col min="3858" max="3859" width="20" style="139" customWidth="1"/>
    <col min="3860" max="3860" width="15.44140625" style="139" customWidth="1"/>
    <col min="3861" max="3861" width="5.6640625" style="139" customWidth="1"/>
    <col min="3862" max="3862" width="3" style="139" customWidth="1"/>
    <col min="3863" max="3863" width="19.88671875" style="139" customWidth="1"/>
    <col min="3864" max="3864" width="15.44140625" style="139" customWidth="1"/>
    <col min="3865" max="3866" width="19.88671875" style="139" customWidth="1"/>
    <col min="3867" max="3867" width="15.44140625" style="139" customWidth="1"/>
    <col min="3868" max="3871" width="5.6640625" style="139" customWidth="1"/>
    <col min="3872" max="4096" width="9" style="139"/>
    <col min="4097" max="4097" width="7.6640625" style="139" customWidth="1"/>
    <col min="4098" max="4098" width="21.33203125" style="139" bestFit="1" customWidth="1"/>
    <col min="4099" max="4099" width="4.6640625" style="139" customWidth="1"/>
    <col min="4100" max="4100" width="27" style="139" customWidth="1"/>
    <col min="4101" max="4101" width="23.44140625" style="139" bestFit="1" customWidth="1"/>
    <col min="4102" max="4102" width="7" style="139" customWidth="1"/>
    <col min="4103" max="4103" width="6.109375" style="139" customWidth="1"/>
    <col min="4104" max="4104" width="2.88671875" style="139" bestFit="1" customWidth="1"/>
    <col min="4105" max="4105" width="25.77734375" style="139" customWidth="1"/>
    <col min="4106" max="4106" width="29.44140625" style="139" customWidth="1"/>
    <col min="4107" max="4110" width="5.6640625" style="139" customWidth="1"/>
    <col min="4111" max="4111" width="2.33203125" style="139" customWidth="1"/>
    <col min="4112" max="4112" width="20" style="139" customWidth="1"/>
    <col min="4113" max="4113" width="15.44140625" style="139" customWidth="1"/>
    <col min="4114" max="4115" width="20" style="139" customWidth="1"/>
    <col min="4116" max="4116" width="15.44140625" style="139" customWidth="1"/>
    <col min="4117" max="4117" width="5.6640625" style="139" customWidth="1"/>
    <col min="4118" max="4118" width="3" style="139" customWidth="1"/>
    <col min="4119" max="4119" width="19.88671875" style="139" customWidth="1"/>
    <col min="4120" max="4120" width="15.44140625" style="139" customWidth="1"/>
    <col min="4121" max="4122" width="19.88671875" style="139" customWidth="1"/>
    <col min="4123" max="4123" width="15.44140625" style="139" customWidth="1"/>
    <col min="4124" max="4127" width="5.6640625" style="139" customWidth="1"/>
    <col min="4128" max="4352" width="9" style="139"/>
    <col min="4353" max="4353" width="7.6640625" style="139" customWidth="1"/>
    <col min="4354" max="4354" width="21.33203125" style="139" bestFit="1" customWidth="1"/>
    <col min="4355" max="4355" width="4.6640625" style="139" customWidth="1"/>
    <col min="4356" max="4356" width="27" style="139" customWidth="1"/>
    <col min="4357" max="4357" width="23.44140625" style="139" bestFit="1" customWidth="1"/>
    <col min="4358" max="4358" width="7" style="139" customWidth="1"/>
    <col min="4359" max="4359" width="6.109375" style="139" customWidth="1"/>
    <col min="4360" max="4360" width="2.88671875" style="139" bestFit="1" customWidth="1"/>
    <col min="4361" max="4361" width="25.77734375" style="139" customWidth="1"/>
    <col min="4362" max="4362" width="29.44140625" style="139" customWidth="1"/>
    <col min="4363" max="4366" width="5.6640625" style="139" customWidth="1"/>
    <col min="4367" max="4367" width="2.33203125" style="139" customWidth="1"/>
    <col min="4368" max="4368" width="20" style="139" customWidth="1"/>
    <col min="4369" max="4369" width="15.44140625" style="139" customWidth="1"/>
    <col min="4370" max="4371" width="20" style="139" customWidth="1"/>
    <col min="4372" max="4372" width="15.44140625" style="139" customWidth="1"/>
    <col min="4373" max="4373" width="5.6640625" style="139" customWidth="1"/>
    <col min="4374" max="4374" width="3" style="139" customWidth="1"/>
    <col min="4375" max="4375" width="19.88671875" style="139" customWidth="1"/>
    <col min="4376" max="4376" width="15.44140625" style="139" customWidth="1"/>
    <col min="4377" max="4378" width="19.88671875" style="139" customWidth="1"/>
    <col min="4379" max="4379" width="15.44140625" style="139" customWidth="1"/>
    <col min="4380" max="4383" width="5.6640625" style="139" customWidth="1"/>
    <col min="4384" max="4608" width="9" style="139"/>
    <col min="4609" max="4609" width="7.6640625" style="139" customWidth="1"/>
    <col min="4610" max="4610" width="21.33203125" style="139" bestFit="1" customWidth="1"/>
    <col min="4611" max="4611" width="4.6640625" style="139" customWidth="1"/>
    <col min="4612" max="4612" width="27" style="139" customWidth="1"/>
    <col min="4613" max="4613" width="23.44140625" style="139" bestFit="1" customWidth="1"/>
    <col min="4614" max="4614" width="7" style="139" customWidth="1"/>
    <col min="4615" max="4615" width="6.109375" style="139" customWidth="1"/>
    <col min="4616" max="4616" width="2.88671875" style="139" bestFit="1" customWidth="1"/>
    <col min="4617" max="4617" width="25.77734375" style="139" customWidth="1"/>
    <col min="4618" max="4618" width="29.44140625" style="139" customWidth="1"/>
    <col min="4619" max="4622" width="5.6640625" style="139" customWidth="1"/>
    <col min="4623" max="4623" width="2.33203125" style="139" customWidth="1"/>
    <col min="4624" max="4624" width="20" style="139" customWidth="1"/>
    <col min="4625" max="4625" width="15.44140625" style="139" customWidth="1"/>
    <col min="4626" max="4627" width="20" style="139" customWidth="1"/>
    <col min="4628" max="4628" width="15.44140625" style="139" customWidth="1"/>
    <col min="4629" max="4629" width="5.6640625" style="139" customWidth="1"/>
    <col min="4630" max="4630" width="3" style="139" customWidth="1"/>
    <col min="4631" max="4631" width="19.88671875" style="139" customWidth="1"/>
    <col min="4632" max="4632" width="15.44140625" style="139" customWidth="1"/>
    <col min="4633" max="4634" width="19.88671875" style="139" customWidth="1"/>
    <col min="4635" max="4635" width="15.44140625" style="139" customWidth="1"/>
    <col min="4636" max="4639" width="5.6640625" style="139" customWidth="1"/>
    <col min="4640" max="4864" width="9" style="139"/>
    <col min="4865" max="4865" width="7.6640625" style="139" customWidth="1"/>
    <col min="4866" max="4866" width="21.33203125" style="139" bestFit="1" customWidth="1"/>
    <col min="4867" max="4867" width="4.6640625" style="139" customWidth="1"/>
    <col min="4868" max="4868" width="27" style="139" customWidth="1"/>
    <col min="4869" max="4869" width="23.44140625" style="139" bestFit="1" customWidth="1"/>
    <col min="4870" max="4870" width="7" style="139" customWidth="1"/>
    <col min="4871" max="4871" width="6.109375" style="139" customWidth="1"/>
    <col min="4872" max="4872" width="2.88671875" style="139" bestFit="1" customWidth="1"/>
    <col min="4873" max="4873" width="25.77734375" style="139" customWidth="1"/>
    <col min="4874" max="4874" width="29.44140625" style="139" customWidth="1"/>
    <col min="4875" max="4878" width="5.6640625" style="139" customWidth="1"/>
    <col min="4879" max="4879" width="2.33203125" style="139" customWidth="1"/>
    <col min="4880" max="4880" width="20" style="139" customWidth="1"/>
    <col min="4881" max="4881" width="15.44140625" style="139" customWidth="1"/>
    <col min="4882" max="4883" width="20" style="139" customWidth="1"/>
    <col min="4884" max="4884" width="15.44140625" style="139" customWidth="1"/>
    <col min="4885" max="4885" width="5.6640625" style="139" customWidth="1"/>
    <col min="4886" max="4886" width="3" style="139" customWidth="1"/>
    <col min="4887" max="4887" width="19.88671875" style="139" customWidth="1"/>
    <col min="4888" max="4888" width="15.44140625" style="139" customWidth="1"/>
    <col min="4889" max="4890" width="19.88671875" style="139" customWidth="1"/>
    <col min="4891" max="4891" width="15.44140625" style="139" customWidth="1"/>
    <col min="4892" max="4895" width="5.6640625" style="139" customWidth="1"/>
    <col min="4896" max="5120" width="9" style="139"/>
    <col min="5121" max="5121" width="7.6640625" style="139" customWidth="1"/>
    <col min="5122" max="5122" width="21.33203125" style="139" bestFit="1" customWidth="1"/>
    <col min="5123" max="5123" width="4.6640625" style="139" customWidth="1"/>
    <col min="5124" max="5124" width="27" style="139" customWidth="1"/>
    <col min="5125" max="5125" width="23.44140625" style="139" bestFit="1" customWidth="1"/>
    <col min="5126" max="5126" width="7" style="139" customWidth="1"/>
    <col min="5127" max="5127" width="6.109375" style="139" customWidth="1"/>
    <col min="5128" max="5128" width="2.88671875" style="139" bestFit="1" customWidth="1"/>
    <col min="5129" max="5129" width="25.77734375" style="139" customWidth="1"/>
    <col min="5130" max="5130" width="29.44140625" style="139" customWidth="1"/>
    <col min="5131" max="5134" width="5.6640625" style="139" customWidth="1"/>
    <col min="5135" max="5135" width="2.33203125" style="139" customWidth="1"/>
    <col min="5136" max="5136" width="20" style="139" customWidth="1"/>
    <col min="5137" max="5137" width="15.44140625" style="139" customWidth="1"/>
    <col min="5138" max="5139" width="20" style="139" customWidth="1"/>
    <col min="5140" max="5140" width="15.44140625" style="139" customWidth="1"/>
    <col min="5141" max="5141" width="5.6640625" style="139" customWidth="1"/>
    <col min="5142" max="5142" width="3" style="139" customWidth="1"/>
    <col min="5143" max="5143" width="19.88671875" style="139" customWidth="1"/>
    <col min="5144" max="5144" width="15.44140625" style="139" customWidth="1"/>
    <col min="5145" max="5146" width="19.88671875" style="139" customWidth="1"/>
    <col min="5147" max="5147" width="15.44140625" style="139" customWidth="1"/>
    <col min="5148" max="5151" width="5.6640625" style="139" customWidth="1"/>
    <col min="5152" max="5376" width="9" style="139"/>
    <col min="5377" max="5377" width="7.6640625" style="139" customWidth="1"/>
    <col min="5378" max="5378" width="21.33203125" style="139" bestFit="1" customWidth="1"/>
    <col min="5379" max="5379" width="4.6640625" style="139" customWidth="1"/>
    <col min="5380" max="5380" width="27" style="139" customWidth="1"/>
    <col min="5381" max="5381" width="23.44140625" style="139" bestFit="1" customWidth="1"/>
    <col min="5382" max="5382" width="7" style="139" customWidth="1"/>
    <col min="5383" max="5383" width="6.109375" style="139" customWidth="1"/>
    <col min="5384" max="5384" width="2.88671875" style="139" bestFit="1" customWidth="1"/>
    <col min="5385" max="5385" width="25.77734375" style="139" customWidth="1"/>
    <col min="5386" max="5386" width="29.44140625" style="139" customWidth="1"/>
    <col min="5387" max="5390" width="5.6640625" style="139" customWidth="1"/>
    <col min="5391" max="5391" width="2.33203125" style="139" customWidth="1"/>
    <col min="5392" max="5392" width="20" style="139" customWidth="1"/>
    <col min="5393" max="5393" width="15.44140625" style="139" customWidth="1"/>
    <col min="5394" max="5395" width="20" style="139" customWidth="1"/>
    <col min="5396" max="5396" width="15.44140625" style="139" customWidth="1"/>
    <col min="5397" max="5397" width="5.6640625" style="139" customWidth="1"/>
    <col min="5398" max="5398" width="3" style="139" customWidth="1"/>
    <col min="5399" max="5399" width="19.88671875" style="139" customWidth="1"/>
    <col min="5400" max="5400" width="15.44140625" style="139" customWidth="1"/>
    <col min="5401" max="5402" width="19.88671875" style="139" customWidth="1"/>
    <col min="5403" max="5403" width="15.44140625" style="139" customWidth="1"/>
    <col min="5404" max="5407" width="5.6640625" style="139" customWidth="1"/>
    <col min="5408" max="5632" width="9" style="139"/>
    <col min="5633" max="5633" width="7.6640625" style="139" customWidth="1"/>
    <col min="5634" max="5634" width="21.33203125" style="139" bestFit="1" customWidth="1"/>
    <col min="5635" max="5635" width="4.6640625" style="139" customWidth="1"/>
    <col min="5636" max="5636" width="27" style="139" customWidth="1"/>
    <col min="5637" max="5637" width="23.44140625" style="139" bestFit="1" customWidth="1"/>
    <col min="5638" max="5638" width="7" style="139" customWidth="1"/>
    <col min="5639" max="5639" width="6.109375" style="139" customWidth="1"/>
    <col min="5640" max="5640" width="2.88671875" style="139" bestFit="1" customWidth="1"/>
    <col min="5641" max="5641" width="25.77734375" style="139" customWidth="1"/>
    <col min="5642" max="5642" width="29.44140625" style="139" customWidth="1"/>
    <col min="5643" max="5646" width="5.6640625" style="139" customWidth="1"/>
    <col min="5647" max="5647" width="2.33203125" style="139" customWidth="1"/>
    <col min="5648" max="5648" width="20" style="139" customWidth="1"/>
    <col min="5649" max="5649" width="15.44140625" style="139" customWidth="1"/>
    <col min="5650" max="5651" width="20" style="139" customWidth="1"/>
    <col min="5652" max="5652" width="15.44140625" style="139" customWidth="1"/>
    <col min="5653" max="5653" width="5.6640625" style="139" customWidth="1"/>
    <col min="5654" max="5654" width="3" style="139" customWidth="1"/>
    <col min="5655" max="5655" width="19.88671875" style="139" customWidth="1"/>
    <col min="5656" max="5656" width="15.44140625" style="139" customWidth="1"/>
    <col min="5657" max="5658" width="19.88671875" style="139" customWidth="1"/>
    <col min="5659" max="5659" width="15.44140625" style="139" customWidth="1"/>
    <col min="5660" max="5663" width="5.6640625" style="139" customWidth="1"/>
    <col min="5664" max="5888" width="9" style="139"/>
    <col min="5889" max="5889" width="7.6640625" style="139" customWidth="1"/>
    <col min="5890" max="5890" width="21.33203125" style="139" bestFit="1" customWidth="1"/>
    <col min="5891" max="5891" width="4.6640625" style="139" customWidth="1"/>
    <col min="5892" max="5892" width="27" style="139" customWidth="1"/>
    <col min="5893" max="5893" width="23.44140625" style="139" bestFit="1" customWidth="1"/>
    <col min="5894" max="5894" width="7" style="139" customWidth="1"/>
    <col min="5895" max="5895" width="6.109375" style="139" customWidth="1"/>
    <col min="5896" max="5896" width="2.88671875" style="139" bestFit="1" customWidth="1"/>
    <col min="5897" max="5897" width="25.77734375" style="139" customWidth="1"/>
    <col min="5898" max="5898" width="29.44140625" style="139" customWidth="1"/>
    <col min="5899" max="5902" width="5.6640625" style="139" customWidth="1"/>
    <col min="5903" max="5903" width="2.33203125" style="139" customWidth="1"/>
    <col min="5904" max="5904" width="20" style="139" customWidth="1"/>
    <col min="5905" max="5905" width="15.44140625" style="139" customWidth="1"/>
    <col min="5906" max="5907" width="20" style="139" customWidth="1"/>
    <col min="5908" max="5908" width="15.44140625" style="139" customWidth="1"/>
    <col min="5909" max="5909" width="5.6640625" style="139" customWidth="1"/>
    <col min="5910" max="5910" width="3" style="139" customWidth="1"/>
    <col min="5911" max="5911" width="19.88671875" style="139" customWidth="1"/>
    <col min="5912" max="5912" width="15.44140625" style="139" customWidth="1"/>
    <col min="5913" max="5914" width="19.88671875" style="139" customWidth="1"/>
    <col min="5915" max="5915" width="15.44140625" style="139" customWidth="1"/>
    <col min="5916" max="5919" width="5.6640625" style="139" customWidth="1"/>
    <col min="5920" max="6144" width="9" style="139"/>
    <col min="6145" max="6145" width="7.6640625" style="139" customWidth="1"/>
    <col min="6146" max="6146" width="21.33203125" style="139" bestFit="1" customWidth="1"/>
    <col min="6147" max="6147" width="4.6640625" style="139" customWidth="1"/>
    <col min="6148" max="6148" width="27" style="139" customWidth="1"/>
    <col min="6149" max="6149" width="23.44140625" style="139" bestFit="1" customWidth="1"/>
    <col min="6150" max="6150" width="7" style="139" customWidth="1"/>
    <col min="6151" max="6151" width="6.109375" style="139" customWidth="1"/>
    <col min="6152" max="6152" width="2.88671875" style="139" bestFit="1" customWidth="1"/>
    <col min="6153" max="6153" width="25.77734375" style="139" customWidth="1"/>
    <col min="6154" max="6154" width="29.44140625" style="139" customWidth="1"/>
    <col min="6155" max="6158" width="5.6640625" style="139" customWidth="1"/>
    <col min="6159" max="6159" width="2.33203125" style="139" customWidth="1"/>
    <col min="6160" max="6160" width="20" style="139" customWidth="1"/>
    <col min="6161" max="6161" width="15.44140625" style="139" customWidth="1"/>
    <col min="6162" max="6163" width="20" style="139" customWidth="1"/>
    <col min="6164" max="6164" width="15.44140625" style="139" customWidth="1"/>
    <col min="6165" max="6165" width="5.6640625" style="139" customWidth="1"/>
    <col min="6166" max="6166" width="3" style="139" customWidth="1"/>
    <col min="6167" max="6167" width="19.88671875" style="139" customWidth="1"/>
    <col min="6168" max="6168" width="15.44140625" style="139" customWidth="1"/>
    <col min="6169" max="6170" width="19.88671875" style="139" customWidth="1"/>
    <col min="6171" max="6171" width="15.44140625" style="139" customWidth="1"/>
    <col min="6172" max="6175" width="5.6640625" style="139" customWidth="1"/>
    <col min="6176" max="6400" width="9" style="139"/>
    <col min="6401" max="6401" width="7.6640625" style="139" customWidth="1"/>
    <col min="6402" max="6402" width="21.33203125" style="139" bestFit="1" customWidth="1"/>
    <col min="6403" max="6403" width="4.6640625" style="139" customWidth="1"/>
    <col min="6404" max="6404" width="27" style="139" customWidth="1"/>
    <col min="6405" max="6405" width="23.44140625" style="139" bestFit="1" customWidth="1"/>
    <col min="6406" max="6406" width="7" style="139" customWidth="1"/>
    <col min="6407" max="6407" width="6.109375" style="139" customWidth="1"/>
    <col min="6408" max="6408" width="2.88671875" style="139" bestFit="1" customWidth="1"/>
    <col min="6409" max="6409" width="25.77734375" style="139" customWidth="1"/>
    <col min="6410" max="6410" width="29.44140625" style="139" customWidth="1"/>
    <col min="6411" max="6414" width="5.6640625" style="139" customWidth="1"/>
    <col min="6415" max="6415" width="2.33203125" style="139" customWidth="1"/>
    <col min="6416" max="6416" width="20" style="139" customWidth="1"/>
    <col min="6417" max="6417" width="15.44140625" style="139" customWidth="1"/>
    <col min="6418" max="6419" width="20" style="139" customWidth="1"/>
    <col min="6420" max="6420" width="15.44140625" style="139" customWidth="1"/>
    <col min="6421" max="6421" width="5.6640625" style="139" customWidth="1"/>
    <col min="6422" max="6422" width="3" style="139" customWidth="1"/>
    <col min="6423" max="6423" width="19.88671875" style="139" customWidth="1"/>
    <col min="6424" max="6424" width="15.44140625" style="139" customWidth="1"/>
    <col min="6425" max="6426" width="19.88671875" style="139" customWidth="1"/>
    <col min="6427" max="6427" width="15.44140625" style="139" customWidth="1"/>
    <col min="6428" max="6431" width="5.6640625" style="139" customWidth="1"/>
    <col min="6432" max="6656" width="9" style="139"/>
    <col min="6657" max="6657" width="7.6640625" style="139" customWidth="1"/>
    <col min="6658" max="6658" width="21.33203125" style="139" bestFit="1" customWidth="1"/>
    <col min="6659" max="6659" width="4.6640625" style="139" customWidth="1"/>
    <col min="6660" max="6660" width="27" style="139" customWidth="1"/>
    <col min="6661" max="6661" width="23.44140625" style="139" bestFit="1" customWidth="1"/>
    <col min="6662" max="6662" width="7" style="139" customWidth="1"/>
    <col min="6663" max="6663" width="6.109375" style="139" customWidth="1"/>
    <col min="6664" max="6664" width="2.88671875" style="139" bestFit="1" customWidth="1"/>
    <col min="6665" max="6665" width="25.77734375" style="139" customWidth="1"/>
    <col min="6666" max="6666" width="29.44140625" style="139" customWidth="1"/>
    <col min="6667" max="6670" width="5.6640625" style="139" customWidth="1"/>
    <col min="6671" max="6671" width="2.33203125" style="139" customWidth="1"/>
    <col min="6672" max="6672" width="20" style="139" customWidth="1"/>
    <col min="6673" max="6673" width="15.44140625" style="139" customWidth="1"/>
    <col min="6674" max="6675" width="20" style="139" customWidth="1"/>
    <col min="6676" max="6676" width="15.44140625" style="139" customWidth="1"/>
    <col min="6677" max="6677" width="5.6640625" style="139" customWidth="1"/>
    <col min="6678" max="6678" width="3" style="139" customWidth="1"/>
    <col min="6679" max="6679" width="19.88671875" style="139" customWidth="1"/>
    <col min="6680" max="6680" width="15.44140625" style="139" customWidth="1"/>
    <col min="6681" max="6682" width="19.88671875" style="139" customWidth="1"/>
    <col min="6683" max="6683" width="15.44140625" style="139" customWidth="1"/>
    <col min="6684" max="6687" width="5.6640625" style="139" customWidth="1"/>
    <col min="6688" max="6912" width="9" style="139"/>
    <col min="6913" max="6913" width="7.6640625" style="139" customWidth="1"/>
    <col min="6914" max="6914" width="21.33203125" style="139" bestFit="1" customWidth="1"/>
    <col min="6915" max="6915" width="4.6640625" style="139" customWidth="1"/>
    <col min="6916" max="6916" width="27" style="139" customWidth="1"/>
    <col min="6917" max="6917" width="23.44140625" style="139" bestFit="1" customWidth="1"/>
    <col min="6918" max="6918" width="7" style="139" customWidth="1"/>
    <col min="6919" max="6919" width="6.109375" style="139" customWidth="1"/>
    <col min="6920" max="6920" width="2.88671875" style="139" bestFit="1" customWidth="1"/>
    <col min="6921" max="6921" width="25.77734375" style="139" customWidth="1"/>
    <col min="6922" max="6922" width="29.44140625" style="139" customWidth="1"/>
    <col min="6923" max="6926" width="5.6640625" style="139" customWidth="1"/>
    <col min="6927" max="6927" width="2.33203125" style="139" customWidth="1"/>
    <col min="6928" max="6928" width="20" style="139" customWidth="1"/>
    <col min="6929" max="6929" width="15.44140625" style="139" customWidth="1"/>
    <col min="6930" max="6931" width="20" style="139" customWidth="1"/>
    <col min="6932" max="6932" width="15.44140625" style="139" customWidth="1"/>
    <col min="6933" max="6933" width="5.6640625" style="139" customWidth="1"/>
    <col min="6934" max="6934" width="3" style="139" customWidth="1"/>
    <col min="6935" max="6935" width="19.88671875" style="139" customWidth="1"/>
    <col min="6936" max="6936" width="15.44140625" style="139" customWidth="1"/>
    <col min="6937" max="6938" width="19.88671875" style="139" customWidth="1"/>
    <col min="6939" max="6939" width="15.44140625" style="139" customWidth="1"/>
    <col min="6940" max="6943" width="5.6640625" style="139" customWidth="1"/>
    <col min="6944" max="7168" width="9" style="139"/>
    <col min="7169" max="7169" width="7.6640625" style="139" customWidth="1"/>
    <col min="7170" max="7170" width="21.33203125" style="139" bestFit="1" customWidth="1"/>
    <col min="7171" max="7171" width="4.6640625" style="139" customWidth="1"/>
    <col min="7172" max="7172" width="27" style="139" customWidth="1"/>
    <col min="7173" max="7173" width="23.44140625" style="139" bestFit="1" customWidth="1"/>
    <col min="7174" max="7174" width="7" style="139" customWidth="1"/>
    <col min="7175" max="7175" width="6.109375" style="139" customWidth="1"/>
    <col min="7176" max="7176" width="2.88671875" style="139" bestFit="1" customWidth="1"/>
    <col min="7177" max="7177" width="25.77734375" style="139" customWidth="1"/>
    <col min="7178" max="7178" width="29.44140625" style="139" customWidth="1"/>
    <col min="7179" max="7182" width="5.6640625" style="139" customWidth="1"/>
    <col min="7183" max="7183" width="2.33203125" style="139" customWidth="1"/>
    <col min="7184" max="7184" width="20" style="139" customWidth="1"/>
    <col min="7185" max="7185" width="15.44140625" style="139" customWidth="1"/>
    <col min="7186" max="7187" width="20" style="139" customWidth="1"/>
    <col min="7188" max="7188" width="15.44140625" style="139" customWidth="1"/>
    <col min="7189" max="7189" width="5.6640625" style="139" customWidth="1"/>
    <col min="7190" max="7190" width="3" style="139" customWidth="1"/>
    <col min="7191" max="7191" width="19.88671875" style="139" customWidth="1"/>
    <col min="7192" max="7192" width="15.44140625" style="139" customWidth="1"/>
    <col min="7193" max="7194" width="19.88671875" style="139" customWidth="1"/>
    <col min="7195" max="7195" width="15.44140625" style="139" customWidth="1"/>
    <col min="7196" max="7199" width="5.6640625" style="139" customWidth="1"/>
    <col min="7200" max="7424" width="9" style="139"/>
    <col min="7425" max="7425" width="7.6640625" style="139" customWidth="1"/>
    <col min="7426" max="7426" width="21.33203125" style="139" bestFit="1" customWidth="1"/>
    <col min="7427" max="7427" width="4.6640625" style="139" customWidth="1"/>
    <col min="7428" max="7428" width="27" style="139" customWidth="1"/>
    <col min="7429" max="7429" width="23.44140625" style="139" bestFit="1" customWidth="1"/>
    <col min="7430" max="7430" width="7" style="139" customWidth="1"/>
    <col min="7431" max="7431" width="6.109375" style="139" customWidth="1"/>
    <col min="7432" max="7432" width="2.88671875" style="139" bestFit="1" customWidth="1"/>
    <col min="7433" max="7433" width="25.77734375" style="139" customWidth="1"/>
    <col min="7434" max="7434" width="29.44140625" style="139" customWidth="1"/>
    <col min="7435" max="7438" width="5.6640625" style="139" customWidth="1"/>
    <col min="7439" max="7439" width="2.33203125" style="139" customWidth="1"/>
    <col min="7440" max="7440" width="20" style="139" customWidth="1"/>
    <col min="7441" max="7441" width="15.44140625" style="139" customWidth="1"/>
    <col min="7442" max="7443" width="20" style="139" customWidth="1"/>
    <col min="7444" max="7444" width="15.44140625" style="139" customWidth="1"/>
    <col min="7445" max="7445" width="5.6640625" style="139" customWidth="1"/>
    <col min="7446" max="7446" width="3" style="139" customWidth="1"/>
    <col min="7447" max="7447" width="19.88671875" style="139" customWidth="1"/>
    <col min="7448" max="7448" width="15.44140625" style="139" customWidth="1"/>
    <col min="7449" max="7450" width="19.88671875" style="139" customWidth="1"/>
    <col min="7451" max="7451" width="15.44140625" style="139" customWidth="1"/>
    <col min="7452" max="7455" width="5.6640625" style="139" customWidth="1"/>
    <col min="7456" max="7680" width="9" style="139"/>
    <col min="7681" max="7681" width="7.6640625" style="139" customWidth="1"/>
    <col min="7682" max="7682" width="21.33203125" style="139" bestFit="1" customWidth="1"/>
    <col min="7683" max="7683" width="4.6640625" style="139" customWidth="1"/>
    <col min="7684" max="7684" width="27" style="139" customWidth="1"/>
    <col min="7685" max="7685" width="23.44140625" style="139" bestFit="1" customWidth="1"/>
    <col min="7686" max="7686" width="7" style="139" customWidth="1"/>
    <col min="7687" max="7687" width="6.109375" style="139" customWidth="1"/>
    <col min="7688" max="7688" width="2.88671875" style="139" bestFit="1" customWidth="1"/>
    <col min="7689" max="7689" width="25.77734375" style="139" customWidth="1"/>
    <col min="7690" max="7690" width="29.44140625" style="139" customWidth="1"/>
    <col min="7691" max="7694" width="5.6640625" style="139" customWidth="1"/>
    <col min="7695" max="7695" width="2.33203125" style="139" customWidth="1"/>
    <col min="7696" max="7696" width="20" style="139" customWidth="1"/>
    <col min="7697" max="7697" width="15.44140625" style="139" customWidth="1"/>
    <col min="7698" max="7699" width="20" style="139" customWidth="1"/>
    <col min="7700" max="7700" width="15.44140625" style="139" customWidth="1"/>
    <col min="7701" max="7701" width="5.6640625" style="139" customWidth="1"/>
    <col min="7702" max="7702" width="3" style="139" customWidth="1"/>
    <col min="7703" max="7703" width="19.88671875" style="139" customWidth="1"/>
    <col min="7704" max="7704" width="15.44140625" style="139" customWidth="1"/>
    <col min="7705" max="7706" width="19.88671875" style="139" customWidth="1"/>
    <col min="7707" max="7707" width="15.44140625" style="139" customWidth="1"/>
    <col min="7708" max="7711" width="5.6640625" style="139" customWidth="1"/>
    <col min="7712" max="7936" width="9" style="139"/>
    <col min="7937" max="7937" width="7.6640625" style="139" customWidth="1"/>
    <col min="7938" max="7938" width="21.33203125" style="139" bestFit="1" customWidth="1"/>
    <col min="7939" max="7939" width="4.6640625" style="139" customWidth="1"/>
    <col min="7940" max="7940" width="27" style="139" customWidth="1"/>
    <col min="7941" max="7941" width="23.44140625" style="139" bestFit="1" customWidth="1"/>
    <col min="7942" max="7942" width="7" style="139" customWidth="1"/>
    <col min="7943" max="7943" width="6.109375" style="139" customWidth="1"/>
    <col min="7944" max="7944" width="2.88671875" style="139" bestFit="1" customWidth="1"/>
    <col min="7945" max="7945" width="25.77734375" style="139" customWidth="1"/>
    <col min="7946" max="7946" width="29.44140625" style="139" customWidth="1"/>
    <col min="7947" max="7950" width="5.6640625" style="139" customWidth="1"/>
    <col min="7951" max="7951" width="2.33203125" style="139" customWidth="1"/>
    <col min="7952" max="7952" width="20" style="139" customWidth="1"/>
    <col min="7953" max="7953" width="15.44140625" style="139" customWidth="1"/>
    <col min="7954" max="7955" width="20" style="139" customWidth="1"/>
    <col min="7956" max="7956" width="15.44140625" style="139" customWidth="1"/>
    <col min="7957" max="7957" width="5.6640625" style="139" customWidth="1"/>
    <col min="7958" max="7958" width="3" style="139" customWidth="1"/>
    <col min="7959" max="7959" width="19.88671875" style="139" customWidth="1"/>
    <col min="7960" max="7960" width="15.44140625" style="139" customWidth="1"/>
    <col min="7961" max="7962" width="19.88671875" style="139" customWidth="1"/>
    <col min="7963" max="7963" width="15.44140625" style="139" customWidth="1"/>
    <col min="7964" max="7967" width="5.6640625" style="139" customWidth="1"/>
    <col min="7968" max="8192" width="9" style="139"/>
    <col min="8193" max="8193" width="7.6640625" style="139" customWidth="1"/>
    <col min="8194" max="8194" width="21.33203125" style="139" bestFit="1" customWidth="1"/>
    <col min="8195" max="8195" width="4.6640625" style="139" customWidth="1"/>
    <col min="8196" max="8196" width="27" style="139" customWidth="1"/>
    <col min="8197" max="8197" width="23.44140625" style="139" bestFit="1" customWidth="1"/>
    <col min="8198" max="8198" width="7" style="139" customWidth="1"/>
    <col min="8199" max="8199" width="6.109375" style="139" customWidth="1"/>
    <col min="8200" max="8200" width="2.88671875" style="139" bestFit="1" customWidth="1"/>
    <col min="8201" max="8201" width="25.77734375" style="139" customWidth="1"/>
    <col min="8202" max="8202" width="29.44140625" style="139" customWidth="1"/>
    <col min="8203" max="8206" width="5.6640625" style="139" customWidth="1"/>
    <col min="8207" max="8207" width="2.33203125" style="139" customWidth="1"/>
    <col min="8208" max="8208" width="20" style="139" customWidth="1"/>
    <col min="8209" max="8209" width="15.44140625" style="139" customWidth="1"/>
    <col min="8210" max="8211" width="20" style="139" customWidth="1"/>
    <col min="8212" max="8212" width="15.44140625" style="139" customWidth="1"/>
    <col min="8213" max="8213" width="5.6640625" style="139" customWidth="1"/>
    <col min="8214" max="8214" width="3" style="139" customWidth="1"/>
    <col min="8215" max="8215" width="19.88671875" style="139" customWidth="1"/>
    <col min="8216" max="8216" width="15.44140625" style="139" customWidth="1"/>
    <col min="8217" max="8218" width="19.88671875" style="139" customWidth="1"/>
    <col min="8219" max="8219" width="15.44140625" style="139" customWidth="1"/>
    <col min="8220" max="8223" width="5.6640625" style="139" customWidth="1"/>
    <col min="8224" max="8448" width="9" style="139"/>
    <col min="8449" max="8449" width="7.6640625" style="139" customWidth="1"/>
    <col min="8450" max="8450" width="21.33203125" style="139" bestFit="1" customWidth="1"/>
    <col min="8451" max="8451" width="4.6640625" style="139" customWidth="1"/>
    <col min="8452" max="8452" width="27" style="139" customWidth="1"/>
    <col min="8453" max="8453" width="23.44140625" style="139" bestFit="1" customWidth="1"/>
    <col min="8454" max="8454" width="7" style="139" customWidth="1"/>
    <col min="8455" max="8455" width="6.109375" style="139" customWidth="1"/>
    <col min="8456" max="8456" width="2.88671875" style="139" bestFit="1" customWidth="1"/>
    <col min="8457" max="8457" width="25.77734375" style="139" customWidth="1"/>
    <col min="8458" max="8458" width="29.44140625" style="139" customWidth="1"/>
    <col min="8459" max="8462" width="5.6640625" style="139" customWidth="1"/>
    <col min="8463" max="8463" width="2.33203125" style="139" customWidth="1"/>
    <col min="8464" max="8464" width="20" style="139" customWidth="1"/>
    <col min="8465" max="8465" width="15.44140625" style="139" customWidth="1"/>
    <col min="8466" max="8467" width="20" style="139" customWidth="1"/>
    <col min="8468" max="8468" width="15.44140625" style="139" customWidth="1"/>
    <col min="8469" max="8469" width="5.6640625" style="139" customWidth="1"/>
    <col min="8470" max="8470" width="3" style="139" customWidth="1"/>
    <col min="8471" max="8471" width="19.88671875" style="139" customWidth="1"/>
    <col min="8472" max="8472" width="15.44140625" style="139" customWidth="1"/>
    <col min="8473" max="8474" width="19.88671875" style="139" customWidth="1"/>
    <col min="8475" max="8475" width="15.44140625" style="139" customWidth="1"/>
    <col min="8476" max="8479" width="5.6640625" style="139" customWidth="1"/>
    <col min="8480" max="8704" width="9" style="139"/>
    <col min="8705" max="8705" width="7.6640625" style="139" customWidth="1"/>
    <col min="8706" max="8706" width="21.33203125" style="139" bestFit="1" customWidth="1"/>
    <col min="8707" max="8707" width="4.6640625" style="139" customWidth="1"/>
    <col min="8708" max="8708" width="27" style="139" customWidth="1"/>
    <col min="8709" max="8709" width="23.44140625" style="139" bestFit="1" customWidth="1"/>
    <col min="8710" max="8710" width="7" style="139" customWidth="1"/>
    <col min="8711" max="8711" width="6.109375" style="139" customWidth="1"/>
    <col min="8712" max="8712" width="2.88671875" style="139" bestFit="1" customWidth="1"/>
    <col min="8713" max="8713" width="25.77734375" style="139" customWidth="1"/>
    <col min="8714" max="8714" width="29.44140625" style="139" customWidth="1"/>
    <col min="8715" max="8718" width="5.6640625" style="139" customWidth="1"/>
    <col min="8719" max="8719" width="2.33203125" style="139" customWidth="1"/>
    <col min="8720" max="8720" width="20" style="139" customWidth="1"/>
    <col min="8721" max="8721" width="15.44140625" style="139" customWidth="1"/>
    <col min="8722" max="8723" width="20" style="139" customWidth="1"/>
    <col min="8724" max="8724" width="15.44140625" style="139" customWidth="1"/>
    <col min="8725" max="8725" width="5.6640625" style="139" customWidth="1"/>
    <col min="8726" max="8726" width="3" style="139" customWidth="1"/>
    <col min="8727" max="8727" width="19.88671875" style="139" customWidth="1"/>
    <col min="8728" max="8728" width="15.44140625" style="139" customWidth="1"/>
    <col min="8729" max="8730" width="19.88671875" style="139" customWidth="1"/>
    <col min="8731" max="8731" width="15.44140625" style="139" customWidth="1"/>
    <col min="8732" max="8735" width="5.6640625" style="139" customWidth="1"/>
    <col min="8736" max="8960" width="9" style="139"/>
    <col min="8961" max="8961" width="7.6640625" style="139" customWidth="1"/>
    <col min="8962" max="8962" width="21.33203125" style="139" bestFit="1" customWidth="1"/>
    <col min="8963" max="8963" width="4.6640625" style="139" customWidth="1"/>
    <col min="8964" max="8964" width="27" style="139" customWidth="1"/>
    <col min="8965" max="8965" width="23.44140625" style="139" bestFit="1" customWidth="1"/>
    <col min="8966" max="8966" width="7" style="139" customWidth="1"/>
    <col min="8967" max="8967" width="6.109375" style="139" customWidth="1"/>
    <col min="8968" max="8968" width="2.88671875" style="139" bestFit="1" customWidth="1"/>
    <col min="8969" max="8969" width="25.77734375" style="139" customWidth="1"/>
    <col min="8970" max="8970" width="29.44140625" style="139" customWidth="1"/>
    <col min="8971" max="8974" width="5.6640625" style="139" customWidth="1"/>
    <col min="8975" max="8975" width="2.33203125" style="139" customWidth="1"/>
    <col min="8976" max="8976" width="20" style="139" customWidth="1"/>
    <col min="8977" max="8977" width="15.44140625" style="139" customWidth="1"/>
    <col min="8978" max="8979" width="20" style="139" customWidth="1"/>
    <col min="8980" max="8980" width="15.44140625" style="139" customWidth="1"/>
    <col min="8981" max="8981" width="5.6640625" style="139" customWidth="1"/>
    <col min="8982" max="8982" width="3" style="139" customWidth="1"/>
    <col min="8983" max="8983" width="19.88671875" style="139" customWidth="1"/>
    <col min="8984" max="8984" width="15.44140625" style="139" customWidth="1"/>
    <col min="8985" max="8986" width="19.88671875" style="139" customWidth="1"/>
    <col min="8987" max="8987" width="15.44140625" style="139" customWidth="1"/>
    <col min="8988" max="8991" width="5.6640625" style="139" customWidth="1"/>
    <col min="8992" max="9216" width="9" style="139"/>
    <col min="9217" max="9217" width="7.6640625" style="139" customWidth="1"/>
    <col min="9218" max="9218" width="21.33203125" style="139" bestFit="1" customWidth="1"/>
    <col min="9219" max="9219" width="4.6640625" style="139" customWidth="1"/>
    <col min="9220" max="9220" width="27" style="139" customWidth="1"/>
    <col min="9221" max="9221" width="23.44140625" style="139" bestFit="1" customWidth="1"/>
    <col min="9222" max="9222" width="7" style="139" customWidth="1"/>
    <col min="9223" max="9223" width="6.109375" style="139" customWidth="1"/>
    <col min="9224" max="9224" width="2.88671875" style="139" bestFit="1" customWidth="1"/>
    <col min="9225" max="9225" width="25.77734375" style="139" customWidth="1"/>
    <col min="9226" max="9226" width="29.44140625" style="139" customWidth="1"/>
    <col min="9227" max="9230" width="5.6640625" style="139" customWidth="1"/>
    <col min="9231" max="9231" width="2.33203125" style="139" customWidth="1"/>
    <col min="9232" max="9232" width="20" style="139" customWidth="1"/>
    <col min="9233" max="9233" width="15.44140625" style="139" customWidth="1"/>
    <col min="9234" max="9235" width="20" style="139" customWidth="1"/>
    <col min="9236" max="9236" width="15.44140625" style="139" customWidth="1"/>
    <col min="9237" max="9237" width="5.6640625" style="139" customWidth="1"/>
    <col min="9238" max="9238" width="3" style="139" customWidth="1"/>
    <col min="9239" max="9239" width="19.88671875" style="139" customWidth="1"/>
    <col min="9240" max="9240" width="15.44140625" style="139" customWidth="1"/>
    <col min="9241" max="9242" width="19.88671875" style="139" customWidth="1"/>
    <col min="9243" max="9243" width="15.44140625" style="139" customWidth="1"/>
    <col min="9244" max="9247" width="5.6640625" style="139" customWidth="1"/>
    <col min="9248" max="9472" width="9" style="139"/>
    <col min="9473" max="9473" width="7.6640625" style="139" customWidth="1"/>
    <col min="9474" max="9474" width="21.33203125" style="139" bestFit="1" customWidth="1"/>
    <col min="9475" max="9475" width="4.6640625" style="139" customWidth="1"/>
    <col min="9476" max="9476" width="27" style="139" customWidth="1"/>
    <col min="9477" max="9477" width="23.44140625" style="139" bestFit="1" customWidth="1"/>
    <col min="9478" max="9478" width="7" style="139" customWidth="1"/>
    <col min="9479" max="9479" width="6.109375" style="139" customWidth="1"/>
    <col min="9480" max="9480" width="2.88671875" style="139" bestFit="1" customWidth="1"/>
    <col min="9481" max="9481" width="25.77734375" style="139" customWidth="1"/>
    <col min="9482" max="9482" width="29.44140625" style="139" customWidth="1"/>
    <col min="9483" max="9486" width="5.6640625" style="139" customWidth="1"/>
    <col min="9487" max="9487" width="2.33203125" style="139" customWidth="1"/>
    <col min="9488" max="9488" width="20" style="139" customWidth="1"/>
    <col min="9489" max="9489" width="15.44140625" style="139" customWidth="1"/>
    <col min="9490" max="9491" width="20" style="139" customWidth="1"/>
    <col min="9492" max="9492" width="15.44140625" style="139" customWidth="1"/>
    <col min="9493" max="9493" width="5.6640625" style="139" customWidth="1"/>
    <col min="9494" max="9494" width="3" style="139" customWidth="1"/>
    <col min="9495" max="9495" width="19.88671875" style="139" customWidth="1"/>
    <col min="9496" max="9496" width="15.44140625" style="139" customWidth="1"/>
    <col min="9497" max="9498" width="19.88671875" style="139" customWidth="1"/>
    <col min="9499" max="9499" width="15.44140625" style="139" customWidth="1"/>
    <col min="9500" max="9503" width="5.6640625" style="139" customWidth="1"/>
    <col min="9504" max="9728" width="9" style="139"/>
    <col min="9729" max="9729" width="7.6640625" style="139" customWidth="1"/>
    <col min="9730" max="9730" width="21.33203125" style="139" bestFit="1" customWidth="1"/>
    <col min="9731" max="9731" width="4.6640625" style="139" customWidth="1"/>
    <col min="9732" max="9732" width="27" style="139" customWidth="1"/>
    <col min="9733" max="9733" width="23.44140625" style="139" bestFit="1" customWidth="1"/>
    <col min="9734" max="9734" width="7" style="139" customWidth="1"/>
    <col min="9735" max="9735" width="6.109375" style="139" customWidth="1"/>
    <col min="9736" max="9736" width="2.88671875" style="139" bestFit="1" customWidth="1"/>
    <col min="9737" max="9737" width="25.77734375" style="139" customWidth="1"/>
    <col min="9738" max="9738" width="29.44140625" style="139" customWidth="1"/>
    <col min="9739" max="9742" width="5.6640625" style="139" customWidth="1"/>
    <col min="9743" max="9743" width="2.33203125" style="139" customWidth="1"/>
    <col min="9744" max="9744" width="20" style="139" customWidth="1"/>
    <col min="9745" max="9745" width="15.44140625" style="139" customWidth="1"/>
    <col min="9746" max="9747" width="20" style="139" customWidth="1"/>
    <col min="9748" max="9748" width="15.44140625" style="139" customWidth="1"/>
    <col min="9749" max="9749" width="5.6640625" style="139" customWidth="1"/>
    <col min="9750" max="9750" width="3" style="139" customWidth="1"/>
    <col min="9751" max="9751" width="19.88671875" style="139" customWidth="1"/>
    <col min="9752" max="9752" width="15.44140625" style="139" customWidth="1"/>
    <col min="9753" max="9754" width="19.88671875" style="139" customWidth="1"/>
    <col min="9755" max="9755" width="15.44140625" style="139" customWidth="1"/>
    <col min="9756" max="9759" width="5.6640625" style="139" customWidth="1"/>
    <col min="9760" max="9984" width="9" style="139"/>
    <col min="9985" max="9985" width="7.6640625" style="139" customWidth="1"/>
    <col min="9986" max="9986" width="21.33203125" style="139" bestFit="1" customWidth="1"/>
    <col min="9987" max="9987" width="4.6640625" style="139" customWidth="1"/>
    <col min="9988" max="9988" width="27" style="139" customWidth="1"/>
    <col min="9989" max="9989" width="23.44140625" style="139" bestFit="1" customWidth="1"/>
    <col min="9990" max="9990" width="7" style="139" customWidth="1"/>
    <col min="9991" max="9991" width="6.109375" style="139" customWidth="1"/>
    <col min="9992" max="9992" width="2.88671875" style="139" bestFit="1" customWidth="1"/>
    <col min="9993" max="9993" width="25.77734375" style="139" customWidth="1"/>
    <col min="9994" max="9994" width="29.44140625" style="139" customWidth="1"/>
    <col min="9995" max="9998" width="5.6640625" style="139" customWidth="1"/>
    <col min="9999" max="9999" width="2.33203125" style="139" customWidth="1"/>
    <col min="10000" max="10000" width="20" style="139" customWidth="1"/>
    <col min="10001" max="10001" width="15.44140625" style="139" customWidth="1"/>
    <col min="10002" max="10003" width="20" style="139" customWidth="1"/>
    <col min="10004" max="10004" width="15.44140625" style="139" customWidth="1"/>
    <col min="10005" max="10005" width="5.6640625" style="139" customWidth="1"/>
    <col min="10006" max="10006" width="3" style="139" customWidth="1"/>
    <col min="10007" max="10007" width="19.88671875" style="139" customWidth="1"/>
    <col min="10008" max="10008" width="15.44140625" style="139" customWidth="1"/>
    <col min="10009" max="10010" width="19.88671875" style="139" customWidth="1"/>
    <col min="10011" max="10011" width="15.44140625" style="139" customWidth="1"/>
    <col min="10012" max="10015" width="5.6640625" style="139" customWidth="1"/>
    <col min="10016" max="10240" width="9" style="139"/>
    <col min="10241" max="10241" width="7.6640625" style="139" customWidth="1"/>
    <col min="10242" max="10242" width="21.33203125" style="139" bestFit="1" customWidth="1"/>
    <col min="10243" max="10243" width="4.6640625" style="139" customWidth="1"/>
    <col min="10244" max="10244" width="27" style="139" customWidth="1"/>
    <col min="10245" max="10245" width="23.44140625" style="139" bestFit="1" customWidth="1"/>
    <col min="10246" max="10246" width="7" style="139" customWidth="1"/>
    <col min="10247" max="10247" width="6.109375" style="139" customWidth="1"/>
    <col min="10248" max="10248" width="2.88671875" style="139" bestFit="1" customWidth="1"/>
    <col min="10249" max="10249" width="25.77734375" style="139" customWidth="1"/>
    <col min="10250" max="10250" width="29.44140625" style="139" customWidth="1"/>
    <col min="10251" max="10254" width="5.6640625" style="139" customWidth="1"/>
    <col min="10255" max="10255" width="2.33203125" style="139" customWidth="1"/>
    <col min="10256" max="10256" width="20" style="139" customWidth="1"/>
    <col min="10257" max="10257" width="15.44140625" style="139" customWidth="1"/>
    <col min="10258" max="10259" width="20" style="139" customWidth="1"/>
    <col min="10260" max="10260" width="15.44140625" style="139" customWidth="1"/>
    <col min="10261" max="10261" width="5.6640625" style="139" customWidth="1"/>
    <col min="10262" max="10262" width="3" style="139" customWidth="1"/>
    <col min="10263" max="10263" width="19.88671875" style="139" customWidth="1"/>
    <col min="10264" max="10264" width="15.44140625" style="139" customWidth="1"/>
    <col min="10265" max="10266" width="19.88671875" style="139" customWidth="1"/>
    <col min="10267" max="10267" width="15.44140625" style="139" customWidth="1"/>
    <col min="10268" max="10271" width="5.6640625" style="139" customWidth="1"/>
    <col min="10272" max="10496" width="9" style="139"/>
    <col min="10497" max="10497" width="7.6640625" style="139" customWidth="1"/>
    <col min="10498" max="10498" width="21.33203125" style="139" bestFit="1" customWidth="1"/>
    <col min="10499" max="10499" width="4.6640625" style="139" customWidth="1"/>
    <col min="10500" max="10500" width="27" style="139" customWidth="1"/>
    <col min="10501" max="10501" width="23.44140625" style="139" bestFit="1" customWidth="1"/>
    <col min="10502" max="10502" width="7" style="139" customWidth="1"/>
    <col min="10503" max="10503" width="6.109375" style="139" customWidth="1"/>
    <col min="10504" max="10504" width="2.88671875" style="139" bestFit="1" customWidth="1"/>
    <col min="10505" max="10505" width="25.77734375" style="139" customWidth="1"/>
    <col min="10506" max="10506" width="29.44140625" style="139" customWidth="1"/>
    <col min="10507" max="10510" width="5.6640625" style="139" customWidth="1"/>
    <col min="10511" max="10511" width="2.33203125" style="139" customWidth="1"/>
    <col min="10512" max="10512" width="20" style="139" customWidth="1"/>
    <col min="10513" max="10513" width="15.44140625" style="139" customWidth="1"/>
    <col min="10514" max="10515" width="20" style="139" customWidth="1"/>
    <col min="10516" max="10516" width="15.44140625" style="139" customWidth="1"/>
    <col min="10517" max="10517" width="5.6640625" style="139" customWidth="1"/>
    <col min="10518" max="10518" width="3" style="139" customWidth="1"/>
    <col min="10519" max="10519" width="19.88671875" style="139" customWidth="1"/>
    <col min="10520" max="10520" width="15.44140625" style="139" customWidth="1"/>
    <col min="10521" max="10522" width="19.88671875" style="139" customWidth="1"/>
    <col min="10523" max="10523" width="15.44140625" style="139" customWidth="1"/>
    <col min="10524" max="10527" width="5.6640625" style="139" customWidth="1"/>
    <col min="10528" max="10752" width="9" style="139"/>
    <col min="10753" max="10753" width="7.6640625" style="139" customWidth="1"/>
    <col min="10754" max="10754" width="21.33203125" style="139" bestFit="1" customWidth="1"/>
    <col min="10755" max="10755" width="4.6640625" style="139" customWidth="1"/>
    <col min="10756" max="10756" width="27" style="139" customWidth="1"/>
    <col min="10757" max="10757" width="23.44140625" style="139" bestFit="1" customWidth="1"/>
    <col min="10758" max="10758" width="7" style="139" customWidth="1"/>
    <col min="10759" max="10759" width="6.109375" style="139" customWidth="1"/>
    <col min="10760" max="10760" width="2.88671875" style="139" bestFit="1" customWidth="1"/>
    <col min="10761" max="10761" width="25.77734375" style="139" customWidth="1"/>
    <col min="10762" max="10762" width="29.44140625" style="139" customWidth="1"/>
    <col min="10763" max="10766" width="5.6640625" style="139" customWidth="1"/>
    <col min="10767" max="10767" width="2.33203125" style="139" customWidth="1"/>
    <col min="10768" max="10768" width="20" style="139" customWidth="1"/>
    <col min="10769" max="10769" width="15.44140625" style="139" customWidth="1"/>
    <col min="10770" max="10771" width="20" style="139" customWidth="1"/>
    <col min="10772" max="10772" width="15.44140625" style="139" customWidth="1"/>
    <col min="10773" max="10773" width="5.6640625" style="139" customWidth="1"/>
    <col min="10774" max="10774" width="3" style="139" customWidth="1"/>
    <col min="10775" max="10775" width="19.88671875" style="139" customWidth="1"/>
    <col min="10776" max="10776" width="15.44140625" style="139" customWidth="1"/>
    <col min="10777" max="10778" width="19.88671875" style="139" customWidth="1"/>
    <col min="10779" max="10779" width="15.44140625" style="139" customWidth="1"/>
    <col min="10780" max="10783" width="5.6640625" style="139" customWidth="1"/>
    <col min="10784" max="11008" width="9" style="139"/>
    <col min="11009" max="11009" width="7.6640625" style="139" customWidth="1"/>
    <col min="11010" max="11010" width="21.33203125" style="139" bestFit="1" customWidth="1"/>
    <col min="11011" max="11011" width="4.6640625" style="139" customWidth="1"/>
    <col min="11012" max="11012" width="27" style="139" customWidth="1"/>
    <col min="11013" max="11013" width="23.44140625" style="139" bestFit="1" customWidth="1"/>
    <col min="11014" max="11014" width="7" style="139" customWidth="1"/>
    <col min="11015" max="11015" width="6.109375" style="139" customWidth="1"/>
    <col min="11016" max="11016" width="2.88671875" style="139" bestFit="1" customWidth="1"/>
    <col min="11017" max="11017" width="25.77734375" style="139" customWidth="1"/>
    <col min="11018" max="11018" width="29.44140625" style="139" customWidth="1"/>
    <col min="11019" max="11022" width="5.6640625" style="139" customWidth="1"/>
    <col min="11023" max="11023" width="2.33203125" style="139" customWidth="1"/>
    <col min="11024" max="11024" width="20" style="139" customWidth="1"/>
    <col min="11025" max="11025" width="15.44140625" style="139" customWidth="1"/>
    <col min="11026" max="11027" width="20" style="139" customWidth="1"/>
    <col min="11028" max="11028" width="15.44140625" style="139" customWidth="1"/>
    <col min="11029" max="11029" width="5.6640625" style="139" customWidth="1"/>
    <col min="11030" max="11030" width="3" style="139" customWidth="1"/>
    <col min="11031" max="11031" width="19.88671875" style="139" customWidth="1"/>
    <col min="11032" max="11032" width="15.44140625" style="139" customWidth="1"/>
    <col min="11033" max="11034" width="19.88671875" style="139" customWidth="1"/>
    <col min="11035" max="11035" width="15.44140625" style="139" customWidth="1"/>
    <col min="11036" max="11039" width="5.6640625" style="139" customWidth="1"/>
    <col min="11040" max="11264" width="9" style="139"/>
    <col min="11265" max="11265" width="7.6640625" style="139" customWidth="1"/>
    <col min="11266" max="11266" width="21.33203125" style="139" bestFit="1" customWidth="1"/>
    <col min="11267" max="11267" width="4.6640625" style="139" customWidth="1"/>
    <col min="11268" max="11268" width="27" style="139" customWidth="1"/>
    <col min="11269" max="11269" width="23.44140625" style="139" bestFit="1" customWidth="1"/>
    <col min="11270" max="11270" width="7" style="139" customWidth="1"/>
    <col min="11271" max="11271" width="6.109375" style="139" customWidth="1"/>
    <col min="11272" max="11272" width="2.88671875" style="139" bestFit="1" customWidth="1"/>
    <col min="11273" max="11273" width="25.77734375" style="139" customWidth="1"/>
    <col min="11274" max="11274" width="29.44140625" style="139" customWidth="1"/>
    <col min="11275" max="11278" width="5.6640625" style="139" customWidth="1"/>
    <col min="11279" max="11279" width="2.33203125" style="139" customWidth="1"/>
    <col min="11280" max="11280" width="20" style="139" customWidth="1"/>
    <col min="11281" max="11281" width="15.44140625" style="139" customWidth="1"/>
    <col min="11282" max="11283" width="20" style="139" customWidth="1"/>
    <col min="11284" max="11284" width="15.44140625" style="139" customWidth="1"/>
    <col min="11285" max="11285" width="5.6640625" style="139" customWidth="1"/>
    <col min="11286" max="11286" width="3" style="139" customWidth="1"/>
    <col min="11287" max="11287" width="19.88671875" style="139" customWidth="1"/>
    <col min="11288" max="11288" width="15.44140625" style="139" customWidth="1"/>
    <col min="11289" max="11290" width="19.88671875" style="139" customWidth="1"/>
    <col min="11291" max="11291" width="15.44140625" style="139" customWidth="1"/>
    <col min="11292" max="11295" width="5.6640625" style="139" customWidth="1"/>
    <col min="11296" max="11520" width="9" style="139"/>
    <col min="11521" max="11521" width="7.6640625" style="139" customWidth="1"/>
    <col min="11522" max="11522" width="21.33203125" style="139" bestFit="1" customWidth="1"/>
    <col min="11523" max="11523" width="4.6640625" style="139" customWidth="1"/>
    <col min="11524" max="11524" width="27" style="139" customWidth="1"/>
    <col min="11525" max="11525" width="23.44140625" style="139" bestFit="1" customWidth="1"/>
    <col min="11526" max="11526" width="7" style="139" customWidth="1"/>
    <col min="11527" max="11527" width="6.109375" style="139" customWidth="1"/>
    <col min="11528" max="11528" width="2.88671875" style="139" bestFit="1" customWidth="1"/>
    <col min="11529" max="11529" width="25.77734375" style="139" customWidth="1"/>
    <col min="11530" max="11530" width="29.44140625" style="139" customWidth="1"/>
    <col min="11531" max="11534" width="5.6640625" style="139" customWidth="1"/>
    <col min="11535" max="11535" width="2.33203125" style="139" customWidth="1"/>
    <col min="11536" max="11536" width="20" style="139" customWidth="1"/>
    <col min="11537" max="11537" width="15.44140625" style="139" customWidth="1"/>
    <col min="11538" max="11539" width="20" style="139" customWidth="1"/>
    <col min="11540" max="11540" width="15.44140625" style="139" customWidth="1"/>
    <col min="11541" max="11541" width="5.6640625" style="139" customWidth="1"/>
    <col min="11542" max="11542" width="3" style="139" customWidth="1"/>
    <col min="11543" max="11543" width="19.88671875" style="139" customWidth="1"/>
    <col min="11544" max="11544" width="15.44140625" style="139" customWidth="1"/>
    <col min="11545" max="11546" width="19.88671875" style="139" customWidth="1"/>
    <col min="11547" max="11547" width="15.44140625" style="139" customWidth="1"/>
    <col min="11548" max="11551" width="5.6640625" style="139" customWidth="1"/>
    <col min="11552" max="11776" width="9" style="139"/>
    <col min="11777" max="11777" width="7.6640625" style="139" customWidth="1"/>
    <col min="11778" max="11778" width="21.33203125" style="139" bestFit="1" customWidth="1"/>
    <col min="11779" max="11779" width="4.6640625" style="139" customWidth="1"/>
    <col min="11780" max="11780" width="27" style="139" customWidth="1"/>
    <col min="11781" max="11781" width="23.44140625" style="139" bestFit="1" customWidth="1"/>
    <col min="11782" max="11782" width="7" style="139" customWidth="1"/>
    <col min="11783" max="11783" width="6.109375" style="139" customWidth="1"/>
    <col min="11784" max="11784" width="2.88671875" style="139" bestFit="1" customWidth="1"/>
    <col min="11785" max="11785" width="25.77734375" style="139" customWidth="1"/>
    <col min="11786" max="11786" width="29.44140625" style="139" customWidth="1"/>
    <col min="11787" max="11790" width="5.6640625" style="139" customWidth="1"/>
    <col min="11791" max="11791" width="2.33203125" style="139" customWidth="1"/>
    <col min="11792" max="11792" width="20" style="139" customWidth="1"/>
    <col min="11793" max="11793" width="15.44140625" style="139" customWidth="1"/>
    <col min="11794" max="11795" width="20" style="139" customWidth="1"/>
    <col min="11796" max="11796" width="15.44140625" style="139" customWidth="1"/>
    <col min="11797" max="11797" width="5.6640625" style="139" customWidth="1"/>
    <col min="11798" max="11798" width="3" style="139" customWidth="1"/>
    <col min="11799" max="11799" width="19.88671875" style="139" customWidth="1"/>
    <col min="11800" max="11800" width="15.44140625" style="139" customWidth="1"/>
    <col min="11801" max="11802" width="19.88671875" style="139" customWidth="1"/>
    <col min="11803" max="11803" width="15.44140625" style="139" customWidth="1"/>
    <col min="11804" max="11807" width="5.6640625" style="139" customWidth="1"/>
    <col min="11808" max="12032" width="9" style="139"/>
    <col min="12033" max="12033" width="7.6640625" style="139" customWidth="1"/>
    <col min="12034" max="12034" width="21.33203125" style="139" bestFit="1" customWidth="1"/>
    <col min="12035" max="12035" width="4.6640625" style="139" customWidth="1"/>
    <col min="12036" max="12036" width="27" style="139" customWidth="1"/>
    <col min="12037" max="12037" width="23.44140625" style="139" bestFit="1" customWidth="1"/>
    <col min="12038" max="12038" width="7" style="139" customWidth="1"/>
    <col min="12039" max="12039" width="6.109375" style="139" customWidth="1"/>
    <col min="12040" max="12040" width="2.88671875" style="139" bestFit="1" customWidth="1"/>
    <col min="12041" max="12041" width="25.77734375" style="139" customWidth="1"/>
    <col min="12042" max="12042" width="29.44140625" style="139" customWidth="1"/>
    <col min="12043" max="12046" width="5.6640625" style="139" customWidth="1"/>
    <col min="12047" max="12047" width="2.33203125" style="139" customWidth="1"/>
    <col min="12048" max="12048" width="20" style="139" customWidth="1"/>
    <col min="12049" max="12049" width="15.44140625" style="139" customWidth="1"/>
    <col min="12050" max="12051" width="20" style="139" customWidth="1"/>
    <col min="12052" max="12052" width="15.44140625" style="139" customWidth="1"/>
    <col min="12053" max="12053" width="5.6640625" style="139" customWidth="1"/>
    <col min="12054" max="12054" width="3" style="139" customWidth="1"/>
    <col min="12055" max="12055" width="19.88671875" style="139" customWidth="1"/>
    <col min="12056" max="12056" width="15.44140625" style="139" customWidth="1"/>
    <col min="12057" max="12058" width="19.88671875" style="139" customWidth="1"/>
    <col min="12059" max="12059" width="15.44140625" style="139" customWidth="1"/>
    <col min="12060" max="12063" width="5.6640625" style="139" customWidth="1"/>
    <col min="12064" max="12288" width="9" style="139"/>
    <col min="12289" max="12289" width="7.6640625" style="139" customWidth="1"/>
    <col min="12290" max="12290" width="21.33203125" style="139" bestFit="1" customWidth="1"/>
    <col min="12291" max="12291" width="4.6640625" style="139" customWidth="1"/>
    <col min="12292" max="12292" width="27" style="139" customWidth="1"/>
    <col min="12293" max="12293" width="23.44140625" style="139" bestFit="1" customWidth="1"/>
    <col min="12294" max="12294" width="7" style="139" customWidth="1"/>
    <col min="12295" max="12295" width="6.109375" style="139" customWidth="1"/>
    <col min="12296" max="12296" width="2.88671875" style="139" bestFit="1" customWidth="1"/>
    <col min="12297" max="12297" width="25.77734375" style="139" customWidth="1"/>
    <col min="12298" max="12298" width="29.44140625" style="139" customWidth="1"/>
    <col min="12299" max="12302" width="5.6640625" style="139" customWidth="1"/>
    <col min="12303" max="12303" width="2.33203125" style="139" customWidth="1"/>
    <col min="12304" max="12304" width="20" style="139" customWidth="1"/>
    <col min="12305" max="12305" width="15.44140625" style="139" customWidth="1"/>
    <col min="12306" max="12307" width="20" style="139" customWidth="1"/>
    <col min="12308" max="12308" width="15.44140625" style="139" customWidth="1"/>
    <col min="12309" max="12309" width="5.6640625" style="139" customWidth="1"/>
    <col min="12310" max="12310" width="3" style="139" customWidth="1"/>
    <col min="12311" max="12311" width="19.88671875" style="139" customWidth="1"/>
    <col min="12312" max="12312" width="15.44140625" style="139" customWidth="1"/>
    <col min="12313" max="12314" width="19.88671875" style="139" customWidth="1"/>
    <col min="12315" max="12315" width="15.44140625" style="139" customWidth="1"/>
    <col min="12316" max="12319" width="5.6640625" style="139" customWidth="1"/>
    <col min="12320" max="12544" width="9" style="139"/>
    <col min="12545" max="12545" width="7.6640625" style="139" customWidth="1"/>
    <col min="12546" max="12546" width="21.33203125" style="139" bestFit="1" customWidth="1"/>
    <col min="12547" max="12547" width="4.6640625" style="139" customWidth="1"/>
    <col min="12548" max="12548" width="27" style="139" customWidth="1"/>
    <col min="12549" max="12549" width="23.44140625" style="139" bestFit="1" customWidth="1"/>
    <col min="12550" max="12550" width="7" style="139" customWidth="1"/>
    <col min="12551" max="12551" width="6.109375" style="139" customWidth="1"/>
    <col min="12552" max="12552" width="2.88671875" style="139" bestFit="1" customWidth="1"/>
    <col min="12553" max="12553" width="25.77734375" style="139" customWidth="1"/>
    <col min="12554" max="12554" width="29.44140625" style="139" customWidth="1"/>
    <col min="12555" max="12558" width="5.6640625" style="139" customWidth="1"/>
    <col min="12559" max="12559" width="2.33203125" style="139" customWidth="1"/>
    <col min="12560" max="12560" width="20" style="139" customWidth="1"/>
    <col min="12561" max="12561" width="15.44140625" style="139" customWidth="1"/>
    <col min="12562" max="12563" width="20" style="139" customWidth="1"/>
    <col min="12564" max="12564" width="15.44140625" style="139" customWidth="1"/>
    <col min="12565" max="12565" width="5.6640625" style="139" customWidth="1"/>
    <col min="12566" max="12566" width="3" style="139" customWidth="1"/>
    <col min="12567" max="12567" width="19.88671875" style="139" customWidth="1"/>
    <col min="12568" max="12568" width="15.44140625" style="139" customWidth="1"/>
    <col min="12569" max="12570" width="19.88671875" style="139" customWidth="1"/>
    <col min="12571" max="12571" width="15.44140625" style="139" customWidth="1"/>
    <col min="12572" max="12575" width="5.6640625" style="139" customWidth="1"/>
    <col min="12576" max="12800" width="9" style="139"/>
    <col min="12801" max="12801" width="7.6640625" style="139" customWidth="1"/>
    <col min="12802" max="12802" width="21.33203125" style="139" bestFit="1" customWidth="1"/>
    <col min="12803" max="12803" width="4.6640625" style="139" customWidth="1"/>
    <col min="12804" max="12804" width="27" style="139" customWidth="1"/>
    <col min="12805" max="12805" width="23.44140625" style="139" bestFit="1" customWidth="1"/>
    <col min="12806" max="12806" width="7" style="139" customWidth="1"/>
    <col min="12807" max="12807" width="6.109375" style="139" customWidth="1"/>
    <col min="12808" max="12808" width="2.88671875" style="139" bestFit="1" customWidth="1"/>
    <col min="12809" max="12809" width="25.77734375" style="139" customWidth="1"/>
    <col min="12810" max="12810" width="29.44140625" style="139" customWidth="1"/>
    <col min="12811" max="12814" width="5.6640625" style="139" customWidth="1"/>
    <col min="12815" max="12815" width="2.33203125" style="139" customWidth="1"/>
    <col min="12816" max="12816" width="20" style="139" customWidth="1"/>
    <col min="12817" max="12817" width="15.44140625" style="139" customWidth="1"/>
    <col min="12818" max="12819" width="20" style="139" customWidth="1"/>
    <col min="12820" max="12820" width="15.44140625" style="139" customWidth="1"/>
    <col min="12821" max="12821" width="5.6640625" style="139" customWidth="1"/>
    <col min="12822" max="12822" width="3" style="139" customWidth="1"/>
    <col min="12823" max="12823" width="19.88671875" style="139" customWidth="1"/>
    <col min="12824" max="12824" width="15.44140625" style="139" customWidth="1"/>
    <col min="12825" max="12826" width="19.88671875" style="139" customWidth="1"/>
    <col min="12827" max="12827" width="15.44140625" style="139" customWidth="1"/>
    <col min="12828" max="12831" width="5.6640625" style="139" customWidth="1"/>
    <col min="12832" max="13056" width="9" style="139"/>
    <col min="13057" max="13057" width="7.6640625" style="139" customWidth="1"/>
    <col min="13058" max="13058" width="21.33203125" style="139" bestFit="1" customWidth="1"/>
    <col min="13059" max="13059" width="4.6640625" style="139" customWidth="1"/>
    <col min="13060" max="13060" width="27" style="139" customWidth="1"/>
    <col min="13061" max="13061" width="23.44140625" style="139" bestFit="1" customWidth="1"/>
    <col min="13062" max="13062" width="7" style="139" customWidth="1"/>
    <col min="13063" max="13063" width="6.109375" style="139" customWidth="1"/>
    <col min="13064" max="13064" width="2.88671875" style="139" bestFit="1" customWidth="1"/>
    <col min="13065" max="13065" width="25.77734375" style="139" customWidth="1"/>
    <col min="13066" max="13066" width="29.44140625" style="139" customWidth="1"/>
    <col min="13067" max="13070" width="5.6640625" style="139" customWidth="1"/>
    <col min="13071" max="13071" width="2.33203125" style="139" customWidth="1"/>
    <col min="13072" max="13072" width="20" style="139" customWidth="1"/>
    <col min="13073" max="13073" width="15.44140625" style="139" customWidth="1"/>
    <col min="13074" max="13075" width="20" style="139" customWidth="1"/>
    <col min="13076" max="13076" width="15.44140625" style="139" customWidth="1"/>
    <col min="13077" max="13077" width="5.6640625" style="139" customWidth="1"/>
    <col min="13078" max="13078" width="3" style="139" customWidth="1"/>
    <col min="13079" max="13079" width="19.88671875" style="139" customWidth="1"/>
    <col min="13080" max="13080" width="15.44140625" style="139" customWidth="1"/>
    <col min="13081" max="13082" width="19.88671875" style="139" customWidth="1"/>
    <col min="13083" max="13083" width="15.44140625" style="139" customWidth="1"/>
    <col min="13084" max="13087" width="5.6640625" style="139" customWidth="1"/>
    <col min="13088" max="13312" width="9" style="139"/>
    <col min="13313" max="13313" width="7.6640625" style="139" customWidth="1"/>
    <col min="13314" max="13314" width="21.33203125" style="139" bestFit="1" customWidth="1"/>
    <col min="13315" max="13315" width="4.6640625" style="139" customWidth="1"/>
    <col min="13316" max="13316" width="27" style="139" customWidth="1"/>
    <col min="13317" max="13317" width="23.44140625" style="139" bestFit="1" customWidth="1"/>
    <col min="13318" max="13318" width="7" style="139" customWidth="1"/>
    <col min="13319" max="13319" width="6.109375" style="139" customWidth="1"/>
    <col min="13320" max="13320" width="2.88671875" style="139" bestFit="1" customWidth="1"/>
    <col min="13321" max="13321" width="25.77734375" style="139" customWidth="1"/>
    <col min="13322" max="13322" width="29.44140625" style="139" customWidth="1"/>
    <col min="13323" max="13326" width="5.6640625" style="139" customWidth="1"/>
    <col min="13327" max="13327" width="2.33203125" style="139" customWidth="1"/>
    <col min="13328" max="13328" width="20" style="139" customWidth="1"/>
    <col min="13329" max="13329" width="15.44140625" style="139" customWidth="1"/>
    <col min="13330" max="13331" width="20" style="139" customWidth="1"/>
    <col min="13332" max="13332" width="15.44140625" style="139" customWidth="1"/>
    <col min="13333" max="13333" width="5.6640625" style="139" customWidth="1"/>
    <col min="13334" max="13334" width="3" style="139" customWidth="1"/>
    <col min="13335" max="13335" width="19.88671875" style="139" customWidth="1"/>
    <col min="13336" max="13336" width="15.44140625" style="139" customWidth="1"/>
    <col min="13337" max="13338" width="19.88671875" style="139" customWidth="1"/>
    <col min="13339" max="13339" width="15.44140625" style="139" customWidth="1"/>
    <col min="13340" max="13343" width="5.6640625" style="139" customWidth="1"/>
    <col min="13344" max="13568" width="9" style="139"/>
    <col min="13569" max="13569" width="7.6640625" style="139" customWidth="1"/>
    <col min="13570" max="13570" width="21.33203125" style="139" bestFit="1" customWidth="1"/>
    <col min="13571" max="13571" width="4.6640625" style="139" customWidth="1"/>
    <col min="13572" max="13572" width="27" style="139" customWidth="1"/>
    <col min="13573" max="13573" width="23.44140625" style="139" bestFit="1" customWidth="1"/>
    <col min="13574" max="13574" width="7" style="139" customWidth="1"/>
    <col min="13575" max="13575" width="6.109375" style="139" customWidth="1"/>
    <col min="13576" max="13576" width="2.88671875" style="139" bestFit="1" customWidth="1"/>
    <col min="13577" max="13577" width="25.77734375" style="139" customWidth="1"/>
    <col min="13578" max="13578" width="29.44140625" style="139" customWidth="1"/>
    <col min="13579" max="13582" width="5.6640625" style="139" customWidth="1"/>
    <col min="13583" max="13583" width="2.33203125" style="139" customWidth="1"/>
    <col min="13584" max="13584" width="20" style="139" customWidth="1"/>
    <col min="13585" max="13585" width="15.44140625" style="139" customWidth="1"/>
    <col min="13586" max="13587" width="20" style="139" customWidth="1"/>
    <col min="13588" max="13588" width="15.44140625" style="139" customWidth="1"/>
    <col min="13589" max="13589" width="5.6640625" style="139" customWidth="1"/>
    <col min="13590" max="13590" width="3" style="139" customWidth="1"/>
    <col min="13591" max="13591" width="19.88671875" style="139" customWidth="1"/>
    <col min="13592" max="13592" width="15.44140625" style="139" customWidth="1"/>
    <col min="13593" max="13594" width="19.88671875" style="139" customWidth="1"/>
    <col min="13595" max="13595" width="15.44140625" style="139" customWidth="1"/>
    <col min="13596" max="13599" width="5.6640625" style="139" customWidth="1"/>
    <col min="13600" max="13824" width="9" style="139"/>
    <col min="13825" max="13825" width="7.6640625" style="139" customWidth="1"/>
    <col min="13826" max="13826" width="21.33203125" style="139" bestFit="1" customWidth="1"/>
    <col min="13827" max="13827" width="4.6640625" style="139" customWidth="1"/>
    <col min="13828" max="13828" width="27" style="139" customWidth="1"/>
    <col min="13829" max="13829" width="23.44140625" style="139" bestFit="1" customWidth="1"/>
    <col min="13830" max="13830" width="7" style="139" customWidth="1"/>
    <col min="13831" max="13831" width="6.109375" style="139" customWidth="1"/>
    <col min="13832" max="13832" width="2.88671875" style="139" bestFit="1" customWidth="1"/>
    <col min="13833" max="13833" width="25.77734375" style="139" customWidth="1"/>
    <col min="13834" max="13834" width="29.44140625" style="139" customWidth="1"/>
    <col min="13835" max="13838" width="5.6640625" style="139" customWidth="1"/>
    <col min="13839" max="13839" width="2.33203125" style="139" customWidth="1"/>
    <col min="13840" max="13840" width="20" style="139" customWidth="1"/>
    <col min="13841" max="13841" width="15.44140625" style="139" customWidth="1"/>
    <col min="13842" max="13843" width="20" style="139" customWidth="1"/>
    <col min="13844" max="13844" width="15.44140625" style="139" customWidth="1"/>
    <col min="13845" max="13845" width="5.6640625" style="139" customWidth="1"/>
    <col min="13846" max="13846" width="3" style="139" customWidth="1"/>
    <col min="13847" max="13847" width="19.88671875" style="139" customWidth="1"/>
    <col min="13848" max="13848" width="15.44140625" style="139" customWidth="1"/>
    <col min="13849" max="13850" width="19.88671875" style="139" customWidth="1"/>
    <col min="13851" max="13851" width="15.44140625" style="139" customWidth="1"/>
    <col min="13852" max="13855" width="5.6640625" style="139" customWidth="1"/>
    <col min="13856" max="14080" width="9" style="139"/>
    <col min="14081" max="14081" width="7.6640625" style="139" customWidth="1"/>
    <col min="14082" max="14082" width="21.33203125" style="139" bestFit="1" customWidth="1"/>
    <col min="14083" max="14083" width="4.6640625" style="139" customWidth="1"/>
    <col min="14084" max="14084" width="27" style="139" customWidth="1"/>
    <col min="14085" max="14085" width="23.44140625" style="139" bestFit="1" customWidth="1"/>
    <col min="14086" max="14086" width="7" style="139" customWidth="1"/>
    <col min="14087" max="14087" width="6.109375" style="139" customWidth="1"/>
    <col min="14088" max="14088" width="2.88671875" style="139" bestFit="1" customWidth="1"/>
    <col min="14089" max="14089" width="25.77734375" style="139" customWidth="1"/>
    <col min="14090" max="14090" width="29.44140625" style="139" customWidth="1"/>
    <col min="14091" max="14094" width="5.6640625" style="139" customWidth="1"/>
    <col min="14095" max="14095" width="2.33203125" style="139" customWidth="1"/>
    <col min="14096" max="14096" width="20" style="139" customWidth="1"/>
    <col min="14097" max="14097" width="15.44140625" style="139" customWidth="1"/>
    <col min="14098" max="14099" width="20" style="139" customWidth="1"/>
    <col min="14100" max="14100" width="15.44140625" style="139" customWidth="1"/>
    <col min="14101" max="14101" width="5.6640625" style="139" customWidth="1"/>
    <col min="14102" max="14102" width="3" style="139" customWidth="1"/>
    <col min="14103" max="14103" width="19.88671875" style="139" customWidth="1"/>
    <col min="14104" max="14104" width="15.44140625" style="139" customWidth="1"/>
    <col min="14105" max="14106" width="19.88671875" style="139" customWidth="1"/>
    <col min="14107" max="14107" width="15.44140625" style="139" customWidth="1"/>
    <col min="14108" max="14111" width="5.6640625" style="139" customWidth="1"/>
    <col min="14112" max="14336" width="9" style="139"/>
    <col min="14337" max="14337" width="7.6640625" style="139" customWidth="1"/>
    <col min="14338" max="14338" width="21.33203125" style="139" bestFit="1" customWidth="1"/>
    <col min="14339" max="14339" width="4.6640625" style="139" customWidth="1"/>
    <col min="14340" max="14340" width="27" style="139" customWidth="1"/>
    <col min="14341" max="14341" width="23.44140625" style="139" bestFit="1" customWidth="1"/>
    <col min="14342" max="14342" width="7" style="139" customWidth="1"/>
    <col min="14343" max="14343" width="6.109375" style="139" customWidth="1"/>
    <col min="14344" max="14344" width="2.88671875" style="139" bestFit="1" customWidth="1"/>
    <col min="14345" max="14345" width="25.77734375" style="139" customWidth="1"/>
    <col min="14346" max="14346" width="29.44140625" style="139" customWidth="1"/>
    <col min="14347" max="14350" width="5.6640625" style="139" customWidth="1"/>
    <col min="14351" max="14351" width="2.33203125" style="139" customWidth="1"/>
    <col min="14352" max="14352" width="20" style="139" customWidth="1"/>
    <col min="14353" max="14353" width="15.44140625" style="139" customWidth="1"/>
    <col min="14354" max="14355" width="20" style="139" customWidth="1"/>
    <col min="14356" max="14356" width="15.44140625" style="139" customWidth="1"/>
    <col min="14357" max="14357" width="5.6640625" style="139" customWidth="1"/>
    <col min="14358" max="14358" width="3" style="139" customWidth="1"/>
    <col min="14359" max="14359" width="19.88671875" style="139" customWidth="1"/>
    <col min="14360" max="14360" width="15.44140625" style="139" customWidth="1"/>
    <col min="14361" max="14362" width="19.88671875" style="139" customWidth="1"/>
    <col min="14363" max="14363" width="15.44140625" style="139" customWidth="1"/>
    <col min="14364" max="14367" width="5.6640625" style="139" customWidth="1"/>
    <col min="14368" max="14592" width="9" style="139"/>
    <col min="14593" max="14593" width="7.6640625" style="139" customWidth="1"/>
    <col min="14594" max="14594" width="21.33203125" style="139" bestFit="1" customWidth="1"/>
    <col min="14595" max="14595" width="4.6640625" style="139" customWidth="1"/>
    <col min="14596" max="14596" width="27" style="139" customWidth="1"/>
    <col min="14597" max="14597" width="23.44140625" style="139" bestFit="1" customWidth="1"/>
    <col min="14598" max="14598" width="7" style="139" customWidth="1"/>
    <col min="14599" max="14599" width="6.109375" style="139" customWidth="1"/>
    <col min="14600" max="14600" width="2.88671875" style="139" bestFit="1" customWidth="1"/>
    <col min="14601" max="14601" width="25.77734375" style="139" customWidth="1"/>
    <col min="14602" max="14602" width="29.44140625" style="139" customWidth="1"/>
    <col min="14603" max="14606" width="5.6640625" style="139" customWidth="1"/>
    <col min="14607" max="14607" width="2.33203125" style="139" customWidth="1"/>
    <col min="14608" max="14608" width="20" style="139" customWidth="1"/>
    <col min="14609" max="14609" width="15.44140625" style="139" customWidth="1"/>
    <col min="14610" max="14611" width="20" style="139" customWidth="1"/>
    <col min="14612" max="14612" width="15.44140625" style="139" customWidth="1"/>
    <col min="14613" max="14613" width="5.6640625" style="139" customWidth="1"/>
    <col min="14614" max="14614" width="3" style="139" customWidth="1"/>
    <col min="14615" max="14615" width="19.88671875" style="139" customWidth="1"/>
    <col min="14616" max="14616" width="15.44140625" style="139" customWidth="1"/>
    <col min="14617" max="14618" width="19.88671875" style="139" customWidth="1"/>
    <col min="14619" max="14619" width="15.44140625" style="139" customWidth="1"/>
    <col min="14620" max="14623" width="5.6640625" style="139" customWidth="1"/>
    <col min="14624" max="14848" width="9" style="139"/>
    <col min="14849" max="14849" width="7.6640625" style="139" customWidth="1"/>
    <col min="14850" max="14850" width="21.33203125" style="139" bestFit="1" customWidth="1"/>
    <col min="14851" max="14851" width="4.6640625" style="139" customWidth="1"/>
    <col min="14852" max="14852" width="27" style="139" customWidth="1"/>
    <col min="14853" max="14853" width="23.44140625" style="139" bestFit="1" customWidth="1"/>
    <col min="14854" max="14854" width="7" style="139" customWidth="1"/>
    <col min="14855" max="14855" width="6.109375" style="139" customWidth="1"/>
    <col min="14856" max="14856" width="2.88671875" style="139" bestFit="1" customWidth="1"/>
    <col min="14857" max="14857" width="25.77734375" style="139" customWidth="1"/>
    <col min="14858" max="14858" width="29.44140625" style="139" customWidth="1"/>
    <col min="14859" max="14862" width="5.6640625" style="139" customWidth="1"/>
    <col min="14863" max="14863" width="2.33203125" style="139" customWidth="1"/>
    <col min="14864" max="14864" width="20" style="139" customWidth="1"/>
    <col min="14865" max="14865" width="15.44140625" style="139" customWidth="1"/>
    <col min="14866" max="14867" width="20" style="139" customWidth="1"/>
    <col min="14868" max="14868" width="15.44140625" style="139" customWidth="1"/>
    <col min="14869" max="14869" width="5.6640625" style="139" customWidth="1"/>
    <col min="14870" max="14870" width="3" style="139" customWidth="1"/>
    <col min="14871" max="14871" width="19.88671875" style="139" customWidth="1"/>
    <col min="14872" max="14872" width="15.44140625" style="139" customWidth="1"/>
    <col min="14873" max="14874" width="19.88671875" style="139" customWidth="1"/>
    <col min="14875" max="14875" width="15.44140625" style="139" customWidth="1"/>
    <col min="14876" max="14879" width="5.6640625" style="139" customWidth="1"/>
    <col min="14880" max="15104" width="9" style="139"/>
    <col min="15105" max="15105" width="7.6640625" style="139" customWidth="1"/>
    <col min="15106" max="15106" width="21.33203125" style="139" bestFit="1" customWidth="1"/>
    <col min="15107" max="15107" width="4.6640625" style="139" customWidth="1"/>
    <col min="15108" max="15108" width="27" style="139" customWidth="1"/>
    <col min="15109" max="15109" width="23.44140625" style="139" bestFit="1" customWidth="1"/>
    <col min="15110" max="15110" width="7" style="139" customWidth="1"/>
    <col min="15111" max="15111" width="6.109375" style="139" customWidth="1"/>
    <col min="15112" max="15112" width="2.88671875" style="139" bestFit="1" customWidth="1"/>
    <col min="15113" max="15113" width="25.77734375" style="139" customWidth="1"/>
    <col min="15114" max="15114" width="29.44140625" style="139" customWidth="1"/>
    <col min="15115" max="15118" width="5.6640625" style="139" customWidth="1"/>
    <col min="15119" max="15119" width="2.33203125" style="139" customWidth="1"/>
    <col min="15120" max="15120" width="20" style="139" customWidth="1"/>
    <col min="15121" max="15121" width="15.44140625" style="139" customWidth="1"/>
    <col min="15122" max="15123" width="20" style="139" customWidth="1"/>
    <col min="15124" max="15124" width="15.44140625" style="139" customWidth="1"/>
    <col min="15125" max="15125" width="5.6640625" style="139" customWidth="1"/>
    <col min="15126" max="15126" width="3" style="139" customWidth="1"/>
    <col min="15127" max="15127" width="19.88671875" style="139" customWidth="1"/>
    <col min="15128" max="15128" width="15.44140625" style="139" customWidth="1"/>
    <col min="15129" max="15130" width="19.88671875" style="139" customWidth="1"/>
    <col min="15131" max="15131" width="15.44140625" style="139" customWidth="1"/>
    <col min="15132" max="15135" width="5.6640625" style="139" customWidth="1"/>
    <col min="15136" max="15360" width="9" style="139"/>
    <col min="15361" max="15361" width="7.6640625" style="139" customWidth="1"/>
    <col min="15362" max="15362" width="21.33203125" style="139" bestFit="1" customWidth="1"/>
    <col min="15363" max="15363" width="4.6640625" style="139" customWidth="1"/>
    <col min="15364" max="15364" width="27" style="139" customWidth="1"/>
    <col min="15365" max="15365" width="23.44140625" style="139" bestFit="1" customWidth="1"/>
    <col min="15366" max="15366" width="7" style="139" customWidth="1"/>
    <col min="15367" max="15367" width="6.109375" style="139" customWidth="1"/>
    <col min="15368" max="15368" width="2.88671875" style="139" bestFit="1" customWidth="1"/>
    <col min="15369" max="15369" width="25.77734375" style="139" customWidth="1"/>
    <col min="15370" max="15370" width="29.44140625" style="139" customWidth="1"/>
    <col min="15371" max="15374" width="5.6640625" style="139" customWidth="1"/>
    <col min="15375" max="15375" width="2.33203125" style="139" customWidth="1"/>
    <col min="15376" max="15376" width="20" style="139" customWidth="1"/>
    <col min="15377" max="15377" width="15.44140625" style="139" customWidth="1"/>
    <col min="15378" max="15379" width="20" style="139" customWidth="1"/>
    <col min="15380" max="15380" width="15.44140625" style="139" customWidth="1"/>
    <col min="15381" max="15381" width="5.6640625" style="139" customWidth="1"/>
    <col min="15382" max="15382" width="3" style="139" customWidth="1"/>
    <col min="15383" max="15383" width="19.88671875" style="139" customWidth="1"/>
    <col min="15384" max="15384" width="15.44140625" style="139" customWidth="1"/>
    <col min="15385" max="15386" width="19.88671875" style="139" customWidth="1"/>
    <col min="15387" max="15387" width="15.44140625" style="139" customWidth="1"/>
    <col min="15388" max="15391" width="5.6640625" style="139" customWidth="1"/>
    <col min="15392" max="15616" width="9" style="139"/>
    <col min="15617" max="15617" width="7.6640625" style="139" customWidth="1"/>
    <col min="15618" max="15618" width="21.33203125" style="139" bestFit="1" customWidth="1"/>
    <col min="15619" max="15619" width="4.6640625" style="139" customWidth="1"/>
    <col min="15620" max="15620" width="27" style="139" customWidth="1"/>
    <col min="15621" max="15621" width="23.44140625" style="139" bestFit="1" customWidth="1"/>
    <col min="15622" max="15622" width="7" style="139" customWidth="1"/>
    <col min="15623" max="15623" width="6.109375" style="139" customWidth="1"/>
    <col min="15624" max="15624" width="2.88671875" style="139" bestFit="1" customWidth="1"/>
    <col min="15625" max="15625" width="25.77734375" style="139" customWidth="1"/>
    <col min="15626" max="15626" width="29.44140625" style="139" customWidth="1"/>
    <col min="15627" max="15630" width="5.6640625" style="139" customWidth="1"/>
    <col min="15631" max="15631" width="2.33203125" style="139" customWidth="1"/>
    <col min="15632" max="15632" width="20" style="139" customWidth="1"/>
    <col min="15633" max="15633" width="15.44140625" style="139" customWidth="1"/>
    <col min="15634" max="15635" width="20" style="139" customWidth="1"/>
    <col min="15636" max="15636" width="15.44140625" style="139" customWidth="1"/>
    <col min="15637" max="15637" width="5.6640625" style="139" customWidth="1"/>
    <col min="15638" max="15638" width="3" style="139" customWidth="1"/>
    <col min="15639" max="15639" width="19.88671875" style="139" customWidth="1"/>
    <col min="15640" max="15640" width="15.44140625" style="139" customWidth="1"/>
    <col min="15641" max="15642" width="19.88671875" style="139" customWidth="1"/>
    <col min="15643" max="15643" width="15.44140625" style="139" customWidth="1"/>
    <col min="15644" max="15647" width="5.6640625" style="139" customWidth="1"/>
    <col min="15648" max="15872" width="9" style="139"/>
    <col min="15873" max="15873" width="7.6640625" style="139" customWidth="1"/>
    <col min="15874" max="15874" width="21.33203125" style="139" bestFit="1" customWidth="1"/>
    <col min="15875" max="15875" width="4.6640625" style="139" customWidth="1"/>
    <col min="15876" max="15876" width="27" style="139" customWidth="1"/>
    <col min="15877" max="15877" width="23.44140625" style="139" bestFit="1" customWidth="1"/>
    <col min="15878" max="15878" width="7" style="139" customWidth="1"/>
    <col min="15879" max="15879" width="6.109375" style="139" customWidth="1"/>
    <col min="15880" max="15880" width="2.88671875" style="139" bestFit="1" customWidth="1"/>
    <col min="15881" max="15881" width="25.77734375" style="139" customWidth="1"/>
    <col min="15882" max="15882" width="29.44140625" style="139" customWidth="1"/>
    <col min="15883" max="15886" width="5.6640625" style="139" customWidth="1"/>
    <col min="15887" max="15887" width="2.33203125" style="139" customWidth="1"/>
    <col min="15888" max="15888" width="20" style="139" customWidth="1"/>
    <col min="15889" max="15889" width="15.44140625" style="139" customWidth="1"/>
    <col min="15890" max="15891" width="20" style="139" customWidth="1"/>
    <col min="15892" max="15892" width="15.44140625" style="139" customWidth="1"/>
    <col min="15893" max="15893" width="5.6640625" style="139" customWidth="1"/>
    <col min="15894" max="15894" width="3" style="139" customWidth="1"/>
    <col min="15895" max="15895" width="19.88671875" style="139" customWidth="1"/>
    <col min="15896" max="15896" width="15.44140625" style="139" customWidth="1"/>
    <col min="15897" max="15898" width="19.88671875" style="139" customWidth="1"/>
    <col min="15899" max="15899" width="15.44140625" style="139" customWidth="1"/>
    <col min="15900" max="15903" width="5.6640625" style="139" customWidth="1"/>
    <col min="15904" max="16128" width="9" style="139"/>
    <col min="16129" max="16129" width="7.6640625" style="139" customWidth="1"/>
    <col min="16130" max="16130" width="21.33203125" style="139" bestFit="1" customWidth="1"/>
    <col min="16131" max="16131" width="4.6640625" style="139" customWidth="1"/>
    <col min="16132" max="16132" width="27" style="139" customWidth="1"/>
    <col min="16133" max="16133" width="23.44140625" style="139" bestFit="1" customWidth="1"/>
    <col min="16134" max="16134" width="7" style="139" customWidth="1"/>
    <col min="16135" max="16135" width="6.109375" style="139" customWidth="1"/>
    <col min="16136" max="16136" width="2.88671875" style="139" bestFit="1" customWidth="1"/>
    <col min="16137" max="16137" width="25.77734375" style="139" customWidth="1"/>
    <col min="16138" max="16138" width="29.44140625" style="139" customWidth="1"/>
    <col min="16139" max="16142" width="5.6640625" style="139" customWidth="1"/>
    <col min="16143" max="16143" width="2.33203125" style="139" customWidth="1"/>
    <col min="16144" max="16144" width="20" style="139" customWidth="1"/>
    <col min="16145" max="16145" width="15.44140625" style="139" customWidth="1"/>
    <col min="16146" max="16147" width="20" style="139" customWidth="1"/>
    <col min="16148" max="16148" width="15.44140625" style="139" customWidth="1"/>
    <col min="16149" max="16149" width="5.6640625" style="139" customWidth="1"/>
    <col min="16150" max="16150" width="3" style="139" customWidth="1"/>
    <col min="16151" max="16151" width="19.88671875" style="139" customWidth="1"/>
    <col min="16152" max="16152" width="15.44140625" style="139" customWidth="1"/>
    <col min="16153" max="16154" width="19.88671875" style="139" customWidth="1"/>
    <col min="16155" max="16155" width="15.44140625" style="139" customWidth="1"/>
    <col min="16156" max="16159" width="5.6640625" style="139" customWidth="1"/>
    <col min="16160" max="16384" width="9" style="139"/>
  </cols>
  <sheetData>
    <row r="1" spans="1:31" ht="20.25" customHeight="1" x14ac:dyDescent="0.2">
      <c r="A1" s="138" t="s">
        <v>65</v>
      </c>
    </row>
    <row r="2" spans="1:31" ht="20.25" customHeight="1" thickBot="1" x14ac:dyDescent="0.25"/>
    <row r="3" spans="1:31" ht="28.5" customHeight="1" x14ac:dyDescent="0.2">
      <c r="A3" s="216" t="s">
        <v>4</v>
      </c>
      <c r="B3" s="217" t="s">
        <v>66</v>
      </c>
      <c r="C3" s="319">
        <v>24</v>
      </c>
      <c r="D3" s="320"/>
      <c r="E3" s="320"/>
      <c r="F3" s="320"/>
      <c r="G3" s="318"/>
      <c r="H3" s="321">
        <v>25</v>
      </c>
      <c r="I3" s="323"/>
      <c r="J3" s="218">
        <v>26</v>
      </c>
      <c r="K3" s="219">
        <v>27</v>
      </c>
      <c r="L3" s="220">
        <v>28</v>
      </c>
      <c r="M3" s="221">
        <v>29</v>
      </c>
      <c r="N3" s="221">
        <v>30</v>
      </c>
      <c r="O3" s="321">
        <v>1</v>
      </c>
      <c r="P3" s="322"/>
      <c r="Q3" s="322"/>
      <c r="R3" s="322"/>
      <c r="S3" s="322"/>
      <c r="T3" s="323"/>
      <c r="U3" s="221">
        <v>2</v>
      </c>
      <c r="V3" s="321">
        <v>3</v>
      </c>
      <c r="W3" s="322"/>
      <c r="X3" s="322"/>
      <c r="Y3" s="322"/>
      <c r="Z3" s="322"/>
      <c r="AA3" s="322"/>
      <c r="AB3" s="322"/>
      <c r="AC3" s="221">
        <v>4</v>
      </c>
      <c r="AD3" s="221">
        <v>5</v>
      </c>
      <c r="AE3" s="221">
        <v>6</v>
      </c>
    </row>
    <row r="4" spans="1:31" ht="18.75" customHeight="1" x14ac:dyDescent="0.2">
      <c r="A4" s="349" t="s">
        <v>67</v>
      </c>
      <c r="B4" s="352" t="s">
        <v>68</v>
      </c>
      <c r="C4" s="147" t="s">
        <v>69</v>
      </c>
      <c r="D4" s="144"/>
      <c r="E4" s="222"/>
      <c r="F4" s="222"/>
      <c r="G4" s="144"/>
      <c r="H4" s="144"/>
      <c r="I4" s="144"/>
      <c r="J4" s="144"/>
      <c r="K4" s="144"/>
      <c r="L4" s="144"/>
      <c r="M4" s="144"/>
      <c r="V4" s="156"/>
      <c r="W4" s="156"/>
      <c r="AE4" s="158"/>
    </row>
    <row r="5" spans="1:31" ht="18.75" customHeight="1" x14ac:dyDescent="0.2">
      <c r="A5" s="350"/>
      <c r="B5" s="353"/>
      <c r="C5" s="157" t="s">
        <v>70</v>
      </c>
      <c r="E5" s="223"/>
      <c r="F5" s="223"/>
      <c r="H5" s="355"/>
      <c r="I5" s="355"/>
      <c r="J5" s="355"/>
      <c r="K5" s="355"/>
      <c r="V5" s="156"/>
      <c r="W5" s="156"/>
      <c r="AE5" s="158"/>
    </row>
    <row r="6" spans="1:31" ht="18.75" customHeight="1" x14ac:dyDescent="0.2">
      <c r="A6" s="350"/>
      <c r="B6" s="354"/>
      <c r="C6" s="167" t="s">
        <v>71</v>
      </c>
      <c r="D6" s="164"/>
      <c r="E6" s="224"/>
      <c r="F6" s="224"/>
      <c r="G6" s="164"/>
      <c r="H6" s="164"/>
      <c r="I6" s="164"/>
      <c r="J6" s="164"/>
      <c r="K6" s="164"/>
      <c r="L6" s="164"/>
      <c r="M6" s="164"/>
      <c r="N6" s="164"/>
      <c r="O6" s="164"/>
      <c r="P6" s="164"/>
      <c r="Q6" s="164"/>
      <c r="R6" s="164"/>
      <c r="S6" s="164"/>
      <c r="T6" s="164"/>
      <c r="U6" s="162"/>
      <c r="V6" s="162"/>
      <c r="W6" s="162"/>
      <c r="X6" s="162"/>
      <c r="Y6" s="162"/>
      <c r="Z6" s="162"/>
      <c r="AA6" s="162"/>
      <c r="AB6" s="162"/>
      <c r="AC6" s="162"/>
      <c r="AD6" s="162"/>
      <c r="AE6" s="225"/>
    </row>
    <row r="7" spans="1:31" ht="18.75" customHeight="1" x14ac:dyDescent="0.2">
      <c r="A7" s="350"/>
      <c r="B7" s="335" t="s">
        <v>72</v>
      </c>
      <c r="C7" s="157" t="s">
        <v>73</v>
      </c>
      <c r="N7" s="157" t="s">
        <v>74</v>
      </c>
      <c r="V7" s="156"/>
      <c r="W7" s="156"/>
      <c r="X7" s="156"/>
      <c r="Y7" s="156"/>
      <c r="Z7" s="156"/>
      <c r="AA7" s="156"/>
      <c r="AB7" s="156"/>
      <c r="AC7" s="156"/>
      <c r="AD7" s="156"/>
      <c r="AE7" s="226"/>
    </row>
    <row r="8" spans="1:31" ht="18.75" customHeight="1" x14ac:dyDescent="0.2">
      <c r="A8" s="350"/>
      <c r="B8" s="334"/>
      <c r="C8" s="157" t="s">
        <v>75</v>
      </c>
      <c r="N8" s="167" t="s">
        <v>76</v>
      </c>
      <c r="V8" s="156"/>
      <c r="W8" s="156"/>
      <c r="X8" s="156"/>
      <c r="Y8" s="156"/>
      <c r="Z8" s="156"/>
      <c r="AA8" s="156"/>
      <c r="AB8" s="156"/>
      <c r="AC8" s="156"/>
      <c r="AD8" s="156"/>
      <c r="AE8" s="226"/>
    </row>
    <row r="9" spans="1:31" ht="18.75" customHeight="1" x14ac:dyDescent="0.2">
      <c r="A9" s="350"/>
      <c r="B9" s="227" t="s">
        <v>77</v>
      </c>
      <c r="C9" s="147" t="s">
        <v>78</v>
      </c>
      <c r="D9" s="144"/>
      <c r="E9" s="144"/>
      <c r="F9" s="144"/>
      <c r="G9" s="144"/>
      <c r="H9" s="356"/>
      <c r="I9" s="356"/>
      <c r="J9" s="356"/>
      <c r="K9" s="356"/>
      <c r="L9" s="144"/>
      <c r="M9" s="191"/>
      <c r="N9" s="191"/>
      <c r="O9" s="191"/>
      <c r="P9" s="191"/>
      <c r="Q9" s="191"/>
      <c r="R9" s="191"/>
      <c r="S9" s="191"/>
      <c r="T9" s="191"/>
      <c r="U9" s="214"/>
      <c r="V9" s="214"/>
      <c r="W9" s="214"/>
      <c r="X9" s="214"/>
      <c r="Y9" s="214"/>
      <c r="Z9" s="214"/>
      <c r="AA9" s="214"/>
      <c r="AB9" s="214"/>
      <c r="AC9" s="214"/>
      <c r="AD9" s="214"/>
      <c r="AE9" s="228"/>
    </row>
    <row r="10" spans="1:31" ht="18.75" customHeight="1" x14ac:dyDescent="0.2">
      <c r="A10" s="350"/>
      <c r="B10" s="169" t="s">
        <v>79</v>
      </c>
      <c r="C10" s="194" t="s">
        <v>80</v>
      </c>
      <c r="D10" s="191"/>
      <c r="E10" s="191"/>
      <c r="F10" s="191"/>
      <c r="G10" s="191"/>
      <c r="H10" s="191"/>
      <c r="I10" s="191"/>
      <c r="J10" s="191"/>
      <c r="K10" s="191"/>
      <c r="L10" s="191"/>
      <c r="N10" s="191"/>
      <c r="O10" s="191"/>
      <c r="P10" s="191"/>
      <c r="Q10" s="191"/>
      <c r="R10" s="191"/>
      <c r="S10" s="191"/>
      <c r="T10" s="191"/>
      <c r="U10" s="214"/>
      <c r="V10" s="214"/>
      <c r="W10" s="214"/>
      <c r="X10" s="214"/>
      <c r="Y10" s="214"/>
      <c r="Z10" s="214"/>
      <c r="AA10" s="214"/>
      <c r="AB10" s="214"/>
      <c r="AC10" s="214"/>
      <c r="AD10" s="214"/>
      <c r="AE10" s="228"/>
    </row>
    <row r="11" spans="1:31" ht="18.75" customHeight="1" x14ac:dyDescent="0.2">
      <c r="A11" s="350"/>
      <c r="B11" s="335" t="s">
        <v>81</v>
      </c>
      <c r="C11" s="147" t="s">
        <v>82</v>
      </c>
      <c r="D11" s="144"/>
      <c r="E11" s="154"/>
      <c r="F11" s="144"/>
      <c r="G11" s="144"/>
      <c r="H11" s="147" t="s">
        <v>83</v>
      </c>
      <c r="I11" s="144"/>
      <c r="J11" s="144"/>
      <c r="K11" s="144"/>
      <c r="L11" s="144"/>
      <c r="M11" s="144"/>
      <c r="V11" s="156"/>
      <c r="W11" s="156"/>
      <c r="AE11" s="158"/>
    </row>
    <row r="12" spans="1:31" ht="18.75" customHeight="1" x14ac:dyDescent="0.2">
      <c r="A12" s="350"/>
      <c r="B12" s="336"/>
      <c r="C12" s="157"/>
      <c r="E12" s="154" t="s">
        <v>84</v>
      </c>
      <c r="H12" s="157" t="s">
        <v>85</v>
      </c>
      <c r="V12" s="156"/>
      <c r="W12" s="156"/>
      <c r="AE12" s="158"/>
    </row>
    <row r="13" spans="1:31" ht="18.75" customHeight="1" x14ac:dyDescent="0.2">
      <c r="A13" s="350"/>
      <c r="B13" s="336"/>
      <c r="C13" s="157"/>
      <c r="D13" s="169" t="s">
        <v>86</v>
      </c>
      <c r="E13" s="169" t="s">
        <v>87</v>
      </c>
      <c r="H13" s="157" t="s">
        <v>88</v>
      </c>
      <c r="V13" s="156"/>
      <c r="W13" s="156"/>
      <c r="AE13" s="158"/>
    </row>
    <row r="14" spans="1:31" ht="18.75" customHeight="1" x14ac:dyDescent="0.2">
      <c r="A14" s="350"/>
      <c r="B14" s="336"/>
      <c r="C14" s="157"/>
      <c r="D14" s="169" t="s">
        <v>89</v>
      </c>
      <c r="E14" s="169" t="s">
        <v>90</v>
      </c>
      <c r="H14" s="157"/>
      <c r="J14" s="154" t="s">
        <v>84</v>
      </c>
      <c r="V14" s="156"/>
      <c r="W14" s="156"/>
      <c r="AE14" s="158"/>
    </row>
    <row r="15" spans="1:31" ht="18.75" customHeight="1" x14ac:dyDescent="0.2">
      <c r="A15" s="350"/>
      <c r="B15" s="336"/>
      <c r="C15" s="157"/>
      <c r="D15" s="169" t="s">
        <v>91</v>
      </c>
      <c r="E15" s="169" t="s">
        <v>92</v>
      </c>
      <c r="H15" s="229"/>
      <c r="I15" s="215" t="s">
        <v>93</v>
      </c>
      <c r="J15" s="169" t="s">
        <v>87</v>
      </c>
      <c r="V15" s="156"/>
      <c r="W15" s="156"/>
      <c r="AE15" s="158"/>
    </row>
    <row r="16" spans="1:31" ht="18.75" customHeight="1" x14ac:dyDescent="0.2">
      <c r="A16" s="350"/>
      <c r="B16" s="336"/>
      <c r="C16" s="157"/>
      <c r="D16" s="169" t="s">
        <v>94</v>
      </c>
      <c r="E16" s="230">
        <v>35000</v>
      </c>
      <c r="H16" s="229"/>
      <c r="I16" s="215" t="s">
        <v>95</v>
      </c>
      <c r="J16" s="169" t="s">
        <v>96</v>
      </c>
      <c r="V16" s="156"/>
      <c r="W16" s="156"/>
      <c r="AE16" s="158"/>
    </row>
    <row r="17" spans="1:31" ht="18.75" customHeight="1" x14ac:dyDescent="0.2">
      <c r="A17" s="350"/>
      <c r="B17" s="336"/>
      <c r="C17" s="157" t="s">
        <v>97</v>
      </c>
      <c r="E17" s="139" t="s">
        <v>98</v>
      </c>
      <c r="H17" s="229"/>
      <c r="I17" s="215" t="s">
        <v>99</v>
      </c>
      <c r="J17" s="169" t="s">
        <v>100</v>
      </c>
      <c r="V17" s="156"/>
      <c r="W17" s="156"/>
      <c r="AE17" s="158"/>
    </row>
    <row r="18" spans="1:31" ht="18.75" customHeight="1" x14ac:dyDescent="0.2">
      <c r="A18" s="350"/>
      <c r="B18" s="336"/>
      <c r="C18" s="157" t="s">
        <v>101</v>
      </c>
      <c r="E18" s="139" t="s">
        <v>102</v>
      </c>
      <c r="H18" s="229"/>
      <c r="I18" s="215" t="s">
        <v>103</v>
      </c>
      <c r="J18" s="230">
        <v>28000</v>
      </c>
      <c r="V18" s="156"/>
      <c r="W18" s="156"/>
      <c r="AE18" s="158"/>
    </row>
    <row r="19" spans="1:31" ht="18.75" customHeight="1" x14ac:dyDescent="0.2">
      <c r="A19" s="350"/>
      <c r="B19" s="336"/>
      <c r="C19" s="157"/>
      <c r="H19" s="157" t="s">
        <v>104</v>
      </c>
      <c r="V19" s="156"/>
      <c r="W19" s="156"/>
      <c r="AE19" s="158"/>
    </row>
    <row r="20" spans="1:31" ht="18.75" customHeight="1" x14ac:dyDescent="0.2">
      <c r="A20" s="350"/>
      <c r="B20" s="336"/>
      <c r="C20" s="157"/>
      <c r="H20" s="157"/>
      <c r="J20" s="154" t="s">
        <v>84</v>
      </c>
      <c r="V20" s="156"/>
      <c r="W20" s="156"/>
      <c r="AE20" s="158"/>
    </row>
    <row r="21" spans="1:31" ht="18.75" customHeight="1" x14ac:dyDescent="0.2">
      <c r="A21" s="350"/>
      <c r="B21" s="336"/>
      <c r="C21" s="157"/>
      <c r="H21" s="229"/>
      <c r="I21" s="230" t="s">
        <v>86</v>
      </c>
      <c r="J21" s="169" t="s">
        <v>87</v>
      </c>
      <c r="V21" s="156"/>
      <c r="W21" s="156"/>
      <c r="AE21" s="158"/>
    </row>
    <row r="22" spans="1:31" ht="18.75" customHeight="1" x14ac:dyDescent="0.2">
      <c r="A22" s="350"/>
      <c r="B22" s="336"/>
      <c r="C22" s="157"/>
      <c r="H22" s="229"/>
      <c r="I22" s="169" t="s">
        <v>89</v>
      </c>
      <c r="J22" s="169" t="s">
        <v>105</v>
      </c>
      <c r="V22" s="156"/>
      <c r="W22" s="156"/>
      <c r="AE22" s="158"/>
    </row>
    <row r="23" spans="1:31" ht="18.75" customHeight="1" x14ac:dyDescent="0.2">
      <c r="A23" s="350"/>
      <c r="B23" s="336"/>
      <c r="C23" s="157"/>
      <c r="H23" s="229"/>
      <c r="I23" s="169" t="s">
        <v>91</v>
      </c>
      <c r="J23" s="169" t="s">
        <v>106</v>
      </c>
      <c r="V23" s="156"/>
      <c r="W23" s="156"/>
      <c r="AE23" s="158"/>
    </row>
    <row r="24" spans="1:31" ht="18.75" customHeight="1" x14ac:dyDescent="0.2">
      <c r="A24" s="350"/>
      <c r="B24" s="336"/>
      <c r="C24" s="157"/>
      <c r="H24" s="229"/>
      <c r="I24" s="169" t="s">
        <v>94</v>
      </c>
      <c r="J24" s="230">
        <v>35000</v>
      </c>
      <c r="V24" s="156"/>
      <c r="W24" s="156"/>
      <c r="AE24" s="158"/>
    </row>
    <row r="25" spans="1:31" ht="18.75" customHeight="1" x14ac:dyDescent="0.2">
      <c r="A25" s="350"/>
      <c r="B25" s="336"/>
      <c r="C25" s="157"/>
      <c r="H25" s="157" t="s">
        <v>107</v>
      </c>
      <c r="I25" s="210"/>
      <c r="J25" s="210"/>
      <c r="V25" s="156"/>
      <c r="W25" s="156"/>
      <c r="AE25" s="158"/>
    </row>
    <row r="26" spans="1:31" ht="18.75" customHeight="1" x14ac:dyDescent="0.2">
      <c r="A26" s="350"/>
      <c r="B26" s="336"/>
      <c r="C26" s="157"/>
      <c r="H26" s="167"/>
      <c r="I26" s="164" t="s">
        <v>108</v>
      </c>
      <c r="J26" s="164"/>
      <c r="M26" s="164"/>
      <c r="N26" s="164"/>
      <c r="O26" s="164"/>
      <c r="P26" s="164"/>
      <c r="Q26" s="164"/>
      <c r="R26" s="164"/>
      <c r="S26" s="164"/>
      <c r="T26" s="164"/>
      <c r="U26" s="162"/>
      <c r="V26" s="162"/>
      <c r="W26" s="162"/>
      <c r="X26" s="162"/>
      <c r="Y26" s="162"/>
      <c r="Z26" s="162"/>
      <c r="AA26" s="162"/>
      <c r="AB26" s="162"/>
      <c r="AC26" s="162"/>
      <c r="AD26" s="162"/>
      <c r="AE26" s="225"/>
    </row>
    <row r="27" spans="1:31" ht="18.75" customHeight="1" x14ac:dyDescent="0.2">
      <c r="A27" s="350"/>
      <c r="B27" s="332" t="s">
        <v>109</v>
      </c>
      <c r="C27" s="147" t="s">
        <v>110</v>
      </c>
      <c r="D27" s="144"/>
      <c r="E27" s="183"/>
      <c r="F27" s="144"/>
      <c r="G27" s="144"/>
      <c r="H27" s="144"/>
      <c r="I27" s="144"/>
      <c r="J27" s="144"/>
      <c r="K27" s="144"/>
      <c r="L27" s="144"/>
      <c r="V27" s="156"/>
      <c r="W27" s="156"/>
      <c r="AE27" s="158"/>
    </row>
    <row r="28" spans="1:31" ht="18.75" customHeight="1" x14ac:dyDescent="0.2">
      <c r="A28" s="350"/>
      <c r="B28" s="357"/>
      <c r="C28" s="157"/>
      <c r="D28" s="159" t="s">
        <v>111</v>
      </c>
      <c r="E28" s="156"/>
      <c r="V28" s="156"/>
      <c r="W28" s="156"/>
      <c r="AE28" s="158"/>
    </row>
    <row r="29" spans="1:31" ht="18.75" customHeight="1" x14ac:dyDescent="0.2">
      <c r="A29" s="350"/>
      <c r="B29" s="357"/>
      <c r="C29" s="157" t="s">
        <v>112</v>
      </c>
      <c r="E29" s="154"/>
      <c r="V29" s="156"/>
      <c r="W29" s="156"/>
      <c r="AE29" s="158"/>
    </row>
    <row r="30" spans="1:31" ht="18.75" customHeight="1" x14ac:dyDescent="0.2">
      <c r="A30" s="350"/>
      <c r="B30" s="357"/>
      <c r="C30" s="157"/>
      <c r="E30" s="154" t="s">
        <v>84</v>
      </c>
      <c r="V30" s="156"/>
      <c r="W30" s="156"/>
      <c r="AE30" s="158"/>
    </row>
    <row r="31" spans="1:31" ht="18.75" customHeight="1" x14ac:dyDescent="0.2">
      <c r="A31" s="350"/>
      <c r="B31" s="357"/>
      <c r="C31" s="157"/>
      <c r="D31" s="169" t="s">
        <v>113</v>
      </c>
      <c r="E31" s="169" t="s">
        <v>87</v>
      </c>
      <c r="V31" s="156"/>
      <c r="W31" s="156"/>
      <c r="AE31" s="158"/>
    </row>
    <row r="32" spans="1:31" ht="18.75" customHeight="1" x14ac:dyDescent="0.2">
      <c r="A32" s="350"/>
      <c r="B32" s="357"/>
      <c r="C32" s="157"/>
      <c r="D32" s="169" t="s">
        <v>114</v>
      </c>
      <c r="E32" s="169" t="s">
        <v>115</v>
      </c>
      <c r="V32" s="156"/>
      <c r="W32" s="156"/>
      <c r="AE32" s="158"/>
    </row>
    <row r="33" spans="1:31" ht="18.75" customHeight="1" x14ac:dyDescent="0.2">
      <c r="A33" s="350"/>
      <c r="B33" s="357"/>
      <c r="C33" s="157"/>
      <c r="D33" s="169" t="s">
        <v>116</v>
      </c>
      <c r="E33" s="230">
        <v>10000</v>
      </c>
      <c r="V33" s="156"/>
      <c r="W33" s="156"/>
      <c r="AE33" s="158"/>
    </row>
    <row r="34" spans="1:31" ht="18.75" customHeight="1" x14ac:dyDescent="0.2">
      <c r="A34" s="350"/>
      <c r="B34" s="357"/>
      <c r="C34" s="157"/>
      <c r="D34" s="159" t="s">
        <v>117</v>
      </c>
      <c r="E34" s="231"/>
      <c r="V34" s="156"/>
      <c r="W34" s="156"/>
      <c r="AE34" s="158"/>
    </row>
    <row r="35" spans="1:31" ht="18.75" customHeight="1" x14ac:dyDescent="0.2">
      <c r="A35" s="350"/>
      <c r="B35" s="357"/>
      <c r="C35" s="157" t="s">
        <v>101</v>
      </c>
      <c r="V35" s="156"/>
      <c r="W35" s="156"/>
      <c r="AE35" s="158"/>
    </row>
    <row r="36" spans="1:31" ht="18.75" customHeight="1" x14ac:dyDescent="0.2">
      <c r="A36" s="350"/>
      <c r="B36" s="333"/>
      <c r="C36" s="157"/>
      <c r="D36" s="139" t="s">
        <v>118</v>
      </c>
      <c r="F36" s="164"/>
      <c r="G36" s="164"/>
      <c r="N36" s="164"/>
      <c r="O36" s="164"/>
      <c r="P36" s="164"/>
      <c r="Q36" s="164"/>
      <c r="R36" s="164"/>
      <c r="S36" s="164"/>
      <c r="T36" s="164"/>
      <c r="U36" s="162"/>
      <c r="V36" s="162"/>
      <c r="W36" s="162"/>
      <c r="X36" s="162"/>
      <c r="Y36" s="162"/>
      <c r="Z36" s="162"/>
      <c r="AA36" s="162"/>
      <c r="AB36" s="162"/>
      <c r="AC36" s="162"/>
      <c r="AD36" s="162"/>
      <c r="AE36" s="225"/>
    </row>
    <row r="37" spans="1:31" ht="18.75" customHeight="1" x14ac:dyDescent="0.2">
      <c r="A37" s="350"/>
      <c r="B37" s="335" t="s">
        <v>119</v>
      </c>
      <c r="C37" s="147"/>
      <c r="D37" s="144"/>
      <c r="E37" s="144"/>
      <c r="F37" s="144"/>
      <c r="G37" s="144"/>
      <c r="H37" s="144"/>
      <c r="I37" s="144"/>
      <c r="J37" s="144"/>
      <c r="K37" s="144"/>
      <c r="L37" s="144"/>
      <c r="M37" s="144"/>
      <c r="V37" s="156"/>
      <c r="W37" s="156"/>
      <c r="AE37" s="158"/>
    </row>
    <row r="38" spans="1:31" ht="18.75" customHeight="1" x14ac:dyDescent="0.2">
      <c r="A38" s="350"/>
      <c r="B38" s="336"/>
      <c r="C38" s="157"/>
      <c r="D38" s="139" t="s">
        <v>120</v>
      </c>
      <c r="V38" s="156"/>
      <c r="W38" s="156"/>
      <c r="AE38" s="158"/>
    </row>
    <row r="39" spans="1:31" ht="18.75" customHeight="1" x14ac:dyDescent="0.2">
      <c r="A39" s="350"/>
      <c r="B39" s="336"/>
      <c r="C39" s="157"/>
      <c r="D39" s="139" t="s">
        <v>121</v>
      </c>
      <c r="V39" s="156"/>
      <c r="W39" s="156"/>
      <c r="AE39" s="158"/>
    </row>
    <row r="40" spans="1:31" ht="18.75" customHeight="1" x14ac:dyDescent="0.2">
      <c r="A40" s="350"/>
      <c r="B40" s="334"/>
      <c r="C40" s="167"/>
      <c r="D40" s="164"/>
      <c r="E40" s="164"/>
      <c r="F40" s="164"/>
      <c r="G40" s="164"/>
      <c r="M40" s="164"/>
      <c r="N40" s="164"/>
      <c r="O40" s="164"/>
      <c r="P40" s="164"/>
      <c r="Q40" s="164"/>
      <c r="R40" s="164"/>
      <c r="S40" s="164"/>
      <c r="V40" s="156"/>
      <c r="W40" s="156"/>
      <c r="AE40" s="158"/>
    </row>
    <row r="41" spans="1:31" ht="18.75" customHeight="1" x14ac:dyDescent="0.2">
      <c r="A41" s="350"/>
      <c r="B41" s="232" t="s">
        <v>122</v>
      </c>
      <c r="C41" s="233" t="s">
        <v>123</v>
      </c>
      <c r="D41" s="191"/>
      <c r="E41" s="191"/>
      <c r="F41" s="191"/>
      <c r="G41" s="191"/>
      <c r="H41" s="191"/>
      <c r="I41" s="191"/>
      <c r="J41" s="191"/>
      <c r="K41" s="191"/>
      <c r="L41" s="191"/>
      <c r="N41" s="191"/>
      <c r="O41" s="191"/>
      <c r="P41" s="191"/>
      <c r="Q41" s="191"/>
      <c r="R41" s="191"/>
      <c r="S41" s="191"/>
      <c r="T41" s="191"/>
      <c r="U41" s="214"/>
      <c r="V41" s="214"/>
      <c r="W41" s="214"/>
      <c r="X41" s="214"/>
      <c r="Y41" s="214"/>
      <c r="Z41" s="214"/>
      <c r="AA41" s="214"/>
      <c r="AB41" s="214"/>
      <c r="AC41" s="214"/>
      <c r="AD41" s="214"/>
      <c r="AE41" s="228"/>
    </row>
    <row r="42" spans="1:31" ht="18.75" customHeight="1" x14ac:dyDescent="0.2">
      <c r="A42" s="350"/>
      <c r="B42" s="234" t="s">
        <v>124</v>
      </c>
      <c r="C42" s="157" t="s">
        <v>125</v>
      </c>
      <c r="G42" s="144"/>
      <c r="M42" s="144"/>
      <c r="V42" s="147" t="s">
        <v>126</v>
      </c>
      <c r="W42" s="156"/>
      <c r="AE42" s="158"/>
    </row>
    <row r="43" spans="1:31" ht="18.75" customHeight="1" x14ac:dyDescent="0.2">
      <c r="A43" s="350"/>
      <c r="B43" s="150" t="s">
        <v>127</v>
      </c>
      <c r="C43" s="157" t="s">
        <v>128</v>
      </c>
      <c r="G43" s="164"/>
      <c r="M43" s="164"/>
      <c r="N43" s="164"/>
      <c r="O43" s="164"/>
      <c r="P43" s="164"/>
      <c r="Q43" s="164"/>
      <c r="R43" s="164"/>
      <c r="S43" s="164"/>
      <c r="T43" s="164"/>
      <c r="U43" s="162"/>
      <c r="V43" s="167" t="s">
        <v>129</v>
      </c>
      <c r="W43" s="162"/>
      <c r="X43" s="162"/>
      <c r="Y43" s="162"/>
      <c r="Z43" s="162"/>
      <c r="AA43" s="162"/>
      <c r="AB43" s="162"/>
      <c r="AC43" s="162"/>
      <c r="AD43" s="162"/>
      <c r="AE43" s="225"/>
    </row>
    <row r="44" spans="1:31" ht="18.75" customHeight="1" x14ac:dyDescent="0.2">
      <c r="A44" s="350"/>
      <c r="B44" s="335" t="s">
        <v>130</v>
      </c>
      <c r="C44" s="147" t="s">
        <v>131</v>
      </c>
      <c r="D44" s="144"/>
      <c r="E44" s="144"/>
      <c r="F44" s="144"/>
      <c r="G44" s="144"/>
      <c r="H44" s="144"/>
      <c r="I44" s="144"/>
      <c r="J44" s="144"/>
      <c r="K44" s="144"/>
      <c r="L44" s="144"/>
      <c r="O44" s="147"/>
      <c r="S44" s="183" t="s">
        <v>84</v>
      </c>
      <c r="V44" s="156"/>
      <c r="W44" s="156"/>
      <c r="AE44" s="158"/>
    </row>
    <row r="45" spans="1:31" ht="18.75" customHeight="1" x14ac:dyDescent="0.2">
      <c r="A45" s="350"/>
      <c r="B45" s="336"/>
      <c r="C45" s="157" t="s">
        <v>132</v>
      </c>
      <c r="O45" s="157"/>
      <c r="P45" s="358" t="s">
        <v>4</v>
      </c>
      <c r="Q45" s="358" t="s">
        <v>133</v>
      </c>
      <c r="R45" s="358"/>
      <c r="S45" s="358"/>
      <c r="V45" s="156"/>
      <c r="W45" s="156"/>
      <c r="AE45" s="158"/>
    </row>
    <row r="46" spans="1:31" ht="18.75" customHeight="1" x14ac:dyDescent="0.2">
      <c r="A46" s="350"/>
      <c r="B46" s="336"/>
      <c r="C46" s="157"/>
      <c r="O46" s="157"/>
      <c r="P46" s="358"/>
      <c r="Q46" s="169" t="s">
        <v>134</v>
      </c>
      <c r="R46" s="169" t="s">
        <v>135</v>
      </c>
      <c r="S46" s="169" t="s">
        <v>136</v>
      </c>
      <c r="V46" s="156"/>
      <c r="W46" s="156"/>
      <c r="AE46" s="158"/>
    </row>
    <row r="47" spans="1:31" ht="18.75" customHeight="1" x14ac:dyDescent="0.2">
      <c r="A47" s="350"/>
      <c r="B47" s="336"/>
      <c r="C47" s="157"/>
      <c r="O47" s="157"/>
      <c r="P47" s="169" t="s">
        <v>130</v>
      </c>
      <c r="Q47" s="230">
        <v>330000</v>
      </c>
      <c r="R47" s="230">
        <v>220000</v>
      </c>
      <c r="S47" s="230">
        <v>110000</v>
      </c>
      <c r="V47" s="156"/>
      <c r="W47" s="156"/>
      <c r="AE47" s="158"/>
    </row>
    <row r="48" spans="1:31" ht="18.75" customHeight="1" x14ac:dyDescent="0.2">
      <c r="A48" s="350"/>
      <c r="B48" s="336"/>
      <c r="C48" s="157"/>
      <c r="O48" s="157"/>
      <c r="P48" s="169" t="s">
        <v>137</v>
      </c>
      <c r="Q48" s="230">
        <v>380000</v>
      </c>
      <c r="R48" s="230">
        <v>260000</v>
      </c>
      <c r="S48" s="230">
        <v>130000</v>
      </c>
      <c r="V48" s="156"/>
      <c r="W48" s="156"/>
      <c r="AE48" s="158"/>
    </row>
    <row r="49" spans="1:31" ht="3.75" customHeight="1" x14ac:dyDescent="0.2">
      <c r="A49" s="350"/>
      <c r="B49" s="334"/>
      <c r="F49" s="164"/>
      <c r="J49" s="164"/>
      <c r="O49" s="167"/>
      <c r="U49" s="162"/>
      <c r="V49" s="162"/>
      <c r="W49" s="162"/>
      <c r="X49" s="162"/>
      <c r="Y49" s="162"/>
      <c r="Z49" s="162"/>
      <c r="AA49" s="162"/>
      <c r="AB49" s="162"/>
      <c r="AC49" s="162"/>
      <c r="AD49" s="162"/>
      <c r="AE49" s="225"/>
    </row>
    <row r="50" spans="1:31" ht="18.75" customHeight="1" x14ac:dyDescent="0.2">
      <c r="A50" s="350"/>
      <c r="B50" s="335" t="s">
        <v>138</v>
      </c>
      <c r="C50" s="344"/>
      <c r="D50" s="144"/>
      <c r="E50" s="183" t="s">
        <v>84</v>
      </c>
      <c r="F50" s="144"/>
      <c r="G50" s="144"/>
      <c r="H50" s="144"/>
      <c r="I50" s="144"/>
      <c r="K50" s="144"/>
      <c r="L50" s="144"/>
      <c r="M50" s="144"/>
      <c r="N50" s="144"/>
      <c r="O50" s="147"/>
      <c r="P50" s="144"/>
      <c r="Q50" s="191"/>
      <c r="R50" s="144"/>
      <c r="S50" s="144"/>
      <c r="T50" s="183" t="s">
        <v>84</v>
      </c>
      <c r="U50" s="209"/>
      <c r="V50" s="235"/>
      <c r="W50" s="162"/>
      <c r="X50" s="164"/>
      <c r="Y50" s="164"/>
      <c r="Z50" s="164"/>
      <c r="AA50" s="211" t="s">
        <v>84</v>
      </c>
      <c r="AE50" s="158"/>
    </row>
    <row r="51" spans="1:31" ht="18.75" customHeight="1" x14ac:dyDescent="0.2">
      <c r="A51" s="350"/>
      <c r="B51" s="336"/>
      <c r="C51" s="345"/>
      <c r="D51" s="169" t="s">
        <v>139</v>
      </c>
      <c r="E51" s="169" t="s">
        <v>140</v>
      </c>
      <c r="O51" s="157"/>
      <c r="P51" s="335" t="s">
        <v>139</v>
      </c>
      <c r="Q51" s="338" t="s">
        <v>133</v>
      </c>
      <c r="R51" s="347"/>
      <c r="S51" s="347"/>
      <c r="T51" s="339"/>
      <c r="V51" s="336"/>
      <c r="W51" s="335" t="s">
        <v>139</v>
      </c>
      <c r="X51" s="338" t="s">
        <v>133</v>
      </c>
      <c r="Y51" s="347"/>
      <c r="Z51" s="347"/>
      <c r="AA51" s="339"/>
      <c r="AE51" s="158"/>
    </row>
    <row r="52" spans="1:31" ht="18.75" customHeight="1" x14ac:dyDescent="0.2">
      <c r="A52" s="350"/>
      <c r="B52" s="336"/>
      <c r="C52" s="345"/>
      <c r="D52" s="153" t="s">
        <v>141</v>
      </c>
      <c r="E52" s="236">
        <v>330000</v>
      </c>
      <c r="F52" s="341"/>
      <c r="G52" s="348"/>
      <c r="H52" s="348"/>
      <c r="I52" s="156"/>
      <c r="J52" s="156"/>
      <c r="O52" s="157"/>
      <c r="P52" s="334"/>
      <c r="Q52" s="227" t="s">
        <v>134</v>
      </c>
      <c r="R52" s="232" t="s">
        <v>135</v>
      </c>
      <c r="S52" s="169" t="s">
        <v>136</v>
      </c>
      <c r="T52" s="169" t="s">
        <v>142</v>
      </c>
      <c r="V52" s="336"/>
      <c r="W52" s="334"/>
      <c r="X52" s="227" t="s">
        <v>134</v>
      </c>
      <c r="Y52" s="232" t="s">
        <v>135</v>
      </c>
      <c r="Z52" s="169" t="s">
        <v>136</v>
      </c>
      <c r="AA52" s="169" t="s">
        <v>142</v>
      </c>
      <c r="AE52" s="158"/>
    </row>
    <row r="53" spans="1:31" ht="18.75" customHeight="1" x14ac:dyDescent="0.2">
      <c r="A53" s="350"/>
      <c r="B53" s="336"/>
      <c r="C53" s="345"/>
      <c r="D53" s="153" t="s">
        <v>143</v>
      </c>
      <c r="E53" s="236">
        <v>330000</v>
      </c>
      <c r="F53" s="343"/>
      <c r="G53" s="343"/>
      <c r="H53" s="343"/>
      <c r="I53" s="231"/>
      <c r="J53" s="231"/>
      <c r="O53" s="157"/>
      <c r="P53" s="227" t="s">
        <v>144</v>
      </c>
      <c r="Q53" s="237">
        <v>330000</v>
      </c>
      <c r="R53" s="238">
        <v>220000</v>
      </c>
      <c r="S53" s="237">
        <v>110000</v>
      </c>
      <c r="T53" s="237">
        <v>0</v>
      </c>
      <c r="U53" s="231"/>
      <c r="V53" s="150"/>
      <c r="W53" s="227" t="s">
        <v>145</v>
      </c>
      <c r="X53" s="237">
        <v>330000</v>
      </c>
      <c r="Y53" s="238">
        <v>220000</v>
      </c>
      <c r="Z53" s="237">
        <v>110000</v>
      </c>
      <c r="AA53" s="237">
        <v>0</v>
      </c>
      <c r="AE53" s="158"/>
    </row>
    <row r="54" spans="1:31" ht="18.75" customHeight="1" x14ac:dyDescent="0.2">
      <c r="A54" s="350"/>
      <c r="B54" s="336"/>
      <c r="C54" s="345"/>
      <c r="D54" s="153" t="s">
        <v>146</v>
      </c>
      <c r="E54" s="236">
        <v>310000</v>
      </c>
      <c r="F54" s="343"/>
      <c r="G54" s="343"/>
      <c r="H54" s="343"/>
      <c r="I54" s="231"/>
      <c r="J54" s="231"/>
      <c r="O54" s="157"/>
      <c r="P54" s="150" t="s">
        <v>147</v>
      </c>
      <c r="Q54" s="236">
        <v>310000</v>
      </c>
      <c r="R54" s="239">
        <v>210000</v>
      </c>
      <c r="S54" s="236">
        <v>110000</v>
      </c>
      <c r="T54" s="236">
        <v>0</v>
      </c>
      <c r="U54" s="231"/>
      <c r="V54" s="150"/>
      <c r="W54" s="150" t="s">
        <v>148</v>
      </c>
      <c r="X54" s="236">
        <v>310000</v>
      </c>
      <c r="Y54" s="239">
        <v>210000</v>
      </c>
      <c r="Z54" s="236">
        <v>110000</v>
      </c>
      <c r="AA54" s="236">
        <v>0</v>
      </c>
      <c r="AE54" s="158"/>
    </row>
    <row r="55" spans="1:31" ht="18.75" customHeight="1" x14ac:dyDescent="0.2">
      <c r="A55" s="350"/>
      <c r="B55" s="336"/>
      <c r="C55" s="345"/>
      <c r="D55" s="153" t="s">
        <v>149</v>
      </c>
      <c r="E55" s="236">
        <v>260000</v>
      </c>
      <c r="F55" s="343"/>
      <c r="G55" s="343"/>
      <c r="H55" s="343"/>
      <c r="I55" s="231"/>
      <c r="J55" s="231"/>
      <c r="O55" s="157"/>
      <c r="P55" s="150" t="s">
        <v>150</v>
      </c>
      <c r="Q55" s="236">
        <v>260000</v>
      </c>
      <c r="R55" s="239">
        <v>180000</v>
      </c>
      <c r="S55" s="236">
        <v>90000</v>
      </c>
      <c r="T55" s="236">
        <v>0</v>
      </c>
      <c r="U55" s="231"/>
      <c r="V55" s="150"/>
      <c r="W55" s="150" t="s">
        <v>151</v>
      </c>
      <c r="X55" s="236">
        <v>260000</v>
      </c>
      <c r="Y55" s="239">
        <v>180000</v>
      </c>
      <c r="Z55" s="236">
        <v>90000</v>
      </c>
      <c r="AA55" s="236">
        <v>0</v>
      </c>
      <c r="AE55" s="158"/>
    </row>
    <row r="56" spans="1:31" ht="18.75" customHeight="1" x14ac:dyDescent="0.2">
      <c r="A56" s="350"/>
      <c r="B56" s="336"/>
      <c r="C56" s="345"/>
      <c r="D56" s="153" t="s">
        <v>152</v>
      </c>
      <c r="E56" s="236">
        <v>210000</v>
      </c>
      <c r="F56" s="343"/>
      <c r="G56" s="343"/>
      <c r="H56" s="343"/>
      <c r="I56" s="231"/>
      <c r="J56" s="231"/>
      <c r="O56" s="157"/>
      <c r="P56" s="150" t="s">
        <v>148</v>
      </c>
      <c r="Q56" s="236">
        <v>210000</v>
      </c>
      <c r="R56" s="239">
        <v>140000</v>
      </c>
      <c r="S56" s="236">
        <v>70000</v>
      </c>
      <c r="T56" s="236">
        <v>0</v>
      </c>
      <c r="U56" s="231"/>
      <c r="V56" s="150"/>
      <c r="W56" s="150" t="s">
        <v>153</v>
      </c>
      <c r="X56" s="236">
        <v>210000</v>
      </c>
      <c r="Y56" s="239">
        <v>140000</v>
      </c>
      <c r="Z56" s="236">
        <v>70000</v>
      </c>
      <c r="AA56" s="236">
        <v>0</v>
      </c>
      <c r="AE56" s="158"/>
    </row>
    <row r="57" spans="1:31" ht="18.75" customHeight="1" x14ac:dyDescent="0.2">
      <c r="A57" s="350"/>
      <c r="B57" s="336"/>
      <c r="C57" s="345"/>
      <c r="D57" s="153" t="s">
        <v>154</v>
      </c>
      <c r="E57" s="236">
        <v>160000</v>
      </c>
      <c r="F57" s="343"/>
      <c r="G57" s="343"/>
      <c r="H57" s="343"/>
      <c r="I57" s="231"/>
      <c r="J57" s="231"/>
      <c r="O57" s="157"/>
      <c r="P57" s="150" t="s">
        <v>151</v>
      </c>
      <c r="Q57" s="236">
        <v>160000</v>
      </c>
      <c r="R57" s="239">
        <v>110000</v>
      </c>
      <c r="S57" s="236">
        <v>60000</v>
      </c>
      <c r="T57" s="236">
        <v>0</v>
      </c>
      <c r="U57" s="231"/>
      <c r="V57" s="150"/>
      <c r="W57" s="150" t="s">
        <v>155</v>
      </c>
      <c r="X57" s="236">
        <v>160000</v>
      </c>
      <c r="Y57" s="239">
        <v>110000</v>
      </c>
      <c r="Z57" s="236">
        <v>60000</v>
      </c>
      <c r="AA57" s="236">
        <v>0</v>
      </c>
      <c r="AE57" s="158"/>
    </row>
    <row r="58" spans="1:31" ht="18.75" customHeight="1" x14ac:dyDescent="0.2">
      <c r="A58" s="350"/>
      <c r="B58" s="336"/>
      <c r="C58" s="345"/>
      <c r="D58" s="153" t="s">
        <v>156</v>
      </c>
      <c r="E58" s="236">
        <v>110000</v>
      </c>
      <c r="F58" s="343"/>
      <c r="G58" s="343"/>
      <c r="H58" s="343"/>
      <c r="I58" s="231"/>
      <c r="J58" s="231"/>
      <c r="O58" s="157"/>
      <c r="P58" s="150" t="s">
        <v>153</v>
      </c>
      <c r="Q58" s="236">
        <v>110000</v>
      </c>
      <c r="R58" s="239">
        <v>80000</v>
      </c>
      <c r="S58" s="236">
        <v>40000</v>
      </c>
      <c r="T58" s="236">
        <v>0</v>
      </c>
      <c r="U58" s="231"/>
      <c r="V58" s="150"/>
      <c r="W58" s="150" t="s">
        <v>157</v>
      </c>
      <c r="X58" s="236">
        <v>110000</v>
      </c>
      <c r="Y58" s="239">
        <v>80000</v>
      </c>
      <c r="Z58" s="236">
        <v>40000</v>
      </c>
      <c r="AA58" s="236">
        <v>0</v>
      </c>
      <c r="AE58" s="158"/>
    </row>
    <row r="59" spans="1:31" ht="18.75" customHeight="1" x14ac:dyDescent="0.2">
      <c r="A59" s="350"/>
      <c r="B59" s="336"/>
      <c r="C59" s="345"/>
      <c r="D59" s="153" t="s">
        <v>158</v>
      </c>
      <c r="E59" s="236">
        <v>60000</v>
      </c>
      <c r="F59" s="343"/>
      <c r="G59" s="343"/>
      <c r="H59" s="343"/>
      <c r="I59" s="231"/>
      <c r="J59" s="231"/>
      <c r="O59" s="157"/>
      <c r="P59" s="150" t="s">
        <v>155</v>
      </c>
      <c r="Q59" s="236">
        <v>60000</v>
      </c>
      <c r="R59" s="239">
        <v>40000</v>
      </c>
      <c r="S59" s="236">
        <v>20000</v>
      </c>
      <c r="T59" s="236">
        <v>0</v>
      </c>
      <c r="U59" s="231"/>
      <c r="V59" s="150"/>
      <c r="W59" s="150" t="s">
        <v>159</v>
      </c>
      <c r="X59" s="236">
        <v>60000</v>
      </c>
      <c r="Y59" s="239">
        <v>40000</v>
      </c>
      <c r="Z59" s="236">
        <v>20000</v>
      </c>
      <c r="AA59" s="236">
        <v>0</v>
      </c>
      <c r="AE59" s="158"/>
    </row>
    <row r="60" spans="1:31" ht="18.75" customHeight="1" x14ac:dyDescent="0.2">
      <c r="A60" s="350"/>
      <c r="B60" s="336"/>
      <c r="C60" s="345"/>
      <c r="D60" s="153" t="s">
        <v>160</v>
      </c>
      <c r="E60" s="236">
        <v>30000</v>
      </c>
      <c r="F60" s="343"/>
      <c r="G60" s="343"/>
      <c r="H60" s="343"/>
      <c r="I60" s="231"/>
      <c r="J60" s="231"/>
      <c r="O60" s="157"/>
      <c r="P60" s="150" t="s">
        <v>161</v>
      </c>
      <c r="Q60" s="236">
        <v>30000</v>
      </c>
      <c r="R60" s="239">
        <v>20000</v>
      </c>
      <c r="S60" s="236">
        <v>10000</v>
      </c>
      <c r="T60" s="236">
        <v>0</v>
      </c>
      <c r="U60" s="231"/>
      <c r="V60" s="150"/>
      <c r="W60" s="150" t="s">
        <v>162</v>
      </c>
      <c r="X60" s="236">
        <v>30000</v>
      </c>
      <c r="Y60" s="239">
        <v>20000</v>
      </c>
      <c r="Z60" s="236">
        <v>10000</v>
      </c>
      <c r="AA60" s="236">
        <v>0</v>
      </c>
      <c r="AE60" s="158"/>
    </row>
    <row r="61" spans="1:31" ht="18.75" customHeight="1" x14ac:dyDescent="0.2">
      <c r="A61" s="350"/>
      <c r="B61" s="336"/>
      <c r="C61" s="345"/>
      <c r="D61" s="163" t="s">
        <v>163</v>
      </c>
      <c r="E61" s="163">
        <v>0</v>
      </c>
      <c r="F61" s="231"/>
      <c r="G61" s="231"/>
      <c r="H61" s="231"/>
      <c r="I61" s="231"/>
      <c r="J61" s="231"/>
      <c r="O61" s="157"/>
      <c r="P61" s="163" t="s">
        <v>164</v>
      </c>
      <c r="Q61" s="163">
        <v>0</v>
      </c>
      <c r="R61" s="179">
        <v>0</v>
      </c>
      <c r="S61" s="163">
        <v>0</v>
      </c>
      <c r="T61" s="163">
        <v>0</v>
      </c>
      <c r="U61" s="150"/>
      <c r="V61" s="150"/>
      <c r="W61" s="163" t="s">
        <v>165</v>
      </c>
      <c r="X61" s="163">
        <v>0</v>
      </c>
      <c r="Y61" s="179">
        <v>0</v>
      </c>
      <c r="Z61" s="163">
        <v>0</v>
      </c>
      <c r="AA61" s="163">
        <v>0</v>
      </c>
      <c r="AE61" s="158"/>
    </row>
    <row r="62" spans="1:31" ht="3" customHeight="1" x14ac:dyDescent="0.2">
      <c r="A62" s="350"/>
      <c r="B62" s="334"/>
      <c r="C62" s="346"/>
      <c r="D62" s="164"/>
      <c r="E62" s="164"/>
      <c r="F62" s="164"/>
      <c r="G62" s="164"/>
      <c r="H62" s="164"/>
      <c r="I62" s="164"/>
      <c r="J62" s="164"/>
      <c r="K62" s="164"/>
      <c r="N62" s="165"/>
      <c r="O62" s="167"/>
      <c r="P62" s="164"/>
      <c r="Q62" s="164"/>
      <c r="R62" s="164"/>
      <c r="S62" s="164"/>
      <c r="T62" s="164"/>
      <c r="U62" s="212"/>
      <c r="V62" s="179"/>
      <c r="W62" s="214"/>
      <c r="X62" s="164"/>
      <c r="Y62" s="164"/>
      <c r="Z62" s="164"/>
      <c r="AA62" s="164"/>
      <c r="AB62" s="164"/>
      <c r="AC62" s="164"/>
      <c r="AD62" s="164"/>
      <c r="AE62" s="168"/>
    </row>
    <row r="63" spans="1:31" ht="18.75" customHeight="1" x14ac:dyDescent="0.2">
      <c r="A63" s="350"/>
      <c r="B63" s="352" t="s">
        <v>166</v>
      </c>
      <c r="C63" s="147" t="s">
        <v>167</v>
      </c>
      <c r="D63" s="144"/>
      <c r="E63" s="144"/>
      <c r="F63" s="144"/>
      <c r="G63" s="144"/>
      <c r="H63" s="144"/>
      <c r="I63" s="144"/>
      <c r="J63" s="144"/>
      <c r="K63" s="144"/>
      <c r="L63" s="144"/>
      <c r="M63" s="144"/>
      <c r="U63" s="209"/>
      <c r="V63" s="156"/>
      <c r="W63" s="156"/>
      <c r="AE63" s="158"/>
    </row>
    <row r="64" spans="1:31" ht="18.75" customHeight="1" x14ac:dyDescent="0.2">
      <c r="A64" s="350"/>
      <c r="B64" s="353"/>
      <c r="C64" s="157" t="s">
        <v>168</v>
      </c>
      <c r="V64" s="156"/>
      <c r="W64" s="156"/>
      <c r="AE64" s="158"/>
    </row>
    <row r="65" spans="1:31" ht="18.75" customHeight="1" x14ac:dyDescent="0.2">
      <c r="A65" s="350"/>
      <c r="B65" s="353"/>
      <c r="C65" s="240" t="s">
        <v>169</v>
      </c>
      <c r="D65" s="241"/>
      <c r="E65" s="241"/>
      <c r="F65" s="241"/>
      <c r="G65" s="241"/>
      <c r="H65" s="241"/>
      <c r="I65" s="241"/>
      <c r="J65" s="241"/>
      <c r="K65" s="241"/>
      <c r="L65" s="241"/>
      <c r="M65" s="241"/>
      <c r="N65" s="241"/>
      <c r="O65" s="241"/>
      <c r="P65" s="241"/>
      <c r="Q65" s="241"/>
      <c r="R65" s="241"/>
      <c r="S65" s="241"/>
      <c r="T65" s="241"/>
      <c r="V65" s="156"/>
      <c r="W65" s="156"/>
      <c r="AE65" s="158"/>
    </row>
    <row r="66" spans="1:31" ht="18.75" customHeight="1" x14ac:dyDescent="0.2">
      <c r="A66" s="350"/>
      <c r="B66" s="354"/>
      <c r="C66" s="240" t="s">
        <v>170</v>
      </c>
      <c r="D66" s="241"/>
      <c r="E66" s="241"/>
      <c r="F66" s="241"/>
      <c r="G66" s="241"/>
      <c r="H66" s="241"/>
      <c r="I66" s="241"/>
      <c r="J66" s="241"/>
      <c r="K66" s="241"/>
      <c r="L66" s="241"/>
      <c r="M66" s="241"/>
      <c r="N66" s="241"/>
      <c r="O66" s="241"/>
      <c r="P66" s="241"/>
      <c r="Q66" s="241"/>
      <c r="R66" s="241"/>
      <c r="S66" s="241"/>
      <c r="T66" s="241"/>
      <c r="V66" s="156"/>
      <c r="W66" s="156"/>
      <c r="X66" s="156"/>
      <c r="Y66" s="156"/>
      <c r="Z66" s="156"/>
      <c r="AA66" s="156"/>
      <c r="AB66" s="156"/>
      <c r="AC66" s="156"/>
      <c r="AD66" s="156"/>
      <c r="AE66" s="226"/>
    </row>
    <row r="67" spans="1:31" ht="18.75" customHeight="1" x14ac:dyDescent="0.2">
      <c r="A67" s="350"/>
      <c r="B67" s="335" t="s">
        <v>171</v>
      </c>
      <c r="C67" s="147"/>
      <c r="D67" s="242"/>
      <c r="E67" s="242"/>
      <c r="F67" s="242"/>
      <c r="G67" s="242"/>
      <c r="H67" s="242"/>
      <c r="I67" s="242"/>
      <c r="J67" s="242"/>
      <c r="K67" s="242"/>
      <c r="L67" s="242"/>
      <c r="M67" s="242"/>
      <c r="N67" s="242"/>
      <c r="O67" s="242"/>
      <c r="P67" s="242"/>
      <c r="Q67" s="242"/>
      <c r="R67" s="242"/>
      <c r="S67" s="242"/>
      <c r="T67" s="242"/>
      <c r="U67" s="209"/>
      <c r="V67" s="235"/>
      <c r="W67" s="209"/>
      <c r="X67" s="209"/>
      <c r="Y67" s="211" t="s">
        <v>84</v>
      </c>
      <c r="Z67" s="209"/>
      <c r="AA67" s="209"/>
      <c r="AB67" s="209"/>
      <c r="AC67" s="209"/>
      <c r="AD67" s="209"/>
      <c r="AE67" s="243"/>
    </row>
    <row r="68" spans="1:31" ht="18.75" customHeight="1" x14ac:dyDescent="0.2">
      <c r="A68" s="350"/>
      <c r="B68" s="336"/>
      <c r="C68" s="157"/>
      <c r="D68" s="241"/>
      <c r="E68" s="241"/>
      <c r="F68" s="241"/>
      <c r="G68" s="241"/>
      <c r="H68" s="241"/>
      <c r="I68" s="241"/>
      <c r="J68" s="241"/>
      <c r="K68" s="241"/>
      <c r="L68" s="241"/>
      <c r="M68" s="241"/>
      <c r="N68" s="241"/>
      <c r="O68" s="241"/>
      <c r="P68" s="241"/>
      <c r="Q68" s="241"/>
      <c r="R68" s="241"/>
      <c r="S68" s="241"/>
      <c r="T68" s="241"/>
      <c r="V68" s="153"/>
      <c r="W68" s="338" t="s">
        <v>172</v>
      </c>
      <c r="X68" s="339"/>
      <c r="Y68" s="169" t="s">
        <v>140</v>
      </c>
      <c r="Z68" s="153"/>
      <c r="AA68" s="156"/>
      <c r="AB68" s="156"/>
      <c r="AC68" s="156"/>
      <c r="AD68" s="156"/>
      <c r="AE68" s="226"/>
    </row>
    <row r="69" spans="1:31" ht="18.75" customHeight="1" x14ac:dyDescent="0.2">
      <c r="A69" s="350"/>
      <c r="B69" s="336"/>
      <c r="C69" s="157"/>
      <c r="D69" s="241"/>
      <c r="E69" s="241"/>
      <c r="F69" s="241"/>
      <c r="G69" s="241"/>
      <c r="H69" s="241"/>
      <c r="I69" s="241"/>
      <c r="J69" s="241"/>
      <c r="K69" s="241"/>
      <c r="L69" s="241"/>
      <c r="M69" s="241"/>
      <c r="N69" s="241"/>
      <c r="O69" s="241"/>
      <c r="P69" s="241"/>
      <c r="Q69" s="241"/>
      <c r="R69" s="241"/>
      <c r="S69" s="241"/>
      <c r="T69" s="241"/>
      <c r="V69" s="153"/>
      <c r="W69" s="340" t="s">
        <v>173</v>
      </c>
      <c r="X69" s="285"/>
      <c r="Y69" s="237">
        <v>430000</v>
      </c>
      <c r="Z69" s="153"/>
      <c r="AA69" s="156"/>
      <c r="AB69" s="156"/>
      <c r="AC69" s="156"/>
      <c r="AD69" s="156"/>
      <c r="AE69" s="226"/>
    </row>
    <row r="70" spans="1:31" ht="18" customHeight="1" x14ac:dyDescent="0.2">
      <c r="A70" s="350"/>
      <c r="B70" s="336"/>
      <c r="C70" s="240" t="s">
        <v>174</v>
      </c>
      <c r="D70" s="241"/>
      <c r="E70" s="241"/>
      <c r="F70" s="241"/>
      <c r="G70" s="241"/>
      <c r="H70" s="241"/>
      <c r="I70" s="241"/>
      <c r="J70" s="241"/>
      <c r="K70" s="241"/>
      <c r="L70" s="241"/>
      <c r="M70" s="241"/>
      <c r="N70" s="241"/>
      <c r="O70" s="241"/>
      <c r="P70" s="241"/>
      <c r="Q70" s="241"/>
      <c r="R70" s="241"/>
      <c r="S70" s="241"/>
      <c r="T70" s="241"/>
      <c r="V70" s="153"/>
      <c r="W70" s="341" t="s">
        <v>175</v>
      </c>
      <c r="X70" s="290"/>
      <c r="Y70" s="236">
        <v>290000</v>
      </c>
      <c r="Z70" s="153"/>
      <c r="AA70" s="156"/>
      <c r="AB70" s="156"/>
      <c r="AC70" s="156"/>
      <c r="AD70" s="156"/>
      <c r="AE70" s="226"/>
    </row>
    <row r="71" spans="1:31" ht="18.75" customHeight="1" x14ac:dyDescent="0.2">
      <c r="A71" s="350"/>
      <c r="B71" s="336"/>
      <c r="C71" s="240"/>
      <c r="D71" s="241"/>
      <c r="E71" s="241"/>
      <c r="F71" s="241"/>
      <c r="G71" s="241"/>
      <c r="H71" s="241"/>
      <c r="I71" s="241"/>
      <c r="J71" s="241"/>
      <c r="K71" s="241"/>
      <c r="L71" s="241"/>
      <c r="M71" s="241"/>
      <c r="N71" s="241"/>
      <c r="O71" s="241"/>
      <c r="P71" s="241"/>
      <c r="Q71" s="241"/>
      <c r="R71" s="241"/>
      <c r="S71" s="241"/>
      <c r="T71" s="241"/>
      <c r="V71" s="153"/>
      <c r="W71" s="341" t="s">
        <v>176</v>
      </c>
      <c r="X71" s="290"/>
      <c r="Y71" s="236">
        <v>150000</v>
      </c>
      <c r="Z71" s="153"/>
      <c r="AA71" s="156"/>
      <c r="AB71" s="156"/>
      <c r="AC71" s="156"/>
      <c r="AD71" s="156"/>
      <c r="AE71" s="226"/>
    </row>
    <row r="72" spans="1:31" ht="18.75" customHeight="1" x14ac:dyDescent="0.2">
      <c r="A72" s="350"/>
      <c r="B72" s="336"/>
      <c r="C72" s="240"/>
      <c r="D72" s="241"/>
      <c r="E72" s="241"/>
      <c r="F72" s="241"/>
      <c r="G72" s="241"/>
      <c r="H72" s="241"/>
      <c r="I72" s="241"/>
      <c r="J72" s="241"/>
      <c r="K72" s="241"/>
      <c r="L72" s="241"/>
      <c r="M72" s="241"/>
      <c r="N72" s="241"/>
      <c r="O72" s="241"/>
      <c r="P72" s="241"/>
      <c r="Q72" s="241"/>
      <c r="R72" s="241"/>
      <c r="S72" s="241"/>
      <c r="T72" s="241"/>
      <c r="V72" s="153"/>
      <c r="W72" s="342" t="s">
        <v>177</v>
      </c>
      <c r="X72" s="331"/>
      <c r="Y72" s="163">
        <v>0</v>
      </c>
      <c r="Z72" s="153"/>
      <c r="AA72" s="156"/>
      <c r="AB72" s="156"/>
      <c r="AC72" s="156"/>
      <c r="AD72" s="156"/>
      <c r="AE72" s="226"/>
    </row>
    <row r="73" spans="1:31" ht="18.75" customHeight="1" thickBot="1" x14ac:dyDescent="0.25">
      <c r="A73" s="351"/>
      <c r="B73" s="337"/>
      <c r="C73" s="207"/>
      <c r="D73" s="203"/>
      <c r="E73" s="203"/>
      <c r="F73" s="203"/>
      <c r="G73" s="203"/>
      <c r="H73" s="203"/>
      <c r="I73" s="203"/>
      <c r="J73" s="203"/>
      <c r="K73" s="203"/>
      <c r="L73" s="203"/>
      <c r="M73" s="203"/>
      <c r="N73" s="203"/>
      <c r="O73" s="203"/>
      <c r="P73" s="203"/>
      <c r="Q73" s="203"/>
      <c r="R73" s="203"/>
      <c r="S73" s="203"/>
      <c r="T73" s="203"/>
      <c r="U73" s="213"/>
      <c r="V73" s="206"/>
      <c r="W73" s="213"/>
      <c r="X73" s="203"/>
      <c r="Y73" s="203"/>
      <c r="Z73" s="203"/>
      <c r="AA73" s="203"/>
      <c r="AB73" s="203"/>
      <c r="AC73" s="203"/>
      <c r="AD73" s="203"/>
      <c r="AE73" s="208"/>
    </row>
    <row r="74" spans="1:31" ht="18.75" customHeight="1" x14ac:dyDescent="0.2">
      <c r="A74" s="244"/>
      <c r="B74" s="156"/>
      <c r="V74" s="156"/>
      <c r="W74" s="156"/>
    </row>
  </sheetData>
  <mergeCells count="38">
    <mergeCell ref="C3:G3"/>
    <mergeCell ref="H3:I3"/>
    <mergeCell ref="O3:T3"/>
    <mergeCell ref="V3:AB3"/>
    <mergeCell ref="A4:A73"/>
    <mergeCell ref="B4:B6"/>
    <mergeCell ref="H5:K5"/>
    <mergeCell ref="B7:B8"/>
    <mergeCell ref="H9:K9"/>
    <mergeCell ref="B11:B26"/>
    <mergeCell ref="B27:B36"/>
    <mergeCell ref="B37:B40"/>
    <mergeCell ref="B44:B49"/>
    <mergeCell ref="P45:P46"/>
    <mergeCell ref="Q45:S45"/>
    <mergeCell ref="B63:B66"/>
    <mergeCell ref="V51:V52"/>
    <mergeCell ref="W51:W52"/>
    <mergeCell ref="X51:AA51"/>
    <mergeCell ref="F52:H52"/>
    <mergeCell ref="F53:H53"/>
    <mergeCell ref="F54:H54"/>
    <mergeCell ref="B50:B62"/>
    <mergeCell ref="C50:C62"/>
    <mergeCell ref="P51:P52"/>
    <mergeCell ref="Q51:T51"/>
    <mergeCell ref="F55:H55"/>
    <mergeCell ref="F56:H56"/>
    <mergeCell ref="F57:H57"/>
    <mergeCell ref="F58:H58"/>
    <mergeCell ref="F59:H59"/>
    <mergeCell ref="F60:H60"/>
    <mergeCell ref="B67:B73"/>
    <mergeCell ref="W68:X68"/>
    <mergeCell ref="W69:X69"/>
    <mergeCell ref="W70:X70"/>
    <mergeCell ref="W71:X71"/>
    <mergeCell ref="W72:X72"/>
  </mergeCells>
  <phoneticPr fontId="4"/>
  <pageMargins left="0.78740157480314965" right="0.59055118110236227" top="0.78740157480314965" bottom="0.19685039370078741" header="0.59055118110236227" footer="0.19685039370078741"/>
  <pageSetup paperSize="9" scale="34" orientation="landscape" r:id="rId1"/>
  <headerFooter scaleWithDoc="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6-1</vt:lpstr>
      <vt:lpstr>6-2</vt:lpstr>
      <vt:lpstr>6-3(1)</vt:lpstr>
      <vt:lpstr>6-3(2)</vt:lpstr>
      <vt:lpstr>6-4</vt:lpstr>
      <vt:lpstr>'6-1'!Print_Area</vt:lpstr>
      <vt:lpstr>'6-2'!Print_Area</vt:lpstr>
      <vt:lpstr>'6-3(1)'!Print_Area</vt:lpstr>
      <vt:lpstr>'6-3(2)'!Print_Area</vt:lpstr>
      <vt:lpstr>'6-4'!Print_Area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犬飼　はるの</dc:creator>
  <cp:lastModifiedBy>木下　京子</cp:lastModifiedBy>
  <dcterms:created xsi:type="dcterms:W3CDTF">2023-11-29T05:47:24Z</dcterms:created>
  <dcterms:modified xsi:type="dcterms:W3CDTF">2024-12-05T01:11:16Z</dcterms:modified>
</cp:coreProperties>
</file>