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6\11.22競輪\HP\"/>
    </mc:Choice>
  </mc:AlternateContent>
  <xr:revisionPtr revIDLastSave="0" documentId="13_ncr:1_{9B0B25A7-79BD-4EBD-87F7-80313F6CC91D}" xr6:coauthVersionLast="47" xr6:coauthVersionMax="47" xr10:uidLastSave="{00000000-0000-0000-0000-000000000000}"/>
  <bookViews>
    <workbookView xWindow="-108" yWindow="-108" windowWidth="23256" windowHeight="12456" tabRatio="689" xr2:uid="{00000000-000D-0000-FFFF-FFFF00000000}"/>
  </bookViews>
  <sheets>
    <sheet name="競輪場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競輪場!$A$1:$J$32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4" l="1"/>
  <c r="H21" i="4"/>
  <c r="H9" i="4"/>
  <c r="G9" i="4"/>
  <c r="G20" i="4" l="1"/>
  <c r="G19" i="4"/>
  <c r="G18" i="4"/>
  <c r="G17" i="4"/>
  <c r="G16" i="4"/>
  <c r="G15" i="4"/>
  <c r="G14" i="4"/>
  <c r="G13" i="4"/>
  <c r="G12" i="4"/>
  <c r="G11" i="4"/>
  <c r="G10" i="4"/>
  <c r="H18" i="4" l="1"/>
  <c r="H19" i="4"/>
  <c r="H20" i="4"/>
  <c r="H10" i="4"/>
  <c r="H11" i="4"/>
  <c r="H12" i="4"/>
  <c r="H13" i="4"/>
  <c r="H14" i="4"/>
  <c r="H15" i="4"/>
  <c r="H16" i="4"/>
  <c r="H17" i="4"/>
  <c r="D21" i="4" l="1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<sst xmlns="http://schemas.openxmlformats.org/spreadsheetml/2006/main" count="105" uniqueCount="78">
  <si>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</si>
  <si>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</si>
  <si>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</si>
  <si>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</si>
  <si>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</si>
  <si>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</si>
  <si>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</si>
  <si>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</si>
  <si>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</si>
  <si>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</si>
  <si>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</si>
  <si>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</si>
  <si>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</si>
  <si>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</si>
  <si>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</si>
  <si>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</si>
  <si>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</si>
  <si>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</si>
  <si>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</si>
  <si>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</si>
  <si>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</si>
  <si>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</si>
  <si>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</si>
  <si>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</si>
  <si>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</si>
  <si>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</si>
  <si>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</si>
  <si>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</si>
  <si>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</si>
  <si>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</si>
  <si>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</si>
  <si>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</si>
  <si>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</si>
  <si>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</si>
  <si>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</si>
  <si>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</si>
  <si>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</si>
  <si>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</si>
  <si>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</si>
  <si>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</si>
  <si>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</si>
  <si>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</si>
  <si>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</si>
  <si>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</si>
  <si>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</si>
  <si>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</si>
  <si>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</si>
  <si>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</si>
  <si>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</si>
  <si>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</si>
  <si>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</si>
  <si>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</si>
  <si>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</si>
  <si>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</si>
  <si>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</si>
  <si>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</si>
  <si>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</si>
  <si>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</si>
  <si>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</si>
  <si>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</si>
  <si>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様式第５</t>
    <rPh sb="0" eb="2">
      <t>ヨウシキ</t>
    </rPh>
    <rPh sb="2" eb="3">
      <t>ダイ</t>
    </rPh>
    <phoneticPr fontId="1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</si>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</sst>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7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3" xfId="1" applyNumberFormat="1" applyFont="1" applyFill="1" applyBorder="1" applyAlignment="1" applyProtection="1">
      <alignment horizontal="center" wrapText="1"/>
    </xf>
    <xf numFmtId="181" fontId="14" fillId="2" borderId="64" xfId="1" applyNumberFormat="1" applyFont="1" applyFill="1" applyBorder="1" applyAlignment="1" applyProtection="1">
      <alignment horizontal="right" vertical="center"/>
    </xf>
    <xf numFmtId="180" fontId="4" fillId="0" borderId="56" xfId="1" applyNumberFormat="1" applyFont="1" applyFill="1" applyBorder="1" applyAlignment="1" applyProtection="1">
      <alignment vertical="center"/>
      <protection locked="0"/>
    </xf>
    <xf numFmtId="179" fontId="4" fillId="0" borderId="57" xfId="1" applyNumberFormat="1" applyFont="1" applyFill="1" applyBorder="1" applyAlignment="1" applyProtection="1">
      <alignment vertical="center"/>
      <protection locked="0"/>
    </xf>
    <xf numFmtId="180" fontId="4" fillId="0" borderId="58" xfId="1" applyNumberFormat="1" applyFont="1" applyFill="1" applyBorder="1" applyAlignment="1" applyProtection="1">
      <alignment vertical="center"/>
      <protection locked="0"/>
    </xf>
    <xf numFmtId="179" fontId="4" fillId="0" borderId="59" xfId="1" applyNumberFormat="1" applyFont="1" applyFill="1" applyBorder="1" applyAlignment="1" applyProtection="1">
      <alignment vertical="center"/>
      <protection locked="0"/>
    </xf>
    <xf numFmtId="180" fontId="4" fillId="0" borderId="60" xfId="1" applyNumberFormat="1" applyFont="1" applyFill="1" applyBorder="1" applyAlignment="1" applyProtection="1">
      <alignment vertical="center"/>
      <protection locked="0"/>
    </xf>
    <xf numFmtId="179" fontId="4" fillId="0" borderId="61" xfId="1" applyNumberFormat="1" applyFont="1" applyFill="1" applyBorder="1" applyAlignment="1" applyProtection="1">
      <alignment vertical="center"/>
      <protection locked="0"/>
    </xf>
    <xf numFmtId="177" fontId="4" fillId="2" borderId="2" xfId="3" applyNumberFormat="1" applyFont="1" applyFill="1" applyBorder="1" applyProtection="1"/>
    <xf numFmtId="177" fontId="4" fillId="2" borderId="66" xfId="3" applyNumberFormat="1" applyFont="1" applyFill="1" applyBorder="1" applyProtection="1"/>
    <xf numFmtId="0" fontId="6" fillId="2" borderId="3" xfId="2" applyFont="1" applyFill="1" applyBorder="1" applyAlignment="1">
      <alignment horizontal="center"/>
    </xf>
    <xf numFmtId="0" fontId="6" fillId="2" borderId="65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2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right"/>
    </xf>
    <xf numFmtId="177" fontId="4" fillId="2" borderId="23" xfId="1" applyNumberFormat="1" applyFont="1" applyFill="1" applyBorder="1" applyAlignment="1" applyProtection="1">
      <alignment horizontal="right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topLeftCell="A4" zoomScaleNormal="100" zoomScaleSheetLayoutView="100" workbookViewId="0">
      <selection activeCell="E9" sqref="E9"/>
    </sheetView>
  </sheetViews>
  <sheetFormatPr defaultColWidth="9" defaultRowHeight="13.2"/>
  <cols>
    <col min="1" max="1" width="3.44140625" style="1" customWidth="1"/>
    <col min="2" max="2" width="4.77734375" style="1" customWidth="1"/>
    <col min="3" max="3" width="6.33203125" style="1" customWidth="1"/>
    <col min="4" max="4" width="17.44140625" style="1" customWidth="1"/>
    <col min="5" max="6" width="17.77734375" style="1" customWidth="1"/>
    <col min="7" max="7" width="15.6640625" style="1" customWidth="1"/>
    <col min="8" max="8" width="17.21875" style="1" customWidth="1"/>
    <col min="9" max="9" width="15.77734375" style="1" customWidth="1"/>
    <col min="10" max="10" width="4.77734375" style="1" customWidth="1"/>
    <col min="11" max="16384" width="9" style="1"/>
  </cols>
  <sheetData>
    <row r="1" spans="2:11" ht="14.4">
      <c r="B1" s="3" t="s">
        <v>60</v>
      </c>
    </row>
    <row r="2" spans="2:11" ht="16.2">
      <c r="B2" s="4"/>
      <c r="C2" s="4"/>
      <c r="D2" s="55"/>
      <c r="E2" s="89" t="s">
        <v>0</v>
      </c>
      <c r="F2" s="89"/>
    </row>
    <row r="3" spans="2:11" ht="15" customHeight="1"/>
    <row r="4" spans="2:11" ht="20.100000000000001" customHeight="1">
      <c r="B4" s="93" t="s">
        <v>1</v>
      </c>
      <c r="C4" s="94"/>
      <c r="D4" s="97" t="s">
        <v>61</v>
      </c>
      <c r="E4" s="65" t="s">
        <v>24</v>
      </c>
      <c r="F4" s="110" t="s">
        <v>63</v>
      </c>
      <c r="G4" s="110"/>
      <c r="H4" s="90" t="s">
        <v>69</v>
      </c>
    </row>
    <row r="5" spans="2:11" ht="15" customHeight="1">
      <c r="B5" s="95"/>
      <c r="C5" s="96"/>
      <c r="D5" s="98"/>
      <c r="E5" s="110" t="s">
        <v>65</v>
      </c>
      <c r="F5" s="113" t="s">
        <v>66</v>
      </c>
      <c r="G5" s="113" t="s">
        <v>68</v>
      </c>
      <c r="H5" s="90"/>
    </row>
    <row r="6" spans="2:11" ht="15" customHeight="1">
      <c r="B6" s="95"/>
      <c r="C6" s="96"/>
      <c r="D6" s="98"/>
      <c r="E6" s="111"/>
      <c r="F6" s="114"/>
      <c r="G6" s="114"/>
      <c r="H6" s="90"/>
      <c r="I6" s="54"/>
    </row>
    <row r="7" spans="2:11" ht="24.9" customHeight="1">
      <c r="B7" s="95"/>
      <c r="C7" s="96"/>
      <c r="D7" s="99"/>
      <c r="E7" s="112"/>
      <c r="F7" s="115"/>
      <c r="G7" s="114"/>
      <c r="H7" s="91"/>
      <c r="I7" s="6"/>
    </row>
    <row r="8" spans="2:11" ht="19.8" customHeight="1" thickBot="1">
      <c r="B8" s="7" t="s">
        <v>2</v>
      </c>
      <c r="C8" s="7" t="s">
        <v>3</v>
      </c>
      <c r="D8" s="59" t="s">
        <v>50</v>
      </c>
      <c r="E8" s="67" t="s">
        <v>64</v>
      </c>
      <c r="F8" s="14" t="s">
        <v>67</v>
      </c>
      <c r="G8" s="66" t="s">
        <v>64</v>
      </c>
      <c r="H8" s="60" t="s">
        <v>4</v>
      </c>
      <c r="I8" s="14"/>
    </row>
    <row r="9" spans="2:11" ht="24.9" customHeight="1">
      <c r="B9" s="83" t="s">
        <v>76</v>
      </c>
      <c r="C9" s="81">
        <v>4</v>
      </c>
      <c r="D9" s="79">
        <v>13240</v>
      </c>
      <c r="E9" s="73"/>
      <c r="F9" s="74"/>
      <c r="G9" s="68">
        <f>ROUNDDOWN(D9*F9,2)</f>
        <v>0</v>
      </c>
      <c r="H9" s="61">
        <f>INT(E9+G9)</f>
        <v>0</v>
      </c>
      <c r="I9" s="22"/>
      <c r="K9" s="56"/>
    </row>
    <row r="10" spans="2:11" ht="24.9" customHeight="1">
      <c r="B10" s="84"/>
      <c r="C10" s="81">
        <v>5</v>
      </c>
      <c r="D10" s="79">
        <v>21660</v>
      </c>
      <c r="E10" s="75"/>
      <c r="F10" s="76"/>
      <c r="G10" s="68">
        <f t="shared" ref="G10:G20" si="0">ROUNDDOWN(D10*F10,2)</f>
        <v>0</v>
      </c>
      <c r="H10" s="61">
        <f t="shared" ref="H10:H19" si="1">INT(E10+G10)</f>
        <v>0</v>
      </c>
      <c r="I10" s="23"/>
      <c r="K10" s="56"/>
    </row>
    <row r="11" spans="2:11" ht="24.9" customHeight="1">
      <c r="B11" s="84"/>
      <c r="C11" s="81">
        <v>6</v>
      </c>
      <c r="D11" s="79">
        <v>27240</v>
      </c>
      <c r="E11" s="75"/>
      <c r="F11" s="76"/>
      <c r="G11" s="68">
        <f t="shared" si="0"/>
        <v>0</v>
      </c>
      <c r="H11" s="61">
        <f t="shared" si="1"/>
        <v>0</v>
      </c>
      <c r="I11" s="23"/>
      <c r="K11" s="56"/>
    </row>
    <row r="12" spans="2:11" ht="24.9" customHeight="1">
      <c r="B12" s="84"/>
      <c r="C12" s="81">
        <v>7</v>
      </c>
      <c r="D12" s="79">
        <v>46360</v>
      </c>
      <c r="E12" s="75"/>
      <c r="F12" s="76"/>
      <c r="G12" s="68">
        <f t="shared" si="0"/>
        <v>0</v>
      </c>
      <c r="H12" s="61">
        <f t="shared" si="1"/>
        <v>0</v>
      </c>
      <c r="I12" s="23"/>
      <c r="K12" s="56"/>
    </row>
    <row r="13" spans="2:11" ht="24.9" customHeight="1">
      <c r="B13" s="84"/>
      <c r="C13" s="81">
        <v>8</v>
      </c>
      <c r="D13" s="79">
        <v>46140</v>
      </c>
      <c r="E13" s="75"/>
      <c r="F13" s="76"/>
      <c r="G13" s="68">
        <f t="shared" si="0"/>
        <v>0</v>
      </c>
      <c r="H13" s="61">
        <f t="shared" si="1"/>
        <v>0</v>
      </c>
      <c r="I13" s="23"/>
      <c r="K13" s="56"/>
    </row>
    <row r="14" spans="2:11" ht="24.9" customHeight="1">
      <c r="B14" s="84"/>
      <c r="C14" s="81">
        <v>9</v>
      </c>
      <c r="D14" s="79">
        <v>35400</v>
      </c>
      <c r="E14" s="75"/>
      <c r="F14" s="76"/>
      <c r="G14" s="68">
        <f t="shared" si="0"/>
        <v>0</v>
      </c>
      <c r="H14" s="61">
        <f t="shared" si="1"/>
        <v>0</v>
      </c>
      <c r="I14" s="23"/>
      <c r="K14" s="56"/>
    </row>
    <row r="15" spans="2:11" ht="24.9" customHeight="1">
      <c r="B15" s="84"/>
      <c r="C15" s="81">
        <v>10</v>
      </c>
      <c r="D15" s="79">
        <v>21040</v>
      </c>
      <c r="E15" s="75"/>
      <c r="F15" s="76"/>
      <c r="G15" s="68">
        <f t="shared" si="0"/>
        <v>0</v>
      </c>
      <c r="H15" s="61">
        <f t="shared" si="1"/>
        <v>0</v>
      </c>
      <c r="I15" s="23"/>
      <c r="K15" s="56"/>
    </row>
    <row r="16" spans="2:11" ht="24.9" customHeight="1">
      <c r="B16" s="84"/>
      <c r="C16" s="81">
        <v>11</v>
      </c>
      <c r="D16" s="79">
        <v>19260</v>
      </c>
      <c r="E16" s="75"/>
      <c r="F16" s="76"/>
      <c r="G16" s="68">
        <f t="shared" si="0"/>
        <v>0</v>
      </c>
      <c r="H16" s="61">
        <f t="shared" si="1"/>
        <v>0</v>
      </c>
      <c r="I16" s="23"/>
      <c r="K16" s="57"/>
    </row>
    <row r="17" spans="2:11" ht="24.9" customHeight="1">
      <c r="B17" s="85"/>
      <c r="C17" s="81">
        <v>12</v>
      </c>
      <c r="D17" s="79">
        <v>24240</v>
      </c>
      <c r="E17" s="75"/>
      <c r="F17" s="76"/>
      <c r="G17" s="68">
        <f t="shared" si="0"/>
        <v>0</v>
      </c>
      <c r="H17" s="61">
        <f t="shared" si="1"/>
        <v>0</v>
      </c>
      <c r="I17" s="23"/>
      <c r="K17" s="56"/>
    </row>
    <row r="18" spans="2:11" ht="24.9" customHeight="1">
      <c r="B18" s="86" t="s">
        <v>77</v>
      </c>
      <c r="C18" s="81">
        <v>1</v>
      </c>
      <c r="D18" s="79">
        <v>29640</v>
      </c>
      <c r="E18" s="75"/>
      <c r="F18" s="76"/>
      <c r="G18" s="68">
        <f t="shared" si="0"/>
        <v>0</v>
      </c>
      <c r="H18" s="61">
        <f t="shared" si="1"/>
        <v>0</v>
      </c>
      <c r="I18" s="23"/>
      <c r="K18" s="56"/>
    </row>
    <row r="19" spans="2:11" ht="24.9" customHeight="1">
      <c r="B19" s="87"/>
      <c r="C19" s="81">
        <v>2</v>
      </c>
      <c r="D19" s="79">
        <v>34860</v>
      </c>
      <c r="E19" s="75"/>
      <c r="F19" s="76"/>
      <c r="G19" s="68">
        <f t="shared" si="0"/>
        <v>0</v>
      </c>
      <c r="H19" s="61">
        <f t="shared" si="1"/>
        <v>0</v>
      </c>
      <c r="I19" s="23"/>
      <c r="K19" s="56"/>
    </row>
    <row r="20" spans="2:11" ht="24.9" customHeight="1" thickBot="1">
      <c r="B20" s="88"/>
      <c r="C20" s="82">
        <v>3</v>
      </c>
      <c r="D20" s="80">
        <v>19840</v>
      </c>
      <c r="E20" s="77"/>
      <c r="F20" s="78"/>
      <c r="G20" s="68">
        <f t="shared" si="0"/>
        <v>0</v>
      </c>
      <c r="H20" s="69">
        <f>INT(E20+G20)</f>
        <v>0</v>
      </c>
      <c r="I20" s="23"/>
      <c r="K20" s="56"/>
    </row>
    <row r="21" spans="2:11" ht="14.25" customHeight="1" thickTop="1">
      <c r="B21" s="95" t="s">
        <v>6</v>
      </c>
      <c r="C21" s="96"/>
      <c r="D21" s="102">
        <f>SUM(D9:D20)</f>
        <v>338920</v>
      </c>
      <c r="E21" s="104"/>
      <c r="F21" s="106"/>
      <c r="G21" s="108"/>
      <c r="H21" s="92">
        <f>SUM(H9:H20)</f>
        <v>0</v>
      </c>
      <c r="I21" s="70"/>
      <c r="K21" s="56"/>
    </row>
    <row r="22" spans="2:11" ht="5.25" customHeight="1">
      <c r="B22" s="100"/>
      <c r="C22" s="101"/>
      <c r="D22" s="103"/>
      <c r="E22" s="105"/>
      <c r="F22" s="107"/>
      <c r="G22" s="109"/>
      <c r="H22" s="92"/>
      <c r="I22" s="70"/>
      <c r="J22" s="58"/>
    </row>
    <row r="23" spans="2:11" ht="13.5" customHeight="1" thickBot="1">
      <c r="B23" s="6"/>
      <c r="C23" s="6"/>
      <c r="D23" s="62"/>
      <c r="E23" s="63"/>
      <c r="F23" s="63"/>
      <c r="G23" s="64"/>
      <c r="H23" s="62"/>
      <c r="I23" s="22"/>
    </row>
    <row r="24" spans="2:11" ht="33" customHeight="1" thickBot="1">
      <c r="B24" s="6"/>
      <c r="C24" s="6"/>
      <c r="D24" s="62"/>
      <c r="E24" s="63"/>
      <c r="F24" s="63"/>
      <c r="G24" s="71" t="s">
        <v>75</v>
      </c>
      <c r="H24" s="72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72</v>
      </c>
    </row>
    <row r="28" spans="2:11" ht="18" customHeight="1">
      <c r="C28" s="2" t="s">
        <v>73</v>
      </c>
    </row>
    <row r="29" spans="2:11" ht="18" customHeight="1">
      <c r="C29" s="2" t="s">
        <v>70</v>
      </c>
    </row>
    <row r="30" spans="2:11" ht="18" customHeight="1">
      <c r="C30" s="2" t="s">
        <v>74</v>
      </c>
    </row>
    <row r="31" spans="2:11" ht="18" customHeight="1">
      <c r="C31" s="2" t="s">
        <v>71</v>
      </c>
    </row>
    <row r="32" spans="2:11" ht="18" customHeight="1">
      <c r="C32" s="2" t="s">
        <v>62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V7+fpxDH2wxvepY+gFZKqsRNQZgPQ/3L40MTVF9dHhmApg3TRifnqx6ZyBqaORuhSVXJ8ogRX8rAD6FGKv3BGA==" saltValue="iH/zTVqZXU7I5camG/q06A==" spinCount="100000" sheet="1" selectLockedCells="1"/>
  <mergeCells count="16">
    <mergeCell ref="B9:B17"/>
    <mergeCell ref="B18:B20"/>
    <mergeCell ref="E2:F2"/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8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ColWidth="9" defaultRowHeight="13.2"/>
  <cols>
    <col min="1" max="1" width="1.109375" style="1" customWidth="1"/>
    <col min="2" max="2" width="4.77734375" style="1" customWidth="1"/>
    <col min="3" max="3" width="6.33203125" style="1" customWidth="1"/>
    <col min="4" max="4" width="9.77734375" style="1" customWidth="1"/>
    <col min="5" max="5" width="12.6640625" style="2" customWidth="1"/>
    <col min="6" max="13" width="12.6640625" style="1" customWidth="1"/>
    <col min="14" max="15" width="15.6640625" style="1" customWidth="1"/>
    <col min="16" max="16" width="2.21875" style="1" customWidth="1"/>
    <col min="17" max="20" width="15.6640625" style="1" customWidth="1"/>
    <col min="21" max="16384" width="9" style="1"/>
  </cols>
  <sheetData>
    <row r="1" spans="2:20" ht="14.4">
      <c r="B1" s="3" t="s">
        <v>21</v>
      </c>
    </row>
    <row r="2" spans="2:20" ht="16.2">
      <c r="B2" s="4" t="s">
        <v>0</v>
      </c>
      <c r="C2" s="4"/>
      <c r="E2" s="4"/>
    </row>
    <row r="3" spans="2:20" ht="15" customHeight="1"/>
    <row r="4" spans="2:20" ht="20.100000000000001" customHeight="1">
      <c r="B4" s="93" t="s">
        <v>1</v>
      </c>
      <c r="C4" s="94"/>
      <c r="D4" s="133" t="s">
        <v>22</v>
      </c>
      <c r="E4" s="134"/>
      <c r="F4" s="134"/>
      <c r="G4" s="135"/>
      <c r="H4" s="156" t="s">
        <v>23</v>
      </c>
      <c r="I4" s="157"/>
      <c r="J4" s="157"/>
      <c r="K4" s="157"/>
      <c r="L4" s="53">
        <v>130</v>
      </c>
      <c r="M4" s="127" t="s">
        <v>28</v>
      </c>
      <c r="N4" s="129" t="s">
        <v>52</v>
      </c>
      <c r="O4" s="110" t="s">
        <v>53</v>
      </c>
      <c r="Q4" s="1" t="s">
        <v>22</v>
      </c>
    </row>
    <row r="5" spans="2:20" ht="15" customHeight="1">
      <c r="B5" s="95"/>
      <c r="C5" s="96"/>
      <c r="D5" s="113" t="s">
        <v>9</v>
      </c>
      <c r="E5" s="113" t="s">
        <v>13</v>
      </c>
      <c r="F5" s="113" t="s">
        <v>14</v>
      </c>
      <c r="G5" s="131" t="s">
        <v>41</v>
      </c>
      <c r="H5" s="149" t="s">
        <v>9</v>
      </c>
      <c r="I5" s="154" t="s">
        <v>24</v>
      </c>
      <c r="J5" s="155"/>
      <c r="K5" s="113" t="s">
        <v>27</v>
      </c>
      <c r="L5" s="97" t="s">
        <v>42</v>
      </c>
      <c r="M5" s="127"/>
      <c r="N5" s="129"/>
      <c r="O5" s="110"/>
      <c r="Q5" s="118" t="s">
        <v>10</v>
      </c>
      <c r="R5" s="118"/>
      <c r="S5" s="118" t="s">
        <v>11</v>
      </c>
      <c r="T5" s="118" t="s">
        <v>33</v>
      </c>
    </row>
    <row r="6" spans="2:20" ht="15" customHeight="1">
      <c r="B6" s="95"/>
      <c r="C6" s="96"/>
      <c r="D6" s="114"/>
      <c r="E6" s="114"/>
      <c r="F6" s="114"/>
      <c r="G6" s="132"/>
      <c r="H6" s="150"/>
      <c r="I6" s="110" t="s">
        <v>25</v>
      </c>
      <c r="J6" s="151" t="s">
        <v>26</v>
      </c>
      <c r="K6" s="114"/>
      <c r="L6" s="126"/>
      <c r="M6" s="127"/>
      <c r="N6" s="129"/>
      <c r="O6" s="110"/>
      <c r="P6" s="5"/>
      <c r="Q6" s="118"/>
      <c r="R6" s="118"/>
      <c r="S6" s="118"/>
      <c r="T6" s="118"/>
    </row>
    <row r="7" spans="2:20" ht="15" customHeight="1">
      <c r="B7" s="95"/>
      <c r="C7" s="96"/>
      <c r="D7" s="114"/>
      <c r="E7" s="114"/>
      <c r="F7" s="114"/>
      <c r="G7" s="132"/>
      <c r="H7" s="150"/>
      <c r="I7" s="111"/>
      <c r="J7" s="152"/>
      <c r="K7" s="114"/>
      <c r="L7" s="126"/>
      <c r="M7" s="127"/>
      <c r="N7" s="129"/>
      <c r="O7" s="110"/>
      <c r="P7" s="6"/>
      <c r="Q7" s="119"/>
      <c r="R7" s="119"/>
      <c r="S7" s="119"/>
      <c r="T7" s="119"/>
    </row>
    <row r="8" spans="2:20" ht="15" customHeight="1" thickBot="1">
      <c r="B8" s="100"/>
      <c r="C8" s="101"/>
      <c r="D8" s="114"/>
      <c r="E8" s="114"/>
      <c r="F8" s="114"/>
      <c r="G8" s="132"/>
      <c r="H8" s="150"/>
      <c r="I8" s="112"/>
      <c r="J8" s="153"/>
      <c r="K8" s="114"/>
      <c r="L8" s="126"/>
      <c r="M8" s="128"/>
      <c r="N8" s="130"/>
      <c r="O8" s="113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" customHeight="1">
      <c r="B10" s="120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41">
        <f>R19</f>
        <v>19400</v>
      </c>
      <c r="J10" s="144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21"/>
      <c r="O10" s="124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" customHeight="1">
      <c r="B11" s="120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42"/>
      <c r="J11" s="145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22"/>
      <c r="O11" s="125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" customHeight="1">
      <c r="B12" s="120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42"/>
      <c r="J12" s="145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22"/>
      <c r="O12" s="125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" customHeight="1">
      <c r="B13" s="120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42"/>
      <c r="J13" s="145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22"/>
      <c r="O13" s="125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" customHeight="1" thickBot="1">
      <c r="B14" s="120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42"/>
      <c r="J14" s="145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22"/>
      <c r="O14" s="125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" customHeight="1" thickTop="1">
      <c r="B15" s="120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42"/>
      <c r="J15" s="145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22"/>
      <c r="O15" s="125"/>
      <c r="P15" s="23"/>
      <c r="Q15" s="1" t="s">
        <v>23</v>
      </c>
    </row>
    <row r="16" spans="2:20" ht="24.9" customHeight="1">
      <c r="B16" s="120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42"/>
      <c r="J16" s="145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22"/>
      <c r="O16" s="125"/>
      <c r="P16" s="23"/>
      <c r="Q16" s="136" t="s">
        <v>10</v>
      </c>
      <c r="R16" s="136" t="s">
        <v>35</v>
      </c>
      <c r="S16" s="136"/>
      <c r="T16" s="136" t="s">
        <v>34</v>
      </c>
    </row>
    <row r="17" spans="2:20" ht="24.9" customHeight="1">
      <c r="B17" s="120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43"/>
      <c r="J17" s="146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22"/>
      <c r="O17" s="125"/>
      <c r="P17" s="23"/>
      <c r="Q17" s="136"/>
      <c r="R17" s="39" t="s">
        <v>29</v>
      </c>
      <c r="S17" s="39" t="s">
        <v>30</v>
      </c>
      <c r="T17" s="166"/>
    </row>
    <row r="18" spans="2:20" ht="24.9" customHeight="1" thickBot="1">
      <c r="B18" s="120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41">
        <f>R21</f>
        <v>466800</v>
      </c>
      <c r="J18" s="144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22"/>
      <c r="O18" s="125"/>
      <c r="P18" s="23"/>
      <c r="Q18" s="136"/>
      <c r="R18" s="46" t="s">
        <v>36</v>
      </c>
      <c r="S18" s="46" t="s">
        <v>40</v>
      </c>
      <c r="T18" s="46" t="s">
        <v>40</v>
      </c>
    </row>
    <row r="19" spans="2:20" ht="24.9" customHeight="1" thickTop="1">
      <c r="B19" s="111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42"/>
      <c r="J19" s="145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22"/>
      <c r="O19" s="125"/>
      <c r="P19" s="23"/>
      <c r="Q19" s="44" t="s">
        <v>31</v>
      </c>
      <c r="R19" s="137">
        <v>19400</v>
      </c>
      <c r="S19" s="139">
        <v>1580.72</v>
      </c>
      <c r="T19" s="158">
        <v>82.99</v>
      </c>
    </row>
    <row r="20" spans="2:20" ht="24.9" customHeight="1">
      <c r="B20" s="111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42"/>
      <c r="J20" s="145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22"/>
      <c r="O20" s="125"/>
      <c r="P20" s="23"/>
      <c r="Q20" s="45" t="s">
        <v>37</v>
      </c>
      <c r="R20" s="138"/>
      <c r="S20" s="140"/>
      <c r="T20" s="159"/>
    </row>
    <row r="21" spans="2:20" ht="24.9" customHeight="1" thickBot="1">
      <c r="B21" s="112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47"/>
      <c r="J21" s="148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23"/>
      <c r="O21" s="125"/>
      <c r="P21" s="23"/>
      <c r="Q21" s="44" t="s">
        <v>32</v>
      </c>
      <c r="R21" s="160">
        <v>466800</v>
      </c>
      <c r="S21" s="162">
        <v>3036.26</v>
      </c>
      <c r="T21" s="164">
        <v>82.99</v>
      </c>
    </row>
    <row r="22" spans="2:20" ht="24.9" customHeight="1" thickTop="1" thickBot="1">
      <c r="B22" s="116" t="s">
        <v>6</v>
      </c>
      <c r="C22" s="117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61"/>
      <c r="S22" s="163"/>
      <c r="T22" s="165"/>
    </row>
    <row r="23" spans="2:20" ht="24.9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競輪場</vt:lpstr>
      <vt:lpstr>（不採用）入札金額算定書</vt:lpstr>
      <vt:lpstr>'（不採用）入札金額算定書'!Print_Area</vt:lpstr>
      <vt:lpstr>競輪場!Print_Area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武山　真理子</cp:lastModifiedBy>
  <cp:lastPrinted>2021-04-15T10:14:13Z</cp:lastPrinted>
  <dcterms:created xsi:type="dcterms:W3CDTF">2017-06-08T05:05:27Z</dcterms:created>
  <dcterms:modified xsi:type="dcterms:W3CDTF">2024-11-13T00:32:35Z</dcterms:modified>
</cp:coreProperties>
</file>