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11.1市岐商\HP\"/>
    </mc:Choice>
  </mc:AlternateContent>
  <xr:revisionPtr revIDLastSave="0" documentId="13_ncr:1_{DC698278-3E43-4CDF-9C36-C0A70DA851AE}" xr6:coauthVersionLast="47" xr6:coauthVersionMax="47" xr10:uidLastSave="{00000000-0000-0000-0000-000000000000}"/>
  <bookViews>
    <workbookView xWindow="-120" yWindow="-120" windowWidth="19800" windowHeight="117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1" l="1"/>
  <c r="K23" i="21"/>
  <c r="K11" i="21"/>
  <c r="J11" i="21"/>
  <c r="G11" i="21"/>
  <c r="D12" i="2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G22" i="21"/>
  <c r="G21" i="21"/>
  <c r="G20" i="21"/>
  <c r="G19" i="21"/>
  <c r="G18" i="21"/>
  <c r="G17" i="21"/>
  <c r="G16" i="21"/>
  <c r="G15" i="21"/>
  <c r="G14" i="21"/>
  <c r="G13" i="21"/>
  <c r="G12" i="21"/>
  <c r="K19" i="21" l="1"/>
  <c r="K21" i="21" l="1"/>
  <c r="K17" i="21"/>
  <c r="K12" i="21"/>
  <c r="K14" i="21"/>
  <c r="K16" i="21"/>
  <c r="K18" i="21"/>
  <c r="K20" i="21"/>
  <c r="K22" i="21"/>
  <c r="K13" i="21"/>
  <c r="K15" i="21"/>
</calcChain>
</file>

<file path=xl/sharedStrings.xml><?xml version="1.0" encoding="utf-8"?>
<sst xmlns="http://schemas.openxmlformats.org/spreadsheetml/2006/main" count="34" uniqueCount="32">
  <si>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</si>
  <si>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</si>
  <si>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</si>
  <si>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</si>
  <si>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</si>
  <si>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</si>
  <si>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</si>
  <si>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</si>
  <si>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</si>
  <si>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</si>
  <si>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</si>
  <si>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</si>
  <si>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</si>
  <si>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</si>
  <si>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</si>
  <si>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</si>
  <si>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</si>
  <si>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</si>
  <si>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</si>
  <si>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</si>
  <si>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</si>
  <si>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</si>
  <si>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</si>
  <si>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</si>
  <si>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</si>
  <si>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</si>
  <si>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</si>
  <si>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</si>
  <si>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</si>
  <si>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×0.85</t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</si>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</sst>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0" fontId="0" fillId="0" borderId="0" xfId="11" applyFont="1" applyFill="1" applyBorder="1" applyAlignment="1" applyProtection="1">
      <alignment horizontal="right"/>
    </xf>
    <xf numFmtId="38" fontId="3" fillId="2" borderId="31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0" borderId="32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0" fontId="18" fillId="2" borderId="11" xfId="11" applyFont="1" applyFill="1" applyBorder="1" applyAlignment="1">
      <alignment horizontal="center"/>
    </xf>
    <xf numFmtId="38" fontId="17" fillId="2" borderId="9" xfId="1" applyFont="1" applyFill="1" applyBorder="1" applyAlignment="1" applyProtection="1">
      <alignment horizontal="right" vertical="center"/>
    </xf>
    <xf numFmtId="38" fontId="17" fillId="2" borderId="4" xfId="1" applyFont="1" applyFill="1" applyBorder="1" applyAlignment="1" applyProtection="1">
      <alignment horizontal="right" vertical="center"/>
    </xf>
    <xf numFmtId="38" fontId="3" fillId="2" borderId="12" xfId="1" applyFont="1" applyFill="1" applyBorder="1" applyAlignment="1" applyProtection="1">
      <alignment horizontal="right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36" xfId="13" applyFont="1" applyFill="1" applyBorder="1" applyAlignment="1" applyProtection="1">
      <alignment horizontal="right" vertic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4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17" fillId="0" borderId="1" xfId="1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7" zoomScale="75" zoomScaleNormal="75" zoomScaleSheetLayoutView="75" workbookViewId="0">
      <selection activeCell="E11" sqref="E11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19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3" t="s">
        <v>11</v>
      </c>
      <c r="C3" s="63"/>
      <c r="D3" s="63"/>
      <c r="E3" s="63"/>
      <c r="F3" s="63"/>
      <c r="G3" s="63"/>
      <c r="H3" s="63"/>
      <c r="I3" s="63"/>
      <c r="J3" s="63"/>
      <c r="K3" s="63"/>
      <c r="L3" s="26"/>
      <c r="M3" s="26"/>
      <c r="O3" s="7"/>
    </row>
    <row r="4" spans="2:15" ht="17.25" customHeight="1" x14ac:dyDescent="0.2">
      <c r="B4" s="2"/>
      <c r="C4" s="6"/>
      <c r="D4" s="6"/>
      <c r="E4" s="6"/>
      <c r="K4" s="27"/>
      <c r="L4" s="21"/>
      <c r="M4" s="20"/>
      <c r="O4" s="7"/>
    </row>
    <row r="5" spans="2:15" ht="17.25" x14ac:dyDescent="0.2">
      <c r="B5" s="2"/>
      <c r="C5" s="6"/>
      <c r="D5" s="6"/>
      <c r="E5" s="6"/>
      <c r="K5" s="22"/>
      <c r="L5" s="21"/>
      <c r="M5" s="20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3" t="s">
        <v>0</v>
      </c>
      <c r="C7" s="54"/>
      <c r="D7" s="56" t="s">
        <v>1</v>
      </c>
      <c r="E7" s="56"/>
      <c r="F7" s="56"/>
      <c r="G7" s="57"/>
      <c r="H7" s="61" t="s">
        <v>2</v>
      </c>
      <c r="I7" s="62"/>
      <c r="J7" s="62"/>
      <c r="K7" s="58" t="s">
        <v>17</v>
      </c>
      <c r="L7" s="64"/>
    </row>
    <row r="8" spans="2:15" ht="25.5" customHeight="1" x14ac:dyDescent="0.15">
      <c r="B8" s="55"/>
      <c r="C8" s="54"/>
      <c r="D8" s="66" t="s">
        <v>12</v>
      </c>
      <c r="E8" s="68" t="s">
        <v>13</v>
      </c>
      <c r="F8" s="70" t="s">
        <v>3</v>
      </c>
      <c r="G8" s="72" t="s">
        <v>14</v>
      </c>
      <c r="H8" s="74" t="s">
        <v>15</v>
      </c>
      <c r="I8" s="68" t="s">
        <v>16</v>
      </c>
      <c r="J8" s="72" t="s">
        <v>26</v>
      </c>
      <c r="K8" s="59"/>
      <c r="L8" s="65"/>
    </row>
    <row r="9" spans="2:15" ht="48.75" customHeight="1" x14ac:dyDescent="0.15">
      <c r="B9" s="55"/>
      <c r="C9" s="54"/>
      <c r="D9" s="67"/>
      <c r="E9" s="69"/>
      <c r="F9" s="71"/>
      <c r="G9" s="73"/>
      <c r="H9" s="75"/>
      <c r="I9" s="76"/>
      <c r="J9" s="77"/>
      <c r="K9" s="60"/>
      <c r="L9" s="28"/>
    </row>
    <row r="10" spans="2:15" ht="30" customHeight="1" thickBot="1" x14ac:dyDescent="0.2">
      <c r="B10" s="23" t="s">
        <v>4</v>
      </c>
      <c r="C10" s="24" t="s">
        <v>5</v>
      </c>
      <c r="D10" s="32" t="s">
        <v>9</v>
      </c>
      <c r="E10" s="34"/>
      <c r="F10" s="15"/>
      <c r="G10" s="8" t="s">
        <v>6</v>
      </c>
      <c r="H10" s="33" t="s">
        <v>10</v>
      </c>
      <c r="I10" s="36"/>
      <c r="J10" s="8" t="s">
        <v>6</v>
      </c>
      <c r="K10" s="9" t="s">
        <v>6</v>
      </c>
      <c r="L10" s="29"/>
    </row>
    <row r="11" spans="2:15" ht="20.100000000000001" customHeight="1" x14ac:dyDescent="0.2">
      <c r="B11" s="88" t="s">
        <v>30</v>
      </c>
      <c r="C11" s="47">
        <v>3</v>
      </c>
      <c r="D11" s="48">
        <v>252</v>
      </c>
      <c r="E11" s="41"/>
      <c r="F11" s="78" t="s">
        <v>29</v>
      </c>
      <c r="G11" s="45">
        <f>ROUNDDOWN(D11*$E$11*0.85,2)</f>
        <v>0</v>
      </c>
      <c r="H11" s="50">
        <v>17000</v>
      </c>
      <c r="I11" s="44"/>
      <c r="J11" s="46">
        <f>ROUNDDOWN(H11*I11,2)</f>
        <v>0</v>
      </c>
      <c r="K11" s="16">
        <f>INT(G11+J11)</f>
        <v>0</v>
      </c>
      <c r="L11" s="81"/>
    </row>
    <row r="12" spans="2:15" ht="20.100000000000001" customHeight="1" x14ac:dyDescent="0.2">
      <c r="B12" s="89"/>
      <c r="C12" s="47">
        <v>4</v>
      </c>
      <c r="D12" s="48">
        <f t="shared" ref="D12:D22" si="0">D11</f>
        <v>252</v>
      </c>
      <c r="E12" s="42"/>
      <c r="F12" s="79"/>
      <c r="G12" s="45">
        <f>ROUNDDOWN(D12*$E$12*0.85,2)</f>
        <v>0</v>
      </c>
      <c r="H12" s="50">
        <v>19000</v>
      </c>
      <c r="I12" s="42"/>
      <c r="J12" s="46">
        <f t="shared" ref="J12:J22" si="1">ROUNDDOWN(H12*I12,2)</f>
        <v>0</v>
      </c>
      <c r="K12" s="16">
        <f t="shared" ref="K12:K22" si="2">INT(G12+J12)</f>
        <v>0</v>
      </c>
      <c r="L12" s="81"/>
    </row>
    <row r="13" spans="2:15" ht="20.100000000000001" customHeight="1" x14ac:dyDescent="0.2">
      <c r="B13" s="89"/>
      <c r="C13" s="47">
        <v>5</v>
      </c>
      <c r="D13" s="48">
        <f t="shared" si="0"/>
        <v>252</v>
      </c>
      <c r="E13" s="42"/>
      <c r="F13" s="79"/>
      <c r="G13" s="45">
        <f>ROUNDDOWN(D13*$E$13*0.85,2)</f>
        <v>0</v>
      </c>
      <c r="H13" s="50">
        <v>20000</v>
      </c>
      <c r="I13" s="42"/>
      <c r="J13" s="46">
        <f t="shared" si="1"/>
        <v>0</v>
      </c>
      <c r="K13" s="16">
        <f t="shared" si="2"/>
        <v>0</v>
      </c>
      <c r="L13" s="81"/>
    </row>
    <row r="14" spans="2:15" ht="20.100000000000001" customHeight="1" x14ac:dyDescent="0.2">
      <c r="B14" s="89"/>
      <c r="C14" s="47">
        <v>6</v>
      </c>
      <c r="D14" s="48">
        <f t="shared" si="0"/>
        <v>252</v>
      </c>
      <c r="E14" s="42"/>
      <c r="F14" s="79"/>
      <c r="G14" s="45">
        <f>ROUNDDOWN(D14*$E$14*0.85,2)</f>
        <v>0</v>
      </c>
      <c r="H14" s="50">
        <v>37000</v>
      </c>
      <c r="I14" s="42"/>
      <c r="J14" s="46">
        <f t="shared" si="1"/>
        <v>0</v>
      </c>
      <c r="K14" s="16">
        <f t="shared" si="2"/>
        <v>0</v>
      </c>
      <c r="L14" s="81"/>
    </row>
    <row r="15" spans="2:15" ht="20.100000000000001" customHeight="1" x14ac:dyDescent="0.2">
      <c r="B15" s="89"/>
      <c r="C15" s="47">
        <v>7</v>
      </c>
      <c r="D15" s="48">
        <f t="shared" si="0"/>
        <v>252</v>
      </c>
      <c r="E15" s="42"/>
      <c r="F15" s="79"/>
      <c r="G15" s="45">
        <f>ROUNDDOWN(D15*$E$15*0.85,2)</f>
        <v>0</v>
      </c>
      <c r="H15" s="52">
        <v>37000</v>
      </c>
      <c r="I15" s="42"/>
      <c r="J15" s="46">
        <f t="shared" si="1"/>
        <v>0</v>
      </c>
      <c r="K15" s="16">
        <f t="shared" si="2"/>
        <v>0</v>
      </c>
      <c r="L15" s="81"/>
    </row>
    <row r="16" spans="2:15" ht="20.100000000000001" customHeight="1" x14ac:dyDescent="0.2">
      <c r="B16" s="89"/>
      <c r="C16" s="47">
        <v>8</v>
      </c>
      <c r="D16" s="49">
        <f t="shared" si="0"/>
        <v>252</v>
      </c>
      <c r="E16" s="42"/>
      <c r="F16" s="79"/>
      <c r="G16" s="45">
        <f>ROUNDDOWN(D16*$E$16*0.85,2)</f>
        <v>0</v>
      </c>
      <c r="H16" s="52">
        <v>37000</v>
      </c>
      <c r="I16" s="42"/>
      <c r="J16" s="46">
        <f t="shared" si="1"/>
        <v>0</v>
      </c>
      <c r="K16" s="16">
        <f t="shared" si="2"/>
        <v>0</v>
      </c>
      <c r="L16" s="81"/>
    </row>
    <row r="17" spans="1:14" ht="20.100000000000001" customHeight="1" x14ac:dyDescent="0.2">
      <c r="B17" s="89"/>
      <c r="C17" s="47">
        <v>9</v>
      </c>
      <c r="D17" s="49">
        <f t="shared" si="0"/>
        <v>252</v>
      </c>
      <c r="E17" s="42"/>
      <c r="F17" s="79"/>
      <c r="G17" s="45">
        <f>ROUNDDOWN(D17*$E$17*0.85,2)</f>
        <v>0</v>
      </c>
      <c r="H17" s="52">
        <v>32000</v>
      </c>
      <c r="I17" s="42"/>
      <c r="J17" s="46">
        <f t="shared" si="1"/>
        <v>0</v>
      </c>
      <c r="K17" s="16">
        <f t="shared" si="2"/>
        <v>0</v>
      </c>
      <c r="L17" s="81"/>
    </row>
    <row r="18" spans="1:14" ht="20.100000000000001" customHeight="1" x14ac:dyDescent="0.2">
      <c r="B18" s="89"/>
      <c r="C18" s="47">
        <v>10</v>
      </c>
      <c r="D18" s="49">
        <f t="shared" si="0"/>
        <v>252</v>
      </c>
      <c r="E18" s="42"/>
      <c r="F18" s="79"/>
      <c r="G18" s="45">
        <f>ROUNDDOWN(D18*$E$18*0.85,2)</f>
        <v>0</v>
      </c>
      <c r="H18" s="51">
        <v>19000</v>
      </c>
      <c r="I18" s="42"/>
      <c r="J18" s="46">
        <f t="shared" si="1"/>
        <v>0</v>
      </c>
      <c r="K18" s="16">
        <f t="shared" si="2"/>
        <v>0</v>
      </c>
      <c r="L18" s="81"/>
    </row>
    <row r="19" spans="1:14" ht="20.100000000000001" customHeight="1" x14ac:dyDescent="0.2">
      <c r="B19" s="89"/>
      <c r="C19" s="47">
        <v>11</v>
      </c>
      <c r="D19" s="49">
        <f t="shared" si="0"/>
        <v>252</v>
      </c>
      <c r="E19" s="42"/>
      <c r="F19" s="79"/>
      <c r="G19" s="45">
        <f>ROUNDDOWN(D19*$E$19*0.85,2)</f>
        <v>0</v>
      </c>
      <c r="H19" s="51">
        <v>19000</v>
      </c>
      <c r="I19" s="42"/>
      <c r="J19" s="46">
        <f t="shared" si="1"/>
        <v>0</v>
      </c>
      <c r="K19" s="16">
        <f t="shared" si="2"/>
        <v>0</v>
      </c>
      <c r="L19" s="81"/>
    </row>
    <row r="20" spans="1:14" ht="20.100000000000001" customHeight="1" x14ac:dyDescent="0.2">
      <c r="B20" s="90"/>
      <c r="C20" s="47">
        <v>12</v>
      </c>
      <c r="D20" s="48">
        <f t="shared" si="0"/>
        <v>252</v>
      </c>
      <c r="E20" s="42"/>
      <c r="F20" s="79"/>
      <c r="G20" s="45">
        <f>ROUNDDOWN(D20*$E$20*0.85,2)</f>
        <v>0</v>
      </c>
      <c r="H20" s="50">
        <v>20000</v>
      </c>
      <c r="I20" s="42"/>
      <c r="J20" s="46">
        <f t="shared" si="1"/>
        <v>0</v>
      </c>
      <c r="K20" s="16">
        <f t="shared" si="2"/>
        <v>0</v>
      </c>
      <c r="L20" s="81"/>
      <c r="N20" s="10"/>
    </row>
    <row r="21" spans="1:14" ht="20.100000000000001" customHeight="1" x14ac:dyDescent="0.2">
      <c r="B21" s="91" t="s">
        <v>31</v>
      </c>
      <c r="C21" s="47">
        <v>1</v>
      </c>
      <c r="D21" s="48">
        <f t="shared" si="0"/>
        <v>252</v>
      </c>
      <c r="E21" s="42"/>
      <c r="F21" s="79"/>
      <c r="G21" s="45">
        <f>ROUNDDOWN(D21*$E$21*0.85,2)</f>
        <v>0</v>
      </c>
      <c r="H21" s="50">
        <v>30000</v>
      </c>
      <c r="I21" s="42"/>
      <c r="J21" s="46">
        <f t="shared" si="1"/>
        <v>0</v>
      </c>
      <c r="K21" s="16">
        <f t="shared" si="2"/>
        <v>0</v>
      </c>
      <c r="L21" s="81"/>
    </row>
    <row r="22" spans="1:14" ht="20.100000000000001" customHeight="1" thickBot="1" x14ac:dyDescent="0.25">
      <c r="B22" s="92"/>
      <c r="C22" s="47">
        <v>2</v>
      </c>
      <c r="D22" s="48">
        <f t="shared" si="0"/>
        <v>252</v>
      </c>
      <c r="E22" s="43"/>
      <c r="F22" s="80"/>
      <c r="G22" s="45">
        <f>ROUNDDOWN(D22*$E$22*0.85,2)</f>
        <v>0</v>
      </c>
      <c r="H22" s="50">
        <v>20000</v>
      </c>
      <c r="I22" s="43"/>
      <c r="J22" s="46">
        <f t="shared" si="1"/>
        <v>0</v>
      </c>
      <c r="K22" s="17">
        <f t="shared" si="2"/>
        <v>0</v>
      </c>
      <c r="L22" s="81"/>
    </row>
    <row r="23" spans="1:14" ht="20.100000000000001" customHeight="1" thickTop="1" thickBot="1" x14ac:dyDescent="0.2">
      <c r="B23" s="86" t="s">
        <v>7</v>
      </c>
      <c r="C23" s="87"/>
      <c r="D23" s="14"/>
      <c r="E23" s="35"/>
      <c r="F23" s="11"/>
      <c r="G23" s="12"/>
      <c r="H23" s="13">
        <f>SUM(H11:H22)</f>
        <v>307000</v>
      </c>
      <c r="I23" s="37"/>
      <c r="J23" s="14"/>
      <c r="K23" s="17">
        <f>SUM(K11:K22)</f>
        <v>0</v>
      </c>
      <c r="L23" s="30"/>
    </row>
    <row r="24" spans="1:14" ht="20.100000000000001" customHeight="1" thickTop="1" thickBot="1" x14ac:dyDescent="0.2">
      <c r="B24" s="4"/>
      <c r="L24" s="31"/>
    </row>
    <row r="25" spans="1:14" s="1" customFormat="1" ht="20.100000000000001" customHeight="1" x14ac:dyDescent="0.15">
      <c r="A25" s="3" t="s">
        <v>8</v>
      </c>
      <c r="B25" s="3"/>
      <c r="J25" s="84" t="s">
        <v>18</v>
      </c>
      <c r="K25" s="82">
        <f>K23</f>
        <v>0</v>
      </c>
    </row>
    <row r="26" spans="1:14" s="1" customFormat="1" ht="20.100000000000001" customHeight="1" thickBot="1" x14ac:dyDescent="0.2">
      <c r="B26" s="39" t="s">
        <v>20</v>
      </c>
      <c r="J26" s="85"/>
      <c r="K26" s="83"/>
    </row>
    <row r="27" spans="1:14" s="1" customFormat="1" ht="24" customHeight="1" x14ac:dyDescent="0.15">
      <c r="B27" s="39" t="s">
        <v>21</v>
      </c>
      <c r="C27" s="38"/>
      <c r="D27" s="38"/>
      <c r="E27" s="38"/>
      <c r="F27" s="38"/>
      <c r="G27" s="38"/>
      <c r="H27" s="38"/>
      <c r="I27" s="38"/>
      <c r="J27" s="38"/>
      <c r="K27" s="38"/>
      <c r="L27" s="18"/>
      <c r="M27" s="19"/>
    </row>
    <row r="28" spans="1:14" ht="24" customHeight="1" x14ac:dyDescent="0.15">
      <c r="B28" s="39" t="s">
        <v>27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4" ht="24" customHeight="1" x14ac:dyDescent="0.15">
      <c r="B29" s="39" t="s">
        <v>28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1:14" ht="24" customHeight="1" x14ac:dyDescent="0.15">
      <c r="B30" s="39" t="s">
        <v>22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4" ht="24" customHeight="1" x14ac:dyDescent="0.15">
      <c r="B31" s="39" t="s">
        <v>23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4" ht="24" customHeight="1" x14ac:dyDescent="0.15">
      <c r="B32" s="40" t="s">
        <v>24</v>
      </c>
    </row>
    <row r="33" spans="2:2" ht="24" customHeight="1" x14ac:dyDescent="0.15">
      <c r="B33" s="40" t="s">
        <v>25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GKeybNHJlQdA6a2GMRGRJ+gzkmgKUAe+RndRdlO7eAsCi//NHTR5EvlM4tfI0gTw0eOJ84/F2JgAQ498ILGgVQ==" saltValue="bI0xC18tKxNjAce5oFbTfg==" spinCount="100000" sheet="1" selectLockedCells="1"/>
  <mergeCells count="20">
    <mergeCell ref="F11:F22"/>
    <mergeCell ref="L11:L22"/>
    <mergeCell ref="K25:K26"/>
    <mergeCell ref="J25:J26"/>
    <mergeCell ref="B23:C23"/>
    <mergeCell ref="B11:B20"/>
    <mergeCell ref="B2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2024-10-18T06:11:09Z</cp:lastPrinted>
  <dcterms:created xsi:type="dcterms:W3CDTF">2003-05-07T07:33:15Z</dcterms:created>
  <dcterms:modified xsi:type="dcterms:W3CDTF">2024-10-23T04:10:40Z</dcterms:modified>
</cp:coreProperties>
</file>