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6年度\10.4岐阜中央中\HP\"/>
    </mc:Choice>
  </mc:AlternateContent>
  <xr:revisionPtr revIDLastSave="0" documentId="13_ncr:1_{549A862F-C7DF-4BFC-935B-BBE0EA65CF77}" xr6:coauthVersionLast="47" xr6:coauthVersionMax="47" xr10:uidLastSave="{00000000-0000-0000-0000-000000000000}"/>
  <bookViews>
    <workbookView xWindow="-120" yWindow="-120" windowWidth="19800" windowHeight="11760" tabRatio="728" xr2:uid="{00000000-000D-0000-FFFF-FFFF00000000}"/>
  </bookViews>
  <sheets>
    <sheet name="入札金額算定書" sheetId="21" r:id="rId1"/>
  </sheets>
  <definedNames>
    <definedName name="_xlnm.Print_Area" localSheetId="0">入札金額算定書!$A$1:$L$33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1" l="1"/>
  <c r="G11" i="21"/>
  <c r="D12" i="2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K11" i="21" l="1"/>
  <c r="H23" i="21"/>
  <c r="J22" i="21"/>
  <c r="J21" i="21"/>
  <c r="J20" i="21"/>
  <c r="J19" i="21"/>
  <c r="J18" i="21"/>
  <c r="J17" i="21"/>
  <c r="J16" i="21"/>
  <c r="J15" i="21"/>
  <c r="J14" i="21"/>
  <c r="J13" i="21"/>
  <c r="J12" i="21"/>
  <c r="G22" i="21"/>
  <c r="G21" i="21"/>
  <c r="G20" i="21"/>
  <c r="G19" i="21"/>
  <c r="G18" i="21"/>
  <c r="G17" i="21"/>
  <c r="G16" i="21"/>
  <c r="G15" i="21"/>
  <c r="G14" i="21"/>
  <c r="G13" i="21"/>
  <c r="G12" i="21"/>
  <c r="K19" i="21" l="1"/>
  <c r="K21" i="21" l="1"/>
  <c r="K17" i="21"/>
  <c r="K12" i="21"/>
  <c r="K14" i="21"/>
  <c r="K16" i="21"/>
  <c r="K18" i="21"/>
  <c r="K20" i="21"/>
  <c r="K22" i="21"/>
  <c r="K13" i="21"/>
  <c r="K15" i="21"/>
  <c r="K23" i="21" l="1"/>
  <c r="K25" i="21" s="1"/>
</calcChain>
</file>

<file path=xl/sharedStrings.xml><?xml version="1.0" encoding="utf-8"?>
<sst xmlns="http://schemas.openxmlformats.org/spreadsheetml/2006/main" count="34" uniqueCount="32">
  <si>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</si>
  <si>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</si>
  <si>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</si>
  <si>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</si>
  <si>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</si>
  <si>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</si>
  <si>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</si>
  <si>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</si>
  <si>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</si>
  <si>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</si>
  <si>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</si>
  <si>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</si>
  <si>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</si>
  <si>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</si>
  <si>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</si>
  <si>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</si>
  <si>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</si>
  <si>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</si>
  <si>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</si>
  <si>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入札書記載額
（電気料金総価　E）</t>
    <rPh sb="0" eb="2">
      <t>ニュウサツ</t>
    </rPh>
    <rPh sb="2" eb="3">
      <t>ショ</t>
    </rPh>
    <rPh sb="3" eb="5">
      <t>キサイ</t>
    </rPh>
    <rPh sb="5" eb="6">
      <t>ガク</t>
    </rPh>
    <rPh sb="8" eb="10">
      <t>デンキ</t>
    </rPh>
    <rPh sb="10" eb="12">
      <t>リョウキン</t>
    </rPh>
    <rPh sb="12" eb="13">
      <t>ソウ</t>
    </rPh>
    <rPh sb="13" eb="14">
      <t>カ</t>
    </rPh>
    <phoneticPr fontId="1"/>
  </si>
  <si>
    <t>様式第5　</t>
    <rPh sb="0" eb="2">
      <t>ヨウシキ</t>
    </rPh>
    <rPh sb="2" eb="3">
      <t>ダイ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</si>
  <si>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</si>
  <si>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</si>
  <si>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</si>
  <si>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入札書に記載する金額は、電気料金総価（Eの合計）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</si>
  <si>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</si>
  <si>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</si>
  <si>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小計
Ｄ
（Ｃ×②）</t>
    <rPh sb="0" eb="1">
      <t>ショウ</t>
    </rPh>
    <rPh sb="1" eb="2">
      <t>ケイ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</si>
  <si>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</si>
  <si>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</si>
  <si>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R7</t>
    <phoneticPr fontId="1"/>
  </si>
  <si>
    <t>R8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</si>
</sst>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円&quot;"/>
    <numFmt numFmtId="177" formatCode="#,##0.0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7" fillId="2" borderId="0" xfId="11" applyFont="1" applyFill="1" applyProtection="1"/>
    <xf numFmtId="38" fontId="3" fillId="2" borderId="21" xfId="13" applyFont="1" applyFill="1" applyBorder="1" applyAlignment="1" applyProtection="1">
      <alignment horizontal="center"/>
    </xf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38" fontId="3" fillId="2" borderId="24" xfId="13" applyFont="1" applyFill="1" applyBorder="1" applyProtection="1"/>
    <xf numFmtId="9" fontId="0" fillId="2" borderId="8" xfId="11" applyNumberFormat="1" applyFont="1" applyFill="1" applyBorder="1" applyProtection="1"/>
    <xf numFmtId="38" fontId="12" fillId="2" borderId="12" xfId="11" applyNumberFormat="1" applyFont="1" applyFill="1" applyBorder="1" applyAlignment="1" applyProtection="1">
      <alignment horizontal="right" shrinkToFit="1"/>
    </xf>
    <xf numFmtId="38" fontId="12" fillId="2" borderId="18" xfId="11" applyNumberFormat="1" applyFont="1" applyFill="1" applyBorder="1" applyAlignment="1" applyProtection="1">
      <alignment horizontal="right" shrinkToFit="1"/>
    </xf>
    <xf numFmtId="0" fontId="3" fillId="2" borderId="0" xfId="2" applyFont="1" applyFill="1" applyAlignment="1" applyProtection="1">
      <alignment horizontal="right"/>
    </xf>
    <xf numFmtId="9" fontId="3" fillId="2" borderId="0" xfId="2" applyNumberFormat="1" applyFont="1" applyFill="1" applyAlignment="1" applyProtection="1">
      <alignment horizontal="left"/>
    </xf>
    <xf numFmtId="38" fontId="12" fillId="2" borderId="9" xfId="13" applyFont="1" applyFill="1" applyBorder="1" applyAlignment="1" applyProtection="1">
      <alignment horizontal="right"/>
    </xf>
    <xf numFmtId="0" fontId="10" fillId="0" borderId="0" xfId="12" applyFont="1" applyBorder="1" applyAlignment="1">
      <alignment horizontal="right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left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6" fillId="2" borderId="0" xfId="7" applyFont="1" applyFill="1" applyAlignment="1" applyProtection="1">
      <alignment horizontal="left" vertical="top" wrapText="1"/>
    </xf>
    <xf numFmtId="0" fontId="9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horizontal="left" vertical="center" wrapText="1"/>
    </xf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right"/>
    </xf>
    <xf numFmtId="38" fontId="3" fillId="0" borderId="7" xfId="13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0" fontId="0" fillId="2" borderId="6" xfId="11" applyFont="1" applyFill="1" applyBorder="1" applyAlignment="1" applyProtection="1">
      <alignment horizontal="right"/>
    </xf>
    <xf numFmtId="0" fontId="0" fillId="2" borderId="17" xfId="11" applyFont="1" applyFill="1" applyBorder="1" applyAlignment="1" applyProtection="1">
      <alignment horizontal="right"/>
    </xf>
    <xf numFmtId="0" fontId="0" fillId="0" borderId="7" xfId="11" applyFont="1" applyFill="1" applyBorder="1" applyAlignment="1" applyProtection="1">
      <alignment horizontal="right" wrapText="1"/>
    </xf>
    <xf numFmtId="38" fontId="3" fillId="2" borderId="29" xfId="13" applyFont="1" applyFill="1" applyBorder="1" applyProtection="1"/>
    <xf numFmtId="0" fontId="0" fillId="0" borderId="0" xfId="11" applyFont="1" applyFill="1" applyBorder="1" applyAlignment="1" applyProtection="1">
      <alignment horizontal="right"/>
    </xf>
    <xf numFmtId="38" fontId="3" fillId="2" borderId="31" xfId="13" applyFont="1" applyFill="1" applyBorder="1" applyProtection="1"/>
    <xf numFmtId="0" fontId="3" fillId="2" borderId="0" xfId="7" applyFont="1" applyFill="1" applyAlignment="1" applyProtection="1">
      <alignment vertical="top" wrapText="1"/>
    </xf>
    <xf numFmtId="0" fontId="14" fillId="2" borderId="0" xfId="0" applyFont="1" applyFill="1" applyAlignment="1" applyProtection="1">
      <alignment vertical="center"/>
    </xf>
    <xf numFmtId="0" fontId="14" fillId="2" borderId="0" xfId="11" applyFont="1" applyFill="1" applyAlignment="1" applyProtection="1">
      <alignment vertical="center"/>
    </xf>
    <xf numFmtId="0" fontId="5" fillId="2" borderId="11" xfId="11" applyFont="1" applyFill="1" applyBorder="1" applyAlignment="1" applyProtection="1">
      <alignment horizontal="center"/>
    </xf>
    <xf numFmtId="177" fontId="12" fillId="0" borderId="25" xfId="13" applyNumberFormat="1" applyFont="1" applyFill="1" applyBorder="1" applyAlignment="1" applyProtection="1">
      <alignment horizontal="right"/>
      <protection locked="0"/>
    </xf>
    <xf numFmtId="177" fontId="12" fillId="0" borderId="30" xfId="13" applyNumberFormat="1" applyFont="1" applyFill="1" applyBorder="1" applyAlignment="1" applyProtection="1">
      <alignment horizontal="right"/>
      <protection locked="0"/>
    </xf>
    <xf numFmtId="177" fontId="12" fillId="0" borderId="33" xfId="13" applyNumberFormat="1" applyFont="1" applyFill="1" applyBorder="1" applyAlignment="1" applyProtection="1">
      <alignment horizontal="right"/>
      <protection locked="0"/>
    </xf>
    <xf numFmtId="177" fontId="12" fillId="0" borderId="32" xfId="13" applyNumberFormat="1" applyFont="1" applyFill="1" applyBorder="1" applyAlignment="1" applyProtection="1">
      <alignment horizontal="right"/>
      <protection locked="0"/>
    </xf>
    <xf numFmtId="177" fontId="12" fillId="2" borderId="9" xfId="1" applyNumberFormat="1" applyFont="1" applyFill="1" applyBorder="1" applyAlignment="1" applyProtection="1">
      <alignment horizontal="right" shrinkToFit="1"/>
    </xf>
    <xf numFmtId="177" fontId="12" fillId="2" borderId="2" xfId="1" applyNumberFormat="1" applyFont="1" applyFill="1" applyBorder="1" applyAlignment="1" applyProtection="1">
      <alignment horizontal="right" shrinkToFit="1"/>
    </xf>
    <xf numFmtId="38" fontId="12" fillId="2" borderId="4" xfId="13" applyFont="1" applyFill="1" applyBorder="1" applyAlignment="1" applyProtection="1">
      <alignment horizontal="right"/>
    </xf>
    <xf numFmtId="38" fontId="12" fillId="2" borderId="12" xfId="13" applyFont="1" applyFill="1" applyBorder="1" applyAlignment="1" applyProtection="1">
      <alignment horizontal="right"/>
    </xf>
    <xf numFmtId="38" fontId="12" fillId="2" borderId="16" xfId="13" applyFont="1" applyFill="1" applyBorder="1" applyAlignment="1" applyProtection="1">
      <alignment horizontal="right"/>
    </xf>
    <xf numFmtId="38" fontId="12" fillId="2" borderId="10" xfId="13" applyFont="1" applyFill="1" applyBorder="1" applyAlignment="1" applyProtection="1">
      <alignment horizontal="right"/>
    </xf>
    <xf numFmtId="38" fontId="12" fillId="2" borderId="5" xfId="13" applyFont="1" applyFill="1" applyBorder="1" applyAlignment="1" applyProtection="1">
      <alignment horizontal="right"/>
    </xf>
    <xf numFmtId="177" fontId="12" fillId="2" borderId="36" xfId="1" applyNumberFormat="1" applyFont="1" applyFill="1" applyBorder="1" applyAlignment="1" applyProtection="1">
      <alignment horizontal="right" shrinkToFi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13" fillId="2" borderId="0" xfId="7" applyFont="1" applyFill="1" applyAlignment="1" applyProtection="1">
      <alignment horizont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0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0" fillId="2" borderId="16" xfId="11" applyFont="1" applyFill="1" applyBorder="1" applyAlignment="1" applyProtection="1">
      <alignment horizontal="center" vertical="center" wrapText="1"/>
    </xf>
    <xf numFmtId="0" fontId="0" fillId="2" borderId="34" xfId="11" applyFont="1" applyFill="1" applyBorder="1" applyAlignment="1" applyProtection="1">
      <alignment horizontal="center" vertical="center" wrapText="1"/>
    </xf>
    <xf numFmtId="0" fontId="0" fillId="0" borderId="3" xfId="11" applyFont="1" applyFill="1" applyBorder="1" applyAlignment="1" applyProtection="1">
      <alignment horizontal="center" vertical="center" wrapText="1"/>
    </xf>
    <xf numFmtId="0" fontId="0" fillId="2" borderId="14" xfId="11" applyFont="1" applyFill="1" applyBorder="1" applyAlignment="1" applyProtection="1">
      <alignment horizontal="center" vertical="center" wrapText="1"/>
    </xf>
    <xf numFmtId="38" fontId="10" fillId="2" borderId="5" xfId="13" applyFont="1" applyFill="1" applyBorder="1" applyAlignment="1" applyProtection="1">
      <alignment horizontal="center" vertical="center" shrinkToFit="1"/>
    </xf>
    <xf numFmtId="38" fontId="10" fillId="2" borderId="27" xfId="13" applyFont="1" applyFill="1" applyBorder="1" applyAlignment="1" applyProtection="1">
      <alignment horizontal="center" vertical="center" shrinkToFit="1"/>
    </xf>
    <xf numFmtId="38" fontId="10" fillId="2" borderId="28" xfId="13" applyFont="1" applyFill="1" applyBorder="1" applyAlignment="1" applyProtection="1">
      <alignment horizontal="center" vertical="center" shrinkToFit="1"/>
    </xf>
    <xf numFmtId="38" fontId="3" fillId="2" borderId="7" xfId="13" applyNumberFormat="1" applyFont="1" applyFill="1" applyBorder="1" applyAlignment="1" applyProtection="1">
      <alignment horizontal="center"/>
    </xf>
    <xf numFmtId="176" fontId="16" fillId="0" borderId="25" xfId="2" applyNumberFormat="1" applyFont="1" applyFill="1" applyBorder="1" applyAlignment="1" applyProtection="1">
      <alignment horizontal="right" vertical="center" wrapText="1"/>
    </xf>
    <xf numFmtId="176" fontId="16" fillId="0" borderId="26" xfId="2" applyNumberFormat="1" applyFont="1" applyFill="1" applyBorder="1" applyAlignment="1" applyProtection="1">
      <alignment horizontal="right" vertical="center"/>
    </xf>
    <xf numFmtId="0" fontId="0" fillId="0" borderId="25" xfId="2" applyFont="1" applyFill="1" applyBorder="1" applyAlignment="1" applyProtection="1">
      <alignment horizontal="center" vertical="center" wrapText="1"/>
    </xf>
    <xf numFmtId="0" fontId="0" fillId="0" borderId="26" xfId="2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>
      <alignment horizontal="center" vertical="center"/>
    </xf>
    <xf numFmtId="0" fontId="3" fillId="2" borderId="20" xfId="11" applyFont="1" applyFill="1" applyBorder="1" applyAlignment="1" applyProtection="1">
      <alignment horizontal="center" vertical="center"/>
    </xf>
    <xf numFmtId="0" fontId="0" fillId="0" borderId="1" xfId="11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11" applyFont="1" applyBorder="1" applyAlignment="1" applyProtection="1">
      <alignment horizontal="center" vertical="center"/>
    </xf>
    <xf numFmtId="0" fontId="3" fillId="0" borderId="35" xfId="0" applyFont="1" applyBorder="1" applyAlignment="1">
      <alignment horizontal="center" vertic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showZeros="0" tabSelected="1" view="pageBreakPreview" topLeftCell="A5" zoomScale="75" zoomScaleNormal="75" zoomScaleSheetLayoutView="75" workbookViewId="0">
      <selection activeCell="E11" sqref="E11"/>
    </sheetView>
  </sheetViews>
  <sheetFormatPr defaultRowHeight="13.5" x14ac:dyDescent="0.15"/>
  <cols>
    <col min="1" max="1" width="7.25" style="5" customWidth="1"/>
    <col min="2" max="2" width="4.75" style="5" customWidth="1"/>
    <col min="3" max="3" width="6.375" style="5" customWidth="1"/>
    <col min="4" max="6" width="15.125" style="5" customWidth="1"/>
    <col min="7" max="7" width="18.75" style="5" customWidth="1"/>
    <col min="8" max="9" width="15.125" style="5" customWidth="1"/>
    <col min="10" max="10" width="18.75" style="5" customWidth="1"/>
    <col min="11" max="11" width="21.125" style="5" customWidth="1"/>
    <col min="12" max="12" width="6" style="5" customWidth="1"/>
    <col min="13" max="13" width="13.625" style="5" customWidth="1"/>
    <col min="14" max="14" width="3.5" style="5" customWidth="1"/>
    <col min="15" max="15" width="10" style="5" customWidth="1"/>
    <col min="16" max="16" width="9" style="5"/>
    <col min="17" max="18" width="10.625" style="5" customWidth="1"/>
    <col min="19" max="16384" width="9" style="5"/>
  </cols>
  <sheetData>
    <row r="1" spans="2:15" ht="14.25" x14ac:dyDescent="0.15">
      <c r="B1" s="4" t="s">
        <v>20</v>
      </c>
    </row>
    <row r="2" spans="2:15" ht="17.25" x14ac:dyDescent="0.2">
      <c r="B2" s="2"/>
      <c r="C2" s="6"/>
      <c r="D2" s="6"/>
      <c r="E2" s="6"/>
      <c r="O2" s="7"/>
    </row>
    <row r="3" spans="2:15" ht="21" x14ac:dyDescent="0.2">
      <c r="B3" s="65" t="s">
        <v>12</v>
      </c>
      <c r="C3" s="65"/>
      <c r="D3" s="65"/>
      <c r="E3" s="65"/>
      <c r="F3" s="65"/>
      <c r="G3" s="65"/>
      <c r="H3" s="65"/>
      <c r="I3" s="65"/>
      <c r="J3" s="65"/>
      <c r="K3" s="65"/>
      <c r="L3" s="27"/>
      <c r="M3" s="27"/>
      <c r="O3" s="7"/>
    </row>
    <row r="4" spans="2:15" ht="17.25" customHeight="1" x14ac:dyDescent="0.2">
      <c r="B4" s="2"/>
      <c r="C4" s="6"/>
      <c r="D4" s="6"/>
      <c r="E4" s="6"/>
      <c r="K4" s="28"/>
      <c r="L4" s="22"/>
      <c r="M4" s="21"/>
      <c r="O4" s="7"/>
    </row>
    <row r="5" spans="2:15" ht="17.25" x14ac:dyDescent="0.2">
      <c r="B5" s="2"/>
      <c r="C5" s="6"/>
      <c r="D5" s="6"/>
      <c r="E5" s="6"/>
      <c r="K5" s="23"/>
      <c r="L5" s="22"/>
      <c r="M5" s="21"/>
    </row>
    <row r="6" spans="2:15" ht="17.25" x14ac:dyDescent="0.2">
      <c r="B6" s="2"/>
      <c r="C6" s="6"/>
      <c r="D6" s="6"/>
      <c r="E6" s="6"/>
      <c r="O6" s="7"/>
    </row>
    <row r="7" spans="2:15" ht="27" customHeight="1" x14ac:dyDescent="0.15">
      <c r="B7" s="55" t="s">
        <v>0</v>
      </c>
      <c r="C7" s="56"/>
      <c r="D7" s="58" t="s">
        <v>1</v>
      </c>
      <c r="E7" s="58"/>
      <c r="F7" s="58"/>
      <c r="G7" s="59"/>
      <c r="H7" s="63" t="s">
        <v>2</v>
      </c>
      <c r="I7" s="64"/>
      <c r="J7" s="64"/>
      <c r="K7" s="60" t="s">
        <v>18</v>
      </c>
      <c r="L7" s="66"/>
    </row>
    <row r="8" spans="2:15" ht="25.5" customHeight="1" x14ac:dyDescent="0.15">
      <c r="B8" s="57"/>
      <c r="C8" s="56"/>
      <c r="D8" s="68" t="s">
        <v>13</v>
      </c>
      <c r="E8" s="70" t="s">
        <v>14</v>
      </c>
      <c r="F8" s="72" t="s">
        <v>3</v>
      </c>
      <c r="G8" s="74" t="s">
        <v>15</v>
      </c>
      <c r="H8" s="76" t="s">
        <v>16</v>
      </c>
      <c r="I8" s="70" t="s">
        <v>17</v>
      </c>
      <c r="J8" s="74" t="s">
        <v>27</v>
      </c>
      <c r="K8" s="61"/>
      <c r="L8" s="67"/>
    </row>
    <row r="9" spans="2:15" ht="48.75" customHeight="1" x14ac:dyDescent="0.15">
      <c r="B9" s="57"/>
      <c r="C9" s="56"/>
      <c r="D9" s="69"/>
      <c r="E9" s="71"/>
      <c r="F9" s="73"/>
      <c r="G9" s="75"/>
      <c r="H9" s="77"/>
      <c r="I9" s="78"/>
      <c r="J9" s="79"/>
      <c r="K9" s="62"/>
      <c r="L9" s="29"/>
    </row>
    <row r="10" spans="2:15" ht="30" customHeight="1" thickBot="1" x14ac:dyDescent="0.2">
      <c r="B10" s="24" t="s">
        <v>4</v>
      </c>
      <c r="C10" s="25" t="s">
        <v>5</v>
      </c>
      <c r="D10" s="33" t="s">
        <v>9</v>
      </c>
      <c r="E10" s="35"/>
      <c r="F10" s="15"/>
      <c r="G10" s="8" t="s">
        <v>6</v>
      </c>
      <c r="H10" s="34" t="s">
        <v>10</v>
      </c>
      <c r="I10" s="37"/>
      <c r="J10" s="8" t="s">
        <v>6</v>
      </c>
      <c r="K10" s="9" t="s">
        <v>6</v>
      </c>
      <c r="L10" s="30"/>
    </row>
    <row r="11" spans="2:15" ht="20.100000000000001" customHeight="1" x14ac:dyDescent="0.2">
      <c r="B11" s="90" t="s">
        <v>30</v>
      </c>
      <c r="C11" s="42">
        <v>3</v>
      </c>
      <c r="D11" s="20">
        <v>210</v>
      </c>
      <c r="E11" s="43"/>
      <c r="F11" s="80" t="s">
        <v>11</v>
      </c>
      <c r="G11" s="47">
        <f>ROUNDDOWN(D11*$E$11*0.85,2)</f>
        <v>0</v>
      </c>
      <c r="H11" s="50">
        <v>14000</v>
      </c>
      <c r="I11" s="46"/>
      <c r="J11" s="48">
        <f>ROUNDDOWN(H11*I11,2)</f>
        <v>0</v>
      </c>
      <c r="K11" s="16">
        <f>INT(G11+J11)</f>
        <v>0</v>
      </c>
      <c r="L11" s="83"/>
    </row>
    <row r="12" spans="2:15" ht="20.100000000000001" customHeight="1" x14ac:dyDescent="0.2">
      <c r="B12" s="91"/>
      <c r="C12" s="42">
        <v>4</v>
      </c>
      <c r="D12" s="20">
        <f t="shared" ref="D12:D22" si="0">D11</f>
        <v>210</v>
      </c>
      <c r="E12" s="44"/>
      <c r="F12" s="81"/>
      <c r="G12" s="47">
        <f>ROUNDDOWN(D12*$E$12*0.85,2)</f>
        <v>0</v>
      </c>
      <c r="H12" s="50">
        <v>12000</v>
      </c>
      <c r="I12" s="44"/>
      <c r="J12" s="48">
        <f t="shared" ref="J11:J22" si="1">ROUNDDOWN(H12*I12,2)</f>
        <v>0</v>
      </c>
      <c r="K12" s="16">
        <f t="shared" ref="K12:K22" si="2">INT(G12+J12)</f>
        <v>0</v>
      </c>
      <c r="L12" s="83"/>
    </row>
    <row r="13" spans="2:15" ht="20.100000000000001" customHeight="1" x14ac:dyDescent="0.2">
      <c r="B13" s="91"/>
      <c r="C13" s="42">
        <v>5</v>
      </c>
      <c r="D13" s="20">
        <f t="shared" si="0"/>
        <v>210</v>
      </c>
      <c r="E13" s="44"/>
      <c r="F13" s="81"/>
      <c r="G13" s="47">
        <f>ROUNDDOWN(D13*$E$13*0.85,2)</f>
        <v>0</v>
      </c>
      <c r="H13" s="50">
        <v>16000</v>
      </c>
      <c r="I13" s="44"/>
      <c r="J13" s="48">
        <f t="shared" si="1"/>
        <v>0</v>
      </c>
      <c r="K13" s="16">
        <f t="shared" si="2"/>
        <v>0</v>
      </c>
      <c r="L13" s="83"/>
    </row>
    <row r="14" spans="2:15" ht="20.100000000000001" customHeight="1" x14ac:dyDescent="0.2">
      <c r="B14" s="91"/>
      <c r="C14" s="42">
        <v>6</v>
      </c>
      <c r="D14" s="20">
        <f t="shared" si="0"/>
        <v>210</v>
      </c>
      <c r="E14" s="44"/>
      <c r="F14" s="81"/>
      <c r="G14" s="47">
        <f>ROUNDDOWN(D14*$E$14*0.85,2)</f>
        <v>0</v>
      </c>
      <c r="H14" s="50">
        <v>22000</v>
      </c>
      <c r="I14" s="44"/>
      <c r="J14" s="48">
        <f t="shared" si="1"/>
        <v>0</v>
      </c>
      <c r="K14" s="16">
        <f t="shared" si="2"/>
        <v>0</v>
      </c>
      <c r="L14" s="83"/>
    </row>
    <row r="15" spans="2:15" ht="20.100000000000001" customHeight="1" x14ac:dyDescent="0.2">
      <c r="B15" s="91"/>
      <c r="C15" s="42">
        <v>7</v>
      </c>
      <c r="D15" s="20">
        <f t="shared" si="0"/>
        <v>210</v>
      </c>
      <c r="E15" s="44"/>
      <c r="F15" s="81"/>
      <c r="G15" s="54">
        <f>ROUNDDOWN(D15*$E$15*0.85,2)</f>
        <v>0</v>
      </c>
      <c r="H15" s="52">
        <v>19000</v>
      </c>
      <c r="I15" s="44"/>
      <c r="J15" s="48">
        <f t="shared" si="1"/>
        <v>0</v>
      </c>
      <c r="K15" s="16">
        <f t="shared" si="2"/>
        <v>0</v>
      </c>
      <c r="L15" s="83"/>
    </row>
    <row r="16" spans="2:15" ht="20.100000000000001" customHeight="1" x14ac:dyDescent="0.2">
      <c r="B16" s="91"/>
      <c r="C16" s="42">
        <v>8</v>
      </c>
      <c r="D16" s="49">
        <f t="shared" si="0"/>
        <v>210</v>
      </c>
      <c r="E16" s="44"/>
      <c r="F16" s="81"/>
      <c r="G16" s="54">
        <f>ROUNDDOWN(D16*$E$16*0.85,2)</f>
        <v>0</v>
      </c>
      <c r="H16" s="53">
        <v>8000</v>
      </c>
      <c r="I16" s="44"/>
      <c r="J16" s="48">
        <f t="shared" si="1"/>
        <v>0</v>
      </c>
      <c r="K16" s="16">
        <f t="shared" si="2"/>
        <v>0</v>
      </c>
      <c r="L16" s="83"/>
    </row>
    <row r="17" spans="1:14" ht="20.100000000000001" customHeight="1" x14ac:dyDescent="0.2">
      <c r="B17" s="91"/>
      <c r="C17" s="42">
        <v>9</v>
      </c>
      <c r="D17" s="49">
        <f t="shared" si="0"/>
        <v>210</v>
      </c>
      <c r="E17" s="44"/>
      <c r="F17" s="81"/>
      <c r="G17" s="54">
        <f>ROUNDDOWN(D17*$E$17*0.85,2)</f>
        <v>0</v>
      </c>
      <c r="H17" s="53">
        <v>22000</v>
      </c>
      <c r="I17" s="44"/>
      <c r="J17" s="48">
        <f t="shared" si="1"/>
        <v>0</v>
      </c>
      <c r="K17" s="16">
        <f t="shared" si="2"/>
        <v>0</v>
      </c>
      <c r="L17" s="83"/>
    </row>
    <row r="18" spans="1:14" ht="20.100000000000001" customHeight="1" x14ac:dyDescent="0.2">
      <c r="B18" s="91"/>
      <c r="C18" s="42">
        <v>10</v>
      </c>
      <c r="D18" s="49">
        <f t="shared" si="0"/>
        <v>210</v>
      </c>
      <c r="E18" s="44"/>
      <c r="F18" s="81"/>
      <c r="G18" s="47">
        <f>ROUNDDOWN(D18*$E$18*0.85,2)</f>
        <v>0</v>
      </c>
      <c r="H18" s="51">
        <v>15000</v>
      </c>
      <c r="I18" s="44"/>
      <c r="J18" s="48">
        <f t="shared" si="1"/>
        <v>0</v>
      </c>
      <c r="K18" s="16">
        <f t="shared" si="2"/>
        <v>0</v>
      </c>
      <c r="L18" s="83"/>
    </row>
    <row r="19" spans="1:14" ht="20.100000000000001" customHeight="1" x14ac:dyDescent="0.2">
      <c r="B19" s="91"/>
      <c r="C19" s="42">
        <v>11</v>
      </c>
      <c r="D19" s="49">
        <f t="shared" si="0"/>
        <v>210</v>
      </c>
      <c r="E19" s="44"/>
      <c r="F19" s="81"/>
      <c r="G19" s="47">
        <f>ROUNDDOWN(D19*$E$19*0.85,2)</f>
        <v>0</v>
      </c>
      <c r="H19" s="51">
        <v>13000</v>
      </c>
      <c r="I19" s="44"/>
      <c r="J19" s="48">
        <f t="shared" si="1"/>
        <v>0</v>
      </c>
      <c r="K19" s="16">
        <f t="shared" si="2"/>
        <v>0</v>
      </c>
      <c r="L19" s="83"/>
    </row>
    <row r="20" spans="1:14" ht="20.100000000000001" customHeight="1" x14ac:dyDescent="0.2">
      <c r="B20" s="92"/>
      <c r="C20" s="42">
        <v>12</v>
      </c>
      <c r="D20" s="20">
        <f t="shared" si="0"/>
        <v>210</v>
      </c>
      <c r="E20" s="44"/>
      <c r="F20" s="81"/>
      <c r="G20" s="47">
        <f>ROUNDDOWN(D20*$E$20*0.85,2)</f>
        <v>0</v>
      </c>
      <c r="H20" s="50">
        <v>16000</v>
      </c>
      <c r="I20" s="44"/>
      <c r="J20" s="48">
        <f t="shared" si="1"/>
        <v>0</v>
      </c>
      <c r="K20" s="16">
        <f t="shared" si="2"/>
        <v>0</v>
      </c>
      <c r="L20" s="83"/>
      <c r="N20" s="10"/>
    </row>
    <row r="21" spans="1:14" ht="20.100000000000001" customHeight="1" x14ac:dyDescent="0.2">
      <c r="B21" s="93" t="s">
        <v>31</v>
      </c>
      <c r="C21" s="42">
        <v>1</v>
      </c>
      <c r="D21" s="20">
        <f t="shared" si="0"/>
        <v>210</v>
      </c>
      <c r="E21" s="44"/>
      <c r="F21" s="81"/>
      <c r="G21" s="47">
        <f>ROUNDDOWN(D21*$E$21*0.85,2)</f>
        <v>0</v>
      </c>
      <c r="H21" s="50">
        <v>18000</v>
      </c>
      <c r="I21" s="44"/>
      <c r="J21" s="48">
        <f t="shared" si="1"/>
        <v>0</v>
      </c>
      <c r="K21" s="16">
        <f t="shared" si="2"/>
        <v>0</v>
      </c>
      <c r="L21" s="83"/>
    </row>
    <row r="22" spans="1:14" ht="20.100000000000001" customHeight="1" thickBot="1" x14ac:dyDescent="0.25">
      <c r="B22" s="94"/>
      <c r="C22" s="42">
        <v>2</v>
      </c>
      <c r="D22" s="20">
        <f t="shared" si="0"/>
        <v>210</v>
      </c>
      <c r="E22" s="45"/>
      <c r="F22" s="82"/>
      <c r="G22" s="47">
        <f>ROUNDDOWN(D22*$E$22*0.85,2)</f>
        <v>0</v>
      </c>
      <c r="H22" s="50">
        <v>19000</v>
      </c>
      <c r="I22" s="45"/>
      <c r="J22" s="48">
        <f t="shared" si="1"/>
        <v>0</v>
      </c>
      <c r="K22" s="17">
        <f t="shared" si="2"/>
        <v>0</v>
      </c>
      <c r="L22" s="83"/>
    </row>
    <row r="23" spans="1:14" ht="20.100000000000001" customHeight="1" thickTop="1" thickBot="1" x14ac:dyDescent="0.2">
      <c r="B23" s="88" t="s">
        <v>7</v>
      </c>
      <c r="C23" s="89"/>
      <c r="D23" s="14"/>
      <c r="E23" s="36"/>
      <c r="F23" s="11"/>
      <c r="G23" s="12"/>
      <c r="H23" s="13">
        <f>SUM(H11:H22)</f>
        <v>194000</v>
      </c>
      <c r="I23" s="38"/>
      <c r="J23" s="14"/>
      <c r="K23" s="17">
        <f>SUM(K11:K22)</f>
        <v>0</v>
      </c>
      <c r="L23" s="31"/>
    </row>
    <row r="24" spans="1:14" ht="20.100000000000001" customHeight="1" thickTop="1" thickBot="1" x14ac:dyDescent="0.2">
      <c r="B24" s="4"/>
      <c r="L24" s="32"/>
    </row>
    <row r="25" spans="1:14" s="1" customFormat="1" ht="20.100000000000001" customHeight="1" x14ac:dyDescent="0.15">
      <c r="A25" s="3" t="s">
        <v>8</v>
      </c>
      <c r="B25" s="3"/>
      <c r="J25" s="86" t="s">
        <v>19</v>
      </c>
      <c r="K25" s="84">
        <f>K23</f>
        <v>0</v>
      </c>
    </row>
    <row r="26" spans="1:14" s="1" customFormat="1" ht="20.100000000000001" customHeight="1" thickBot="1" x14ac:dyDescent="0.2">
      <c r="B26" s="40" t="s">
        <v>21</v>
      </c>
      <c r="J26" s="87"/>
      <c r="K26" s="85"/>
    </row>
    <row r="27" spans="1:14" s="1" customFormat="1" ht="24" customHeight="1" x14ac:dyDescent="0.15">
      <c r="B27" s="40" t="s">
        <v>22</v>
      </c>
      <c r="C27" s="39"/>
      <c r="D27" s="39"/>
      <c r="E27" s="39"/>
      <c r="F27" s="39"/>
      <c r="G27" s="39"/>
      <c r="H27" s="39"/>
      <c r="I27" s="39"/>
      <c r="J27" s="39"/>
      <c r="K27" s="39"/>
      <c r="L27" s="18"/>
      <c r="M27" s="19"/>
    </row>
    <row r="28" spans="1:14" ht="24" customHeight="1" x14ac:dyDescent="0.15">
      <c r="B28" s="40" t="s">
        <v>28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1:14" ht="24" customHeight="1" x14ac:dyDescent="0.15">
      <c r="B29" s="40" t="s">
        <v>29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1:14" ht="24" customHeight="1" x14ac:dyDescent="0.15">
      <c r="B30" s="40" t="s">
        <v>23</v>
      </c>
      <c r="C30" s="26"/>
      <c r="D30" s="26"/>
      <c r="E30" s="26"/>
      <c r="F30" s="26"/>
      <c r="G30" s="26"/>
      <c r="H30" s="26"/>
      <c r="I30" s="26"/>
      <c r="J30" s="26"/>
      <c r="K30" s="26"/>
    </row>
    <row r="31" spans="1:14" ht="24" customHeight="1" x14ac:dyDescent="0.15">
      <c r="B31" s="40" t="s">
        <v>24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4" ht="24" customHeight="1" x14ac:dyDescent="0.15">
      <c r="B32" s="41" t="s">
        <v>25</v>
      </c>
    </row>
    <row r="33" spans="2:2" ht="24" customHeight="1" x14ac:dyDescent="0.15">
      <c r="B33" s="41" t="s">
        <v>26</v>
      </c>
    </row>
    <row r="34" spans="2:2" ht="20.100000000000001" customHeight="1" x14ac:dyDescent="0.15"/>
    <row r="35" spans="2:2" ht="20.100000000000001" customHeight="1" x14ac:dyDescent="0.15"/>
  </sheetData>
  <sheetProtection algorithmName="SHA-512" hashValue="vYjnJBynRBOmdj477ez4b+XcBv8FYrEiWn5PjKayIuDRYb8lFYxygoqTMaodh72eZUQvB2j84+OoyU7ErlkiHA==" saltValue="nL9xq6GNIxbYDLWG1TV/YQ==" spinCount="100000" sheet="1" selectLockedCells="1"/>
  <mergeCells count="20">
    <mergeCell ref="F11:F22"/>
    <mergeCell ref="L11:L22"/>
    <mergeCell ref="K25:K26"/>
    <mergeCell ref="J25:J26"/>
    <mergeCell ref="B23:C23"/>
    <mergeCell ref="B11:B20"/>
    <mergeCell ref="B21:B22"/>
    <mergeCell ref="L7:L8"/>
    <mergeCell ref="D8:D9"/>
    <mergeCell ref="E8:E9"/>
    <mergeCell ref="F8:F9"/>
    <mergeCell ref="G8:G9"/>
    <mergeCell ref="H8:H9"/>
    <mergeCell ref="I8:I9"/>
    <mergeCell ref="J8:J9"/>
    <mergeCell ref="B7:C9"/>
    <mergeCell ref="D7:G7"/>
    <mergeCell ref="K7:K9"/>
    <mergeCell ref="H7:J7"/>
    <mergeCell ref="B3:K3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武山　真理子</cp:lastModifiedBy>
  <cp:lastPrinted>2023-09-20T01:43:52Z</cp:lastPrinted>
  <dcterms:created xsi:type="dcterms:W3CDTF">2003-05-07T07:33:15Z</dcterms:created>
  <dcterms:modified xsi:type="dcterms:W3CDTF">2024-09-22T08:47:10Z</dcterms:modified>
</cp:coreProperties>
</file>