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T:\旧共有フォルダ一式\10 観光統計\☆宿泊者\☆出身地別統計\提供用\HP掲載（宿泊統計）\R7\団体・FIT ver\"/>
    </mc:Choice>
  </mc:AlternateContent>
  <xr:revisionPtr revIDLastSave="0" documentId="13_ncr:1_{C59F6F62-B72A-45AE-8602-4DEA1B8ED73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市内宿泊者数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0" i="3" l="1"/>
  <c r="B41" i="3"/>
  <c r="D8" i="3"/>
  <c r="H41" i="3"/>
  <c r="E41" i="3"/>
  <c r="I40" i="3"/>
  <c r="H40" i="3"/>
  <c r="J39" i="3"/>
  <c r="J40" i="3"/>
  <c r="AK40" i="3"/>
  <c r="AK8" i="3"/>
  <c r="AK9" i="3"/>
  <c r="AK10" i="3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38" i="3"/>
  <c r="AK39" i="3"/>
  <c r="AK7" i="3"/>
  <c r="AH39" i="3"/>
  <c r="AH38" i="3"/>
  <c r="AH37" i="3"/>
  <c r="AH36" i="3"/>
  <c r="AH35" i="3"/>
  <c r="AH34" i="3"/>
  <c r="AH33" i="3"/>
  <c r="AH32" i="3"/>
  <c r="AH31" i="3"/>
  <c r="AH30" i="3"/>
  <c r="AH29" i="3"/>
  <c r="AH28" i="3"/>
  <c r="AH27" i="3"/>
  <c r="AH26" i="3"/>
  <c r="AH25" i="3"/>
  <c r="AH24" i="3"/>
  <c r="AH23" i="3"/>
  <c r="AH22" i="3"/>
  <c r="AH21" i="3"/>
  <c r="AH20" i="3"/>
  <c r="AH19" i="3"/>
  <c r="AH18" i="3"/>
  <c r="AH17" i="3"/>
  <c r="AH16" i="3"/>
  <c r="AH15" i="3"/>
  <c r="AH14" i="3"/>
  <c r="AH13" i="3"/>
  <c r="AH12" i="3"/>
  <c r="AH11" i="3"/>
  <c r="AH10" i="3"/>
  <c r="AH9" i="3"/>
  <c r="AH8" i="3"/>
  <c r="AH7" i="3"/>
  <c r="AE39" i="3"/>
  <c r="AE38" i="3"/>
  <c r="AE37" i="3"/>
  <c r="AE36" i="3"/>
  <c r="AE35" i="3"/>
  <c r="AE34" i="3"/>
  <c r="AE33" i="3"/>
  <c r="AE32" i="3"/>
  <c r="AE31" i="3"/>
  <c r="AE30" i="3"/>
  <c r="AE29" i="3"/>
  <c r="AE28" i="3"/>
  <c r="AE27" i="3"/>
  <c r="AE26" i="3"/>
  <c r="AE25" i="3"/>
  <c r="AE24" i="3"/>
  <c r="AE23" i="3"/>
  <c r="AE22" i="3"/>
  <c r="AE21" i="3"/>
  <c r="AE20" i="3"/>
  <c r="AE19" i="3"/>
  <c r="AE18" i="3"/>
  <c r="AE17" i="3"/>
  <c r="AE16" i="3"/>
  <c r="AE15" i="3"/>
  <c r="AE14" i="3"/>
  <c r="AE13" i="3"/>
  <c r="AE12" i="3"/>
  <c r="AE11" i="3"/>
  <c r="AE10" i="3"/>
  <c r="AE9" i="3"/>
  <c r="AE8" i="3"/>
  <c r="AE7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B14" i="3"/>
  <c r="AB13" i="3"/>
  <c r="AB12" i="3"/>
  <c r="AB11" i="3"/>
  <c r="AB10" i="3"/>
  <c r="AB9" i="3"/>
  <c r="AB8" i="3"/>
  <c r="AB7" i="3"/>
  <c r="Y39" i="3"/>
  <c r="Y38" i="3"/>
  <c r="Y37" i="3"/>
  <c r="Y36" i="3"/>
  <c r="Y35" i="3"/>
  <c r="Y34" i="3"/>
  <c r="Y33" i="3"/>
  <c r="Y32" i="3"/>
  <c r="Y31" i="3"/>
  <c r="Y30" i="3"/>
  <c r="Y29" i="3"/>
  <c r="Y28" i="3"/>
  <c r="Y27" i="3"/>
  <c r="Y26" i="3"/>
  <c r="Y25" i="3"/>
  <c r="Y24" i="3"/>
  <c r="Y23" i="3"/>
  <c r="Y22" i="3"/>
  <c r="Y21" i="3"/>
  <c r="Y20" i="3"/>
  <c r="Y19" i="3"/>
  <c r="Y18" i="3"/>
  <c r="Y17" i="3"/>
  <c r="Y16" i="3"/>
  <c r="Y15" i="3"/>
  <c r="Y14" i="3"/>
  <c r="Y13" i="3"/>
  <c r="Y12" i="3"/>
  <c r="Y11" i="3"/>
  <c r="Y10" i="3"/>
  <c r="Y9" i="3"/>
  <c r="Y8" i="3"/>
  <c r="Y7" i="3"/>
  <c r="V39" i="3"/>
  <c r="V38" i="3"/>
  <c r="V37" i="3"/>
  <c r="V36" i="3"/>
  <c r="V35" i="3"/>
  <c r="V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7" i="3"/>
  <c r="C40" i="3"/>
  <c r="B40" i="3"/>
  <c r="AM7" i="3"/>
  <c r="AM8" i="3"/>
  <c r="AM9" i="3"/>
  <c r="AM10" i="3"/>
  <c r="AM11" i="3"/>
  <c r="AM12" i="3"/>
  <c r="AM13" i="3"/>
  <c r="AM14" i="3"/>
  <c r="AM15" i="3"/>
  <c r="AM16" i="3"/>
  <c r="AM17" i="3"/>
  <c r="AN17" i="3" s="1"/>
  <c r="AM18" i="3"/>
  <c r="AN18" i="3" s="1"/>
  <c r="AM19" i="3"/>
  <c r="AM20" i="3"/>
  <c r="AM21" i="3"/>
  <c r="AM22" i="3"/>
  <c r="AM23" i="3"/>
  <c r="AM24" i="3"/>
  <c r="AM25" i="3"/>
  <c r="AM26" i="3"/>
  <c r="AM27" i="3"/>
  <c r="AM28" i="3"/>
  <c r="AM29" i="3"/>
  <c r="AM30" i="3"/>
  <c r="AM31" i="3"/>
  <c r="AM32" i="3"/>
  <c r="AM33" i="3"/>
  <c r="AM34" i="3"/>
  <c r="AM35" i="3"/>
  <c r="AM36" i="3"/>
  <c r="AM37" i="3"/>
  <c r="AM38" i="3"/>
  <c r="AM39" i="3"/>
  <c r="AL8" i="3"/>
  <c r="AL9" i="3"/>
  <c r="AL10" i="3"/>
  <c r="AL11" i="3"/>
  <c r="AL12" i="3"/>
  <c r="AL13" i="3"/>
  <c r="AL14" i="3"/>
  <c r="AL15" i="3"/>
  <c r="AL16" i="3"/>
  <c r="AL17" i="3"/>
  <c r="AL18" i="3"/>
  <c r="AL19" i="3"/>
  <c r="AL20" i="3"/>
  <c r="AL21" i="3"/>
  <c r="AL22" i="3"/>
  <c r="AL23" i="3"/>
  <c r="AL24" i="3"/>
  <c r="AL25" i="3"/>
  <c r="AL26" i="3"/>
  <c r="AL27" i="3"/>
  <c r="AL28" i="3"/>
  <c r="AL29" i="3"/>
  <c r="AL30" i="3"/>
  <c r="AL31" i="3"/>
  <c r="AL32" i="3"/>
  <c r="AL33" i="3"/>
  <c r="AL34" i="3"/>
  <c r="AL35" i="3"/>
  <c r="AL36" i="3"/>
  <c r="AN36" i="3" s="1"/>
  <c r="AL37" i="3"/>
  <c r="AL38" i="3"/>
  <c r="AL39" i="3"/>
  <c r="AL7" i="3"/>
  <c r="AN30" i="3" l="1"/>
  <c r="AN24" i="3"/>
  <c r="AN29" i="3"/>
  <c r="AN12" i="3"/>
  <c r="AN37" i="3"/>
  <c r="AN25" i="3"/>
  <c r="AN13" i="3"/>
  <c r="AN35" i="3"/>
  <c r="AN23" i="3"/>
  <c r="AN11" i="3"/>
  <c r="AN34" i="3"/>
  <c r="AN10" i="3"/>
  <c r="AN22" i="3"/>
  <c r="AN21" i="3"/>
  <c r="AN32" i="3"/>
  <c r="AN31" i="3"/>
  <c r="AN7" i="3"/>
  <c r="AN28" i="3"/>
  <c r="AN16" i="3"/>
  <c r="AN8" i="3"/>
  <c r="AN19" i="3"/>
  <c r="AN39" i="3"/>
  <c r="AN27" i="3"/>
  <c r="AN15" i="3"/>
  <c r="AN33" i="3"/>
  <c r="AN9" i="3"/>
  <c r="AN20" i="3"/>
  <c r="AN38" i="3"/>
  <c r="AN26" i="3"/>
  <c r="AN14" i="3"/>
  <c r="D40" i="3"/>
  <c r="AL40" i="3"/>
  <c r="AM40" i="3"/>
  <c r="E40" i="3"/>
  <c r="F40" i="3"/>
  <c r="K40" i="3"/>
  <c r="L40" i="3"/>
  <c r="N40" i="3"/>
  <c r="O40" i="3"/>
  <c r="Q40" i="3"/>
  <c r="R40" i="3"/>
  <c r="T40" i="3"/>
  <c r="U40" i="3"/>
  <c r="W40" i="3"/>
  <c r="X40" i="3"/>
  <c r="Z40" i="3"/>
  <c r="AA40" i="3"/>
  <c r="AC40" i="3"/>
  <c r="AD40" i="3"/>
  <c r="AF40" i="3"/>
  <c r="AG40" i="3"/>
  <c r="AI40" i="3"/>
  <c r="AJ40" i="3"/>
  <c r="AL5" i="3"/>
  <c r="AN40" i="3" l="1"/>
  <c r="S40" i="3"/>
  <c r="AH40" i="3"/>
  <c r="AE40" i="3"/>
  <c r="AB40" i="3"/>
  <c r="Y40" i="3"/>
  <c r="V40" i="3"/>
  <c r="P40" i="3"/>
  <c r="Q41" i="3"/>
  <c r="AF41" i="3"/>
  <c r="N41" i="3"/>
  <c r="AC41" i="3"/>
  <c r="K41" i="3"/>
  <c r="G40" i="3"/>
  <c r="Z41" i="3"/>
  <c r="W41" i="3"/>
  <c r="T41" i="3"/>
  <c r="AI41" i="3" l="1"/>
  <c r="AL41" i="3" s="1"/>
</calcChain>
</file>

<file path=xl/sharedStrings.xml><?xml version="1.0" encoding="utf-8"?>
<sst xmlns="http://schemas.openxmlformats.org/spreadsheetml/2006/main" count="94" uniqueCount="58">
  <si>
    <t>１月</t>
    <rPh sb="1" eb="2">
      <t>ガツ</t>
    </rPh>
    <phoneticPr fontId="3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</si>
  <si>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</si>
  <si>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</si>
  <si>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</si>
  <si>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</si>
  <si>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</si>
  <si>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</si>
  <si>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</si>
  <si>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</si>
  <si>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</si>
  <si>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</si>
  <si>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</si>
  <si>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合　　計</t>
    <rPh sb="0" eb="1">
      <t>ゴウ</t>
    </rPh>
    <rPh sb="3" eb="4">
      <t>ケイ</t>
    </rPh>
    <phoneticPr fontId="3"/>
  </si>
  <si>
    <t>国内計</t>
    <rPh sb="0" eb="2">
      <t>コクナイ</t>
    </rPh>
    <rPh sb="2" eb="3">
      <t>ケイ</t>
    </rPh>
    <phoneticPr fontId="3"/>
  </si>
  <si>
    <t>韓国</t>
    <rPh sb="0" eb="2">
      <t>カンコク</t>
    </rPh>
    <phoneticPr fontId="3"/>
  </si>
  <si>
    <t>中国</t>
    <rPh sb="0" eb="2">
      <t>チュウゴク</t>
    </rPh>
    <phoneticPr fontId="3"/>
  </si>
  <si>
    <t>香港</t>
    <rPh sb="0" eb="2">
      <t>ホンコン</t>
    </rPh>
    <phoneticPr fontId="3"/>
  </si>
  <si>
    <t>台湾</t>
    <rPh sb="0" eb="2">
      <t>タイワン</t>
    </rPh>
    <phoneticPr fontId="3"/>
  </si>
  <si>
    <t>アメリカ</t>
    <phoneticPr fontId="3"/>
  </si>
  <si>
    <t>カナダ</t>
    <phoneticPr fontId="3"/>
  </si>
  <si>
    <t>イギリス</t>
    <phoneticPr fontId="3"/>
  </si>
  <si>
    <t>ドイツ</t>
    <phoneticPr fontId="3"/>
  </si>
  <si>
    <t>フランス</t>
    <phoneticPr fontId="3"/>
  </si>
  <si>
    <t>ロシア</t>
    <phoneticPr fontId="3"/>
  </si>
  <si>
    <t>タイ</t>
    <phoneticPr fontId="3"/>
  </si>
  <si>
    <t>インド</t>
    <phoneticPr fontId="3"/>
  </si>
  <si>
    <t>ベトナム</t>
    <phoneticPr fontId="3"/>
  </si>
  <si>
    <t>スペイン</t>
  </si>
  <si>
    <t>イタリア</t>
  </si>
  <si>
    <t>ベルギー</t>
  </si>
  <si>
    <t>オランダ</t>
  </si>
  <si>
    <t>ブラジル</t>
  </si>
  <si>
    <t>その他</t>
    <rPh sb="2" eb="3">
      <t>タ</t>
    </rPh>
    <phoneticPr fontId="3"/>
  </si>
  <si>
    <t>海外計</t>
    <rPh sb="0" eb="2">
      <t>カイガイ</t>
    </rPh>
    <rPh sb="2" eb="3">
      <t>ケイ</t>
    </rPh>
    <phoneticPr fontId="3"/>
  </si>
  <si>
    <t>総合計</t>
    <rPh sb="0" eb="1">
      <t>ソウ</t>
    </rPh>
    <rPh sb="1" eb="3">
      <t>ゴウケイ</t>
    </rPh>
    <phoneticPr fontId="3"/>
  </si>
  <si>
    <t>暦年</t>
    <phoneticPr fontId="2"/>
  </si>
  <si>
    <t>シンガポール</t>
    <phoneticPr fontId="3"/>
  </si>
  <si>
    <t>マレーシア</t>
    <phoneticPr fontId="3"/>
  </si>
  <si>
    <t>オーストラリア</t>
    <phoneticPr fontId="3"/>
  </si>
  <si>
    <t>インドネシア</t>
    <phoneticPr fontId="3"/>
  </si>
  <si>
    <t>フィリピン</t>
    <phoneticPr fontId="3"/>
  </si>
  <si>
    <t>ミャンマー</t>
    <phoneticPr fontId="2"/>
  </si>
  <si>
    <t>カンボジア</t>
    <phoneticPr fontId="2"/>
  </si>
  <si>
    <t>ニュージーランド</t>
    <phoneticPr fontId="2"/>
  </si>
  <si>
    <t>ポルトガル</t>
    <phoneticPr fontId="2"/>
  </si>
  <si>
    <t>フィンランド</t>
    <phoneticPr fontId="4"/>
  </si>
  <si>
    <t>（単位：人）</t>
    <rPh sb="1" eb="3">
      <t>タンイ</t>
    </rPh>
    <rPh sb="4" eb="5">
      <t>ニン</t>
    </rPh>
    <phoneticPr fontId="2"/>
  </si>
  <si>
    <t>【岐阜市内宿泊者数（16施設）】</t>
    <rPh sb="1" eb="5">
      <t>ギフシナイ</t>
    </rPh>
    <rPh sb="5" eb="9">
      <t>シュクハクシャスウ</t>
    </rPh>
    <rPh sb="12" eb="14">
      <t>シセツ</t>
    </rPh>
    <phoneticPr fontId="2"/>
  </si>
  <si>
    <t>スイス</t>
  </si>
  <si>
    <t>イスラエル</t>
    <phoneticPr fontId="2"/>
  </si>
  <si>
    <t>デンマーク</t>
    <phoneticPr fontId="2"/>
  </si>
  <si>
    <t>ノルウェー</t>
    <phoneticPr fontId="2"/>
  </si>
  <si>
    <t>海外</t>
    <rPh sb="0" eb="2">
      <t>カイガイ</t>
    </rPh>
    <phoneticPr fontId="3"/>
  </si>
  <si>
    <t>団体</t>
    <rPh sb="0" eb="2">
      <t>ダンタイ</t>
    </rPh>
    <phoneticPr fontId="2"/>
  </si>
  <si>
    <t>FIT</t>
    <phoneticPr fontId="2"/>
  </si>
  <si>
    <t>※施設一覧…岐阜グランドホテル、鵜匠の家 すぎ山、石金、都ホテル 岐阜長良川、ホテルパーク、十八楼、岐阜キャッスルイン、岐阜ワシントンホテルプラザ、ホテルリソル岐阜</t>
    <rPh sb="1" eb="5">
      <t>シセツイチラン</t>
    </rPh>
    <phoneticPr fontId="2"/>
  </si>
  <si>
    <t>　　　　　　ホテルイルクレド岐阜、コンフォートホテル岐阜、ダイワロイネットホテル岐阜、ホテルグランヴェール岐山、ドーミーイン岐阜駅前、長良川清流ホテル、HOTEL THE TEXTILE</t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</si>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</sst>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2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b/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Yu Gothic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58">
    <xf numFmtId="0" fontId="0" fillId="0" borderId="0" xfId="0"/>
    <xf numFmtId="38" fontId="5" fillId="0" borderId="8" xfId="1" applyFont="1" applyBorder="1" applyAlignment="1">
      <alignment horizontal="center" vertical="center"/>
    </xf>
    <xf numFmtId="0" fontId="6" fillId="0" borderId="0" xfId="0" applyFont="1"/>
    <xf numFmtId="38" fontId="7" fillId="0" borderId="1" xfId="1" applyFont="1" applyBorder="1" applyAlignment="1">
      <alignment horizontal="center" vertical="center"/>
    </xf>
    <xf numFmtId="38" fontId="7" fillId="0" borderId="6" xfId="1" applyFont="1" applyBorder="1" applyAlignment="1">
      <alignment horizontal="right" vertical="center" shrinkToFit="1"/>
    </xf>
    <xf numFmtId="176" fontId="7" fillId="0" borderId="4" xfId="1" applyNumberFormat="1" applyFont="1" applyBorder="1" applyAlignment="1" applyProtection="1">
      <alignment vertical="center"/>
      <protection locked="0"/>
    </xf>
    <xf numFmtId="176" fontId="7" fillId="0" borderId="5" xfId="1" applyNumberFormat="1" applyFont="1" applyBorder="1" applyAlignment="1" applyProtection="1">
      <alignment vertical="center"/>
      <protection locked="0"/>
    </xf>
    <xf numFmtId="176" fontId="7" fillId="0" borderId="10" xfId="1" applyNumberFormat="1" applyFont="1" applyBorder="1" applyAlignment="1">
      <alignment vertical="center"/>
    </xf>
    <xf numFmtId="176" fontId="7" fillId="0" borderId="6" xfId="1" applyNumberFormat="1" applyFont="1" applyBorder="1" applyAlignment="1" applyProtection="1">
      <alignment vertical="center"/>
      <protection locked="0"/>
    </xf>
    <xf numFmtId="38" fontId="5" fillId="0" borderId="2" xfId="1" applyFont="1" applyBorder="1" applyAlignment="1">
      <alignment horizontal="center" vertical="center"/>
    </xf>
    <xf numFmtId="176" fontId="5" fillId="0" borderId="2" xfId="1" applyNumberFormat="1" applyFont="1" applyBorder="1" applyAlignment="1" applyProtection="1">
      <alignment vertical="center"/>
      <protection locked="0"/>
    </xf>
    <xf numFmtId="38" fontId="7" fillId="0" borderId="0" xfId="1" applyFont="1" applyAlignment="1">
      <alignment horizontal="right" vertical="center"/>
    </xf>
    <xf numFmtId="0" fontId="8" fillId="0" borderId="0" xfId="0" applyFont="1"/>
    <xf numFmtId="176" fontId="7" fillId="0" borderId="12" xfId="1" applyNumberFormat="1" applyFont="1" applyBorder="1" applyAlignment="1" applyProtection="1">
      <alignment vertical="center"/>
      <protection locked="0"/>
    </xf>
    <xf numFmtId="176" fontId="7" fillId="0" borderId="13" xfId="1" applyNumberFormat="1" applyFont="1" applyBorder="1" applyAlignment="1" applyProtection="1">
      <alignment vertical="center"/>
      <protection locked="0"/>
    </xf>
    <xf numFmtId="176" fontId="7" fillId="0" borderId="14" xfId="1" applyNumberFormat="1" applyFont="1" applyBorder="1" applyAlignment="1" applyProtection="1">
      <alignment vertical="center"/>
      <protection locked="0"/>
    </xf>
    <xf numFmtId="176" fontId="7" fillId="0" borderId="4" xfId="1" applyNumberFormat="1" applyFont="1" applyBorder="1" applyAlignment="1">
      <alignment vertical="center"/>
    </xf>
    <xf numFmtId="176" fontId="5" fillId="0" borderId="21" xfId="1" applyNumberFormat="1" applyFont="1" applyBorder="1" applyAlignment="1">
      <alignment vertical="center"/>
    </xf>
    <xf numFmtId="38" fontId="5" fillId="0" borderId="20" xfId="1" applyFont="1" applyBorder="1" applyAlignment="1">
      <alignment horizontal="center" vertical="center"/>
    </xf>
    <xf numFmtId="176" fontId="5" fillId="0" borderId="20" xfId="1" applyNumberFormat="1" applyFont="1" applyBorder="1" applyAlignment="1" applyProtection="1">
      <alignment horizontal="center" vertical="center"/>
      <protection locked="0"/>
    </xf>
    <xf numFmtId="176" fontId="5" fillId="0" borderId="22" xfId="1" applyNumberFormat="1" applyFont="1" applyBorder="1" applyAlignment="1" applyProtection="1">
      <alignment horizontal="center" vertical="center"/>
      <protection locked="0"/>
    </xf>
    <xf numFmtId="176" fontId="7" fillId="0" borderId="3" xfId="1" applyNumberFormat="1" applyFont="1" applyBorder="1" applyAlignment="1" applyProtection="1">
      <alignment vertical="center"/>
      <protection locked="0"/>
    </xf>
    <xf numFmtId="176" fontId="5" fillId="0" borderId="23" xfId="1" applyNumberFormat="1" applyFont="1" applyBorder="1" applyAlignment="1" applyProtection="1">
      <alignment horizontal="center" vertical="center"/>
      <protection locked="0"/>
    </xf>
    <xf numFmtId="176" fontId="7" fillId="0" borderId="3" xfId="1" applyNumberFormat="1" applyFont="1" applyBorder="1" applyAlignment="1">
      <alignment vertical="center"/>
    </xf>
    <xf numFmtId="176" fontId="7" fillId="0" borderId="7" xfId="1" applyNumberFormat="1" applyFont="1" applyBorder="1" applyAlignment="1">
      <alignment vertical="center"/>
    </xf>
    <xf numFmtId="176" fontId="5" fillId="0" borderId="24" xfId="1" applyNumberFormat="1" applyFont="1" applyBorder="1" applyAlignment="1">
      <alignment vertical="center"/>
    </xf>
    <xf numFmtId="38" fontId="7" fillId="0" borderId="4" xfId="1" applyFont="1" applyBorder="1" applyAlignment="1">
      <alignment horizontal="right" vertical="center" shrinkToFit="1"/>
    </xf>
    <xf numFmtId="38" fontId="7" fillId="0" borderId="5" xfId="1" applyFont="1" applyBorder="1" applyAlignment="1">
      <alignment horizontal="right" vertical="center" shrinkToFit="1"/>
    </xf>
    <xf numFmtId="38" fontId="7" fillId="0" borderId="6" xfId="1" applyFont="1" applyFill="1" applyBorder="1" applyAlignment="1">
      <alignment horizontal="right" vertical="center" shrinkToFit="1"/>
    </xf>
    <xf numFmtId="176" fontId="5" fillId="0" borderId="11" xfId="1" applyNumberFormat="1" applyFont="1" applyBorder="1" applyAlignment="1" applyProtection="1">
      <alignment vertical="center"/>
      <protection locked="0"/>
    </xf>
    <xf numFmtId="176" fontId="5" fillId="0" borderId="29" xfId="1" applyNumberFormat="1" applyFont="1" applyBorder="1" applyAlignment="1" applyProtection="1">
      <alignment horizontal="center" vertical="center"/>
      <protection locked="0"/>
    </xf>
    <xf numFmtId="176" fontId="7" fillId="0" borderId="30" xfId="1" applyNumberFormat="1" applyFont="1" applyBorder="1" applyAlignment="1" applyProtection="1">
      <alignment vertical="center"/>
      <protection locked="0"/>
    </xf>
    <xf numFmtId="176" fontId="5" fillId="0" borderId="31" xfId="1" applyNumberFormat="1" applyFont="1" applyBorder="1" applyAlignment="1" applyProtection="1">
      <alignment vertical="center"/>
      <protection locked="0"/>
    </xf>
    <xf numFmtId="176" fontId="6" fillId="0" borderId="6" xfId="1" applyNumberFormat="1" applyFont="1" applyBorder="1" applyAlignment="1" applyProtection="1">
      <alignment vertical="center"/>
      <protection locked="0"/>
    </xf>
    <xf numFmtId="176" fontId="6" fillId="0" borderId="4" xfId="1" applyNumberFormat="1" applyFont="1" applyBorder="1" applyAlignment="1" applyProtection="1">
      <alignment vertical="center"/>
      <protection locked="0"/>
    </xf>
    <xf numFmtId="176" fontId="11" fillId="0" borderId="2" xfId="1" applyNumberFormat="1" applyFont="1" applyBorder="1" applyAlignment="1" applyProtection="1">
      <alignment horizontal="right" vertical="center"/>
      <protection locked="0"/>
    </xf>
    <xf numFmtId="176" fontId="11" fillId="0" borderId="20" xfId="1" applyNumberFormat="1" applyFont="1" applyBorder="1" applyAlignment="1" applyProtection="1">
      <alignment horizontal="center" vertical="center"/>
      <protection locked="0"/>
    </xf>
    <xf numFmtId="38" fontId="7" fillId="0" borderId="16" xfId="1" applyFont="1" applyBorder="1" applyAlignment="1">
      <alignment horizontal="center" vertical="center"/>
    </xf>
    <xf numFmtId="38" fontId="7" fillId="0" borderId="25" xfId="1" applyFont="1" applyBorder="1" applyAlignment="1">
      <alignment horizontal="center" vertical="center"/>
    </xf>
    <xf numFmtId="38" fontId="7" fillId="0" borderId="17" xfId="1" applyFont="1" applyBorder="1" applyAlignment="1">
      <alignment horizontal="center" vertical="center"/>
    </xf>
    <xf numFmtId="176" fontId="11" fillId="0" borderId="9" xfId="1" applyNumberFormat="1" applyFont="1" applyBorder="1" applyAlignment="1" applyProtection="1">
      <alignment horizontal="center" vertical="center"/>
      <protection locked="0"/>
    </xf>
    <xf numFmtId="176" fontId="11" fillId="0" borderId="26" xfId="1" applyNumberFormat="1" applyFont="1" applyBorder="1" applyAlignment="1" applyProtection="1">
      <alignment horizontal="center" vertical="center"/>
      <protection locked="0"/>
    </xf>
    <xf numFmtId="176" fontId="11" fillId="0" borderId="15" xfId="1" applyNumberFormat="1" applyFont="1" applyBorder="1" applyAlignment="1" applyProtection="1">
      <alignment horizontal="center" vertical="center"/>
      <protection locked="0"/>
    </xf>
    <xf numFmtId="176" fontId="5" fillId="0" borderId="9" xfId="1" applyNumberFormat="1" applyFont="1" applyBorder="1" applyAlignment="1">
      <alignment horizontal="center" vertical="center"/>
    </xf>
    <xf numFmtId="176" fontId="5" fillId="0" borderId="26" xfId="1" applyNumberFormat="1" applyFont="1" applyBorder="1" applyAlignment="1">
      <alignment horizontal="center" vertical="center"/>
    </xf>
    <xf numFmtId="176" fontId="5" fillId="0" borderId="15" xfId="1" applyNumberFormat="1" applyFont="1" applyBorder="1" applyAlignment="1">
      <alignment horizontal="center" vertical="center"/>
    </xf>
    <xf numFmtId="176" fontId="5" fillId="0" borderId="18" xfId="1" applyNumberFormat="1" applyFont="1" applyBorder="1" applyAlignment="1">
      <alignment horizontal="center" vertical="center"/>
    </xf>
    <xf numFmtId="176" fontId="5" fillId="0" borderId="19" xfId="1" applyNumberFormat="1" applyFont="1" applyBorder="1" applyAlignment="1">
      <alignment horizontal="center" vertical="center"/>
    </xf>
    <xf numFmtId="176" fontId="5" fillId="0" borderId="9" xfId="1" applyNumberFormat="1" applyFont="1" applyBorder="1" applyAlignment="1" applyProtection="1">
      <alignment horizontal="center" vertical="center"/>
      <protection locked="0"/>
    </xf>
    <xf numFmtId="176" fontId="5" fillId="0" borderId="26" xfId="1" applyNumberFormat="1" applyFont="1" applyBorder="1" applyAlignment="1" applyProtection="1">
      <alignment horizontal="center" vertical="center"/>
      <protection locked="0"/>
    </xf>
    <xf numFmtId="176" fontId="5" fillId="0" borderId="15" xfId="1" applyNumberFormat="1" applyFont="1" applyBorder="1" applyAlignment="1" applyProtection="1">
      <alignment horizontal="center" vertical="center"/>
      <protection locked="0"/>
    </xf>
    <xf numFmtId="176" fontId="11" fillId="0" borderId="9" xfId="1" applyNumberFormat="1" applyFont="1" applyBorder="1" applyAlignment="1">
      <alignment horizontal="center" vertical="center"/>
    </xf>
    <xf numFmtId="176" fontId="11" fillId="0" borderId="26" xfId="1" applyNumberFormat="1" applyFont="1" applyBorder="1" applyAlignment="1">
      <alignment horizontal="center" vertical="center"/>
    </xf>
    <xf numFmtId="176" fontId="11" fillId="0" borderId="15" xfId="1" applyNumberFormat="1" applyFont="1" applyBorder="1" applyAlignment="1">
      <alignment horizontal="center" vertical="center"/>
    </xf>
    <xf numFmtId="38" fontId="7" fillId="0" borderId="27" xfId="1" applyFont="1" applyBorder="1" applyAlignment="1">
      <alignment horizontal="center" vertical="center"/>
    </xf>
    <xf numFmtId="38" fontId="7" fillId="0" borderId="28" xfId="1" applyFont="1" applyBorder="1" applyAlignment="1">
      <alignment horizontal="center" vertical="center"/>
    </xf>
    <xf numFmtId="176" fontId="5" fillId="0" borderId="19" xfId="1" applyNumberFormat="1" applyFont="1" applyBorder="1" applyAlignment="1" applyProtection="1">
      <alignment horizontal="center" vertical="center"/>
      <protection locked="0"/>
    </xf>
    <xf numFmtId="176" fontId="5" fillId="0" borderId="18" xfId="1" applyNumberFormat="1" applyFont="1" applyBorder="1" applyAlignment="1" applyProtection="1">
      <alignment horizontal="center" vertical="center"/>
      <protection locked="0"/>
    </xf>
  </cellXfs>
  <cellStyles count="4">
    <cellStyle name="桁区切り" xfId="1" builtinId="6"/>
    <cellStyle name="桁区切り 2" xfId="3" xr:uid="{EA656145-AB8B-4147-9725-A339C45CCCD0}"/>
    <cellStyle name="標準" xfId="0" builtinId="0"/>
    <cellStyle name="標準 2" xfId="2" xr:uid="{9698D964-278B-4DB4-BABA-24760CC6B2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F04D2-F46A-44D6-9046-66D548C526B0}">
  <sheetPr>
    <pageSetUpPr fitToPage="1"/>
  </sheetPr>
  <dimension ref="A1:AN41"/>
  <sheetViews>
    <sheetView tabSelected="1" view="pageBreakPreview" topLeftCell="D1" zoomScaleNormal="100" zoomScaleSheetLayoutView="100" workbookViewId="0">
      <selection activeCell="O37" sqref="O37"/>
    </sheetView>
  </sheetViews>
  <sheetFormatPr defaultRowHeight="18"/>
  <cols>
    <col min="1" max="1" width="14.69921875" customWidth="1"/>
    <col min="2" max="12" width="7.19921875" customWidth="1"/>
    <col min="13" max="13" width="8.3984375" bestFit="1" customWidth="1"/>
    <col min="14" max="37" width="7.19921875" customWidth="1"/>
    <col min="38" max="40" width="7.69921875" customWidth="1"/>
  </cols>
  <sheetData>
    <row r="1" spans="1:40" ht="19.2">
      <c r="A1" s="12" t="s">
        <v>47</v>
      </c>
    </row>
    <row r="2" spans="1:40">
      <c r="A2" s="2" t="s">
        <v>55</v>
      </c>
      <c r="AM2" s="11"/>
      <c r="AN2" s="11" t="s">
        <v>46</v>
      </c>
    </row>
    <row r="3" spans="1:40">
      <c r="A3" s="2" t="s">
        <v>56</v>
      </c>
      <c r="AL3" s="11"/>
      <c r="AM3" s="11"/>
    </row>
    <row r="4" spans="1:40" ht="19.95" customHeight="1" thickBot="1">
      <c r="A4" s="3" t="s">
        <v>35</v>
      </c>
      <c r="B4" s="37" t="s">
        <v>0</v>
      </c>
      <c r="C4" s="38"/>
      <c r="D4" s="39"/>
      <c r="E4" s="37" t="s">
        <v>1</v>
      </c>
      <c r="F4" s="38"/>
      <c r="G4" s="39"/>
      <c r="H4" s="37" t="s">
        <v>2</v>
      </c>
      <c r="I4" s="38"/>
      <c r="J4" s="39"/>
      <c r="K4" s="37" t="s">
        <v>3</v>
      </c>
      <c r="L4" s="38"/>
      <c r="M4" s="39"/>
      <c r="N4" s="37" t="s">
        <v>4</v>
      </c>
      <c r="O4" s="38"/>
      <c r="P4" s="39"/>
      <c r="Q4" s="37" t="s">
        <v>5</v>
      </c>
      <c r="R4" s="38"/>
      <c r="S4" s="39"/>
      <c r="T4" s="37" t="s">
        <v>6</v>
      </c>
      <c r="U4" s="38"/>
      <c r="V4" s="39"/>
      <c r="W4" s="37" t="s">
        <v>7</v>
      </c>
      <c r="X4" s="38"/>
      <c r="Y4" s="39"/>
      <c r="Z4" s="37" t="s">
        <v>8</v>
      </c>
      <c r="AA4" s="38"/>
      <c r="AB4" s="39"/>
      <c r="AC4" s="37" t="s">
        <v>9</v>
      </c>
      <c r="AD4" s="38"/>
      <c r="AE4" s="39"/>
      <c r="AF4" s="37" t="s">
        <v>10</v>
      </c>
      <c r="AG4" s="38"/>
      <c r="AH4" s="39"/>
      <c r="AI4" s="37" t="s">
        <v>11</v>
      </c>
      <c r="AJ4" s="38"/>
      <c r="AK4" s="54"/>
      <c r="AL4" s="55" t="s">
        <v>12</v>
      </c>
      <c r="AM4" s="38"/>
      <c r="AN4" s="54"/>
    </row>
    <row r="5" spans="1:40" ht="19.95" customHeight="1" thickTop="1">
      <c r="A5" s="1" t="s">
        <v>13</v>
      </c>
      <c r="B5" s="40">
        <v>41310</v>
      </c>
      <c r="C5" s="41"/>
      <c r="D5" s="42"/>
      <c r="E5" s="48">
        <v>40391</v>
      </c>
      <c r="F5" s="49"/>
      <c r="G5" s="50"/>
      <c r="H5" s="48">
        <v>44905</v>
      </c>
      <c r="I5" s="49"/>
      <c r="J5" s="50"/>
      <c r="K5" s="48">
        <v>40475</v>
      </c>
      <c r="L5" s="49"/>
      <c r="M5" s="50"/>
      <c r="N5" s="48">
        <v>44871</v>
      </c>
      <c r="O5" s="49"/>
      <c r="P5" s="50"/>
      <c r="Q5" s="48">
        <v>40495</v>
      </c>
      <c r="R5" s="49"/>
      <c r="S5" s="50"/>
      <c r="T5" s="48"/>
      <c r="U5" s="49"/>
      <c r="V5" s="50"/>
      <c r="W5" s="48"/>
      <c r="X5" s="49"/>
      <c r="Y5" s="50"/>
      <c r="Z5" s="48"/>
      <c r="AA5" s="49"/>
      <c r="AB5" s="50"/>
      <c r="AC5" s="48"/>
      <c r="AD5" s="49"/>
      <c r="AE5" s="50"/>
      <c r="AF5" s="48"/>
      <c r="AG5" s="49"/>
      <c r="AH5" s="50"/>
      <c r="AI5" s="48"/>
      <c r="AJ5" s="49"/>
      <c r="AK5" s="57"/>
      <c r="AL5" s="56">
        <f>SUM(B5:AI5)</f>
        <v>252447</v>
      </c>
      <c r="AM5" s="49"/>
      <c r="AN5" s="57"/>
    </row>
    <row r="6" spans="1:40" ht="19.95" customHeight="1">
      <c r="A6" s="18" t="s">
        <v>52</v>
      </c>
      <c r="B6" s="36" t="s">
        <v>53</v>
      </c>
      <c r="C6" s="36" t="s">
        <v>54</v>
      </c>
      <c r="D6" s="36" t="s">
        <v>57</v>
      </c>
      <c r="E6" s="19" t="s">
        <v>53</v>
      </c>
      <c r="F6" s="19" t="s">
        <v>54</v>
      </c>
      <c r="G6" s="19" t="s">
        <v>57</v>
      </c>
      <c r="H6" s="19" t="s">
        <v>53</v>
      </c>
      <c r="I6" s="19" t="s">
        <v>54</v>
      </c>
      <c r="J6" s="19" t="s">
        <v>57</v>
      </c>
      <c r="K6" s="19" t="s">
        <v>53</v>
      </c>
      <c r="L6" s="19" t="s">
        <v>54</v>
      </c>
      <c r="M6" s="19" t="s">
        <v>57</v>
      </c>
      <c r="N6" s="19" t="s">
        <v>53</v>
      </c>
      <c r="O6" s="19" t="s">
        <v>54</v>
      </c>
      <c r="P6" s="19" t="s">
        <v>57</v>
      </c>
      <c r="Q6" s="19" t="s">
        <v>53</v>
      </c>
      <c r="R6" s="19" t="s">
        <v>54</v>
      </c>
      <c r="S6" s="19" t="s">
        <v>57</v>
      </c>
      <c r="T6" s="19" t="s">
        <v>53</v>
      </c>
      <c r="U6" s="19" t="s">
        <v>54</v>
      </c>
      <c r="V6" s="19" t="s">
        <v>57</v>
      </c>
      <c r="W6" s="19" t="s">
        <v>53</v>
      </c>
      <c r="X6" s="19" t="s">
        <v>54</v>
      </c>
      <c r="Y6" s="19" t="s">
        <v>57</v>
      </c>
      <c r="Z6" s="19" t="s">
        <v>53</v>
      </c>
      <c r="AA6" s="19" t="s">
        <v>54</v>
      </c>
      <c r="AB6" s="19" t="s">
        <v>57</v>
      </c>
      <c r="AC6" s="19" t="s">
        <v>53</v>
      </c>
      <c r="AD6" s="19" t="s">
        <v>54</v>
      </c>
      <c r="AE6" s="19" t="s">
        <v>57</v>
      </c>
      <c r="AF6" s="19" t="s">
        <v>53</v>
      </c>
      <c r="AG6" s="19" t="s">
        <v>54</v>
      </c>
      <c r="AH6" s="19" t="s">
        <v>57</v>
      </c>
      <c r="AI6" s="19" t="s">
        <v>53</v>
      </c>
      <c r="AJ6" s="20" t="s">
        <v>54</v>
      </c>
      <c r="AK6" s="30" t="s">
        <v>57</v>
      </c>
      <c r="AL6" s="22" t="s">
        <v>53</v>
      </c>
      <c r="AM6" s="19" t="s">
        <v>54</v>
      </c>
      <c r="AN6" s="30" t="s">
        <v>57</v>
      </c>
    </row>
    <row r="7" spans="1:40" ht="19.95" customHeight="1">
      <c r="A7" s="26" t="s">
        <v>14</v>
      </c>
      <c r="B7" s="34">
        <v>34</v>
      </c>
      <c r="C7" s="34">
        <v>319</v>
      </c>
      <c r="D7" s="34">
        <f>B7+C7</f>
        <v>353</v>
      </c>
      <c r="E7" s="21">
        <v>6</v>
      </c>
      <c r="F7" s="21">
        <v>225</v>
      </c>
      <c r="G7" s="5">
        <f>E7+F7</f>
        <v>231</v>
      </c>
      <c r="H7" s="5">
        <v>14</v>
      </c>
      <c r="I7" s="5">
        <v>142</v>
      </c>
      <c r="J7" s="5">
        <f>H7+I7</f>
        <v>156</v>
      </c>
      <c r="K7" s="5">
        <v>126</v>
      </c>
      <c r="L7" s="5">
        <v>287</v>
      </c>
      <c r="M7" s="5">
        <f>K7+L7</f>
        <v>413</v>
      </c>
      <c r="N7" s="5">
        <v>140</v>
      </c>
      <c r="O7" s="5">
        <v>248</v>
      </c>
      <c r="P7" s="5">
        <f>N7+O7</f>
        <v>388</v>
      </c>
      <c r="Q7" s="5">
        <v>4</v>
      </c>
      <c r="R7" s="5">
        <v>198</v>
      </c>
      <c r="S7" s="5">
        <f>Q7+R7</f>
        <v>202</v>
      </c>
      <c r="T7" s="5"/>
      <c r="U7" s="5"/>
      <c r="V7" s="5">
        <f>T7+U7</f>
        <v>0</v>
      </c>
      <c r="W7" s="5"/>
      <c r="X7" s="5"/>
      <c r="Y7" s="5">
        <f>W7+X7</f>
        <v>0</v>
      </c>
      <c r="Z7" s="5"/>
      <c r="AA7" s="5"/>
      <c r="AB7" s="5">
        <f>Z7+AA7</f>
        <v>0</v>
      </c>
      <c r="AC7" s="5"/>
      <c r="AD7" s="5"/>
      <c r="AE7" s="5">
        <f>AC7+AD7</f>
        <v>0</v>
      </c>
      <c r="AF7" s="5"/>
      <c r="AG7" s="5"/>
      <c r="AH7" s="5">
        <f>AF7+AG7</f>
        <v>0</v>
      </c>
      <c r="AI7" s="5"/>
      <c r="AJ7" s="13"/>
      <c r="AK7" s="5">
        <f>AI7+AJ7</f>
        <v>0</v>
      </c>
      <c r="AL7" s="24">
        <f t="shared" ref="AL7:AL39" si="0">B7+E7+H7+K7+N7+Q7+T7+W7+Z7+AC7+AF7+AI7</f>
        <v>324</v>
      </c>
      <c r="AM7" s="23">
        <f t="shared" ref="AM7:AM39" si="1">C7+F7+I7+L7+O7+R7+U7+X7+AA7+AD7+AG7+AJ7</f>
        <v>1419</v>
      </c>
      <c r="AN7" s="31">
        <f>AL7+AM7</f>
        <v>1743</v>
      </c>
    </row>
    <row r="8" spans="1:40" ht="19.95" customHeight="1">
      <c r="A8" s="27" t="s">
        <v>15</v>
      </c>
      <c r="B8" s="34">
        <v>1506</v>
      </c>
      <c r="C8" s="34">
        <v>647</v>
      </c>
      <c r="D8" s="34">
        <f>B8+C8</f>
        <v>2153</v>
      </c>
      <c r="E8" s="5">
        <v>994</v>
      </c>
      <c r="F8" s="5">
        <v>730</v>
      </c>
      <c r="G8" s="5">
        <f t="shared" ref="G8:G40" si="2">E8+F8</f>
        <v>1724</v>
      </c>
      <c r="H8" s="5">
        <v>713</v>
      </c>
      <c r="I8" s="5">
        <v>506</v>
      </c>
      <c r="J8" s="5">
        <f t="shared" ref="J8:J40" si="3">H8+I8</f>
        <v>1219</v>
      </c>
      <c r="K8" s="5">
        <v>1367</v>
      </c>
      <c r="L8" s="5">
        <v>676</v>
      </c>
      <c r="M8" s="5">
        <f t="shared" ref="M8:M39" si="4">K8+L8</f>
        <v>2043</v>
      </c>
      <c r="N8" s="5">
        <v>1806</v>
      </c>
      <c r="O8" s="5">
        <v>313</v>
      </c>
      <c r="P8" s="5">
        <f t="shared" ref="P8:P40" si="5">N8+O8</f>
        <v>2119</v>
      </c>
      <c r="Q8" s="5">
        <v>1116</v>
      </c>
      <c r="R8" s="5">
        <v>431</v>
      </c>
      <c r="S8" s="5">
        <f t="shared" ref="S8:S40" si="6">Q8+R8</f>
        <v>1547</v>
      </c>
      <c r="T8" s="5"/>
      <c r="U8" s="5"/>
      <c r="V8" s="5">
        <f t="shared" ref="V8:V40" si="7">T8+U8</f>
        <v>0</v>
      </c>
      <c r="W8" s="5"/>
      <c r="X8" s="5"/>
      <c r="Y8" s="5">
        <f t="shared" ref="Y8:Y40" si="8">W8+X8</f>
        <v>0</v>
      </c>
      <c r="Z8" s="6"/>
      <c r="AA8" s="5"/>
      <c r="AB8" s="5">
        <f t="shared" ref="AB8:AB40" si="9">Z8+AA8</f>
        <v>0</v>
      </c>
      <c r="AC8" s="5"/>
      <c r="AD8" s="5"/>
      <c r="AE8" s="5">
        <f t="shared" ref="AE8:AE40" si="10">AC8+AD8</f>
        <v>0</v>
      </c>
      <c r="AF8" s="6"/>
      <c r="AG8" s="6"/>
      <c r="AH8" s="5">
        <f t="shared" ref="AH8:AH40" si="11">AF8+AG8</f>
        <v>0</v>
      </c>
      <c r="AI8" s="6"/>
      <c r="AJ8" s="14"/>
      <c r="AK8" s="5">
        <f t="shared" ref="AK8:AK40" si="12">AI8+AJ8</f>
        <v>0</v>
      </c>
      <c r="AL8" s="7">
        <f t="shared" si="0"/>
        <v>7502</v>
      </c>
      <c r="AM8" s="16">
        <f t="shared" si="1"/>
        <v>3303</v>
      </c>
      <c r="AN8" s="31">
        <f t="shared" ref="AN8:AN40" si="13">AL8+AM8</f>
        <v>10805</v>
      </c>
    </row>
    <row r="9" spans="1:40" ht="19.95" customHeight="1">
      <c r="A9" s="27" t="s">
        <v>16</v>
      </c>
      <c r="B9" s="5">
        <v>503</v>
      </c>
      <c r="C9" s="5">
        <v>214</v>
      </c>
      <c r="D9" s="5">
        <f t="shared" ref="D9:D40" si="14">B9+C9</f>
        <v>717</v>
      </c>
      <c r="E9" s="5">
        <v>289</v>
      </c>
      <c r="F9" s="5">
        <v>219</v>
      </c>
      <c r="G9" s="5">
        <f t="shared" si="2"/>
        <v>508</v>
      </c>
      <c r="H9" s="5">
        <v>166</v>
      </c>
      <c r="I9" s="5">
        <v>176</v>
      </c>
      <c r="J9" s="5">
        <f t="shared" si="3"/>
        <v>342</v>
      </c>
      <c r="K9" s="5">
        <v>595</v>
      </c>
      <c r="L9" s="5">
        <v>298</v>
      </c>
      <c r="M9" s="5">
        <f t="shared" si="4"/>
        <v>893</v>
      </c>
      <c r="N9" s="5">
        <v>451</v>
      </c>
      <c r="O9" s="5">
        <v>84</v>
      </c>
      <c r="P9" s="5">
        <f t="shared" si="5"/>
        <v>535</v>
      </c>
      <c r="Q9" s="5">
        <v>167</v>
      </c>
      <c r="R9" s="5">
        <v>83</v>
      </c>
      <c r="S9" s="5">
        <f t="shared" si="6"/>
        <v>250</v>
      </c>
      <c r="T9" s="5"/>
      <c r="U9" s="5"/>
      <c r="V9" s="5">
        <f t="shared" si="7"/>
        <v>0</v>
      </c>
      <c r="W9" s="5"/>
      <c r="X9" s="5"/>
      <c r="Y9" s="5">
        <f t="shared" si="8"/>
        <v>0</v>
      </c>
      <c r="Z9" s="6"/>
      <c r="AA9" s="5"/>
      <c r="AB9" s="5">
        <f t="shared" si="9"/>
        <v>0</v>
      </c>
      <c r="AC9" s="5"/>
      <c r="AD9" s="5"/>
      <c r="AE9" s="5">
        <f t="shared" si="10"/>
        <v>0</v>
      </c>
      <c r="AF9" s="6"/>
      <c r="AG9" s="6"/>
      <c r="AH9" s="5">
        <f t="shared" si="11"/>
        <v>0</v>
      </c>
      <c r="AI9" s="6"/>
      <c r="AJ9" s="14"/>
      <c r="AK9" s="5">
        <f t="shared" si="12"/>
        <v>0</v>
      </c>
      <c r="AL9" s="7">
        <f t="shared" si="0"/>
        <v>2171</v>
      </c>
      <c r="AM9" s="16">
        <f t="shared" si="1"/>
        <v>1074</v>
      </c>
      <c r="AN9" s="31">
        <f t="shared" si="13"/>
        <v>3245</v>
      </c>
    </row>
    <row r="10" spans="1:40" ht="19.95" customHeight="1">
      <c r="A10" s="27" t="s">
        <v>17</v>
      </c>
      <c r="B10" s="5">
        <v>340</v>
      </c>
      <c r="C10" s="5">
        <v>319</v>
      </c>
      <c r="D10" s="5">
        <f t="shared" si="14"/>
        <v>659</v>
      </c>
      <c r="E10" s="5">
        <v>295</v>
      </c>
      <c r="F10" s="5">
        <v>253</v>
      </c>
      <c r="G10" s="5">
        <f t="shared" si="2"/>
        <v>548</v>
      </c>
      <c r="H10" s="5">
        <v>730</v>
      </c>
      <c r="I10" s="5">
        <v>214</v>
      </c>
      <c r="J10" s="5">
        <f t="shared" si="3"/>
        <v>944</v>
      </c>
      <c r="K10" s="5">
        <v>1649</v>
      </c>
      <c r="L10" s="5">
        <v>224</v>
      </c>
      <c r="M10" s="5">
        <f t="shared" si="4"/>
        <v>1873</v>
      </c>
      <c r="N10" s="5">
        <v>1874</v>
      </c>
      <c r="O10" s="5">
        <v>223</v>
      </c>
      <c r="P10" s="5">
        <f t="shared" si="5"/>
        <v>2097</v>
      </c>
      <c r="Q10" s="5">
        <v>513</v>
      </c>
      <c r="R10" s="5">
        <v>181</v>
      </c>
      <c r="S10" s="5">
        <f t="shared" si="6"/>
        <v>694</v>
      </c>
      <c r="T10" s="5"/>
      <c r="U10" s="5"/>
      <c r="V10" s="5">
        <f t="shared" si="7"/>
        <v>0</v>
      </c>
      <c r="W10" s="5"/>
      <c r="X10" s="5"/>
      <c r="Y10" s="5">
        <f t="shared" si="8"/>
        <v>0</v>
      </c>
      <c r="Z10" s="6"/>
      <c r="AA10" s="5"/>
      <c r="AB10" s="5">
        <f t="shared" si="9"/>
        <v>0</v>
      </c>
      <c r="AC10" s="5"/>
      <c r="AD10" s="5"/>
      <c r="AE10" s="5">
        <f t="shared" si="10"/>
        <v>0</v>
      </c>
      <c r="AF10" s="6"/>
      <c r="AG10" s="6"/>
      <c r="AH10" s="5">
        <f t="shared" si="11"/>
        <v>0</v>
      </c>
      <c r="AI10" s="6"/>
      <c r="AJ10" s="14"/>
      <c r="AK10" s="5">
        <f t="shared" si="12"/>
        <v>0</v>
      </c>
      <c r="AL10" s="7">
        <f t="shared" si="0"/>
        <v>5401</v>
      </c>
      <c r="AM10" s="16">
        <f t="shared" si="1"/>
        <v>1414</v>
      </c>
      <c r="AN10" s="31">
        <f t="shared" si="13"/>
        <v>6815</v>
      </c>
    </row>
    <row r="11" spans="1:40" ht="19.95" customHeight="1">
      <c r="A11" s="27" t="s">
        <v>18</v>
      </c>
      <c r="B11" s="5">
        <v>0</v>
      </c>
      <c r="C11" s="5">
        <v>78</v>
      </c>
      <c r="D11" s="5">
        <f t="shared" si="14"/>
        <v>78</v>
      </c>
      <c r="E11" s="5">
        <v>0</v>
      </c>
      <c r="F11" s="5">
        <v>100</v>
      </c>
      <c r="G11" s="5">
        <f t="shared" si="2"/>
        <v>100</v>
      </c>
      <c r="H11" s="5">
        <v>135</v>
      </c>
      <c r="I11" s="5">
        <v>216</v>
      </c>
      <c r="J11" s="5">
        <f t="shared" si="3"/>
        <v>351</v>
      </c>
      <c r="K11" s="5">
        <v>73</v>
      </c>
      <c r="L11" s="5">
        <v>287</v>
      </c>
      <c r="M11" s="5">
        <f t="shared" si="4"/>
        <v>360</v>
      </c>
      <c r="N11" s="5">
        <v>62</v>
      </c>
      <c r="O11" s="5">
        <v>212</v>
      </c>
      <c r="P11" s="5">
        <f t="shared" si="5"/>
        <v>274</v>
      </c>
      <c r="Q11" s="5">
        <v>30</v>
      </c>
      <c r="R11" s="5">
        <v>213</v>
      </c>
      <c r="S11" s="5">
        <f t="shared" si="6"/>
        <v>243</v>
      </c>
      <c r="T11" s="5"/>
      <c r="U11" s="5"/>
      <c r="V11" s="5">
        <f t="shared" si="7"/>
        <v>0</v>
      </c>
      <c r="W11" s="5"/>
      <c r="X11" s="5"/>
      <c r="Y11" s="5">
        <f t="shared" si="8"/>
        <v>0</v>
      </c>
      <c r="Z11" s="6"/>
      <c r="AA11" s="5"/>
      <c r="AB11" s="5">
        <f t="shared" si="9"/>
        <v>0</v>
      </c>
      <c r="AC11" s="5"/>
      <c r="AD11" s="5"/>
      <c r="AE11" s="5">
        <f t="shared" si="10"/>
        <v>0</v>
      </c>
      <c r="AF11" s="6"/>
      <c r="AG11" s="6"/>
      <c r="AH11" s="5">
        <f t="shared" si="11"/>
        <v>0</v>
      </c>
      <c r="AI11" s="6"/>
      <c r="AJ11" s="14"/>
      <c r="AK11" s="5">
        <f t="shared" si="12"/>
        <v>0</v>
      </c>
      <c r="AL11" s="7">
        <f t="shared" si="0"/>
        <v>300</v>
      </c>
      <c r="AM11" s="16">
        <f t="shared" si="1"/>
        <v>1106</v>
      </c>
      <c r="AN11" s="31">
        <f t="shared" si="13"/>
        <v>1406</v>
      </c>
    </row>
    <row r="12" spans="1:40" ht="19.95" customHeight="1">
      <c r="A12" s="4" t="s">
        <v>19</v>
      </c>
      <c r="B12" s="5">
        <v>0</v>
      </c>
      <c r="C12" s="5">
        <v>11</v>
      </c>
      <c r="D12" s="5">
        <f t="shared" si="14"/>
        <v>11</v>
      </c>
      <c r="E12" s="5">
        <v>13</v>
      </c>
      <c r="F12" s="5">
        <v>35</v>
      </c>
      <c r="G12" s="5">
        <f t="shared" si="2"/>
        <v>48</v>
      </c>
      <c r="H12" s="5">
        <v>303</v>
      </c>
      <c r="I12" s="5">
        <v>43</v>
      </c>
      <c r="J12" s="5">
        <f t="shared" si="3"/>
        <v>346</v>
      </c>
      <c r="K12" s="5">
        <v>327</v>
      </c>
      <c r="L12" s="5">
        <v>58</v>
      </c>
      <c r="M12" s="5">
        <f t="shared" si="4"/>
        <v>385</v>
      </c>
      <c r="N12" s="5">
        <v>206</v>
      </c>
      <c r="O12" s="5">
        <v>27</v>
      </c>
      <c r="P12" s="5">
        <f t="shared" si="5"/>
        <v>233</v>
      </c>
      <c r="Q12" s="5">
        <v>141</v>
      </c>
      <c r="R12" s="5">
        <v>10</v>
      </c>
      <c r="S12" s="5">
        <f t="shared" si="6"/>
        <v>151</v>
      </c>
      <c r="T12" s="5"/>
      <c r="U12" s="5"/>
      <c r="V12" s="5">
        <f t="shared" si="7"/>
        <v>0</v>
      </c>
      <c r="W12" s="5"/>
      <c r="X12" s="5"/>
      <c r="Y12" s="5">
        <f t="shared" si="8"/>
        <v>0</v>
      </c>
      <c r="Z12" s="6"/>
      <c r="AA12" s="5"/>
      <c r="AB12" s="5">
        <f t="shared" si="9"/>
        <v>0</v>
      </c>
      <c r="AC12" s="5"/>
      <c r="AD12" s="5"/>
      <c r="AE12" s="5">
        <f t="shared" si="10"/>
        <v>0</v>
      </c>
      <c r="AF12" s="6"/>
      <c r="AG12" s="6"/>
      <c r="AH12" s="5">
        <f t="shared" si="11"/>
        <v>0</v>
      </c>
      <c r="AI12" s="6"/>
      <c r="AJ12" s="14"/>
      <c r="AK12" s="5">
        <f t="shared" si="12"/>
        <v>0</v>
      </c>
      <c r="AL12" s="7">
        <f t="shared" si="0"/>
        <v>990</v>
      </c>
      <c r="AM12" s="16">
        <f t="shared" si="1"/>
        <v>184</v>
      </c>
      <c r="AN12" s="31">
        <f t="shared" si="13"/>
        <v>1174</v>
      </c>
    </row>
    <row r="13" spans="1:40" ht="19.95" customHeight="1">
      <c r="A13" s="4" t="s">
        <v>20</v>
      </c>
      <c r="B13" s="5">
        <v>0</v>
      </c>
      <c r="C13" s="5">
        <v>16</v>
      </c>
      <c r="D13" s="5">
        <f t="shared" si="14"/>
        <v>16</v>
      </c>
      <c r="E13" s="5">
        <v>0</v>
      </c>
      <c r="F13" s="5">
        <v>65</v>
      </c>
      <c r="G13" s="5">
        <f t="shared" si="2"/>
        <v>65</v>
      </c>
      <c r="H13" s="5">
        <v>0</v>
      </c>
      <c r="I13" s="5">
        <v>32</v>
      </c>
      <c r="J13" s="5">
        <f t="shared" si="3"/>
        <v>32</v>
      </c>
      <c r="K13" s="5">
        <v>45</v>
      </c>
      <c r="L13" s="5">
        <v>62</v>
      </c>
      <c r="M13" s="5">
        <f t="shared" si="4"/>
        <v>107</v>
      </c>
      <c r="N13" s="5">
        <v>0</v>
      </c>
      <c r="O13" s="5">
        <v>54</v>
      </c>
      <c r="P13" s="5">
        <f t="shared" si="5"/>
        <v>54</v>
      </c>
      <c r="Q13" s="5">
        <v>14</v>
      </c>
      <c r="R13" s="5">
        <v>16</v>
      </c>
      <c r="S13" s="5">
        <f t="shared" si="6"/>
        <v>30</v>
      </c>
      <c r="T13" s="5"/>
      <c r="U13" s="5"/>
      <c r="V13" s="5">
        <f t="shared" si="7"/>
        <v>0</v>
      </c>
      <c r="W13" s="5"/>
      <c r="X13" s="5"/>
      <c r="Y13" s="5">
        <f t="shared" si="8"/>
        <v>0</v>
      </c>
      <c r="Z13" s="6"/>
      <c r="AA13" s="5"/>
      <c r="AB13" s="5">
        <f t="shared" si="9"/>
        <v>0</v>
      </c>
      <c r="AC13" s="5"/>
      <c r="AD13" s="5"/>
      <c r="AE13" s="5">
        <f t="shared" si="10"/>
        <v>0</v>
      </c>
      <c r="AF13" s="6"/>
      <c r="AG13" s="6"/>
      <c r="AH13" s="5">
        <f t="shared" si="11"/>
        <v>0</v>
      </c>
      <c r="AI13" s="6"/>
      <c r="AJ13" s="14"/>
      <c r="AK13" s="5">
        <f t="shared" si="12"/>
        <v>0</v>
      </c>
      <c r="AL13" s="7">
        <f t="shared" si="0"/>
        <v>59</v>
      </c>
      <c r="AM13" s="16">
        <f t="shared" si="1"/>
        <v>245</v>
      </c>
      <c r="AN13" s="31">
        <f t="shared" si="13"/>
        <v>304</v>
      </c>
    </row>
    <row r="14" spans="1:40" ht="19.95" customHeight="1">
      <c r="A14" s="4" t="s">
        <v>21</v>
      </c>
      <c r="B14" s="5">
        <v>0</v>
      </c>
      <c r="C14" s="5">
        <v>16</v>
      </c>
      <c r="D14" s="5">
        <f t="shared" si="14"/>
        <v>16</v>
      </c>
      <c r="E14" s="5">
        <v>4</v>
      </c>
      <c r="F14" s="5">
        <v>60</v>
      </c>
      <c r="G14" s="5">
        <f t="shared" si="2"/>
        <v>64</v>
      </c>
      <c r="H14" s="5">
        <v>50</v>
      </c>
      <c r="I14" s="5">
        <v>25</v>
      </c>
      <c r="J14" s="5">
        <f t="shared" si="3"/>
        <v>75</v>
      </c>
      <c r="K14" s="5">
        <v>17</v>
      </c>
      <c r="L14" s="5">
        <v>25</v>
      </c>
      <c r="M14" s="5">
        <f t="shared" si="4"/>
        <v>42</v>
      </c>
      <c r="N14" s="5">
        <v>21</v>
      </c>
      <c r="O14" s="5">
        <v>67</v>
      </c>
      <c r="P14" s="5">
        <f t="shared" si="5"/>
        <v>88</v>
      </c>
      <c r="Q14" s="5">
        <v>0</v>
      </c>
      <c r="R14" s="5">
        <v>41</v>
      </c>
      <c r="S14" s="5">
        <f t="shared" si="6"/>
        <v>41</v>
      </c>
      <c r="T14" s="5"/>
      <c r="U14" s="5"/>
      <c r="V14" s="5">
        <f t="shared" si="7"/>
        <v>0</v>
      </c>
      <c r="W14" s="5"/>
      <c r="X14" s="5"/>
      <c r="Y14" s="5">
        <f t="shared" si="8"/>
        <v>0</v>
      </c>
      <c r="Z14" s="6"/>
      <c r="AA14" s="5"/>
      <c r="AB14" s="5">
        <f t="shared" si="9"/>
        <v>0</v>
      </c>
      <c r="AC14" s="5"/>
      <c r="AD14" s="5"/>
      <c r="AE14" s="5">
        <f t="shared" si="10"/>
        <v>0</v>
      </c>
      <c r="AF14" s="6"/>
      <c r="AG14" s="6"/>
      <c r="AH14" s="5">
        <f t="shared" si="11"/>
        <v>0</v>
      </c>
      <c r="AI14" s="6"/>
      <c r="AJ14" s="14"/>
      <c r="AK14" s="5">
        <f t="shared" si="12"/>
        <v>0</v>
      </c>
      <c r="AL14" s="7">
        <f t="shared" si="0"/>
        <v>92</v>
      </c>
      <c r="AM14" s="16">
        <f t="shared" si="1"/>
        <v>234</v>
      </c>
      <c r="AN14" s="31">
        <f t="shared" si="13"/>
        <v>326</v>
      </c>
    </row>
    <row r="15" spans="1:40" ht="19.95" customHeight="1">
      <c r="A15" s="4" t="s">
        <v>22</v>
      </c>
      <c r="B15" s="5">
        <v>0</v>
      </c>
      <c r="C15" s="5">
        <v>16</v>
      </c>
      <c r="D15" s="5">
        <f t="shared" si="14"/>
        <v>16</v>
      </c>
      <c r="E15" s="5">
        <v>68</v>
      </c>
      <c r="F15" s="5">
        <v>74</v>
      </c>
      <c r="G15" s="5">
        <f t="shared" si="2"/>
        <v>142</v>
      </c>
      <c r="H15" s="5">
        <v>177</v>
      </c>
      <c r="I15" s="5">
        <v>51</v>
      </c>
      <c r="J15" s="5">
        <f t="shared" si="3"/>
        <v>228</v>
      </c>
      <c r="K15" s="5">
        <v>220</v>
      </c>
      <c r="L15" s="5">
        <v>95</v>
      </c>
      <c r="M15" s="5">
        <f t="shared" si="4"/>
        <v>315</v>
      </c>
      <c r="N15" s="5">
        <v>0</v>
      </c>
      <c r="O15" s="5">
        <v>68</v>
      </c>
      <c r="P15" s="5">
        <f t="shared" si="5"/>
        <v>68</v>
      </c>
      <c r="Q15" s="5">
        <v>153</v>
      </c>
      <c r="R15" s="5">
        <v>60</v>
      </c>
      <c r="S15" s="5">
        <f t="shared" si="6"/>
        <v>213</v>
      </c>
      <c r="T15" s="5"/>
      <c r="U15" s="5"/>
      <c r="V15" s="5">
        <f t="shared" si="7"/>
        <v>0</v>
      </c>
      <c r="W15" s="5"/>
      <c r="X15" s="5"/>
      <c r="Y15" s="5">
        <f t="shared" si="8"/>
        <v>0</v>
      </c>
      <c r="Z15" s="6"/>
      <c r="AA15" s="5"/>
      <c r="AB15" s="5">
        <f t="shared" si="9"/>
        <v>0</v>
      </c>
      <c r="AC15" s="5"/>
      <c r="AD15" s="5"/>
      <c r="AE15" s="5">
        <f t="shared" si="10"/>
        <v>0</v>
      </c>
      <c r="AF15" s="6"/>
      <c r="AG15" s="6"/>
      <c r="AH15" s="5">
        <f t="shared" si="11"/>
        <v>0</v>
      </c>
      <c r="AI15" s="6"/>
      <c r="AJ15" s="14"/>
      <c r="AK15" s="5">
        <f t="shared" si="12"/>
        <v>0</v>
      </c>
      <c r="AL15" s="7">
        <f t="shared" si="0"/>
        <v>618</v>
      </c>
      <c r="AM15" s="16">
        <f t="shared" si="1"/>
        <v>364</v>
      </c>
      <c r="AN15" s="31">
        <f t="shared" si="13"/>
        <v>982</v>
      </c>
    </row>
    <row r="16" spans="1:40" ht="19.95" customHeight="1">
      <c r="A16" s="4" t="s">
        <v>23</v>
      </c>
      <c r="B16" s="5">
        <v>0</v>
      </c>
      <c r="C16" s="5">
        <v>6</v>
      </c>
      <c r="D16" s="5">
        <f t="shared" si="14"/>
        <v>6</v>
      </c>
      <c r="E16" s="5">
        <v>0</v>
      </c>
      <c r="F16" s="5">
        <v>1</v>
      </c>
      <c r="G16" s="5">
        <f t="shared" si="2"/>
        <v>1</v>
      </c>
      <c r="H16" s="5">
        <v>0</v>
      </c>
      <c r="I16" s="5">
        <v>2</v>
      </c>
      <c r="J16" s="5">
        <f t="shared" si="3"/>
        <v>2</v>
      </c>
      <c r="K16" s="5">
        <v>0</v>
      </c>
      <c r="L16" s="5">
        <v>0</v>
      </c>
      <c r="M16" s="5">
        <f t="shared" si="4"/>
        <v>0</v>
      </c>
      <c r="N16" s="5">
        <v>0</v>
      </c>
      <c r="O16" s="5">
        <v>5</v>
      </c>
      <c r="P16" s="5">
        <f t="shared" si="5"/>
        <v>5</v>
      </c>
      <c r="Q16" s="5">
        <v>0</v>
      </c>
      <c r="R16" s="5">
        <v>0</v>
      </c>
      <c r="S16" s="5">
        <f t="shared" si="6"/>
        <v>0</v>
      </c>
      <c r="T16" s="5"/>
      <c r="U16" s="5"/>
      <c r="V16" s="5">
        <f t="shared" si="7"/>
        <v>0</v>
      </c>
      <c r="W16" s="5"/>
      <c r="X16" s="5"/>
      <c r="Y16" s="5">
        <f t="shared" si="8"/>
        <v>0</v>
      </c>
      <c r="Z16" s="6"/>
      <c r="AA16" s="5"/>
      <c r="AB16" s="5">
        <f t="shared" si="9"/>
        <v>0</v>
      </c>
      <c r="AC16" s="5"/>
      <c r="AD16" s="5"/>
      <c r="AE16" s="5">
        <f t="shared" si="10"/>
        <v>0</v>
      </c>
      <c r="AF16" s="6"/>
      <c r="AG16" s="6"/>
      <c r="AH16" s="5">
        <f t="shared" si="11"/>
        <v>0</v>
      </c>
      <c r="AI16" s="6"/>
      <c r="AJ16" s="14"/>
      <c r="AK16" s="5">
        <f t="shared" si="12"/>
        <v>0</v>
      </c>
      <c r="AL16" s="7">
        <f t="shared" si="0"/>
        <v>0</v>
      </c>
      <c r="AM16" s="16">
        <f t="shared" si="1"/>
        <v>14</v>
      </c>
      <c r="AN16" s="31">
        <f t="shared" si="13"/>
        <v>14</v>
      </c>
    </row>
    <row r="17" spans="1:40" ht="19.95" customHeight="1">
      <c r="A17" s="4" t="s">
        <v>36</v>
      </c>
      <c r="B17" s="5">
        <v>22</v>
      </c>
      <c r="C17" s="5">
        <v>74</v>
      </c>
      <c r="D17" s="5">
        <f t="shared" si="14"/>
        <v>96</v>
      </c>
      <c r="E17" s="5">
        <v>0</v>
      </c>
      <c r="F17" s="5">
        <v>78</v>
      </c>
      <c r="G17" s="5">
        <f t="shared" si="2"/>
        <v>78</v>
      </c>
      <c r="H17" s="5">
        <v>226</v>
      </c>
      <c r="I17" s="5">
        <v>95</v>
      </c>
      <c r="J17" s="5">
        <f t="shared" si="3"/>
        <v>321</v>
      </c>
      <c r="K17" s="5">
        <v>231</v>
      </c>
      <c r="L17" s="5">
        <v>114</v>
      </c>
      <c r="M17" s="5">
        <f t="shared" si="4"/>
        <v>345</v>
      </c>
      <c r="N17" s="5">
        <v>33</v>
      </c>
      <c r="O17" s="5">
        <v>97</v>
      </c>
      <c r="P17" s="5">
        <f t="shared" si="5"/>
        <v>130</v>
      </c>
      <c r="Q17" s="5">
        <v>22</v>
      </c>
      <c r="R17" s="5">
        <v>85</v>
      </c>
      <c r="S17" s="5">
        <f t="shared" si="6"/>
        <v>107</v>
      </c>
      <c r="T17" s="5"/>
      <c r="U17" s="5"/>
      <c r="V17" s="5">
        <f t="shared" si="7"/>
        <v>0</v>
      </c>
      <c r="W17" s="5"/>
      <c r="X17" s="5"/>
      <c r="Y17" s="5">
        <f t="shared" si="8"/>
        <v>0</v>
      </c>
      <c r="Z17" s="6"/>
      <c r="AA17" s="5"/>
      <c r="AB17" s="5">
        <f t="shared" si="9"/>
        <v>0</v>
      </c>
      <c r="AC17" s="5"/>
      <c r="AD17" s="5"/>
      <c r="AE17" s="5">
        <f t="shared" si="10"/>
        <v>0</v>
      </c>
      <c r="AF17" s="6"/>
      <c r="AG17" s="6"/>
      <c r="AH17" s="5">
        <f t="shared" si="11"/>
        <v>0</v>
      </c>
      <c r="AI17" s="6"/>
      <c r="AJ17" s="14"/>
      <c r="AK17" s="5">
        <f t="shared" si="12"/>
        <v>0</v>
      </c>
      <c r="AL17" s="7">
        <f t="shared" si="0"/>
        <v>534</v>
      </c>
      <c r="AM17" s="16">
        <f t="shared" si="1"/>
        <v>543</v>
      </c>
      <c r="AN17" s="31">
        <f t="shared" si="13"/>
        <v>1077</v>
      </c>
    </row>
    <row r="18" spans="1:40" ht="19.95" customHeight="1">
      <c r="A18" s="4" t="s">
        <v>24</v>
      </c>
      <c r="B18" s="5">
        <v>839</v>
      </c>
      <c r="C18" s="5">
        <v>68</v>
      </c>
      <c r="D18" s="5">
        <f t="shared" si="14"/>
        <v>907</v>
      </c>
      <c r="E18" s="5">
        <v>416</v>
      </c>
      <c r="F18" s="5">
        <v>147</v>
      </c>
      <c r="G18" s="5">
        <f t="shared" si="2"/>
        <v>563</v>
      </c>
      <c r="H18" s="5">
        <v>408</v>
      </c>
      <c r="I18" s="5">
        <v>229</v>
      </c>
      <c r="J18" s="5">
        <f t="shared" si="3"/>
        <v>637</v>
      </c>
      <c r="K18" s="5">
        <v>281</v>
      </c>
      <c r="L18" s="5">
        <v>148</v>
      </c>
      <c r="M18" s="5">
        <f t="shared" si="4"/>
        <v>429</v>
      </c>
      <c r="N18" s="5">
        <v>35</v>
      </c>
      <c r="O18" s="5">
        <v>43</v>
      </c>
      <c r="P18" s="5">
        <f t="shared" si="5"/>
        <v>78</v>
      </c>
      <c r="Q18" s="5">
        <v>30</v>
      </c>
      <c r="R18" s="5">
        <v>38</v>
      </c>
      <c r="S18" s="5">
        <f t="shared" si="6"/>
        <v>68</v>
      </c>
      <c r="T18" s="5"/>
      <c r="U18" s="5"/>
      <c r="V18" s="5">
        <f t="shared" si="7"/>
        <v>0</v>
      </c>
      <c r="W18" s="5"/>
      <c r="X18" s="5"/>
      <c r="Y18" s="5">
        <f t="shared" si="8"/>
        <v>0</v>
      </c>
      <c r="Z18" s="6"/>
      <c r="AA18" s="5"/>
      <c r="AB18" s="5">
        <f t="shared" si="9"/>
        <v>0</v>
      </c>
      <c r="AC18" s="5"/>
      <c r="AD18" s="5"/>
      <c r="AE18" s="5">
        <f t="shared" si="10"/>
        <v>0</v>
      </c>
      <c r="AF18" s="6"/>
      <c r="AG18" s="6"/>
      <c r="AH18" s="5">
        <f t="shared" si="11"/>
        <v>0</v>
      </c>
      <c r="AI18" s="6"/>
      <c r="AJ18" s="14"/>
      <c r="AK18" s="5">
        <f t="shared" si="12"/>
        <v>0</v>
      </c>
      <c r="AL18" s="7">
        <f t="shared" si="0"/>
        <v>2009</v>
      </c>
      <c r="AM18" s="16">
        <f t="shared" si="1"/>
        <v>673</v>
      </c>
      <c r="AN18" s="31">
        <f t="shared" si="13"/>
        <v>2682</v>
      </c>
    </row>
    <row r="19" spans="1:40" ht="19.95" customHeight="1">
      <c r="A19" s="4" t="s">
        <v>37</v>
      </c>
      <c r="B19" s="5">
        <v>128</v>
      </c>
      <c r="C19" s="5">
        <v>24</v>
      </c>
      <c r="D19" s="5">
        <f t="shared" si="14"/>
        <v>152</v>
      </c>
      <c r="E19" s="5">
        <v>295</v>
      </c>
      <c r="F19" s="5">
        <v>56</v>
      </c>
      <c r="G19" s="5">
        <f t="shared" si="2"/>
        <v>351</v>
      </c>
      <c r="H19" s="5">
        <v>190</v>
      </c>
      <c r="I19" s="5">
        <v>44</v>
      </c>
      <c r="J19" s="5">
        <f t="shared" si="3"/>
        <v>234</v>
      </c>
      <c r="K19" s="5">
        <v>1038</v>
      </c>
      <c r="L19" s="5">
        <v>58</v>
      </c>
      <c r="M19" s="5">
        <f t="shared" si="4"/>
        <v>1096</v>
      </c>
      <c r="N19" s="5">
        <v>170</v>
      </c>
      <c r="O19" s="5">
        <v>17</v>
      </c>
      <c r="P19" s="5">
        <f t="shared" si="5"/>
        <v>187</v>
      </c>
      <c r="Q19" s="5">
        <v>143</v>
      </c>
      <c r="R19" s="5">
        <v>47</v>
      </c>
      <c r="S19" s="5">
        <f t="shared" si="6"/>
        <v>190</v>
      </c>
      <c r="T19" s="5"/>
      <c r="U19" s="5"/>
      <c r="V19" s="5">
        <f t="shared" si="7"/>
        <v>0</v>
      </c>
      <c r="W19" s="5"/>
      <c r="X19" s="5"/>
      <c r="Y19" s="5">
        <f t="shared" si="8"/>
        <v>0</v>
      </c>
      <c r="Z19" s="6"/>
      <c r="AA19" s="5"/>
      <c r="AB19" s="5">
        <f t="shared" si="9"/>
        <v>0</v>
      </c>
      <c r="AC19" s="5"/>
      <c r="AD19" s="5"/>
      <c r="AE19" s="5">
        <f t="shared" si="10"/>
        <v>0</v>
      </c>
      <c r="AF19" s="6"/>
      <c r="AG19" s="6"/>
      <c r="AH19" s="5">
        <f t="shared" si="11"/>
        <v>0</v>
      </c>
      <c r="AI19" s="6"/>
      <c r="AJ19" s="14"/>
      <c r="AK19" s="5">
        <f t="shared" si="12"/>
        <v>0</v>
      </c>
      <c r="AL19" s="7">
        <f t="shared" si="0"/>
        <v>1964</v>
      </c>
      <c r="AM19" s="16">
        <f t="shared" si="1"/>
        <v>246</v>
      </c>
      <c r="AN19" s="31">
        <f t="shared" si="13"/>
        <v>2210</v>
      </c>
    </row>
    <row r="20" spans="1:40" ht="19.95" customHeight="1">
      <c r="A20" s="4" t="s">
        <v>25</v>
      </c>
      <c r="B20" s="5">
        <v>0</v>
      </c>
      <c r="C20" s="5">
        <v>7</v>
      </c>
      <c r="D20" s="5">
        <f t="shared" si="14"/>
        <v>7</v>
      </c>
      <c r="E20" s="5">
        <v>8</v>
      </c>
      <c r="F20" s="5">
        <v>4</v>
      </c>
      <c r="G20" s="5">
        <f t="shared" si="2"/>
        <v>12</v>
      </c>
      <c r="H20" s="5">
        <v>76</v>
      </c>
      <c r="I20" s="5">
        <v>7</v>
      </c>
      <c r="J20" s="5">
        <f t="shared" si="3"/>
        <v>83</v>
      </c>
      <c r="K20" s="5">
        <v>112</v>
      </c>
      <c r="L20" s="5">
        <v>49</v>
      </c>
      <c r="M20" s="5">
        <f t="shared" si="4"/>
        <v>161</v>
      </c>
      <c r="N20" s="5">
        <v>109</v>
      </c>
      <c r="O20" s="5">
        <v>4</v>
      </c>
      <c r="P20" s="5">
        <f t="shared" si="5"/>
        <v>113</v>
      </c>
      <c r="Q20" s="5">
        <v>0</v>
      </c>
      <c r="R20" s="5">
        <v>3</v>
      </c>
      <c r="S20" s="5">
        <f t="shared" si="6"/>
        <v>3</v>
      </c>
      <c r="T20" s="5"/>
      <c r="U20" s="5"/>
      <c r="V20" s="5">
        <f t="shared" si="7"/>
        <v>0</v>
      </c>
      <c r="W20" s="5"/>
      <c r="X20" s="5"/>
      <c r="Y20" s="5">
        <f t="shared" si="8"/>
        <v>0</v>
      </c>
      <c r="Z20" s="6"/>
      <c r="AA20" s="5"/>
      <c r="AB20" s="5">
        <f t="shared" si="9"/>
        <v>0</v>
      </c>
      <c r="AC20" s="5"/>
      <c r="AD20" s="5"/>
      <c r="AE20" s="5">
        <f t="shared" si="10"/>
        <v>0</v>
      </c>
      <c r="AF20" s="6"/>
      <c r="AG20" s="6"/>
      <c r="AH20" s="5">
        <f t="shared" si="11"/>
        <v>0</v>
      </c>
      <c r="AI20" s="6"/>
      <c r="AJ20" s="14"/>
      <c r="AK20" s="5">
        <f t="shared" si="12"/>
        <v>0</v>
      </c>
      <c r="AL20" s="7">
        <f t="shared" si="0"/>
        <v>305</v>
      </c>
      <c r="AM20" s="16">
        <f t="shared" si="1"/>
        <v>74</v>
      </c>
      <c r="AN20" s="31">
        <f t="shared" si="13"/>
        <v>379</v>
      </c>
    </row>
    <row r="21" spans="1:40" ht="19.95" customHeight="1">
      <c r="A21" s="4" t="s">
        <v>38</v>
      </c>
      <c r="B21" s="5">
        <v>0</v>
      </c>
      <c r="C21" s="5">
        <v>112</v>
      </c>
      <c r="D21" s="5">
        <f t="shared" si="14"/>
        <v>112</v>
      </c>
      <c r="E21" s="5">
        <v>486</v>
      </c>
      <c r="F21" s="5">
        <v>79</v>
      </c>
      <c r="G21" s="5">
        <f t="shared" si="2"/>
        <v>565</v>
      </c>
      <c r="H21" s="5">
        <v>946</v>
      </c>
      <c r="I21" s="5">
        <v>64</v>
      </c>
      <c r="J21" s="5">
        <f t="shared" si="3"/>
        <v>1010</v>
      </c>
      <c r="K21" s="5">
        <v>360</v>
      </c>
      <c r="L21" s="5">
        <v>116</v>
      </c>
      <c r="M21" s="5">
        <f t="shared" si="4"/>
        <v>476</v>
      </c>
      <c r="N21" s="5">
        <v>1108</v>
      </c>
      <c r="O21" s="5">
        <v>150</v>
      </c>
      <c r="P21" s="5">
        <f t="shared" si="5"/>
        <v>1258</v>
      </c>
      <c r="Q21" s="5">
        <v>811</v>
      </c>
      <c r="R21" s="5">
        <v>42</v>
      </c>
      <c r="S21" s="5">
        <f t="shared" si="6"/>
        <v>853</v>
      </c>
      <c r="T21" s="5"/>
      <c r="U21" s="5"/>
      <c r="V21" s="5">
        <f t="shared" si="7"/>
        <v>0</v>
      </c>
      <c r="W21" s="5"/>
      <c r="X21" s="5"/>
      <c r="Y21" s="5">
        <f t="shared" si="8"/>
        <v>0</v>
      </c>
      <c r="Z21" s="6"/>
      <c r="AA21" s="5"/>
      <c r="AB21" s="5">
        <f t="shared" si="9"/>
        <v>0</v>
      </c>
      <c r="AC21" s="5"/>
      <c r="AD21" s="5"/>
      <c r="AE21" s="5">
        <f t="shared" si="10"/>
        <v>0</v>
      </c>
      <c r="AF21" s="6"/>
      <c r="AG21" s="6"/>
      <c r="AH21" s="5">
        <f t="shared" si="11"/>
        <v>0</v>
      </c>
      <c r="AI21" s="6"/>
      <c r="AJ21" s="14"/>
      <c r="AK21" s="5">
        <f t="shared" si="12"/>
        <v>0</v>
      </c>
      <c r="AL21" s="7">
        <f t="shared" si="0"/>
        <v>3711</v>
      </c>
      <c r="AM21" s="16">
        <f t="shared" si="1"/>
        <v>563</v>
      </c>
      <c r="AN21" s="31">
        <f t="shared" si="13"/>
        <v>4274</v>
      </c>
    </row>
    <row r="22" spans="1:40" ht="19.95" customHeight="1">
      <c r="A22" s="4" t="s">
        <v>39</v>
      </c>
      <c r="B22" s="5">
        <v>457</v>
      </c>
      <c r="C22" s="34">
        <v>112</v>
      </c>
      <c r="D22" s="5">
        <f t="shared" si="14"/>
        <v>569</v>
      </c>
      <c r="E22" s="5">
        <v>562</v>
      </c>
      <c r="F22" s="5">
        <v>76</v>
      </c>
      <c r="G22" s="5">
        <f t="shared" si="2"/>
        <v>638</v>
      </c>
      <c r="H22" s="5">
        <v>612</v>
      </c>
      <c r="I22" s="5">
        <v>32</v>
      </c>
      <c r="J22" s="5">
        <f t="shared" si="3"/>
        <v>644</v>
      </c>
      <c r="K22" s="5">
        <v>978</v>
      </c>
      <c r="L22" s="5">
        <v>66</v>
      </c>
      <c r="M22" s="5">
        <f t="shared" si="4"/>
        <v>1044</v>
      </c>
      <c r="N22" s="5">
        <v>654</v>
      </c>
      <c r="O22" s="5">
        <v>25</v>
      </c>
      <c r="P22" s="5">
        <f t="shared" si="5"/>
        <v>679</v>
      </c>
      <c r="Q22" s="5">
        <v>121</v>
      </c>
      <c r="R22" s="5">
        <v>9</v>
      </c>
      <c r="S22" s="5">
        <f t="shared" si="6"/>
        <v>130</v>
      </c>
      <c r="T22" s="5"/>
      <c r="U22" s="5"/>
      <c r="V22" s="5">
        <f t="shared" si="7"/>
        <v>0</v>
      </c>
      <c r="W22" s="5"/>
      <c r="X22" s="5"/>
      <c r="Y22" s="5">
        <f t="shared" si="8"/>
        <v>0</v>
      </c>
      <c r="Z22" s="6"/>
      <c r="AA22" s="5"/>
      <c r="AB22" s="5">
        <f t="shared" si="9"/>
        <v>0</v>
      </c>
      <c r="AC22" s="5"/>
      <c r="AD22" s="5"/>
      <c r="AE22" s="5">
        <f t="shared" si="10"/>
        <v>0</v>
      </c>
      <c r="AF22" s="6"/>
      <c r="AG22" s="6"/>
      <c r="AH22" s="5">
        <f t="shared" si="11"/>
        <v>0</v>
      </c>
      <c r="AI22" s="6"/>
      <c r="AJ22" s="14"/>
      <c r="AK22" s="5">
        <f t="shared" si="12"/>
        <v>0</v>
      </c>
      <c r="AL22" s="7">
        <f t="shared" si="0"/>
        <v>3384</v>
      </c>
      <c r="AM22" s="16">
        <f t="shared" si="1"/>
        <v>320</v>
      </c>
      <c r="AN22" s="31">
        <f t="shared" si="13"/>
        <v>3704</v>
      </c>
    </row>
    <row r="23" spans="1:40" ht="19.95" customHeight="1">
      <c r="A23" s="4" t="s">
        <v>26</v>
      </c>
      <c r="B23" s="5">
        <v>201</v>
      </c>
      <c r="C23" s="5">
        <v>31</v>
      </c>
      <c r="D23" s="5">
        <f t="shared" si="14"/>
        <v>232</v>
      </c>
      <c r="E23" s="5">
        <v>174</v>
      </c>
      <c r="F23" s="5">
        <v>34</v>
      </c>
      <c r="G23" s="5">
        <f t="shared" si="2"/>
        <v>208</v>
      </c>
      <c r="H23" s="5">
        <v>124</v>
      </c>
      <c r="I23" s="5">
        <v>17</v>
      </c>
      <c r="J23" s="5">
        <f t="shared" si="3"/>
        <v>141</v>
      </c>
      <c r="K23" s="5">
        <v>363</v>
      </c>
      <c r="L23" s="5">
        <v>10</v>
      </c>
      <c r="M23" s="5">
        <f t="shared" si="4"/>
        <v>373</v>
      </c>
      <c r="N23" s="5">
        <v>104</v>
      </c>
      <c r="O23" s="5">
        <v>1</v>
      </c>
      <c r="P23" s="5">
        <f t="shared" si="5"/>
        <v>105</v>
      </c>
      <c r="Q23" s="5">
        <v>41</v>
      </c>
      <c r="R23" s="5">
        <v>4</v>
      </c>
      <c r="S23" s="5">
        <f t="shared" si="6"/>
        <v>45</v>
      </c>
      <c r="T23" s="5"/>
      <c r="U23" s="5"/>
      <c r="V23" s="5">
        <f t="shared" si="7"/>
        <v>0</v>
      </c>
      <c r="W23" s="5"/>
      <c r="X23" s="5"/>
      <c r="Y23" s="5">
        <f t="shared" si="8"/>
        <v>0</v>
      </c>
      <c r="Z23" s="6"/>
      <c r="AA23" s="5"/>
      <c r="AB23" s="5">
        <f t="shared" si="9"/>
        <v>0</v>
      </c>
      <c r="AC23" s="5"/>
      <c r="AD23" s="5"/>
      <c r="AE23" s="5">
        <f t="shared" si="10"/>
        <v>0</v>
      </c>
      <c r="AF23" s="6"/>
      <c r="AG23" s="6"/>
      <c r="AH23" s="5">
        <f t="shared" si="11"/>
        <v>0</v>
      </c>
      <c r="AI23" s="6"/>
      <c r="AJ23" s="14"/>
      <c r="AK23" s="5">
        <f t="shared" si="12"/>
        <v>0</v>
      </c>
      <c r="AL23" s="7">
        <f t="shared" si="0"/>
        <v>1007</v>
      </c>
      <c r="AM23" s="16">
        <f t="shared" si="1"/>
        <v>97</v>
      </c>
      <c r="AN23" s="31">
        <f t="shared" si="13"/>
        <v>1104</v>
      </c>
    </row>
    <row r="24" spans="1:40" ht="19.95" customHeight="1">
      <c r="A24" s="4" t="s">
        <v>40</v>
      </c>
      <c r="B24" s="5">
        <v>27</v>
      </c>
      <c r="C24" s="5">
        <v>102</v>
      </c>
      <c r="D24" s="5">
        <f t="shared" si="14"/>
        <v>129</v>
      </c>
      <c r="E24" s="5">
        <v>0</v>
      </c>
      <c r="F24" s="5">
        <v>82</v>
      </c>
      <c r="G24" s="5">
        <f t="shared" si="2"/>
        <v>82</v>
      </c>
      <c r="H24" s="5">
        <v>33</v>
      </c>
      <c r="I24" s="5">
        <v>14</v>
      </c>
      <c r="J24" s="5">
        <f t="shared" si="3"/>
        <v>47</v>
      </c>
      <c r="K24" s="5">
        <v>0</v>
      </c>
      <c r="L24" s="5">
        <v>16</v>
      </c>
      <c r="M24" s="5">
        <f t="shared" si="4"/>
        <v>16</v>
      </c>
      <c r="N24" s="5">
        <v>20</v>
      </c>
      <c r="O24" s="5">
        <v>14</v>
      </c>
      <c r="P24" s="5">
        <f t="shared" si="5"/>
        <v>34</v>
      </c>
      <c r="Q24" s="5">
        <v>0</v>
      </c>
      <c r="R24" s="5">
        <v>37</v>
      </c>
      <c r="S24" s="5">
        <f t="shared" si="6"/>
        <v>37</v>
      </c>
      <c r="T24" s="5"/>
      <c r="U24" s="5"/>
      <c r="V24" s="5">
        <f t="shared" si="7"/>
        <v>0</v>
      </c>
      <c r="W24" s="5"/>
      <c r="X24" s="5"/>
      <c r="Y24" s="5">
        <f t="shared" si="8"/>
        <v>0</v>
      </c>
      <c r="Z24" s="6"/>
      <c r="AA24" s="5"/>
      <c r="AB24" s="5">
        <f t="shared" si="9"/>
        <v>0</v>
      </c>
      <c r="AC24" s="5"/>
      <c r="AD24" s="5"/>
      <c r="AE24" s="5">
        <f t="shared" si="10"/>
        <v>0</v>
      </c>
      <c r="AF24" s="6"/>
      <c r="AG24" s="6"/>
      <c r="AH24" s="5">
        <f t="shared" si="11"/>
        <v>0</v>
      </c>
      <c r="AI24" s="6"/>
      <c r="AJ24" s="14"/>
      <c r="AK24" s="5">
        <f t="shared" si="12"/>
        <v>0</v>
      </c>
      <c r="AL24" s="7">
        <f t="shared" si="0"/>
        <v>80</v>
      </c>
      <c r="AM24" s="16">
        <f t="shared" si="1"/>
        <v>265</v>
      </c>
      <c r="AN24" s="31">
        <f t="shared" si="13"/>
        <v>345</v>
      </c>
    </row>
    <row r="25" spans="1:40" ht="19.95" customHeight="1">
      <c r="A25" s="28" t="s">
        <v>41</v>
      </c>
      <c r="B25" s="6">
        <v>0</v>
      </c>
      <c r="C25" s="6">
        <v>0</v>
      </c>
      <c r="D25" s="5">
        <f t="shared" si="14"/>
        <v>0</v>
      </c>
      <c r="E25" s="6">
        <v>0</v>
      </c>
      <c r="F25" s="6">
        <v>0</v>
      </c>
      <c r="G25" s="5">
        <f t="shared" si="2"/>
        <v>0</v>
      </c>
      <c r="H25" s="6">
        <v>0</v>
      </c>
      <c r="I25" s="6">
        <v>0</v>
      </c>
      <c r="J25" s="5">
        <f t="shared" si="3"/>
        <v>0</v>
      </c>
      <c r="K25" s="6">
        <v>0</v>
      </c>
      <c r="L25" s="6">
        <v>3</v>
      </c>
      <c r="M25" s="5">
        <f t="shared" si="4"/>
        <v>3</v>
      </c>
      <c r="N25" s="6">
        <v>0</v>
      </c>
      <c r="O25" s="6">
        <v>3</v>
      </c>
      <c r="P25" s="5">
        <f t="shared" si="5"/>
        <v>3</v>
      </c>
      <c r="Q25" s="6">
        <v>0</v>
      </c>
      <c r="R25" s="6">
        <v>0</v>
      </c>
      <c r="S25" s="5">
        <f t="shared" si="6"/>
        <v>0</v>
      </c>
      <c r="T25" s="6"/>
      <c r="U25" s="6"/>
      <c r="V25" s="5">
        <f t="shared" si="7"/>
        <v>0</v>
      </c>
      <c r="W25" s="6"/>
      <c r="X25" s="6"/>
      <c r="Y25" s="5">
        <f t="shared" si="8"/>
        <v>0</v>
      </c>
      <c r="Z25" s="6"/>
      <c r="AA25" s="6"/>
      <c r="AB25" s="5">
        <f t="shared" si="9"/>
        <v>0</v>
      </c>
      <c r="AC25" s="6"/>
      <c r="AD25" s="6"/>
      <c r="AE25" s="5">
        <f t="shared" si="10"/>
        <v>0</v>
      </c>
      <c r="AF25" s="6"/>
      <c r="AG25" s="6"/>
      <c r="AH25" s="5">
        <f t="shared" si="11"/>
        <v>0</v>
      </c>
      <c r="AI25" s="6"/>
      <c r="AJ25" s="14"/>
      <c r="AK25" s="5">
        <f t="shared" si="12"/>
        <v>0</v>
      </c>
      <c r="AL25" s="7">
        <f t="shared" si="0"/>
        <v>0</v>
      </c>
      <c r="AM25" s="16">
        <f t="shared" si="1"/>
        <v>6</v>
      </c>
      <c r="AN25" s="31">
        <f t="shared" si="13"/>
        <v>6</v>
      </c>
    </row>
    <row r="26" spans="1:40" ht="19.95" customHeight="1">
      <c r="A26" s="28" t="s">
        <v>42</v>
      </c>
      <c r="B26" s="6">
        <v>0</v>
      </c>
      <c r="C26" s="6">
        <v>0</v>
      </c>
      <c r="D26" s="5">
        <f t="shared" si="14"/>
        <v>0</v>
      </c>
      <c r="E26" s="6">
        <v>0</v>
      </c>
      <c r="F26" s="6">
        <v>0</v>
      </c>
      <c r="G26" s="5">
        <f t="shared" si="2"/>
        <v>0</v>
      </c>
      <c r="H26" s="6">
        <v>0</v>
      </c>
      <c r="I26" s="6">
        <v>0</v>
      </c>
      <c r="J26" s="5">
        <f t="shared" si="3"/>
        <v>0</v>
      </c>
      <c r="K26" s="6">
        <v>0</v>
      </c>
      <c r="L26" s="6">
        <v>2</v>
      </c>
      <c r="M26" s="5">
        <f t="shared" si="4"/>
        <v>2</v>
      </c>
      <c r="N26" s="6">
        <v>0</v>
      </c>
      <c r="O26" s="6">
        <v>0</v>
      </c>
      <c r="P26" s="5">
        <f t="shared" si="5"/>
        <v>0</v>
      </c>
      <c r="Q26" s="6">
        <v>0</v>
      </c>
      <c r="R26" s="6">
        <v>0</v>
      </c>
      <c r="S26" s="5">
        <f t="shared" si="6"/>
        <v>0</v>
      </c>
      <c r="T26" s="6"/>
      <c r="U26" s="6"/>
      <c r="V26" s="5">
        <f t="shared" si="7"/>
        <v>0</v>
      </c>
      <c r="W26" s="6"/>
      <c r="X26" s="6"/>
      <c r="Y26" s="5">
        <f t="shared" si="8"/>
        <v>0</v>
      </c>
      <c r="Z26" s="6"/>
      <c r="AA26" s="6"/>
      <c r="AB26" s="5">
        <f t="shared" si="9"/>
        <v>0</v>
      </c>
      <c r="AC26" s="6"/>
      <c r="AD26" s="6"/>
      <c r="AE26" s="5">
        <f t="shared" si="10"/>
        <v>0</v>
      </c>
      <c r="AF26" s="6"/>
      <c r="AG26" s="6"/>
      <c r="AH26" s="5">
        <f t="shared" si="11"/>
        <v>0</v>
      </c>
      <c r="AI26" s="6"/>
      <c r="AJ26" s="14"/>
      <c r="AK26" s="5">
        <f t="shared" si="12"/>
        <v>0</v>
      </c>
      <c r="AL26" s="7">
        <f t="shared" si="0"/>
        <v>0</v>
      </c>
      <c r="AM26" s="16">
        <f t="shared" si="1"/>
        <v>2</v>
      </c>
      <c r="AN26" s="31">
        <f t="shared" si="13"/>
        <v>2</v>
      </c>
    </row>
    <row r="27" spans="1:40" ht="19.95" customHeight="1">
      <c r="A27" s="28" t="s">
        <v>43</v>
      </c>
      <c r="B27" s="6">
        <v>0</v>
      </c>
      <c r="C27" s="6">
        <v>0</v>
      </c>
      <c r="D27" s="5">
        <f t="shared" si="14"/>
        <v>0</v>
      </c>
      <c r="E27" s="6">
        <v>0</v>
      </c>
      <c r="F27" s="6">
        <v>1</v>
      </c>
      <c r="G27" s="5">
        <f t="shared" si="2"/>
        <v>1</v>
      </c>
      <c r="H27" s="6">
        <v>0</v>
      </c>
      <c r="I27" s="6">
        <v>8</v>
      </c>
      <c r="J27" s="5">
        <f t="shared" si="3"/>
        <v>8</v>
      </c>
      <c r="K27" s="6">
        <v>0</v>
      </c>
      <c r="L27" s="6">
        <v>15</v>
      </c>
      <c r="M27" s="5">
        <f t="shared" si="4"/>
        <v>15</v>
      </c>
      <c r="N27" s="6">
        <v>0</v>
      </c>
      <c r="O27" s="6">
        <v>27</v>
      </c>
      <c r="P27" s="5">
        <f t="shared" si="5"/>
        <v>27</v>
      </c>
      <c r="Q27" s="6">
        <v>0</v>
      </c>
      <c r="R27" s="6">
        <v>8</v>
      </c>
      <c r="S27" s="5">
        <f t="shared" si="6"/>
        <v>8</v>
      </c>
      <c r="T27" s="6"/>
      <c r="U27" s="6"/>
      <c r="V27" s="5">
        <f t="shared" si="7"/>
        <v>0</v>
      </c>
      <c r="W27" s="6"/>
      <c r="X27" s="6"/>
      <c r="Y27" s="5">
        <f t="shared" si="8"/>
        <v>0</v>
      </c>
      <c r="Z27" s="6"/>
      <c r="AA27" s="6"/>
      <c r="AB27" s="5">
        <f t="shared" si="9"/>
        <v>0</v>
      </c>
      <c r="AC27" s="6"/>
      <c r="AD27" s="6"/>
      <c r="AE27" s="5">
        <f t="shared" si="10"/>
        <v>0</v>
      </c>
      <c r="AF27" s="6"/>
      <c r="AG27" s="6"/>
      <c r="AH27" s="5">
        <f t="shared" si="11"/>
        <v>0</v>
      </c>
      <c r="AI27" s="6"/>
      <c r="AJ27" s="14"/>
      <c r="AK27" s="5">
        <f t="shared" si="12"/>
        <v>0</v>
      </c>
      <c r="AL27" s="7">
        <f t="shared" si="0"/>
        <v>0</v>
      </c>
      <c r="AM27" s="16">
        <f t="shared" si="1"/>
        <v>59</v>
      </c>
      <c r="AN27" s="31">
        <f t="shared" si="13"/>
        <v>59</v>
      </c>
    </row>
    <row r="28" spans="1:40" ht="19.95" customHeight="1">
      <c r="A28" s="28" t="s">
        <v>27</v>
      </c>
      <c r="B28" s="6">
        <v>0</v>
      </c>
      <c r="C28" s="6">
        <v>21</v>
      </c>
      <c r="D28" s="5">
        <f t="shared" si="14"/>
        <v>21</v>
      </c>
      <c r="E28" s="6">
        <v>16</v>
      </c>
      <c r="F28" s="6">
        <v>17</v>
      </c>
      <c r="G28" s="5">
        <f t="shared" si="2"/>
        <v>33</v>
      </c>
      <c r="H28" s="6">
        <v>0</v>
      </c>
      <c r="I28" s="6">
        <v>14</v>
      </c>
      <c r="J28" s="5">
        <f t="shared" si="3"/>
        <v>14</v>
      </c>
      <c r="K28" s="6">
        <v>0</v>
      </c>
      <c r="L28" s="6">
        <v>13</v>
      </c>
      <c r="M28" s="5">
        <f t="shared" si="4"/>
        <v>13</v>
      </c>
      <c r="N28" s="6">
        <v>0</v>
      </c>
      <c r="O28" s="6">
        <v>6</v>
      </c>
      <c r="P28" s="5">
        <f t="shared" si="5"/>
        <v>6</v>
      </c>
      <c r="Q28" s="6">
        <v>0</v>
      </c>
      <c r="R28" s="6">
        <v>37</v>
      </c>
      <c r="S28" s="5">
        <f t="shared" si="6"/>
        <v>37</v>
      </c>
      <c r="T28" s="6"/>
      <c r="U28" s="6"/>
      <c r="V28" s="5">
        <f t="shared" si="7"/>
        <v>0</v>
      </c>
      <c r="W28" s="6"/>
      <c r="X28" s="6"/>
      <c r="Y28" s="5">
        <f t="shared" si="8"/>
        <v>0</v>
      </c>
      <c r="Z28" s="6"/>
      <c r="AA28" s="6"/>
      <c r="AB28" s="5">
        <f t="shared" si="9"/>
        <v>0</v>
      </c>
      <c r="AC28" s="6"/>
      <c r="AD28" s="6"/>
      <c r="AE28" s="5">
        <f t="shared" si="10"/>
        <v>0</v>
      </c>
      <c r="AF28" s="6"/>
      <c r="AG28" s="6"/>
      <c r="AH28" s="5">
        <f t="shared" si="11"/>
        <v>0</v>
      </c>
      <c r="AI28" s="6"/>
      <c r="AJ28" s="14"/>
      <c r="AK28" s="5">
        <f t="shared" si="12"/>
        <v>0</v>
      </c>
      <c r="AL28" s="7">
        <f t="shared" si="0"/>
        <v>16</v>
      </c>
      <c r="AM28" s="16">
        <f t="shared" si="1"/>
        <v>108</v>
      </c>
      <c r="AN28" s="31">
        <f t="shared" si="13"/>
        <v>124</v>
      </c>
    </row>
    <row r="29" spans="1:40" ht="19.95" customHeight="1">
      <c r="A29" s="28" t="s">
        <v>44</v>
      </c>
      <c r="B29" s="6">
        <v>0</v>
      </c>
      <c r="C29" s="6">
        <v>0</v>
      </c>
      <c r="D29" s="5">
        <f t="shared" si="14"/>
        <v>0</v>
      </c>
      <c r="E29" s="6">
        <v>0</v>
      </c>
      <c r="F29" s="6">
        <v>0</v>
      </c>
      <c r="G29" s="5">
        <f t="shared" si="2"/>
        <v>0</v>
      </c>
      <c r="H29" s="6">
        <v>0</v>
      </c>
      <c r="I29" s="6">
        <v>1</v>
      </c>
      <c r="J29" s="5">
        <f t="shared" si="3"/>
        <v>1</v>
      </c>
      <c r="K29" s="6">
        <v>0</v>
      </c>
      <c r="L29" s="6">
        <v>0</v>
      </c>
      <c r="M29" s="5">
        <f t="shared" si="4"/>
        <v>0</v>
      </c>
      <c r="N29" s="6">
        <v>0</v>
      </c>
      <c r="O29" s="6">
        <v>0</v>
      </c>
      <c r="P29" s="5">
        <f t="shared" si="5"/>
        <v>0</v>
      </c>
      <c r="Q29" s="6">
        <v>0</v>
      </c>
      <c r="R29" s="6">
        <v>2</v>
      </c>
      <c r="S29" s="5">
        <f t="shared" si="6"/>
        <v>2</v>
      </c>
      <c r="T29" s="6"/>
      <c r="U29" s="6"/>
      <c r="V29" s="5">
        <f t="shared" si="7"/>
        <v>0</v>
      </c>
      <c r="W29" s="6"/>
      <c r="X29" s="6"/>
      <c r="Y29" s="5">
        <f t="shared" si="8"/>
        <v>0</v>
      </c>
      <c r="Z29" s="6"/>
      <c r="AA29" s="6"/>
      <c r="AB29" s="5">
        <f t="shared" si="9"/>
        <v>0</v>
      </c>
      <c r="AC29" s="6"/>
      <c r="AD29" s="6"/>
      <c r="AE29" s="5">
        <f t="shared" si="10"/>
        <v>0</v>
      </c>
      <c r="AF29" s="6"/>
      <c r="AG29" s="6"/>
      <c r="AH29" s="5">
        <f t="shared" si="11"/>
        <v>0</v>
      </c>
      <c r="AI29" s="6"/>
      <c r="AJ29" s="14"/>
      <c r="AK29" s="5">
        <f t="shared" si="12"/>
        <v>0</v>
      </c>
      <c r="AL29" s="7">
        <f t="shared" si="0"/>
        <v>0</v>
      </c>
      <c r="AM29" s="16">
        <f t="shared" si="1"/>
        <v>3</v>
      </c>
      <c r="AN29" s="31">
        <f t="shared" si="13"/>
        <v>3</v>
      </c>
    </row>
    <row r="30" spans="1:40" ht="19.95" customHeight="1">
      <c r="A30" s="28" t="s">
        <v>28</v>
      </c>
      <c r="B30" s="6">
        <v>0</v>
      </c>
      <c r="C30" s="6">
        <v>15</v>
      </c>
      <c r="D30" s="5">
        <f t="shared" si="14"/>
        <v>15</v>
      </c>
      <c r="E30" s="6">
        <v>0</v>
      </c>
      <c r="F30" s="6">
        <v>20</v>
      </c>
      <c r="G30" s="5">
        <f t="shared" si="2"/>
        <v>20</v>
      </c>
      <c r="H30" s="6">
        <v>0</v>
      </c>
      <c r="I30" s="6">
        <v>15</v>
      </c>
      <c r="J30" s="5">
        <f t="shared" si="3"/>
        <v>15</v>
      </c>
      <c r="K30" s="6">
        <v>0</v>
      </c>
      <c r="L30" s="6">
        <v>29</v>
      </c>
      <c r="M30" s="5">
        <f t="shared" si="4"/>
        <v>29</v>
      </c>
      <c r="N30" s="6">
        <v>25</v>
      </c>
      <c r="O30" s="6">
        <v>44</v>
      </c>
      <c r="P30" s="5">
        <f t="shared" si="5"/>
        <v>69</v>
      </c>
      <c r="Q30" s="6">
        <v>0</v>
      </c>
      <c r="R30" s="6">
        <v>16</v>
      </c>
      <c r="S30" s="5">
        <f t="shared" si="6"/>
        <v>16</v>
      </c>
      <c r="T30" s="6"/>
      <c r="U30" s="6"/>
      <c r="V30" s="5">
        <f t="shared" si="7"/>
        <v>0</v>
      </c>
      <c r="W30" s="6"/>
      <c r="X30" s="6"/>
      <c r="Y30" s="5">
        <f t="shared" si="8"/>
        <v>0</v>
      </c>
      <c r="Z30" s="6"/>
      <c r="AA30" s="6"/>
      <c r="AB30" s="5">
        <f t="shared" si="9"/>
        <v>0</v>
      </c>
      <c r="AC30" s="6"/>
      <c r="AD30" s="6"/>
      <c r="AE30" s="5">
        <f t="shared" si="10"/>
        <v>0</v>
      </c>
      <c r="AF30" s="6"/>
      <c r="AG30" s="6"/>
      <c r="AH30" s="5">
        <f t="shared" si="11"/>
        <v>0</v>
      </c>
      <c r="AI30" s="6"/>
      <c r="AJ30" s="14"/>
      <c r="AK30" s="5">
        <f t="shared" si="12"/>
        <v>0</v>
      </c>
      <c r="AL30" s="7">
        <f t="shared" si="0"/>
        <v>25</v>
      </c>
      <c r="AM30" s="16">
        <f t="shared" si="1"/>
        <v>139</v>
      </c>
      <c r="AN30" s="31">
        <f t="shared" si="13"/>
        <v>164</v>
      </c>
    </row>
    <row r="31" spans="1:40" ht="19.95" customHeight="1">
      <c r="A31" s="28" t="s">
        <v>29</v>
      </c>
      <c r="B31" s="6">
        <v>0</v>
      </c>
      <c r="C31" s="6">
        <v>7</v>
      </c>
      <c r="D31" s="5">
        <f t="shared" si="14"/>
        <v>7</v>
      </c>
      <c r="E31" s="6">
        <v>0</v>
      </c>
      <c r="F31" s="6">
        <v>2</v>
      </c>
      <c r="G31" s="5">
        <f t="shared" si="2"/>
        <v>2</v>
      </c>
      <c r="H31" s="6">
        <v>0</v>
      </c>
      <c r="I31" s="6">
        <v>4</v>
      </c>
      <c r="J31" s="5">
        <f t="shared" si="3"/>
        <v>4</v>
      </c>
      <c r="K31" s="6">
        <v>0</v>
      </c>
      <c r="L31" s="6">
        <v>22</v>
      </c>
      <c r="M31" s="5">
        <f t="shared" si="4"/>
        <v>22</v>
      </c>
      <c r="N31" s="6">
        <v>0</v>
      </c>
      <c r="O31" s="6">
        <v>2</v>
      </c>
      <c r="P31" s="5">
        <f t="shared" si="5"/>
        <v>2</v>
      </c>
      <c r="Q31" s="6">
        <v>0</v>
      </c>
      <c r="R31" s="6">
        <v>2</v>
      </c>
      <c r="S31" s="5">
        <f t="shared" si="6"/>
        <v>2</v>
      </c>
      <c r="T31" s="6"/>
      <c r="U31" s="6"/>
      <c r="V31" s="5">
        <f t="shared" si="7"/>
        <v>0</v>
      </c>
      <c r="W31" s="6"/>
      <c r="X31" s="6"/>
      <c r="Y31" s="5">
        <f t="shared" si="8"/>
        <v>0</v>
      </c>
      <c r="Z31" s="6"/>
      <c r="AA31" s="6"/>
      <c r="AB31" s="5">
        <f t="shared" si="9"/>
        <v>0</v>
      </c>
      <c r="AC31" s="6"/>
      <c r="AD31" s="6"/>
      <c r="AE31" s="5">
        <f t="shared" si="10"/>
        <v>0</v>
      </c>
      <c r="AF31" s="6"/>
      <c r="AG31" s="6"/>
      <c r="AH31" s="5">
        <f t="shared" si="11"/>
        <v>0</v>
      </c>
      <c r="AI31" s="6"/>
      <c r="AJ31" s="14"/>
      <c r="AK31" s="5">
        <f t="shared" si="12"/>
        <v>0</v>
      </c>
      <c r="AL31" s="7">
        <f t="shared" si="0"/>
        <v>0</v>
      </c>
      <c r="AM31" s="16">
        <f t="shared" si="1"/>
        <v>39</v>
      </c>
      <c r="AN31" s="31">
        <f t="shared" si="13"/>
        <v>39</v>
      </c>
    </row>
    <row r="32" spans="1:40" ht="19.95" customHeight="1">
      <c r="A32" s="4" t="s">
        <v>30</v>
      </c>
      <c r="B32" s="6">
        <v>0</v>
      </c>
      <c r="C32" s="6">
        <v>16</v>
      </c>
      <c r="D32" s="5">
        <f t="shared" si="14"/>
        <v>16</v>
      </c>
      <c r="E32" s="6">
        <v>0</v>
      </c>
      <c r="F32" s="6">
        <v>8</v>
      </c>
      <c r="G32" s="5">
        <f t="shared" si="2"/>
        <v>8</v>
      </c>
      <c r="H32" s="6">
        <v>0</v>
      </c>
      <c r="I32" s="6">
        <v>6</v>
      </c>
      <c r="J32" s="5">
        <f t="shared" si="3"/>
        <v>6</v>
      </c>
      <c r="K32" s="6">
        <v>0</v>
      </c>
      <c r="L32" s="6">
        <v>31</v>
      </c>
      <c r="M32" s="5">
        <f t="shared" si="4"/>
        <v>31</v>
      </c>
      <c r="N32" s="6">
        <v>0</v>
      </c>
      <c r="O32" s="6">
        <v>15</v>
      </c>
      <c r="P32" s="5">
        <f t="shared" si="5"/>
        <v>15</v>
      </c>
      <c r="Q32" s="6">
        <v>0</v>
      </c>
      <c r="R32" s="6">
        <v>8</v>
      </c>
      <c r="S32" s="5">
        <f t="shared" si="6"/>
        <v>8</v>
      </c>
      <c r="T32" s="6"/>
      <c r="U32" s="6"/>
      <c r="V32" s="5">
        <f t="shared" si="7"/>
        <v>0</v>
      </c>
      <c r="W32" s="6"/>
      <c r="X32" s="6"/>
      <c r="Y32" s="5">
        <f t="shared" si="8"/>
        <v>0</v>
      </c>
      <c r="Z32" s="6"/>
      <c r="AA32" s="6"/>
      <c r="AB32" s="5">
        <f t="shared" si="9"/>
        <v>0</v>
      </c>
      <c r="AC32" s="6"/>
      <c r="AD32" s="6"/>
      <c r="AE32" s="5">
        <f t="shared" si="10"/>
        <v>0</v>
      </c>
      <c r="AF32" s="6"/>
      <c r="AG32" s="6"/>
      <c r="AH32" s="5">
        <f t="shared" si="11"/>
        <v>0</v>
      </c>
      <c r="AI32" s="6"/>
      <c r="AJ32" s="14"/>
      <c r="AK32" s="5">
        <f t="shared" si="12"/>
        <v>0</v>
      </c>
      <c r="AL32" s="7">
        <f t="shared" si="0"/>
        <v>0</v>
      </c>
      <c r="AM32" s="16">
        <f t="shared" si="1"/>
        <v>84</v>
      </c>
      <c r="AN32" s="31">
        <f t="shared" si="13"/>
        <v>84</v>
      </c>
    </row>
    <row r="33" spans="1:40" ht="19.95" customHeight="1">
      <c r="A33" s="4" t="s">
        <v>31</v>
      </c>
      <c r="B33" s="6">
        <v>0</v>
      </c>
      <c r="C33" s="6">
        <v>4</v>
      </c>
      <c r="D33" s="5">
        <f t="shared" si="14"/>
        <v>4</v>
      </c>
      <c r="E33" s="6">
        <v>0</v>
      </c>
      <c r="F33" s="6">
        <v>7</v>
      </c>
      <c r="G33" s="5">
        <f t="shared" si="2"/>
        <v>7</v>
      </c>
      <c r="H33" s="6">
        <v>0</v>
      </c>
      <c r="I33" s="6">
        <v>4</v>
      </c>
      <c r="J33" s="5">
        <f t="shared" si="3"/>
        <v>4</v>
      </c>
      <c r="K33" s="6">
        <v>0</v>
      </c>
      <c r="L33" s="6">
        <v>13</v>
      </c>
      <c r="M33" s="5">
        <f t="shared" si="4"/>
        <v>13</v>
      </c>
      <c r="N33" s="6">
        <v>0</v>
      </c>
      <c r="O33" s="6">
        <v>3</v>
      </c>
      <c r="P33" s="5">
        <f t="shared" si="5"/>
        <v>3</v>
      </c>
      <c r="Q33" s="6">
        <v>51</v>
      </c>
      <c r="R33" s="6">
        <v>1</v>
      </c>
      <c r="S33" s="5">
        <f t="shared" si="6"/>
        <v>52</v>
      </c>
      <c r="T33" s="6"/>
      <c r="U33" s="6"/>
      <c r="V33" s="5">
        <f t="shared" si="7"/>
        <v>0</v>
      </c>
      <c r="W33" s="6"/>
      <c r="X33" s="6"/>
      <c r="Y33" s="5">
        <f t="shared" si="8"/>
        <v>0</v>
      </c>
      <c r="Z33" s="6"/>
      <c r="AA33" s="6"/>
      <c r="AB33" s="5">
        <f t="shared" si="9"/>
        <v>0</v>
      </c>
      <c r="AC33" s="6"/>
      <c r="AD33" s="6"/>
      <c r="AE33" s="5">
        <f t="shared" si="10"/>
        <v>0</v>
      </c>
      <c r="AF33" s="6"/>
      <c r="AG33" s="6"/>
      <c r="AH33" s="5">
        <f t="shared" si="11"/>
        <v>0</v>
      </c>
      <c r="AI33" s="6"/>
      <c r="AJ33" s="14"/>
      <c r="AK33" s="5">
        <f t="shared" si="12"/>
        <v>0</v>
      </c>
      <c r="AL33" s="7">
        <f t="shared" si="0"/>
        <v>51</v>
      </c>
      <c r="AM33" s="16">
        <f t="shared" si="1"/>
        <v>32</v>
      </c>
      <c r="AN33" s="31">
        <f t="shared" si="13"/>
        <v>83</v>
      </c>
    </row>
    <row r="34" spans="1:40" ht="19.95" customHeight="1">
      <c r="A34" s="4" t="s">
        <v>45</v>
      </c>
      <c r="B34" s="6">
        <v>0</v>
      </c>
      <c r="C34" s="6">
        <v>0</v>
      </c>
      <c r="D34" s="5">
        <f t="shared" si="14"/>
        <v>0</v>
      </c>
      <c r="E34" s="6">
        <v>0</v>
      </c>
      <c r="F34" s="6">
        <v>0</v>
      </c>
      <c r="G34" s="5">
        <f t="shared" si="2"/>
        <v>0</v>
      </c>
      <c r="H34" s="6">
        <v>0</v>
      </c>
      <c r="I34" s="6">
        <v>0</v>
      </c>
      <c r="J34" s="5">
        <f t="shared" si="3"/>
        <v>0</v>
      </c>
      <c r="K34" s="6">
        <v>0</v>
      </c>
      <c r="L34" s="6">
        <v>6</v>
      </c>
      <c r="M34" s="5">
        <f t="shared" si="4"/>
        <v>6</v>
      </c>
      <c r="N34" s="6">
        <v>0</v>
      </c>
      <c r="O34" s="6">
        <v>19</v>
      </c>
      <c r="P34" s="5">
        <f t="shared" si="5"/>
        <v>19</v>
      </c>
      <c r="Q34" s="6">
        <v>0</v>
      </c>
      <c r="R34" s="6">
        <v>2</v>
      </c>
      <c r="S34" s="5">
        <f t="shared" si="6"/>
        <v>2</v>
      </c>
      <c r="T34" s="6"/>
      <c r="U34" s="6"/>
      <c r="V34" s="5">
        <f t="shared" si="7"/>
        <v>0</v>
      </c>
      <c r="W34" s="6"/>
      <c r="X34" s="6"/>
      <c r="Y34" s="5">
        <f t="shared" si="8"/>
        <v>0</v>
      </c>
      <c r="Z34" s="6"/>
      <c r="AA34" s="6"/>
      <c r="AB34" s="5">
        <f t="shared" si="9"/>
        <v>0</v>
      </c>
      <c r="AC34" s="6"/>
      <c r="AD34" s="6"/>
      <c r="AE34" s="5">
        <f t="shared" si="10"/>
        <v>0</v>
      </c>
      <c r="AF34" s="6"/>
      <c r="AG34" s="6"/>
      <c r="AH34" s="5">
        <f t="shared" si="11"/>
        <v>0</v>
      </c>
      <c r="AI34" s="6"/>
      <c r="AJ34" s="14"/>
      <c r="AK34" s="5">
        <f t="shared" si="12"/>
        <v>0</v>
      </c>
      <c r="AL34" s="7">
        <f t="shared" si="0"/>
        <v>0</v>
      </c>
      <c r="AM34" s="16">
        <f t="shared" si="1"/>
        <v>27</v>
      </c>
      <c r="AN34" s="31">
        <f t="shared" si="13"/>
        <v>27</v>
      </c>
    </row>
    <row r="35" spans="1:40" ht="19.95" customHeight="1">
      <c r="A35" s="4" t="s">
        <v>49</v>
      </c>
      <c r="B35" s="8">
        <v>0</v>
      </c>
      <c r="C35" s="8">
        <v>1</v>
      </c>
      <c r="D35" s="5">
        <f t="shared" si="14"/>
        <v>1</v>
      </c>
      <c r="E35" s="8">
        <v>0</v>
      </c>
      <c r="F35" s="8">
        <v>20</v>
      </c>
      <c r="G35" s="5">
        <f t="shared" si="2"/>
        <v>20</v>
      </c>
      <c r="H35" s="8">
        <v>70</v>
      </c>
      <c r="I35" s="8">
        <v>9</v>
      </c>
      <c r="J35" s="5">
        <f t="shared" si="3"/>
        <v>79</v>
      </c>
      <c r="K35" s="8">
        <v>3</v>
      </c>
      <c r="L35" s="8">
        <v>12</v>
      </c>
      <c r="M35" s="5">
        <f t="shared" si="4"/>
        <v>15</v>
      </c>
      <c r="N35" s="8">
        <v>80</v>
      </c>
      <c r="O35" s="8">
        <v>0</v>
      </c>
      <c r="P35" s="5">
        <f t="shared" si="5"/>
        <v>80</v>
      </c>
      <c r="Q35" s="8">
        <v>0</v>
      </c>
      <c r="R35" s="8">
        <v>0</v>
      </c>
      <c r="S35" s="5">
        <f t="shared" si="6"/>
        <v>0</v>
      </c>
      <c r="T35" s="8"/>
      <c r="U35" s="8"/>
      <c r="V35" s="5">
        <f t="shared" si="7"/>
        <v>0</v>
      </c>
      <c r="W35" s="8"/>
      <c r="X35" s="8"/>
      <c r="Y35" s="5">
        <f t="shared" si="8"/>
        <v>0</v>
      </c>
      <c r="Z35" s="8"/>
      <c r="AA35" s="8"/>
      <c r="AB35" s="5">
        <f t="shared" si="9"/>
        <v>0</v>
      </c>
      <c r="AC35" s="8"/>
      <c r="AD35" s="8"/>
      <c r="AE35" s="5">
        <f t="shared" si="10"/>
        <v>0</v>
      </c>
      <c r="AF35" s="8"/>
      <c r="AG35" s="8"/>
      <c r="AH35" s="5">
        <f t="shared" si="11"/>
        <v>0</v>
      </c>
      <c r="AI35" s="8"/>
      <c r="AJ35" s="15"/>
      <c r="AK35" s="5">
        <f t="shared" si="12"/>
        <v>0</v>
      </c>
      <c r="AL35" s="7">
        <f t="shared" si="0"/>
        <v>153</v>
      </c>
      <c r="AM35" s="16">
        <f t="shared" si="1"/>
        <v>42</v>
      </c>
      <c r="AN35" s="31">
        <f t="shared" si="13"/>
        <v>195</v>
      </c>
    </row>
    <row r="36" spans="1:40" ht="19.95" customHeight="1">
      <c r="A36" s="4" t="s">
        <v>50</v>
      </c>
      <c r="B36" s="8">
        <v>0</v>
      </c>
      <c r="C36" s="8">
        <v>1</v>
      </c>
      <c r="D36" s="5">
        <f t="shared" si="14"/>
        <v>1</v>
      </c>
      <c r="E36" s="8">
        <v>0</v>
      </c>
      <c r="F36" s="8">
        <v>0</v>
      </c>
      <c r="G36" s="5">
        <f t="shared" si="2"/>
        <v>0</v>
      </c>
      <c r="H36" s="8">
        <v>0</v>
      </c>
      <c r="I36" s="8">
        <v>24</v>
      </c>
      <c r="J36" s="5">
        <f t="shared" si="3"/>
        <v>24</v>
      </c>
      <c r="K36" s="8">
        <v>0</v>
      </c>
      <c r="L36" s="8">
        <v>4</v>
      </c>
      <c r="M36" s="5">
        <f t="shared" si="4"/>
        <v>4</v>
      </c>
      <c r="N36" s="8">
        <v>36</v>
      </c>
      <c r="O36" s="8">
        <v>0</v>
      </c>
      <c r="P36" s="5">
        <f t="shared" si="5"/>
        <v>36</v>
      </c>
      <c r="Q36" s="8">
        <v>0</v>
      </c>
      <c r="R36" s="8">
        <v>0</v>
      </c>
      <c r="S36" s="5">
        <f t="shared" si="6"/>
        <v>0</v>
      </c>
      <c r="T36" s="8"/>
      <c r="U36" s="8"/>
      <c r="V36" s="5">
        <f t="shared" si="7"/>
        <v>0</v>
      </c>
      <c r="W36" s="8"/>
      <c r="X36" s="8"/>
      <c r="Y36" s="5">
        <f t="shared" si="8"/>
        <v>0</v>
      </c>
      <c r="Z36" s="8"/>
      <c r="AA36" s="8"/>
      <c r="AB36" s="5">
        <f t="shared" si="9"/>
        <v>0</v>
      </c>
      <c r="AC36" s="8"/>
      <c r="AD36" s="8"/>
      <c r="AE36" s="5">
        <f t="shared" si="10"/>
        <v>0</v>
      </c>
      <c r="AF36" s="8"/>
      <c r="AG36" s="8"/>
      <c r="AH36" s="5">
        <f t="shared" si="11"/>
        <v>0</v>
      </c>
      <c r="AI36" s="8"/>
      <c r="AJ36" s="15"/>
      <c r="AK36" s="5">
        <f t="shared" si="12"/>
        <v>0</v>
      </c>
      <c r="AL36" s="7">
        <f t="shared" si="0"/>
        <v>36</v>
      </c>
      <c r="AM36" s="16">
        <f t="shared" si="1"/>
        <v>29</v>
      </c>
      <c r="AN36" s="31">
        <f t="shared" si="13"/>
        <v>65</v>
      </c>
    </row>
    <row r="37" spans="1:40" ht="19.95" customHeight="1">
      <c r="A37" s="4" t="s">
        <v>48</v>
      </c>
      <c r="B37" s="8">
        <v>0</v>
      </c>
      <c r="C37" s="8">
        <v>4</v>
      </c>
      <c r="D37" s="5">
        <f t="shared" si="14"/>
        <v>4</v>
      </c>
      <c r="E37" s="8">
        <v>0</v>
      </c>
      <c r="F37" s="8">
        <v>2</v>
      </c>
      <c r="G37" s="5">
        <f t="shared" si="2"/>
        <v>2</v>
      </c>
      <c r="H37" s="8">
        <v>0</v>
      </c>
      <c r="I37" s="8">
        <v>18</v>
      </c>
      <c r="J37" s="5">
        <f t="shared" si="3"/>
        <v>18</v>
      </c>
      <c r="K37" s="8">
        <v>37</v>
      </c>
      <c r="L37" s="8">
        <v>49</v>
      </c>
      <c r="M37" s="5">
        <f t="shared" si="4"/>
        <v>86</v>
      </c>
      <c r="N37" s="8">
        <v>0</v>
      </c>
      <c r="O37" s="8">
        <v>10</v>
      </c>
      <c r="P37" s="5">
        <f t="shared" si="5"/>
        <v>10</v>
      </c>
      <c r="Q37" s="8">
        <v>0</v>
      </c>
      <c r="R37" s="8">
        <v>6</v>
      </c>
      <c r="S37" s="5">
        <f t="shared" si="6"/>
        <v>6</v>
      </c>
      <c r="T37" s="8"/>
      <c r="U37" s="8"/>
      <c r="V37" s="5">
        <f t="shared" si="7"/>
        <v>0</v>
      </c>
      <c r="W37" s="8"/>
      <c r="X37" s="8"/>
      <c r="Y37" s="5">
        <f t="shared" si="8"/>
        <v>0</v>
      </c>
      <c r="Z37" s="8"/>
      <c r="AA37" s="8"/>
      <c r="AB37" s="5">
        <f t="shared" si="9"/>
        <v>0</v>
      </c>
      <c r="AC37" s="8"/>
      <c r="AD37" s="8"/>
      <c r="AE37" s="5">
        <f t="shared" si="10"/>
        <v>0</v>
      </c>
      <c r="AF37" s="8"/>
      <c r="AG37" s="8"/>
      <c r="AH37" s="5">
        <f t="shared" si="11"/>
        <v>0</v>
      </c>
      <c r="AI37" s="8"/>
      <c r="AJ37" s="15"/>
      <c r="AK37" s="5">
        <f t="shared" si="12"/>
        <v>0</v>
      </c>
      <c r="AL37" s="7">
        <f t="shared" si="0"/>
        <v>37</v>
      </c>
      <c r="AM37" s="16">
        <f t="shared" si="1"/>
        <v>89</v>
      </c>
      <c r="AN37" s="31">
        <f t="shared" si="13"/>
        <v>126</v>
      </c>
    </row>
    <row r="38" spans="1:40" ht="19.95" customHeight="1">
      <c r="A38" s="4" t="s">
        <v>51</v>
      </c>
      <c r="B38" s="8">
        <v>0</v>
      </c>
      <c r="C38" s="8">
        <v>0</v>
      </c>
      <c r="D38" s="5">
        <f t="shared" si="14"/>
        <v>0</v>
      </c>
      <c r="E38" s="8">
        <v>0</v>
      </c>
      <c r="F38" s="8">
        <v>2</v>
      </c>
      <c r="G38" s="5">
        <f t="shared" si="2"/>
        <v>2</v>
      </c>
      <c r="H38" s="8">
        <v>0</v>
      </c>
      <c r="I38" s="8">
        <v>0</v>
      </c>
      <c r="J38" s="5">
        <f t="shared" si="3"/>
        <v>0</v>
      </c>
      <c r="K38" s="8">
        <v>0</v>
      </c>
      <c r="L38" s="8">
        <v>0</v>
      </c>
      <c r="M38" s="5">
        <f t="shared" si="4"/>
        <v>0</v>
      </c>
      <c r="N38" s="8">
        <v>0</v>
      </c>
      <c r="O38" s="8">
        <v>2</v>
      </c>
      <c r="P38" s="5">
        <f t="shared" si="5"/>
        <v>2</v>
      </c>
      <c r="Q38" s="8">
        <v>0</v>
      </c>
      <c r="R38" s="8">
        <v>7</v>
      </c>
      <c r="S38" s="5">
        <f t="shared" si="6"/>
        <v>7</v>
      </c>
      <c r="T38" s="8"/>
      <c r="U38" s="8"/>
      <c r="V38" s="5">
        <f t="shared" si="7"/>
        <v>0</v>
      </c>
      <c r="W38" s="8"/>
      <c r="X38" s="8"/>
      <c r="Y38" s="5">
        <f t="shared" si="8"/>
        <v>0</v>
      </c>
      <c r="Z38" s="8"/>
      <c r="AA38" s="8"/>
      <c r="AB38" s="5">
        <f t="shared" si="9"/>
        <v>0</v>
      </c>
      <c r="AC38" s="8"/>
      <c r="AD38" s="8"/>
      <c r="AE38" s="5">
        <f t="shared" si="10"/>
        <v>0</v>
      </c>
      <c r="AF38" s="8"/>
      <c r="AG38" s="8"/>
      <c r="AH38" s="5">
        <f t="shared" si="11"/>
        <v>0</v>
      </c>
      <c r="AI38" s="8"/>
      <c r="AJ38" s="15"/>
      <c r="AK38" s="5">
        <f t="shared" si="12"/>
        <v>0</v>
      </c>
      <c r="AL38" s="7">
        <f t="shared" si="0"/>
        <v>0</v>
      </c>
      <c r="AM38" s="16">
        <f t="shared" si="1"/>
        <v>11</v>
      </c>
      <c r="AN38" s="31">
        <f t="shared" si="13"/>
        <v>11</v>
      </c>
    </row>
    <row r="39" spans="1:40" ht="19.95" customHeight="1">
      <c r="A39" s="4" t="s">
        <v>32</v>
      </c>
      <c r="B39" s="33">
        <v>41</v>
      </c>
      <c r="C39" s="33">
        <v>197</v>
      </c>
      <c r="D39" s="34">
        <f t="shared" si="14"/>
        <v>238</v>
      </c>
      <c r="E39" s="8">
        <v>27</v>
      </c>
      <c r="F39" s="8">
        <v>198</v>
      </c>
      <c r="G39" s="5">
        <f t="shared" si="2"/>
        <v>225</v>
      </c>
      <c r="H39" s="8">
        <v>31</v>
      </c>
      <c r="I39" s="8">
        <v>191</v>
      </c>
      <c r="J39" s="5">
        <f>H39+I39</f>
        <v>222</v>
      </c>
      <c r="K39" s="8">
        <v>130</v>
      </c>
      <c r="L39" s="8">
        <v>235</v>
      </c>
      <c r="M39" s="5">
        <f t="shared" si="4"/>
        <v>365</v>
      </c>
      <c r="N39" s="8">
        <v>0</v>
      </c>
      <c r="O39" s="8">
        <v>120</v>
      </c>
      <c r="P39" s="5">
        <f t="shared" si="5"/>
        <v>120</v>
      </c>
      <c r="Q39" s="8">
        <v>0</v>
      </c>
      <c r="R39" s="8">
        <v>105</v>
      </c>
      <c r="S39" s="5">
        <f t="shared" si="6"/>
        <v>105</v>
      </c>
      <c r="T39" s="8"/>
      <c r="U39" s="8"/>
      <c r="V39" s="5">
        <f t="shared" si="7"/>
        <v>0</v>
      </c>
      <c r="W39" s="8"/>
      <c r="X39" s="8"/>
      <c r="Y39" s="5">
        <f t="shared" si="8"/>
        <v>0</v>
      </c>
      <c r="Z39" s="8"/>
      <c r="AA39" s="8"/>
      <c r="AB39" s="5">
        <f t="shared" si="9"/>
        <v>0</v>
      </c>
      <c r="AC39" s="8"/>
      <c r="AD39" s="8"/>
      <c r="AE39" s="5">
        <f t="shared" si="10"/>
        <v>0</v>
      </c>
      <c r="AF39" s="8"/>
      <c r="AG39" s="8"/>
      <c r="AH39" s="5">
        <f t="shared" si="11"/>
        <v>0</v>
      </c>
      <c r="AI39" s="8"/>
      <c r="AJ39" s="15"/>
      <c r="AK39" s="5">
        <f t="shared" si="12"/>
        <v>0</v>
      </c>
      <c r="AL39" s="7">
        <f t="shared" si="0"/>
        <v>229</v>
      </c>
      <c r="AM39" s="16">
        <f t="shared" si="1"/>
        <v>1046</v>
      </c>
      <c r="AN39" s="31">
        <f t="shared" si="13"/>
        <v>1275</v>
      </c>
    </row>
    <row r="40" spans="1:40" ht="19.95" customHeight="1" thickBot="1">
      <c r="A40" s="9" t="s">
        <v>33</v>
      </c>
      <c r="B40" s="35">
        <f>SUM(B7:B39)</f>
        <v>4098</v>
      </c>
      <c r="C40" s="35">
        <f>SUM(C7:C39)</f>
        <v>2438</v>
      </c>
      <c r="D40" s="35">
        <f t="shared" si="14"/>
        <v>6536</v>
      </c>
      <c r="E40" s="10">
        <f t="shared" ref="E40:AJ40" si="15">SUM(E7:E39)</f>
        <v>3653</v>
      </c>
      <c r="F40" s="10">
        <f t="shared" si="15"/>
        <v>2595</v>
      </c>
      <c r="G40" s="10">
        <f t="shared" si="2"/>
        <v>6248</v>
      </c>
      <c r="H40" s="10">
        <f>SUM(H7:H39)</f>
        <v>5004</v>
      </c>
      <c r="I40" s="10">
        <f>SUM(I7:I39)</f>
        <v>2203</v>
      </c>
      <c r="J40" s="10">
        <f t="shared" si="3"/>
        <v>7207</v>
      </c>
      <c r="K40" s="10">
        <f t="shared" si="15"/>
        <v>7952</v>
      </c>
      <c r="L40" s="10">
        <f t="shared" si="15"/>
        <v>3023</v>
      </c>
      <c r="M40" s="10">
        <f>K40+L40</f>
        <v>10975</v>
      </c>
      <c r="N40" s="10">
        <f t="shared" si="15"/>
        <v>6934</v>
      </c>
      <c r="O40" s="10">
        <f t="shared" si="15"/>
        <v>1903</v>
      </c>
      <c r="P40" s="10">
        <f t="shared" si="5"/>
        <v>8837</v>
      </c>
      <c r="Q40" s="10">
        <f t="shared" si="15"/>
        <v>3357</v>
      </c>
      <c r="R40" s="10">
        <f t="shared" si="15"/>
        <v>1692</v>
      </c>
      <c r="S40" s="10">
        <f t="shared" si="6"/>
        <v>5049</v>
      </c>
      <c r="T40" s="10">
        <f t="shared" si="15"/>
        <v>0</v>
      </c>
      <c r="U40" s="10">
        <f t="shared" si="15"/>
        <v>0</v>
      </c>
      <c r="V40" s="10">
        <f t="shared" si="7"/>
        <v>0</v>
      </c>
      <c r="W40" s="10">
        <f t="shared" si="15"/>
        <v>0</v>
      </c>
      <c r="X40" s="10">
        <f t="shared" si="15"/>
        <v>0</v>
      </c>
      <c r="Y40" s="10">
        <f t="shared" si="8"/>
        <v>0</v>
      </c>
      <c r="Z40" s="10">
        <f t="shared" si="15"/>
        <v>0</v>
      </c>
      <c r="AA40" s="10">
        <f t="shared" si="15"/>
        <v>0</v>
      </c>
      <c r="AB40" s="10">
        <f t="shared" si="9"/>
        <v>0</v>
      </c>
      <c r="AC40" s="10">
        <f t="shared" si="15"/>
        <v>0</v>
      </c>
      <c r="AD40" s="10">
        <f t="shared" si="15"/>
        <v>0</v>
      </c>
      <c r="AE40" s="10">
        <f t="shared" si="10"/>
        <v>0</v>
      </c>
      <c r="AF40" s="10">
        <f t="shared" si="15"/>
        <v>0</v>
      </c>
      <c r="AG40" s="10">
        <f t="shared" si="15"/>
        <v>0</v>
      </c>
      <c r="AH40" s="10">
        <f t="shared" si="11"/>
        <v>0</v>
      </c>
      <c r="AI40" s="10">
        <f t="shared" si="15"/>
        <v>0</v>
      </c>
      <c r="AJ40" s="10">
        <f t="shared" si="15"/>
        <v>0</v>
      </c>
      <c r="AK40" s="29">
        <f t="shared" si="12"/>
        <v>0</v>
      </c>
      <c r="AL40" s="25">
        <f>SUM(AL7:AL39)</f>
        <v>30998</v>
      </c>
      <c r="AM40" s="17">
        <f>SUM(AM7:AM39)</f>
        <v>13854</v>
      </c>
      <c r="AN40" s="32">
        <f t="shared" si="13"/>
        <v>44852</v>
      </c>
    </row>
    <row r="41" spans="1:40" ht="19.95" customHeight="1" thickTop="1">
      <c r="A41" s="1" t="s">
        <v>34</v>
      </c>
      <c r="B41" s="51">
        <f>B5+B40+C40</f>
        <v>47846</v>
      </c>
      <c r="C41" s="52"/>
      <c r="D41" s="53"/>
      <c r="E41" s="43">
        <f>E5+E40+F40</f>
        <v>46639</v>
      </c>
      <c r="F41" s="44"/>
      <c r="G41" s="45"/>
      <c r="H41" s="43">
        <f>H5+H40+I40</f>
        <v>52112</v>
      </c>
      <c r="I41" s="44"/>
      <c r="J41" s="45"/>
      <c r="K41" s="43">
        <f t="shared" ref="K41" si="16">K5+K40+L40</f>
        <v>51450</v>
      </c>
      <c r="L41" s="44"/>
      <c r="M41" s="45"/>
      <c r="N41" s="43">
        <f t="shared" ref="N41" si="17">N5+N40+O40</f>
        <v>53708</v>
      </c>
      <c r="O41" s="44"/>
      <c r="P41" s="45"/>
      <c r="Q41" s="43">
        <f t="shared" ref="Q41" si="18">Q5+Q40+R40</f>
        <v>45544</v>
      </c>
      <c r="R41" s="44"/>
      <c r="S41" s="45"/>
      <c r="T41" s="43">
        <f t="shared" ref="T41" si="19">T5+T40+U40</f>
        <v>0</v>
      </c>
      <c r="U41" s="44"/>
      <c r="V41" s="45"/>
      <c r="W41" s="43">
        <f t="shared" ref="W41" si="20">W5+W40+X40</f>
        <v>0</v>
      </c>
      <c r="X41" s="44"/>
      <c r="Y41" s="45"/>
      <c r="Z41" s="43">
        <f t="shared" ref="Z41" si="21">Z5+Z40+AA40</f>
        <v>0</v>
      </c>
      <c r="AA41" s="44"/>
      <c r="AB41" s="45"/>
      <c r="AC41" s="43">
        <f t="shared" ref="AC41" si="22">AC5+AC40+AD40</f>
        <v>0</v>
      </c>
      <c r="AD41" s="44"/>
      <c r="AE41" s="45"/>
      <c r="AF41" s="43">
        <f>AF5+AF40+AG40</f>
        <v>0</v>
      </c>
      <c r="AG41" s="44"/>
      <c r="AH41" s="45"/>
      <c r="AI41" s="43">
        <f>AI5+AI40+AJ40</f>
        <v>0</v>
      </c>
      <c r="AJ41" s="44"/>
      <c r="AK41" s="46"/>
      <c r="AL41" s="47">
        <f>SUM(B41:AJ41)</f>
        <v>297299</v>
      </c>
      <c r="AM41" s="44"/>
      <c r="AN41" s="46"/>
    </row>
  </sheetData>
  <mergeCells count="39">
    <mergeCell ref="Q41:S41"/>
    <mergeCell ref="T41:V41"/>
    <mergeCell ref="W41:Y41"/>
    <mergeCell ref="Z41:AB41"/>
    <mergeCell ref="AC41:AE41"/>
    <mergeCell ref="AF4:AH4"/>
    <mergeCell ref="AI4:AK4"/>
    <mergeCell ref="AL4:AN4"/>
    <mergeCell ref="AL5:AN5"/>
    <mergeCell ref="AI5:AK5"/>
    <mergeCell ref="AF5:AH5"/>
    <mergeCell ref="Z4:AB4"/>
    <mergeCell ref="AC4:AE4"/>
    <mergeCell ref="N4:P4"/>
    <mergeCell ref="Q4:S4"/>
    <mergeCell ref="T4:V4"/>
    <mergeCell ref="W4:Y4"/>
    <mergeCell ref="H41:J41"/>
    <mergeCell ref="K41:M41"/>
    <mergeCell ref="N41:P41"/>
    <mergeCell ref="E4:G4"/>
    <mergeCell ref="H4:J4"/>
    <mergeCell ref="K4:M4"/>
    <mergeCell ref="B4:D4"/>
    <mergeCell ref="B5:D5"/>
    <mergeCell ref="AF41:AH41"/>
    <mergeCell ref="AI41:AK41"/>
    <mergeCell ref="AL41:AN41"/>
    <mergeCell ref="W5:Y5"/>
    <mergeCell ref="T5:V5"/>
    <mergeCell ref="AC5:AE5"/>
    <mergeCell ref="Z5:AB5"/>
    <mergeCell ref="Q5:S5"/>
    <mergeCell ref="N5:P5"/>
    <mergeCell ref="K5:M5"/>
    <mergeCell ref="E5:G5"/>
    <mergeCell ref="H5:J5"/>
    <mergeCell ref="B41:D41"/>
    <mergeCell ref="E41:G41"/>
  </mergeCells>
  <phoneticPr fontId="2"/>
  <pageMargins left="0.7" right="0.7" top="0.75" bottom="0.75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市内宿泊者数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野村　友也</dc:creator>
  <cp:lastModifiedBy>渡部　大輔</cp:lastModifiedBy>
  <cp:lastPrinted>2025-06-19T03:16:48Z</cp:lastPrinted>
  <dcterms:created xsi:type="dcterms:W3CDTF">2015-06-05T18:19:34Z</dcterms:created>
  <dcterms:modified xsi:type="dcterms:W3CDTF">2025-07-24T09:38:47Z</dcterms:modified>
</cp:coreProperties>
</file>