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T:\旧共有フォルダ一式\10 観光統計\☆宿泊者\☆出身地別統計\提供用\HP掲載\R6\"/>
    </mc:Choice>
  </mc:AlternateContent>
  <xr:revisionPtr revIDLastSave="0" documentId="13_ncr:1_{27242DF3-B425-452A-A7BD-ED6C697E30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市内宿泊者数" sheetId="3" r:id="rId1"/>
    <sheet name="長良川温泉" sheetId="2" r:id="rId2"/>
    <sheet name="岐阜ホテル会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" i="3" l="1"/>
  <c r="L35" i="1" l="1"/>
  <c r="K34" i="3" l="1"/>
  <c r="K35" i="3" s="1"/>
  <c r="N12" i="3"/>
  <c r="N14" i="3"/>
  <c r="N15" i="3"/>
  <c r="N9" i="3"/>
  <c r="N16" i="3"/>
  <c r="N17" i="3"/>
  <c r="N22" i="3"/>
  <c r="K35" i="1"/>
  <c r="N5" i="3"/>
  <c r="B61" i="2"/>
  <c r="D34" i="3"/>
  <c r="D35" i="3" s="1"/>
  <c r="E34" i="3"/>
  <c r="E35" i="3" s="1"/>
  <c r="C34" i="3"/>
  <c r="C35" i="3" s="1"/>
  <c r="H34" i="3"/>
  <c r="H35" i="3" s="1"/>
  <c r="N10" i="3"/>
  <c r="N13" i="3"/>
  <c r="N18" i="3"/>
  <c r="N20" i="3"/>
  <c r="N21" i="3"/>
  <c r="M34" i="3"/>
  <c r="M35" i="3" s="1"/>
  <c r="L34" i="3"/>
  <c r="L35" i="3" s="1"/>
  <c r="J34" i="3"/>
  <c r="J35" i="3" s="1"/>
  <c r="I34" i="3"/>
  <c r="I35" i="3" s="1"/>
  <c r="G34" i="3"/>
  <c r="G35" i="3" s="1"/>
  <c r="N33" i="3"/>
  <c r="N32" i="3"/>
  <c r="N31" i="3"/>
  <c r="N30" i="3"/>
  <c r="N29" i="3"/>
  <c r="N28" i="3"/>
  <c r="N27" i="3"/>
  <c r="N26" i="3"/>
  <c r="N25" i="3"/>
  <c r="N24" i="3"/>
  <c r="N23" i="3"/>
  <c r="N19" i="3"/>
  <c r="N7" i="3"/>
  <c r="B34" i="3" l="1"/>
  <c r="B35" i="3" s="1"/>
  <c r="N11" i="3"/>
  <c r="N8" i="3"/>
  <c r="F34" i="3"/>
  <c r="F35" i="3" s="1"/>
  <c r="N6" i="3"/>
  <c r="G35" i="1"/>
  <c r="N35" i="3" l="1"/>
  <c r="N34" i="3"/>
  <c r="G28" i="2"/>
  <c r="N6" i="1"/>
  <c r="N5" i="1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L61" i="2"/>
  <c r="H61" i="2"/>
  <c r="D61" i="2"/>
  <c r="N62" i="2"/>
  <c r="M61" i="2"/>
  <c r="I61" i="2"/>
  <c r="E61" i="2"/>
  <c r="J59" i="2"/>
  <c r="I59" i="2"/>
  <c r="F59" i="2"/>
  <c r="E59" i="2"/>
  <c r="B59" i="2"/>
  <c r="M59" i="2"/>
  <c r="L59" i="2"/>
  <c r="K59" i="2"/>
  <c r="H59" i="2"/>
  <c r="G59" i="2"/>
  <c r="D59" i="2"/>
  <c r="C59" i="2"/>
  <c r="N58" i="2"/>
  <c r="N57" i="2"/>
  <c r="N56" i="2"/>
  <c r="N55" i="2"/>
  <c r="N54" i="2"/>
  <c r="N53" i="2"/>
  <c r="M51" i="2"/>
  <c r="J51" i="2"/>
  <c r="I51" i="2"/>
  <c r="F51" i="2"/>
  <c r="E51" i="2"/>
  <c r="B51" i="2"/>
  <c r="K51" i="2"/>
  <c r="G51" i="2"/>
  <c r="C51" i="2"/>
  <c r="K46" i="2"/>
  <c r="J46" i="2"/>
  <c r="G46" i="2"/>
  <c r="F46" i="2"/>
  <c r="C46" i="2"/>
  <c r="L46" i="2"/>
  <c r="H46" i="2"/>
  <c r="D46" i="2"/>
  <c r="M40" i="2"/>
  <c r="L40" i="2"/>
  <c r="I40" i="2"/>
  <c r="H40" i="2"/>
  <c r="E40" i="2"/>
  <c r="D40" i="2"/>
  <c r="J40" i="2"/>
  <c r="F40" i="2"/>
  <c r="L33" i="2"/>
  <c r="K33" i="2"/>
  <c r="H33" i="2"/>
  <c r="G33" i="2"/>
  <c r="D33" i="2"/>
  <c r="C33" i="2"/>
  <c r="M33" i="2"/>
  <c r="I33" i="2"/>
  <c r="E33" i="2"/>
  <c r="N32" i="2"/>
  <c r="N31" i="2"/>
  <c r="N30" i="2"/>
  <c r="M28" i="2"/>
  <c r="J28" i="2"/>
  <c r="I28" i="2"/>
  <c r="F28" i="2"/>
  <c r="E28" i="2"/>
  <c r="N29" i="2"/>
  <c r="L21" i="2"/>
  <c r="I21" i="2"/>
  <c r="H21" i="2"/>
  <c r="E21" i="2"/>
  <c r="D21" i="2"/>
  <c r="M21" i="2"/>
  <c r="M12" i="2"/>
  <c r="I12" i="2"/>
  <c r="E12" i="2"/>
  <c r="J12" i="2"/>
  <c r="F12" i="2"/>
  <c r="K6" i="2"/>
  <c r="G6" i="2"/>
  <c r="C6" i="2"/>
  <c r="L6" i="2"/>
  <c r="H6" i="2"/>
  <c r="D6" i="2"/>
  <c r="M4" i="2"/>
  <c r="J4" i="2"/>
  <c r="I4" i="2"/>
  <c r="F4" i="2"/>
  <c r="E4" i="2"/>
  <c r="N5" i="2"/>
  <c r="L4" i="2"/>
  <c r="K4" i="2"/>
  <c r="H4" i="2"/>
  <c r="G4" i="2"/>
  <c r="D4" i="2"/>
  <c r="C4" i="2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L36" i="1"/>
  <c r="H35" i="1"/>
  <c r="H36" i="1" s="1"/>
  <c r="D35" i="1"/>
  <c r="D36" i="1" s="1"/>
  <c r="N8" i="1"/>
  <c r="N7" i="1"/>
  <c r="M35" i="1"/>
  <c r="M36" i="1" s="1"/>
  <c r="K36" i="1"/>
  <c r="J35" i="1"/>
  <c r="J36" i="1" s="1"/>
  <c r="I35" i="1"/>
  <c r="I36" i="1" s="1"/>
  <c r="G36" i="1"/>
  <c r="F35" i="1"/>
  <c r="F36" i="1" s="1"/>
  <c r="E35" i="1"/>
  <c r="E36" i="1" s="1"/>
  <c r="C35" i="1"/>
  <c r="C36" i="1" s="1"/>
  <c r="L12" i="2" l="1"/>
  <c r="I46" i="2"/>
  <c r="N22" i="2"/>
  <c r="N23" i="2"/>
  <c r="B21" i="2"/>
  <c r="F21" i="2"/>
  <c r="J21" i="2"/>
  <c r="N25" i="2"/>
  <c r="N26" i="2"/>
  <c r="N27" i="2"/>
  <c r="B28" i="2"/>
  <c r="C28" i="2"/>
  <c r="K28" i="2"/>
  <c r="N47" i="2"/>
  <c r="N48" i="2"/>
  <c r="N49" i="2"/>
  <c r="N50" i="2"/>
  <c r="N59" i="2"/>
  <c r="C61" i="2"/>
  <c r="G61" i="2"/>
  <c r="K61" i="2"/>
  <c r="H12" i="2"/>
  <c r="E46" i="2"/>
  <c r="F61" i="2"/>
  <c r="E6" i="2"/>
  <c r="I6" i="2"/>
  <c r="M6" i="2"/>
  <c r="N13" i="2"/>
  <c r="N14" i="2"/>
  <c r="N15" i="2"/>
  <c r="N16" i="2"/>
  <c r="N17" i="2"/>
  <c r="N18" i="2"/>
  <c r="N19" i="2"/>
  <c r="N20" i="2"/>
  <c r="C21" i="2"/>
  <c r="G21" i="2"/>
  <c r="K21" i="2"/>
  <c r="D28" i="2"/>
  <c r="H28" i="2"/>
  <c r="L28" i="2"/>
  <c r="N41" i="2"/>
  <c r="N42" i="2"/>
  <c r="N43" i="2"/>
  <c r="N44" i="2"/>
  <c r="N45" i="2"/>
  <c r="D51" i="2"/>
  <c r="H51" i="2"/>
  <c r="L51" i="2"/>
  <c r="D12" i="2"/>
  <c r="M46" i="2"/>
  <c r="J61" i="2"/>
  <c r="B4" i="2"/>
  <c r="N7" i="2"/>
  <c r="B6" i="2"/>
  <c r="F6" i="2"/>
  <c r="J6" i="2"/>
  <c r="N9" i="2"/>
  <c r="N10" i="2"/>
  <c r="N11" i="2"/>
  <c r="B12" i="2"/>
  <c r="C12" i="2"/>
  <c r="G12" i="2"/>
  <c r="K12" i="2"/>
  <c r="N34" i="2"/>
  <c r="N35" i="2"/>
  <c r="N36" i="2"/>
  <c r="F33" i="2"/>
  <c r="J33" i="2"/>
  <c r="N37" i="2"/>
  <c r="N38" i="2"/>
  <c r="N39" i="2"/>
  <c r="B40" i="2"/>
  <c r="C40" i="2"/>
  <c r="G40" i="2"/>
  <c r="K40" i="2"/>
  <c r="L81" i="2"/>
  <c r="N8" i="2"/>
  <c r="N24" i="2"/>
  <c r="B33" i="2"/>
  <c r="N52" i="2"/>
  <c r="N60" i="2"/>
  <c r="B46" i="2"/>
  <c r="B35" i="1"/>
  <c r="N35" i="1" s="1"/>
  <c r="N4" i="2" l="1"/>
  <c r="D81" i="2"/>
  <c r="F81" i="2"/>
  <c r="N6" i="2"/>
  <c r="N51" i="2"/>
  <c r="I81" i="2"/>
  <c r="N40" i="2"/>
  <c r="N46" i="2"/>
  <c r="J81" i="2"/>
  <c r="G81" i="2"/>
  <c r="M81" i="2"/>
  <c r="E81" i="2"/>
  <c r="C81" i="2"/>
  <c r="N33" i="2"/>
  <c r="K81" i="2"/>
  <c r="H81" i="2"/>
  <c r="N28" i="2"/>
  <c r="N12" i="2"/>
  <c r="N21" i="2"/>
  <c r="N61" i="2"/>
  <c r="B81" i="2"/>
  <c r="B36" i="1"/>
  <c r="N36" i="1" s="1"/>
  <c r="N81" i="2" l="1"/>
</calcChain>
</file>

<file path=xl/sharedStrings.xml><?xml version="1.0" encoding="utf-8"?>
<sst xmlns="http://schemas.openxmlformats.org/spreadsheetml/2006/main" count="194" uniqueCount="124">
  <si>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</si>
  <si>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</si>
  <si>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</si>
  <si>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</si>
  <si>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</si>
  <si>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</si>
  <si>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</si>
  <si>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</si>
  <si>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</si>
  <si>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</si>
  <si>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</si>
  <si>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</si>
  <si>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合　　計</t>
    <rPh sb="0" eb="1">
      <t>ゴウ</t>
    </rPh>
    <rPh sb="3" eb="4">
      <t>ケイ</t>
    </rPh>
    <phoneticPr fontId="4"/>
  </si>
  <si>
    <t>国内計</t>
    <rPh sb="0" eb="2">
      <t>コクナイ</t>
    </rPh>
    <rPh sb="2" eb="3">
      <t>ケイ</t>
    </rPh>
    <phoneticPr fontId="4"/>
  </si>
  <si>
    <t>韓国</t>
    <rPh sb="0" eb="2">
      <t>カンコク</t>
    </rPh>
    <phoneticPr fontId="4"/>
  </si>
  <si>
    <t>中国</t>
    <rPh sb="0" eb="2">
      <t>チュウゴク</t>
    </rPh>
    <phoneticPr fontId="4"/>
  </si>
  <si>
    <t>香港</t>
    <rPh sb="0" eb="2">
      <t>ホンコン</t>
    </rPh>
    <phoneticPr fontId="4"/>
  </si>
  <si>
    <t>台湾</t>
    <rPh sb="0" eb="2">
      <t>タイワン</t>
    </rPh>
    <phoneticPr fontId="4"/>
  </si>
  <si>
    <t>アメリカ</t>
    <phoneticPr fontId="4"/>
  </si>
  <si>
    <t>カナダ</t>
    <phoneticPr fontId="4"/>
  </si>
  <si>
    <t>イギリス</t>
    <phoneticPr fontId="4"/>
  </si>
  <si>
    <t>ドイツ</t>
    <phoneticPr fontId="4"/>
  </si>
  <si>
    <t>フランス</t>
    <phoneticPr fontId="4"/>
  </si>
  <si>
    <t>ロシア</t>
    <phoneticPr fontId="4"/>
  </si>
  <si>
    <t>タイ</t>
    <phoneticPr fontId="4"/>
  </si>
  <si>
    <t>インド</t>
    <phoneticPr fontId="4"/>
  </si>
  <si>
    <t>ベトナム</t>
    <phoneticPr fontId="4"/>
  </si>
  <si>
    <t>スペイン</t>
  </si>
  <si>
    <t>イタリア</t>
  </si>
  <si>
    <t>ベルギー</t>
  </si>
  <si>
    <t>オランダ</t>
  </si>
  <si>
    <t>ブラジル</t>
  </si>
  <si>
    <t>その他</t>
    <rPh sb="2" eb="3">
      <t>タ</t>
    </rPh>
    <phoneticPr fontId="4"/>
  </si>
  <si>
    <t>海外計</t>
    <rPh sb="0" eb="2">
      <t>カイガイ</t>
    </rPh>
    <rPh sb="2" eb="3">
      <t>ケイ</t>
    </rPh>
    <phoneticPr fontId="4"/>
  </si>
  <si>
    <t>総合計</t>
    <rPh sb="0" eb="1">
      <t>ソウ</t>
    </rPh>
    <rPh sb="1" eb="3">
      <t>ゴウケイ</t>
    </rPh>
    <phoneticPr fontId="4"/>
  </si>
  <si>
    <t>アメリカ</t>
  </si>
  <si>
    <t>カナダ</t>
  </si>
  <si>
    <t>イギリス</t>
  </si>
  <si>
    <t>ドイツ</t>
  </si>
  <si>
    <t>フランス</t>
  </si>
  <si>
    <t>ロシア</t>
  </si>
  <si>
    <t>タイ</t>
  </si>
  <si>
    <t>インド</t>
  </si>
  <si>
    <t>ベトナム</t>
  </si>
  <si>
    <t>北海道</t>
    <rPh sb="0" eb="3">
      <t>ホッカイドウ</t>
    </rPh>
    <phoneticPr fontId="4"/>
  </si>
  <si>
    <t>東北地方</t>
    <rPh sb="0" eb="2">
      <t>トウホク</t>
    </rPh>
    <rPh sb="2" eb="4">
      <t>チホウ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</si>
  <si>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</si>
  <si>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</si>
  <si>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</si>
  <si>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</si>
  <si>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</si>
  <si>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関東地方</t>
    <rPh sb="0" eb="2">
      <t>カントウ</t>
    </rPh>
    <rPh sb="2" eb="4">
      <t>チホウ</t>
    </rPh>
    <phoneticPr fontId="4"/>
  </si>
  <si>
    <t>福島</t>
    <rPh sb="0" eb="2">
      <t>フクシマ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</si>
  <si>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</si>
  <si>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</si>
  <si>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</si>
  <si>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</si>
  <si>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</si>
  <si>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</si>
  <si>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</si>
  <si>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甲信越・北陸地方</t>
    <rPh sb="0" eb="3">
      <t>コウシンエツ</t>
    </rPh>
    <rPh sb="4" eb="6">
      <t>ホクリク</t>
    </rPh>
    <rPh sb="6" eb="8">
      <t>チホウ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</si>
  <si>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</si>
  <si>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</si>
  <si>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</si>
  <si>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</si>
  <si>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</si>
  <si>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</si>
  <si>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東海地方</t>
    <rPh sb="0" eb="2">
      <t>トウカイ</t>
    </rPh>
    <rPh sb="2" eb="4">
      <t>チホウ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</si>
  <si>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</si>
  <si>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</si>
  <si>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岐阜</t>
    <rPh sb="0" eb="2">
      <t>ギフ</t>
    </rPh>
    <phoneticPr fontId="4"/>
  </si>
  <si>
    <t>三重</t>
    <rPh sb="0" eb="2">
      <t>ミエ</t>
    </rPh>
    <phoneticPr fontId="4"/>
  </si>
  <si>
    <t>近畿地方</t>
    <rPh sb="0" eb="2">
      <t>キンキ</t>
    </rPh>
    <rPh sb="2" eb="4">
      <t>チホウ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</si>
  <si>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</si>
  <si>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</si>
  <si>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</si>
  <si>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</si>
  <si>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</si>
  <si>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</si>
  <si>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中国地方</t>
    <rPh sb="0" eb="2">
      <t>チュウゴク</t>
    </rPh>
    <rPh sb="2" eb="4">
      <t>チホウ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</si>
  <si>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</si>
  <si>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</si>
  <si>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</si>
  <si>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</si>
  <si>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</si>
  <si>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四国地方</t>
    <rPh sb="0" eb="2">
      <t>シコク</t>
    </rPh>
    <rPh sb="2" eb="4">
      <t>チホウ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</si>
  <si>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</si>
  <si>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</si>
  <si>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</si>
  <si>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</si>
  <si>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九州地方</t>
    <rPh sb="0" eb="2">
      <t>キュウシュウ</t>
    </rPh>
    <rPh sb="2" eb="4">
      <t>チホウ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</si>
  <si>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</si>
  <si>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</si>
  <si>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</si>
  <si>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</si>
  <si>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</si>
  <si>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</si>
  <si>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</si>
  <si>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</si>
  <si>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海外他</t>
    <rPh sb="0" eb="2">
      <t>カイガイ</t>
    </rPh>
    <rPh sb="2" eb="3">
      <t>ホカ</t>
    </rPh>
    <phoneticPr fontId="4"/>
  </si>
  <si>
    <t>シンガポール</t>
  </si>
  <si>
    <t>マレーシア</t>
  </si>
  <si>
    <t>オーストラリア</t>
  </si>
  <si>
    <t>インドネシア</t>
  </si>
  <si>
    <t>フィリピン</t>
  </si>
  <si>
    <t>暦年</t>
    <phoneticPr fontId="3"/>
  </si>
  <si>
    <t>シンガポール</t>
    <phoneticPr fontId="4"/>
  </si>
  <si>
    <t>マレーシア</t>
    <phoneticPr fontId="4"/>
  </si>
  <si>
    <t>オーストラリア</t>
    <phoneticPr fontId="4"/>
  </si>
  <si>
    <t>インドネシア</t>
    <phoneticPr fontId="4"/>
  </si>
  <si>
    <t>フィリピン</t>
    <phoneticPr fontId="4"/>
  </si>
  <si>
    <t>ミャンマー</t>
    <phoneticPr fontId="3"/>
  </si>
  <si>
    <t>カンボジア</t>
    <phoneticPr fontId="3"/>
  </si>
  <si>
    <t>ニュージーランド</t>
    <phoneticPr fontId="3"/>
  </si>
  <si>
    <t>ポルトガル</t>
    <phoneticPr fontId="3"/>
  </si>
  <si>
    <t>フィンランド</t>
    <phoneticPr fontId="5"/>
  </si>
  <si>
    <t>【岐阜ホテル会（10施設）】令和6年出身地別宿泊者数</t>
    <rPh sb="1" eb="3">
      <t>ギフ</t>
    </rPh>
    <rPh sb="6" eb="7">
      <t>カイ</t>
    </rPh>
    <rPh sb="10" eb="12">
      <t>シセツ</t>
    </rPh>
    <rPh sb="18" eb="21">
      <t>シュッシンチ</t>
    </rPh>
    <rPh sb="21" eb="22">
      <t>ベツ</t>
    </rPh>
    <rPh sb="22" eb="24">
      <t>シュクハク</t>
    </rPh>
    <rPh sb="24" eb="25">
      <t>シャ</t>
    </rPh>
    <rPh sb="25" eb="26">
      <t>カズ</t>
    </rPh>
    <phoneticPr fontId="4"/>
  </si>
  <si>
    <t>【長良川温泉（6施設）】令和6年出身地別宿泊者数</t>
    <rPh sb="1" eb="6">
      <t>ナガラガワオンセン</t>
    </rPh>
    <rPh sb="16" eb="19">
      <t>シュッシンチ</t>
    </rPh>
    <rPh sb="19" eb="20">
      <t>ベツ</t>
    </rPh>
    <rPh sb="20" eb="22">
      <t>シュクハク</t>
    </rPh>
    <rPh sb="22" eb="23">
      <t>シャ</t>
    </rPh>
    <rPh sb="23" eb="24">
      <t>カズ</t>
    </rPh>
    <phoneticPr fontId="4"/>
  </si>
  <si>
    <t>（単位：人）</t>
    <rPh sb="1" eb="3">
      <t>タンイ</t>
    </rPh>
    <rPh sb="4" eb="5">
      <t>ニン</t>
    </rPh>
    <phoneticPr fontId="3"/>
  </si>
  <si>
    <t>※施設一覧…岐阜キャッスルイン、岐阜ワシントンホテルプラザ、ホテルリソル岐阜、ホテルイルクレド岐阜、コンフォートホテル岐阜、</t>
    <rPh sb="1" eb="5">
      <t>シセツイチラン</t>
    </rPh>
    <rPh sb="6" eb="8">
      <t>ギフ</t>
    </rPh>
    <rPh sb="16" eb="18">
      <t>ギフ</t>
    </rPh>
    <rPh sb="36" eb="38">
      <t>ギフ</t>
    </rPh>
    <rPh sb="47" eb="49">
      <t>ギフ</t>
    </rPh>
    <rPh sb="59" eb="61">
      <t>ギフ</t>
    </rPh>
    <phoneticPr fontId="3"/>
  </si>
  <si>
    <t>　　　　　　ダイワロイネットホテル岐阜、ホテルグランヴェール岐山、ドーミーイン岐阜駅前、長良川清流ホテル、HOTEL THE TEXTILE</t>
    <phoneticPr fontId="3"/>
  </si>
  <si>
    <t>【岐阜市内宿泊者数（16施設）】</t>
    <rPh sb="1" eb="5">
      <t>ギフシナイ</t>
    </rPh>
    <rPh sb="5" eb="9">
      <t>シュクハクシャスウ</t>
    </rPh>
    <rPh sb="12" eb="14">
      <t>シセツ</t>
    </rPh>
    <phoneticPr fontId="3"/>
  </si>
  <si>
    <t>※施設一覧…岐阜グランドホテル、鵜匠の家 すぎ山、石金、都ホテル 岐阜長良川、ホテルパーク、十八楼</t>
    <rPh sb="1" eb="5">
      <t>シセツイチラン</t>
    </rPh>
    <rPh sb="6" eb="8">
      <t>ギフ</t>
    </rPh>
    <rPh sb="16" eb="18">
      <t>ウショウ</t>
    </rPh>
    <rPh sb="19" eb="20">
      <t>イエ</t>
    </rPh>
    <rPh sb="23" eb="24">
      <t>ヤマ</t>
    </rPh>
    <rPh sb="25" eb="27">
      <t>イシキン</t>
    </rPh>
    <rPh sb="28" eb="29">
      <t>ミヤコ</t>
    </rPh>
    <rPh sb="33" eb="35">
      <t>ギフ</t>
    </rPh>
    <rPh sb="35" eb="38">
      <t>ナガラガワ</t>
    </rPh>
    <rPh sb="46" eb="49">
      <t>ジュウハチロウ</t>
    </rPh>
    <phoneticPr fontId="3"/>
  </si>
  <si>
    <t>※長良川温泉6施設と岐阜ホテル会加盟10施設の合計</t>
    <rPh sb="1" eb="6">
      <t>ナガラガワオンセン</t>
    </rPh>
    <rPh sb="7" eb="9">
      <t>シセツ</t>
    </rPh>
    <rPh sb="10" eb="12">
      <t>ギフ</t>
    </rPh>
    <rPh sb="15" eb="16">
      <t>カイ</t>
    </rPh>
    <rPh sb="16" eb="18">
      <t>カメイ</t>
    </rPh>
    <rPh sb="20" eb="22">
      <t>シセツ</t>
    </rPh>
    <rPh sb="23" eb="25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</si>
</sst>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4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Yu Gothic"/>
      <family val="2"/>
      <charset val="128"/>
      <scheme val="minor"/>
    </font>
    <font>
      <b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38" fontId="2" fillId="0" borderId="0" xfId="1" applyFont="1">
      <alignment vertical="center"/>
    </xf>
    <xf numFmtId="38" fontId="6" fillId="0" borderId="17" xfId="1" applyFont="1" applyBorder="1" applyAlignment="1">
      <alignment horizontal="center" vertical="center"/>
    </xf>
    <xf numFmtId="0" fontId="0" fillId="0" borderId="0" xfId="0" applyFont="1"/>
    <xf numFmtId="0" fontId="7" fillId="0" borderId="0" xfId="0" applyFont="1"/>
    <xf numFmtId="38" fontId="8" fillId="0" borderId="0" xfId="1" applyFont="1">
      <alignment vertical="center"/>
    </xf>
    <xf numFmtId="38" fontId="8" fillId="0" borderId="1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1" xfId="1" applyFont="1" applyBorder="1" applyAlignment="1">
      <alignment horizontal="right" vertical="center"/>
    </xf>
    <xf numFmtId="38" fontId="8" fillId="0" borderId="4" xfId="1" applyFont="1" applyBorder="1" applyAlignment="1">
      <alignment horizontal="right" vertical="center"/>
    </xf>
    <xf numFmtId="38" fontId="8" fillId="0" borderId="6" xfId="1" applyFont="1" applyBorder="1" applyAlignment="1">
      <alignment horizontal="right" vertical="center"/>
    </xf>
    <xf numFmtId="38" fontId="8" fillId="0" borderId="13" xfId="1" applyFont="1" applyBorder="1" applyAlignment="1">
      <alignment horizontal="right" vertical="center"/>
    </xf>
    <xf numFmtId="38" fontId="8" fillId="0" borderId="4" xfId="1" applyFont="1" applyBorder="1" applyAlignment="1" applyProtection="1">
      <alignment horizontal="right" vertical="center"/>
    </xf>
    <xf numFmtId="38" fontId="8" fillId="0" borderId="5" xfId="1" applyFont="1" applyBorder="1" applyAlignment="1" applyProtection="1">
      <alignment horizontal="right" vertical="center"/>
    </xf>
    <xf numFmtId="38" fontId="8" fillId="0" borderId="5" xfId="1" applyFont="1" applyBorder="1" applyAlignment="1">
      <alignment horizontal="right" vertical="center"/>
    </xf>
    <xf numFmtId="38" fontId="8" fillId="0" borderId="6" xfId="1" applyFont="1" applyBorder="1" applyAlignment="1" applyProtection="1">
      <alignment horizontal="right" vertical="center" shrinkToFit="1"/>
    </xf>
    <xf numFmtId="38" fontId="8" fillId="0" borderId="6" xfId="1" applyFont="1" applyBorder="1" applyAlignment="1" applyProtection="1">
      <alignment horizontal="right" vertical="center"/>
    </xf>
    <xf numFmtId="38" fontId="8" fillId="0" borderId="8" xfId="1" applyFont="1" applyBorder="1" applyAlignment="1" applyProtection="1">
      <alignment horizontal="right" vertical="center" shrinkToFit="1"/>
    </xf>
    <xf numFmtId="38" fontId="8" fillId="0" borderId="8" xfId="1" applyFont="1" applyBorder="1" applyAlignment="1">
      <alignment horizontal="right" vertical="center" shrinkToFit="1"/>
    </xf>
    <xf numFmtId="38" fontId="8" fillId="0" borderId="8" xfId="1" applyFont="1" applyBorder="1" applyAlignment="1">
      <alignment horizontal="right" vertical="center"/>
    </xf>
    <xf numFmtId="38" fontId="9" fillId="0" borderId="0" xfId="1" applyFont="1">
      <alignment vertical="center"/>
    </xf>
    <xf numFmtId="38" fontId="8" fillId="0" borderId="3" xfId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right" vertical="center"/>
    </xf>
    <xf numFmtId="38" fontId="8" fillId="0" borderId="8" xfId="1" applyFont="1" applyFill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8" fillId="0" borderId="1" xfId="1" applyNumberFormat="1" applyFont="1" applyBorder="1" applyProtection="1">
      <alignment vertical="center"/>
      <protection locked="0"/>
    </xf>
    <xf numFmtId="176" fontId="8" fillId="0" borderId="9" xfId="1" applyNumberFormat="1" applyFont="1" applyBorder="1" applyAlignment="1">
      <alignment horizontal="right" vertical="center"/>
    </xf>
    <xf numFmtId="176" fontId="6" fillId="0" borderId="1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6" fontId="8" fillId="0" borderId="4" xfId="1" applyNumberFormat="1" applyFont="1" applyBorder="1" applyProtection="1">
      <alignment vertical="center"/>
      <protection locked="0"/>
    </xf>
    <xf numFmtId="176" fontId="8" fillId="0" borderId="11" xfId="1" applyNumberFormat="1" applyFont="1" applyBorder="1" applyAlignment="1">
      <alignment horizontal="right" vertical="center"/>
    </xf>
    <xf numFmtId="176" fontId="8" fillId="0" borderId="6" xfId="1" applyNumberFormat="1" applyFont="1" applyBorder="1" applyProtection="1">
      <alignment vertical="center"/>
      <protection locked="0"/>
    </xf>
    <xf numFmtId="176" fontId="8" fillId="0" borderId="12" xfId="1" applyNumberFormat="1" applyFont="1" applyBorder="1" applyProtection="1">
      <alignment vertical="center"/>
      <protection locked="0"/>
    </xf>
    <xf numFmtId="176" fontId="8" fillId="0" borderId="14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vertical="center" shrinkToFit="1"/>
    </xf>
    <xf numFmtId="176" fontId="6" fillId="0" borderId="10" xfId="1" applyNumberFormat="1" applyFont="1" applyBorder="1" applyAlignment="1">
      <alignment vertical="center" shrinkToFit="1"/>
    </xf>
    <xf numFmtId="176" fontId="8" fillId="0" borderId="10" xfId="1" applyNumberFormat="1" applyFont="1" applyBorder="1" applyProtection="1">
      <alignment vertical="center"/>
      <protection locked="0"/>
    </xf>
    <xf numFmtId="176" fontId="8" fillId="0" borderId="15" xfId="1" applyNumberFormat="1" applyFont="1" applyBorder="1" applyAlignment="1">
      <alignment horizontal="right" vertical="center"/>
    </xf>
    <xf numFmtId="176" fontId="8" fillId="0" borderId="5" xfId="1" applyNumberFormat="1" applyFont="1" applyBorder="1" applyProtection="1">
      <alignment vertical="center"/>
      <protection locked="0"/>
    </xf>
    <xf numFmtId="176" fontId="8" fillId="0" borderId="16" xfId="1" applyNumberFormat="1" applyFont="1" applyBorder="1" applyAlignment="1">
      <alignment horizontal="right" vertical="center"/>
    </xf>
    <xf numFmtId="176" fontId="8" fillId="0" borderId="18" xfId="1" applyNumberFormat="1" applyFont="1" applyBorder="1" applyProtection="1">
      <alignment vertical="center"/>
      <protection locked="0"/>
    </xf>
    <xf numFmtId="176" fontId="8" fillId="0" borderId="8" xfId="1" applyNumberFormat="1" applyFont="1" applyBorder="1" applyProtection="1">
      <alignment vertical="center"/>
      <protection locked="0"/>
    </xf>
    <xf numFmtId="176" fontId="8" fillId="0" borderId="19" xfId="1" applyNumberFormat="1" applyFont="1" applyBorder="1" applyProtection="1">
      <alignment vertical="center"/>
      <protection locked="0"/>
    </xf>
    <xf numFmtId="176" fontId="6" fillId="0" borderId="17" xfId="1" applyNumberFormat="1" applyFont="1" applyBorder="1">
      <alignment vertical="center"/>
    </xf>
    <xf numFmtId="176" fontId="6" fillId="0" borderId="20" xfId="1" applyNumberFormat="1" applyFont="1" applyBorder="1">
      <alignment vertical="center"/>
    </xf>
    <xf numFmtId="176" fontId="6" fillId="0" borderId="21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176" fontId="8" fillId="0" borderId="5" xfId="1" applyNumberFormat="1" applyFont="1" applyBorder="1" applyAlignment="1" applyProtection="1">
      <alignment vertical="center"/>
      <protection locked="0"/>
    </xf>
    <xf numFmtId="176" fontId="8" fillId="0" borderId="6" xfId="1" applyNumberFormat="1" applyFont="1" applyBorder="1" applyAlignment="1" applyProtection="1">
      <alignment vertical="center"/>
      <protection locked="0"/>
    </xf>
    <xf numFmtId="176" fontId="8" fillId="0" borderId="7" xfId="1" applyNumberFormat="1" applyFont="1" applyBorder="1" applyAlignment="1">
      <alignment vertical="center"/>
    </xf>
    <xf numFmtId="38" fontId="8" fillId="0" borderId="2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 shrinkToFit="1"/>
    </xf>
    <xf numFmtId="176" fontId="8" fillId="0" borderId="22" xfId="1" applyNumberFormat="1" applyFont="1" applyBorder="1" applyAlignment="1">
      <alignment vertical="center"/>
    </xf>
    <xf numFmtId="176" fontId="6" fillId="0" borderId="17" xfId="1" applyNumberFormat="1" applyFont="1" applyBorder="1" applyAlignment="1" applyProtection="1">
      <alignment vertical="center"/>
      <protection locked="0"/>
    </xf>
    <xf numFmtId="176" fontId="6" fillId="0" borderId="20" xfId="1" applyNumberFormat="1" applyFont="1" applyBorder="1" applyAlignment="1" applyProtection="1">
      <alignment vertical="center"/>
      <protection locked="0"/>
    </xf>
    <xf numFmtId="176" fontId="6" fillId="0" borderId="21" xfId="1" applyNumberFormat="1" applyFont="1" applyBorder="1" applyAlignment="1" applyProtection="1">
      <alignment vertical="center"/>
      <protection locked="0"/>
    </xf>
    <xf numFmtId="176" fontId="8" fillId="0" borderId="8" xfId="1" applyNumberFormat="1" applyFont="1" applyBorder="1" applyAlignment="1" applyProtection="1">
      <alignment vertical="center"/>
      <protection locked="0"/>
    </xf>
    <xf numFmtId="176" fontId="8" fillId="0" borderId="16" xfId="1" applyNumberFormat="1" applyFont="1" applyBorder="1" applyAlignment="1">
      <alignment vertical="center"/>
    </xf>
    <xf numFmtId="38" fontId="6" fillId="0" borderId="2" xfId="1" applyFont="1" applyBorder="1" applyAlignment="1">
      <alignment horizontal="center" vertical="center"/>
    </xf>
    <xf numFmtId="176" fontId="6" fillId="0" borderId="2" xfId="1" applyNumberFormat="1" applyFont="1" applyBorder="1" applyAlignment="1" applyProtection="1">
      <alignment vertical="center"/>
      <protection locked="0"/>
    </xf>
    <xf numFmtId="176" fontId="6" fillId="0" borderId="3" xfId="1" applyNumberFormat="1" applyFont="1" applyBorder="1" applyAlignment="1">
      <alignment vertical="center"/>
    </xf>
    <xf numFmtId="176" fontId="6" fillId="0" borderId="17" xfId="1" applyNumberFormat="1" applyFont="1" applyBorder="1" applyAlignment="1">
      <alignment vertical="center"/>
    </xf>
    <xf numFmtId="176" fontId="6" fillId="0" borderId="21" xfId="1" applyNumberFormat="1" applyFont="1" applyBorder="1" applyAlignment="1">
      <alignment vertical="center"/>
    </xf>
    <xf numFmtId="38" fontId="8" fillId="0" borderId="0" xfId="1" applyFont="1" applyAlignment="1">
      <alignment horizontal="right" vertical="center"/>
    </xf>
    <xf numFmtId="0" fontId="10" fillId="0" borderId="0" xfId="0" applyFont="1"/>
    <xf numFmtId="176" fontId="0" fillId="0" borderId="0" xfId="0" applyNumberForma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F04D2-F46A-44D6-9046-66D548C526B0}">
  <sheetPr>
    <pageSetUpPr fitToPage="1"/>
  </sheetPr>
  <dimension ref="A1:N35"/>
  <sheetViews>
    <sheetView tabSelected="1" workbookViewId="0">
      <selection activeCell="A2" sqref="A2"/>
    </sheetView>
  </sheetViews>
  <sheetFormatPr defaultRowHeight="18"/>
  <cols>
    <col min="1" max="1" width="18.3984375" bestFit="1" customWidth="1"/>
    <col min="2" max="13" width="9.59765625" customWidth="1"/>
    <col min="14" max="14" width="11.59765625" customWidth="1"/>
  </cols>
  <sheetData>
    <row r="1" spans="1:14" ht="19.2">
      <c r="A1" s="66" t="s">
        <v>121</v>
      </c>
    </row>
    <row r="2" spans="1:14">
      <c r="A2" s="4" t="s">
        <v>123</v>
      </c>
      <c r="N2" s="65" t="s">
        <v>118</v>
      </c>
    </row>
    <row r="3" spans="1:14" ht="18.600000000000001" thickBot="1">
      <c r="A3" s="6" t="s">
        <v>105</v>
      </c>
      <c r="B3" s="51" t="s">
        <v>0</v>
      </c>
      <c r="C3" s="51" t="s">
        <v>1</v>
      </c>
      <c r="D3" s="51" t="s">
        <v>2</v>
      </c>
      <c r="E3" s="51" t="s">
        <v>3</v>
      </c>
      <c r="F3" s="51" t="s">
        <v>4</v>
      </c>
      <c r="G3" s="51" t="s">
        <v>5</v>
      </c>
      <c r="H3" s="51" t="s">
        <v>6</v>
      </c>
      <c r="I3" s="51" t="s">
        <v>7</v>
      </c>
      <c r="J3" s="51" t="s">
        <v>8</v>
      </c>
      <c r="K3" s="51" t="s">
        <v>9</v>
      </c>
      <c r="L3" s="51" t="s">
        <v>10</v>
      </c>
      <c r="M3" s="51" t="s">
        <v>11</v>
      </c>
      <c r="N3" s="21" t="s">
        <v>12</v>
      </c>
    </row>
    <row r="4" spans="1:14" ht="18.600000000000001" thickTop="1">
      <c r="A4" s="2" t="s">
        <v>13</v>
      </c>
      <c r="B4" s="55">
        <v>38524</v>
      </c>
      <c r="C4" s="55">
        <v>38624</v>
      </c>
      <c r="D4" s="55">
        <v>47732</v>
      </c>
      <c r="E4" s="55">
        <v>40496</v>
      </c>
      <c r="F4" s="55">
        <v>45159</v>
      </c>
      <c r="G4" s="55">
        <v>47110</v>
      </c>
      <c r="H4" s="55">
        <v>51539</v>
      </c>
      <c r="I4" s="55">
        <v>63742</v>
      </c>
      <c r="J4" s="55">
        <v>51340</v>
      </c>
      <c r="K4" s="55">
        <v>52212</v>
      </c>
      <c r="L4" s="55">
        <v>54167</v>
      </c>
      <c r="M4" s="56">
        <v>50724</v>
      </c>
      <c r="N4" s="57">
        <f>SUM(B4:M4)</f>
        <v>581369</v>
      </c>
    </row>
    <row r="5" spans="1:14">
      <c r="A5" s="14" t="s">
        <v>14</v>
      </c>
      <c r="B5" s="48">
        <v>210</v>
      </c>
      <c r="C5" s="48">
        <v>239</v>
      </c>
      <c r="D5" s="48">
        <v>143</v>
      </c>
      <c r="E5" s="48">
        <v>183</v>
      </c>
      <c r="F5" s="48">
        <v>291</v>
      </c>
      <c r="G5" s="48">
        <v>230</v>
      </c>
      <c r="H5" s="48">
        <v>449</v>
      </c>
      <c r="I5" s="48">
        <v>270</v>
      </c>
      <c r="J5" s="48">
        <v>198</v>
      </c>
      <c r="K5" s="48">
        <v>367</v>
      </c>
      <c r="L5" s="48">
        <v>351</v>
      </c>
      <c r="M5" s="48">
        <v>398</v>
      </c>
      <c r="N5" s="54">
        <f>SUM(B5:M5)</f>
        <v>3329</v>
      </c>
    </row>
    <row r="6" spans="1:14">
      <c r="A6" s="10" t="s">
        <v>15</v>
      </c>
      <c r="B6" s="48">
        <v>627</v>
      </c>
      <c r="C6" s="48">
        <v>1024</v>
      </c>
      <c r="D6" s="48">
        <v>1238</v>
      </c>
      <c r="E6" s="48">
        <v>1304</v>
      </c>
      <c r="F6" s="48">
        <v>1074</v>
      </c>
      <c r="G6" s="48">
        <v>882</v>
      </c>
      <c r="H6" s="48">
        <v>2524</v>
      </c>
      <c r="I6" s="48">
        <v>2246</v>
      </c>
      <c r="J6" s="49">
        <v>856</v>
      </c>
      <c r="K6" s="48">
        <v>1807</v>
      </c>
      <c r="L6" s="49">
        <v>2249</v>
      </c>
      <c r="M6" s="49">
        <v>1233</v>
      </c>
      <c r="N6" s="50">
        <f t="shared" ref="N6:N33" si="0">SUM(B6:M6)</f>
        <v>17064</v>
      </c>
    </row>
    <row r="7" spans="1:14">
      <c r="A7" s="10" t="s">
        <v>16</v>
      </c>
      <c r="B7" s="48">
        <v>421</v>
      </c>
      <c r="C7" s="48">
        <v>520</v>
      </c>
      <c r="D7" s="48">
        <v>427</v>
      </c>
      <c r="E7" s="48">
        <v>293</v>
      </c>
      <c r="F7" s="48">
        <v>301</v>
      </c>
      <c r="G7" s="48">
        <v>364</v>
      </c>
      <c r="H7" s="48">
        <v>402</v>
      </c>
      <c r="I7" s="48">
        <v>429</v>
      </c>
      <c r="J7" s="49">
        <v>245</v>
      </c>
      <c r="K7" s="48">
        <v>565</v>
      </c>
      <c r="L7" s="49">
        <v>576</v>
      </c>
      <c r="M7" s="49">
        <v>530</v>
      </c>
      <c r="N7" s="50">
        <f t="shared" si="0"/>
        <v>5073</v>
      </c>
    </row>
    <row r="8" spans="1:14">
      <c r="A8" s="10" t="s">
        <v>17</v>
      </c>
      <c r="B8" s="48">
        <v>675</v>
      </c>
      <c r="C8" s="48">
        <v>701</v>
      </c>
      <c r="D8" s="48">
        <v>370</v>
      </c>
      <c r="E8" s="48">
        <v>1285</v>
      </c>
      <c r="F8" s="48">
        <v>1294</v>
      </c>
      <c r="G8" s="48">
        <v>402</v>
      </c>
      <c r="H8" s="48">
        <v>513</v>
      </c>
      <c r="I8" s="48">
        <v>585</v>
      </c>
      <c r="J8" s="49">
        <v>725</v>
      </c>
      <c r="K8" s="48">
        <v>931</v>
      </c>
      <c r="L8" s="49">
        <v>1026</v>
      </c>
      <c r="M8" s="49">
        <v>626</v>
      </c>
      <c r="N8" s="50">
        <f t="shared" si="0"/>
        <v>9133</v>
      </c>
    </row>
    <row r="9" spans="1:14">
      <c r="A9" s="10" t="s">
        <v>18</v>
      </c>
      <c r="B9" s="48">
        <v>79</v>
      </c>
      <c r="C9" s="48">
        <v>112</v>
      </c>
      <c r="D9" s="48">
        <v>257</v>
      </c>
      <c r="E9" s="48">
        <v>257</v>
      </c>
      <c r="F9" s="48">
        <v>385</v>
      </c>
      <c r="G9" s="48">
        <v>334</v>
      </c>
      <c r="H9" s="48">
        <v>249</v>
      </c>
      <c r="I9" s="48">
        <v>105</v>
      </c>
      <c r="J9" s="49">
        <v>125</v>
      </c>
      <c r="K9" s="48">
        <v>329</v>
      </c>
      <c r="L9" s="49">
        <v>501</v>
      </c>
      <c r="M9" s="49">
        <v>169</v>
      </c>
      <c r="N9" s="50">
        <f t="shared" si="0"/>
        <v>2902</v>
      </c>
    </row>
    <row r="10" spans="1:14">
      <c r="A10" s="19" t="s">
        <v>19</v>
      </c>
      <c r="B10" s="48">
        <v>17</v>
      </c>
      <c r="C10" s="48">
        <v>11</v>
      </c>
      <c r="D10" s="48">
        <v>145</v>
      </c>
      <c r="E10" s="48">
        <v>272</v>
      </c>
      <c r="F10" s="48">
        <v>68</v>
      </c>
      <c r="G10" s="48">
        <v>100</v>
      </c>
      <c r="H10" s="48">
        <v>10</v>
      </c>
      <c r="I10" s="48">
        <v>62</v>
      </c>
      <c r="J10" s="49">
        <v>166</v>
      </c>
      <c r="K10" s="48">
        <v>228</v>
      </c>
      <c r="L10" s="49">
        <v>325</v>
      </c>
      <c r="M10" s="49">
        <v>35</v>
      </c>
      <c r="N10" s="50">
        <f t="shared" si="0"/>
        <v>1439</v>
      </c>
    </row>
    <row r="11" spans="1:14">
      <c r="A11" s="19" t="s">
        <v>20</v>
      </c>
      <c r="B11" s="48">
        <v>23</v>
      </c>
      <c r="C11" s="48">
        <v>31</v>
      </c>
      <c r="D11" s="48">
        <v>86</v>
      </c>
      <c r="E11" s="48">
        <v>38</v>
      </c>
      <c r="F11" s="48">
        <v>28</v>
      </c>
      <c r="G11" s="48">
        <v>40</v>
      </c>
      <c r="H11" s="48">
        <v>20</v>
      </c>
      <c r="I11" s="48">
        <v>89</v>
      </c>
      <c r="J11" s="49">
        <v>65</v>
      </c>
      <c r="K11" s="48">
        <v>99</v>
      </c>
      <c r="L11" s="49">
        <v>153</v>
      </c>
      <c r="M11" s="49">
        <v>24</v>
      </c>
      <c r="N11" s="50">
        <f t="shared" si="0"/>
        <v>696</v>
      </c>
    </row>
    <row r="12" spans="1:14">
      <c r="A12" s="19" t="s">
        <v>21</v>
      </c>
      <c r="B12" s="48">
        <v>9</v>
      </c>
      <c r="C12" s="48">
        <v>28</v>
      </c>
      <c r="D12" s="48">
        <v>62</v>
      </c>
      <c r="E12" s="48">
        <v>94</v>
      </c>
      <c r="F12" s="48">
        <v>74</v>
      </c>
      <c r="G12" s="48">
        <v>42</v>
      </c>
      <c r="H12" s="48">
        <v>79</v>
      </c>
      <c r="I12" s="48">
        <v>19</v>
      </c>
      <c r="J12" s="49">
        <v>100</v>
      </c>
      <c r="K12" s="48">
        <v>304</v>
      </c>
      <c r="L12" s="49">
        <v>58</v>
      </c>
      <c r="M12" s="49">
        <v>27</v>
      </c>
      <c r="N12" s="50">
        <f t="shared" si="0"/>
        <v>896</v>
      </c>
    </row>
    <row r="13" spans="1:14">
      <c r="A13" s="19" t="s">
        <v>22</v>
      </c>
      <c r="B13" s="48">
        <v>25</v>
      </c>
      <c r="C13" s="48">
        <v>125</v>
      </c>
      <c r="D13" s="48">
        <v>272</v>
      </c>
      <c r="E13" s="48">
        <v>77</v>
      </c>
      <c r="F13" s="48">
        <v>302</v>
      </c>
      <c r="G13" s="48">
        <v>275</v>
      </c>
      <c r="H13" s="48">
        <v>66</v>
      </c>
      <c r="I13" s="48">
        <v>87</v>
      </c>
      <c r="J13" s="49">
        <v>89</v>
      </c>
      <c r="K13" s="48">
        <v>485</v>
      </c>
      <c r="L13" s="49">
        <v>233</v>
      </c>
      <c r="M13" s="49">
        <v>93</v>
      </c>
      <c r="N13" s="50">
        <f t="shared" si="0"/>
        <v>2129</v>
      </c>
    </row>
    <row r="14" spans="1:14">
      <c r="A14" s="19" t="s">
        <v>23</v>
      </c>
      <c r="B14" s="48">
        <v>0</v>
      </c>
      <c r="C14" s="48">
        <v>3</v>
      </c>
      <c r="D14" s="48">
        <v>2</v>
      </c>
      <c r="E14" s="48">
        <v>9</v>
      </c>
      <c r="F14" s="48">
        <v>14</v>
      </c>
      <c r="G14" s="48">
        <v>5</v>
      </c>
      <c r="H14" s="48">
        <v>7</v>
      </c>
      <c r="I14" s="48">
        <v>1</v>
      </c>
      <c r="J14" s="49">
        <v>5</v>
      </c>
      <c r="K14" s="48">
        <v>15</v>
      </c>
      <c r="L14" s="49">
        <v>6</v>
      </c>
      <c r="M14" s="49">
        <v>4</v>
      </c>
      <c r="N14" s="50">
        <f t="shared" si="0"/>
        <v>71</v>
      </c>
    </row>
    <row r="15" spans="1:14">
      <c r="A15" s="19" t="s">
        <v>106</v>
      </c>
      <c r="B15" s="48">
        <v>43</v>
      </c>
      <c r="C15" s="48">
        <v>46</v>
      </c>
      <c r="D15" s="48">
        <v>105</v>
      </c>
      <c r="E15" s="48">
        <v>519</v>
      </c>
      <c r="F15" s="48">
        <v>373</v>
      </c>
      <c r="G15" s="48">
        <v>143</v>
      </c>
      <c r="H15" s="48">
        <v>54</v>
      </c>
      <c r="I15" s="48">
        <v>41</v>
      </c>
      <c r="J15" s="49">
        <v>82</v>
      </c>
      <c r="K15" s="48">
        <v>232</v>
      </c>
      <c r="L15" s="49">
        <v>425</v>
      </c>
      <c r="M15" s="49">
        <v>423</v>
      </c>
      <c r="N15" s="50">
        <f t="shared" si="0"/>
        <v>2486</v>
      </c>
    </row>
    <row r="16" spans="1:14">
      <c r="A16" s="19" t="s">
        <v>24</v>
      </c>
      <c r="B16" s="48">
        <v>1025</v>
      </c>
      <c r="C16" s="48">
        <v>809</v>
      </c>
      <c r="D16" s="48">
        <v>239</v>
      </c>
      <c r="E16" s="48">
        <v>380</v>
      </c>
      <c r="F16" s="48">
        <v>167</v>
      </c>
      <c r="G16" s="48">
        <v>74</v>
      </c>
      <c r="H16" s="48">
        <v>47</v>
      </c>
      <c r="I16" s="48">
        <v>37</v>
      </c>
      <c r="J16" s="49">
        <v>42</v>
      </c>
      <c r="K16" s="48">
        <v>368</v>
      </c>
      <c r="L16" s="49">
        <v>240</v>
      </c>
      <c r="M16" s="49">
        <v>372</v>
      </c>
      <c r="N16" s="50">
        <f t="shared" si="0"/>
        <v>3800</v>
      </c>
    </row>
    <row r="17" spans="1:14">
      <c r="A17" s="19" t="s">
        <v>107</v>
      </c>
      <c r="B17" s="48">
        <v>104</v>
      </c>
      <c r="C17" s="48">
        <v>379</v>
      </c>
      <c r="D17" s="48">
        <v>527</v>
      </c>
      <c r="E17" s="48">
        <v>902</v>
      </c>
      <c r="F17" s="48">
        <v>467</v>
      </c>
      <c r="G17" s="48">
        <v>75</v>
      </c>
      <c r="H17" s="48">
        <v>44</v>
      </c>
      <c r="I17" s="48">
        <v>25</v>
      </c>
      <c r="J17" s="49">
        <v>280</v>
      </c>
      <c r="K17" s="48">
        <v>517</v>
      </c>
      <c r="L17" s="49">
        <v>440</v>
      </c>
      <c r="M17" s="49">
        <v>510</v>
      </c>
      <c r="N17" s="50">
        <f t="shared" si="0"/>
        <v>4270</v>
      </c>
    </row>
    <row r="18" spans="1:14">
      <c r="A18" s="19" t="s">
        <v>25</v>
      </c>
      <c r="B18" s="48">
        <v>5</v>
      </c>
      <c r="C18" s="48">
        <v>2</v>
      </c>
      <c r="D18" s="48">
        <v>126</v>
      </c>
      <c r="E18" s="48">
        <v>135</v>
      </c>
      <c r="F18" s="48">
        <v>51</v>
      </c>
      <c r="G18" s="48">
        <v>49</v>
      </c>
      <c r="H18" s="48">
        <v>40</v>
      </c>
      <c r="I18" s="48">
        <v>4</v>
      </c>
      <c r="J18" s="49">
        <v>11</v>
      </c>
      <c r="K18" s="48">
        <v>6</v>
      </c>
      <c r="L18" s="49">
        <v>13</v>
      </c>
      <c r="M18" s="49">
        <v>17</v>
      </c>
      <c r="N18" s="50">
        <f t="shared" si="0"/>
        <v>459</v>
      </c>
    </row>
    <row r="19" spans="1:14">
      <c r="A19" s="19" t="s">
        <v>108</v>
      </c>
      <c r="B19" s="48">
        <v>86</v>
      </c>
      <c r="C19" s="48">
        <v>67</v>
      </c>
      <c r="D19" s="48">
        <v>609</v>
      </c>
      <c r="E19" s="48">
        <v>137</v>
      </c>
      <c r="F19" s="48">
        <v>461</v>
      </c>
      <c r="G19" s="48">
        <v>163</v>
      </c>
      <c r="H19" s="48">
        <v>79</v>
      </c>
      <c r="I19" s="48">
        <v>261</v>
      </c>
      <c r="J19" s="49">
        <v>451</v>
      </c>
      <c r="K19" s="48">
        <v>453</v>
      </c>
      <c r="L19" s="49">
        <v>869</v>
      </c>
      <c r="M19" s="49">
        <v>216</v>
      </c>
      <c r="N19" s="50">
        <f t="shared" si="0"/>
        <v>3852</v>
      </c>
    </row>
    <row r="20" spans="1:14">
      <c r="A20" s="18" t="s">
        <v>109</v>
      </c>
      <c r="B20" s="48">
        <v>755</v>
      </c>
      <c r="C20" s="48">
        <v>675</v>
      </c>
      <c r="D20" s="48">
        <v>477</v>
      </c>
      <c r="E20" s="48">
        <v>1568</v>
      </c>
      <c r="F20" s="48">
        <v>832</v>
      </c>
      <c r="G20" s="48">
        <v>308</v>
      </c>
      <c r="H20" s="48">
        <v>339</v>
      </c>
      <c r="I20" s="48">
        <v>31</v>
      </c>
      <c r="J20" s="49">
        <v>238</v>
      </c>
      <c r="K20" s="48">
        <v>407</v>
      </c>
      <c r="L20" s="49">
        <v>470</v>
      </c>
      <c r="M20" s="49">
        <v>831</v>
      </c>
      <c r="N20" s="50">
        <f t="shared" si="0"/>
        <v>6931</v>
      </c>
    </row>
    <row r="21" spans="1:14">
      <c r="A21" s="19" t="s">
        <v>26</v>
      </c>
      <c r="B21" s="48">
        <v>74</v>
      </c>
      <c r="C21" s="48">
        <v>426</v>
      </c>
      <c r="D21" s="48">
        <v>382</v>
      </c>
      <c r="E21" s="48">
        <v>621</v>
      </c>
      <c r="F21" s="48">
        <v>32</v>
      </c>
      <c r="G21" s="48">
        <v>36</v>
      </c>
      <c r="H21" s="48">
        <v>192</v>
      </c>
      <c r="I21" s="48">
        <v>158</v>
      </c>
      <c r="J21" s="49">
        <v>152</v>
      </c>
      <c r="K21" s="48">
        <v>309</v>
      </c>
      <c r="L21" s="49">
        <v>364</v>
      </c>
      <c r="M21" s="49">
        <v>272</v>
      </c>
      <c r="N21" s="50">
        <f t="shared" si="0"/>
        <v>3018</v>
      </c>
    </row>
    <row r="22" spans="1:14">
      <c r="A22" s="19" t="s">
        <v>110</v>
      </c>
      <c r="B22" s="48">
        <v>24</v>
      </c>
      <c r="C22" s="48">
        <v>62</v>
      </c>
      <c r="D22" s="48">
        <v>91</v>
      </c>
      <c r="E22" s="48">
        <v>79</v>
      </c>
      <c r="F22" s="48">
        <v>39</v>
      </c>
      <c r="G22" s="48">
        <v>61</v>
      </c>
      <c r="H22" s="48">
        <v>82</v>
      </c>
      <c r="I22" s="48">
        <v>14</v>
      </c>
      <c r="J22" s="49">
        <v>19</v>
      </c>
      <c r="K22" s="48">
        <v>72</v>
      </c>
      <c r="L22" s="49">
        <v>57</v>
      </c>
      <c r="M22" s="49">
        <v>51</v>
      </c>
      <c r="N22" s="50">
        <f t="shared" si="0"/>
        <v>651</v>
      </c>
    </row>
    <row r="23" spans="1:14">
      <c r="A23" s="23" t="s">
        <v>111</v>
      </c>
      <c r="B23" s="49">
        <v>0</v>
      </c>
      <c r="C23" s="49">
        <v>0</v>
      </c>
      <c r="D23" s="49">
        <v>20</v>
      </c>
      <c r="E23" s="49">
        <v>1</v>
      </c>
      <c r="F23" s="49">
        <v>1</v>
      </c>
      <c r="G23" s="49">
        <v>2</v>
      </c>
      <c r="H23" s="49">
        <v>0</v>
      </c>
      <c r="I23" s="49">
        <v>0</v>
      </c>
      <c r="J23" s="49">
        <v>0</v>
      </c>
      <c r="K23" s="49">
        <v>1</v>
      </c>
      <c r="L23" s="49">
        <v>1</v>
      </c>
      <c r="M23" s="49">
        <v>1</v>
      </c>
      <c r="N23" s="50">
        <f t="shared" si="0"/>
        <v>27</v>
      </c>
    </row>
    <row r="24" spans="1:14">
      <c r="A24" s="23" t="s">
        <v>112</v>
      </c>
      <c r="B24" s="49">
        <v>0</v>
      </c>
      <c r="C24" s="49">
        <v>0</v>
      </c>
      <c r="D24" s="49">
        <v>0</v>
      </c>
      <c r="E24" s="49">
        <v>1</v>
      </c>
      <c r="F24" s="49">
        <v>1</v>
      </c>
      <c r="G24" s="49">
        <v>0</v>
      </c>
      <c r="H24" s="49">
        <v>0</v>
      </c>
      <c r="I24" s="49">
        <v>0</v>
      </c>
      <c r="J24" s="49">
        <v>14</v>
      </c>
      <c r="K24" s="49">
        <v>0</v>
      </c>
      <c r="L24" s="49">
        <v>0</v>
      </c>
      <c r="M24" s="49">
        <v>0</v>
      </c>
      <c r="N24" s="50">
        <f t="shared" si="0"/>
        <v>16</v>
      </c>
    </row>
    <row r="25" spans="1:14">
      <c r="A25" s="23" t="s">
        <v>113</v>
      </c>
      <c r="B25" s="49">
        <v>10</v>
      </c>
      <c r="C25" s="49">
        <v>6</v>
      </c>
      <c r="D25" s="49">
        <v>10</v>
      </c>
      <c r="E25" s="49">
        <v>2</v>
      </c>
      <c r="F25" s="49">
        <v>5</v>
      </c>
      <c r="G25" s="49">
        <v>20</v>
      </c>
      <c r="H25" s="49">
        <v>4</v>
      </c>
      <c r="I25" s="49">
        <v>7</v>
      </c>
      <c r="J25" s="49">
        <v>5</v>
      </c>
      <c r="K25" s="49">
        <v>12</v>
      </c>
      <c r="L25" s="49">
        <v>0</v>
      </c>
      <c r="M25" s="49">
        <v>4</v>
      </c>
      <c r="N25" s="50">
        <f t="shared" si="0"/>
        <v>85</v>
      </c>
    </row>
    <row r="26" spans="1:14">
      <c r="A26" s="23" t="s">
        <v>27</v>
      </c>
      <c r="B26" s="49">
        <v>0</v>
      </c>
      <c r="C26" s="49">
        <v>0</v>
      </c>
      <c r="D26" s="49">
        <v>8</v>
      </c>
      <c r="E26" s="49">
        <v>7</v>
      </c>
      <c r="F26" s="49">
        <v>9</v>
      </c>
      <c r="G26" s="49">
        <v>14</v>
      </c>
      <c r="H26" s="49">
        <v>151</v>
      </c>
      <c r="I26" s="49">
        <v>39</v>
      </c>
      <c r="J26" s="49">
        <v>16</v>
      </c>
      <c r="K26" s="49">
        <v>15</v>
      </c>
      <c r="L26" s="49">
        <v>20</v>
      </c>
      <c r="M26" s="49">
        <v>8</v>
      </c>
      <c r="N26" s="50">
        <f t="shared" si="0"/>
        <v>287</v>
      </c>
    </row>
    <row r="27" spans="1:14">
      <c r="A27" s="23" t="s">
        <v>114</v>
      </c>
      <c r="B27" s="49">
        <v>0</v>
      </c>
      <c r="C27" s="49">
        <v>1</v>
      </c>
      <c r="D27" s="49">
        <v>6</v>
      </c>
      <c r="E27" s="49">
        <v>0</v>
      </c>
      <c r="F27" s="49">
        <v>2</v>
      </c>
      <c r="G27" s="49">
        <v>0</v>
      </c>
      <c r="H27" s="49">
        <v>5</v>
      </c>
      <c r="I27" s="49">
        <v>0</v>
      </c>
      <c r="J27" s="49">
        <v>0</v>
      </c>
      <c r="K27" s="49">
        <v>1</v>
      </c>
      <c r="L27" s="49">
        <v>0</v>
      </c>
      <c r="M27" s="49">
        <v>0</v>
      </c>
      <c r="N27" s="50">
        <f t="shared" si="0"/>
        <v>15</v>
      </c>
    </row>
    <row r="28" spans="1:14">
      <c r="A28" s="23" t="s">
        <v>28</v>
      </c>
      <c r="B28" s="49">
        <v>3</v>
      </c>
      <c r="C28" s="49">
        <v>4</v>
      </c>
      <c r="D28" s="49">
        <v>21</v>
      </c>
      <c r="E28" s="49">
        <v>21</v>
      </c>
      <c r="F28" s="49">
        <v>33</v>
      </c>
      <c r="G28" s="49">
        <v>7</v>
      </c>
      <c r="H28" s="49">
        <v>4</v>
      </c>
      <c r="I28" s="49">
        <v>67</v>
      </c>
      <c r="J28" s="49">
        <v>12</v>
      </c>
      <c r="K28" s="49">
        <v>22</v>
      </c>
      <c r="L28" s="49">
        <v>56</v>
      </c>
      <c r="M28" s="49">
        <v>14</v>
      </c>
      <c r="N28" s="50">
        <f t="shared" si="0"/>
        <v>264</v>
      </c>
    </row>
    <row r="29" spans="1:14">
      <c r="A29" s="23" t="s">
        <v>29</v>
      </c>
      <c r="B29" s="49">
        <v>0</v>
      </c>
      <c r="C29" s="49">
        <v>0</v>
      </c>
      <c r="D29" s="49">
        <v>3</v>
      </c>
      <c r="E29" s="49">
        <v>0</v>
      </c>
      <c r="F29" s="49">
        <v>0</v>
      </c>
      <c r="G29" s="49">
        <v>0</v>
      </c>
      <c r="H29" s="49">
        <v>0</v>
      </c>
      <c r="I29" s="49">
        <v>2</v>
      </c>
      <c r="J29" s="49">
        <v>6</v>
      </c>
      <c r="K29" s="49">
        <v>0</v>
      </c>
      <c r="L29" s="49">
        <v>8</v>
      </c>
      <c r="M29" s="49">
        <v>0</v>
      </c>
      <c r="N29" s="50">
        <f t="shared" si="0"/>
        <v>19</v>
      </c>
    </row>
    <row r="30" spans="1:14">
      <c r="A30" s="19" t="s">
        <v>30</v>
      </c>
      <c r="B30" s="49">
        <v>0</v>
      </c>
      <c r="C30" s="49">
        <v>2</v>
      </c>
      <c r="D30" s="49">
        <v>3</v>
      </c>
      <c r="E30" s="49">
        <v>7</v>
      </c>
      <c r="F30" s="49">
        <v>2</v>
      </c>
      <c r="G30" s="49">
        <v>3</v>
      </c>
      <c r="H30" s="49">
        <v>2</v>
      </c>
      <c r="I30" s="49">
        <v>4</v>
      </c>
      <c r="J30" s="49">
        <v>4</v>
      </c>
      <c r="K30" s="49">
        <v>31</v>
      </c>
      <c r="L30" s="49">
        <v>18</v>
      </c>
      <c r="M30" s="49">
        <v>0</v>
      </c>
      <c r="N30" s="50">
        <f t="shared" si="0"/>
        <v>76</v>
      </c>
    </row>
    <row r="31" spans="1:14">
      <c r="A31" s="19" t="s">
        <v>31</v>
      </c>
      <c r="B31" s="49">
        <v>1</v>
      </c>
      <c r="C31" s="49">
        <v>0</v>
      </c>
      <c r="D31" s="49">
        <v>4</v>
      </c>
      <c r="E31" s="49">
        <v>4</v>
      </c>
      <c r="F31" s="49">
        <v>2</v>
      </c>
      <c r="G31" s="49">
        <v>0</v>
      </c>
      <c r="H31" s="49">
        <v>4</v>
      </c>
      <c r="I31" s="49">
        <v>4</v>
      </c>
      <c r="J31" s="49">
        <v>1</v>
      </c>
      <c r="K31" s="49">
        <v>1</v>
      </c>
      <c r="L31" s="49">
        <v>8</v>
      </c>
      <c r="M31" s="49">
        <v>0</v>
      </c>
      <c r="N31" s="50">
        <f t="shared" si="0"/>
        <v>29</v>
      </c>
    </row>
    <row r="32" spans="1:14">
      <c r="A32" s="19" t="s">
        <v>115</v>
      </c>
      <c r="B32" s="49">
        <v>0</v>
      </c>
      <c r="C32" s="49">
        <v>1</v>
      </c>
      <c r="D32" s="49">
        <v>0</v>
      </c>
      <c r="E32" s="49">
        <v>0</v>
      </c>
      <c r="F32" s="49">
        <v>14</v>
      </c>
      <c r="G32" s="49">
        <v>4</v>
      </c>
      <c r="H32" s="49">
        <v>0</v>
      </c>
      <c r="I32" s="49">
        <v>0</v>
      </c>
      <c r="J32" s="49">
        <v>0</v>
      </c>
      <c r="K32" s="49">
        <v>6</v>
      </c>
      <c r="L32" s="49">
        <v>1</v>
      </c>
      <c r="M32" s="49">
        <v>0</v>
      </c>
      <c r="N32" s="50">
        <f t="shared" si="0"/>
        <v>26</v>
      </c>
    </row>
    <row r="33" spans="1:14">
      <c r="A33" s="19" t="s">
        <v>32</v>
      </c>
      <c r="B33" s="58">
        <v>121</v>
      </c>
      <c r="C33" s="58">
        <v>135</v>
      </c>
      <c r="D33" s="58">
        <v>320</v>
      </c>
      <c r="E33" s="58">
        <v>324</v>
      </c>
      <c r="F33" s="58">
        <v>215</v>
      </c>
      <c r="G33" s="58">
        <v>296</v>
      </c>
      <c r="H33" s="58">
        <v>417</v>
      </c>
      <c r="I33" s="58">
        <v>375</v>
      </c>
      <c r="J33" s="58">
        <v>341</v>
      </c>
      <c r="K33" s="58">
        <v>666</v>
      </c>
      <c r="L33" s="58">
        <v>343</v>
      </c>
      <c r="M33" s="58">
        <v>335</v>
      </c>
      <c r="N33" s="59">
        <f t="shared" si="0"/>
        <v>3888</v>
      </c>
    </row>
    <row r="34" spans="1:14" ht="18.600000000000001" thickBot="1">
      <c r="A34" s="60" t="s">
        <v>33</v>
      </c>
      <c r="B34" s="61">
        <f t="shared" ref="B34:M34" si="1">SUM(B5:B33)</f>
        <v>4337</v>
      </c>
      <c r="C34" s="61">
        <f t="shared" si="1"/>
        <v>5409</v>
      </c>
      <c r="D34" s="61">
        <f t="shared" si="1"/>
        <v>5953</v>
      </c>
      <c r="E34" s="61">
        <f t="shared" si="1"/>
        <v>8520</v>
      </c>
      <c r="F34" s="61">
        <f t="shared" si="1"/>
        <v>6537</v>
      </c>
      <c r="G34" s="61">
        <f t="shared" si="1"/>
        <v>3929</v>
      </c>
      <c r="H34" s="61">
        <f t="shared" si="1"/>
        <v>5783</v>
      </c>
      <c r="I34" s="61">
        <f t="shared" si="1"/>
        <v>4962</v>
      </c>
      <c r="J34" s="61">
        <f t="shared" si="1"/>
        <v>4248</v>
      </c>
      <c r="K34" s="61">
        <f t="shared" si="1"/>
        <v>8249</v>
      </c>
      <c r="L34" s="61">
        <f t="shared" si="1"/>
        <v>8811</v>
      </c>
      <c r="M34" s="61">
        <f t="shared" si="1"/>
        <v>6193</v>
      </c>
      <c r="N34" s="62">
        <f>SUM(B34:M34)</f>
        <v>72931</v>
      </c>
    </row>
    <row r="35" spans="1:14" ht="18.600000000000001" thickTop="1">
      <c r="A35" s="2" t="s">
        <v>34</v>
      </c>
      <c r="B35" s="63">
        <f t="shared" ref="B35:M35" si="2">B4+B34</f>
        <v>42861</v>
      </c>
      <c r="C35" s="63">
        <f t="shared" si="2"/>
        <v>44033</v>
      </c>
      <c r="D35" s="63">
        <f t="shared" si="2"/>
        <v>53685</v>
      </c>
      <c r="E35" s="63">
        <f t="shared" si="2"/>
        <v>49016</v>
      </c>
      <c r="F35" s="63">
        <f t="shared" si="2"/>
        <v>51696</v>
      </c>
      <c r="G35" s="63">
        <f t="shared" si="2"/>
        <v>51039</v>
      </c>
      <c r="H35" s="63">
        <f t="shared" si="2"/>
        <v>57322</v>
      </c>
      <c r="I35" s="63">
        <f t="shared" si="2"/>
        <v>68704</v>
      </c>
      <c r="J35" s="63">
        <f t="shared" si="2"/>
        <v>55588</v>
      </c>
      <c r="K35" s="63">
        <f t="shared" si="2"/>
        <v>60461</v>
      </c>
      <c r="L35" s="63">
        <f t="shared" si="2"/>
        <v>62978</v>
      </c>
      <c r="M35" s="63">
        <f t="shared" si="2"/>
        <v>56917</v>
      </c>
      <c r="N35" s="64">
        <f>SUM(B35:M35)</f>
        <v>654300</v>
      </c>
    </row>
  </sheetData>
  <phoneticPr fontId="3"/>
  <pageMargins left="0.7" right="0.7" top="0.75" bottom="0.75" header="0.3" footer="0.3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83CA8-D753-4E2E-B3BF-14BAEA6D1B7A}">
  <sheetPr>
    <pageSetUpPr fitToPage="1"/>
  </sheetPr>
  <dimension ref="A1:P81"/>
  <sheetViews>
    <sheetView workbookViewId="0">
      <selection activeCell="A2" sqref="A2"/>
    </sheetView>
  </sheetViews>
  <sheetFormatPr defaultRowHeight="18"/>
  <cols>
    <col min="1" max="1" width="19.59765625" style="3" customWidth="1"/>
    <col min="2" max="13" width="9.59765625" style="3" customWidth="1"/>
    <col min="14" max="14" width="10.69921875" style="3" bestFit="1" customWidth="1"/>
  </cols>
  <sheetData>
    <row r="1" spans="1:14">
      <c r="A1" s="1" t="s">
        <v>117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>
      <c r="A2" s="4" t="s">
        <v>122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5" t="s">
        <v>118</v>
      </c>
    </row>
    <row r="3" spans="1:14">
      <c r="A3" s="6" t="s">
        <v>105</v>
      </c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7" t="s">
        <v>12</v>
      </c>
    </row>
    <row r="4" spans="1:14">
      <c r="A4" s="52" t="s">
        <v>44</v>
      </c>
      <c r="B4" s="46">
        <f>B5</f>
        <v>36</v>
      </c>
      <c r="C4" s="46">
        <f t="shared" ref="C4:M4" si="0">C5</f>
        <v>68</v>
      </c>
      <c r="D4" s="46">
        <f t="shared" si="0"/>
        <v>93</v>
      </c>
      <c r="E4" s="46">
        <f t="shared" si="0"/>
        <v>146</v>
      </c>
      <c r="F4" s="46">
        <f t="shared" si="0"/>
        <v>232</v>
      </c>
      <c r="G4" s="46">
        <f t="shared" si="0"/>
        <v>243</v>
      </c>
      <c r="H4" s="46">
        <f t="shared" si="0"/>
        <v>75</v>
      </c>
      <c r="I4" s="46">
        <f t="shared" si="0"/>
        <v>94</v>
      </c>
      <c r="J4" s="46">
        <f t="shared" si="0"/>
        <v>207</v>
      </c>
      <c r="K4" s="46">
        <f t="shared" si="0"/>
        <v>206</v>
      </c>
      <c r="L4" s="46">
        <f t="shared" si="0"/>
        <v>139</v>
      </c>
      <c r="M4" s="47">
        <f t="shared" si="0"/>
        <v>93</v>
      </c>
      <c r="N4" s="24">
        <f>SUM(B4:M4)</f>
        <v>1632</v>
      </c>
    </row>
    <row r="5" spans="1:14">
      <c r="A5" s="8" t="s">
        <v>44</v>
      </c>
      <c r="B5" s="25">
        <v>36</v>
      </c>
      <c r="C5" s="25">
        <v>68</v>
      </c>
      <c r="D5" s="25">
        <v>93</v>
      </c>
      <c r="E5" s="25">
        <v>146</v>
      </c>
      <c r="F5" s="25">
        <v>232</v>
      </c>
      <c r="G5" s="25">
        <v>243</v>
      </c>
      <c r="H5" s="25">
        <v>75</v>
      </c>
      <c r="I5" s="25">
        <v>94</v>
      </c>
      <c r="J5" s="25">
        <v>207</v>
      </c>
      <c r="K5" s="25">
        <v>206</v>
      </c>
      <c r="L5" s="25">
        <v>139</v>
      </c>
      <c r="M5" s="25">
        <v>93</v>
      </c>
      <c r="N5" s="26">
        <f t="shared" ref="N5:N81" si="1">SUM(B5:M5)</f>
        <v>1632</v>
      </c>
    </row>
    <row r="6" spans="1:14">
      <c r="A6" s="52" t="s">
        <v>45</v>
      </c>
      <c r="B6" s="27">
        <f>SUM(B7:B11)</f>
        <v>41</v>
      </c>
      <c r="C6" s="27">
        <f t="shared" ref="C6:M6" si="2">SUM(C7:C11)</f>
        <v>29</v>
      </c>
      <c r="D6" s="27">
        <f t="shared" si="2"/>
        <v>83</v>
      </c>
      <c r="E6" s="27">
        <f t="shared" si="2"/>
        <v>71</v>
      </c>
      <c r="F6" s="27">
        <f t="shared" si="2"/>
        <v>69</v>
      </c>
      <c r="G6" s="27">
        <f t="shared" si="2"/>
        <v>64</v>
      </c>
      <c r="H6" s="27">
        <f t="shared" si="2"/>
        <v>290</v>
      </c>
      <c r="I6" s="27">
        <f t="shared" si="2"/>
        <v>239</v>
      </c>
      <c r="J6" s="27">
        <f t="shared" si="2"/>
        <v>87</v>
      </c>
      <c r="K6" s="27">
        <f t="shared" si="2"/>
        <v>111</v>
      </c>
      <c r="L6" s="27">
        <f t="shared" si="2"/>
        <v>74</v>
      </c>
      <c r="M6" s="28">
        <f t="shared" si="2"/>
        <v>57</v>
      </c>
      <c r="N6" s="24">
        <f t="shared" si="1"/>
        <v>1215</v>
      </c>
    </row>
    <row r="7" spans="1:14">
      <c r="A7" s="9" t="s">
        <v>46</v>
      </c>
      <c r="B7" s="29">
        <v>1</v>
      </c>
      <c r="C7" s="29">
        <v>1</v>
      </c>
      <c r="D7" s="29">
        <v>2</v>
      </c>
      <c r="E7" s="29">
        <v>11</v>
      </c>
      <c r="F7" s="29">
        <v>18</v>
      </c>
      <c r="G7" s="29">
        <v>9</v>
      </c>
      <c r="H7" s="29">
        <v>85</v>
      </c>
      <c r="I7" s="29">
        <v>12</v>
      </c>
      <c r="J7" s="29">
        <v>22</v>
      </c>
      <c r="K7" s="29">
        <v>1</v>
      </c>
      <c r="L7" s="29">
        <v>13</v>
      </c>
      <c r="M7" s="29">
        <v>7</v>
      </c>
      <c r="N7" s="30">
        <f t="shared" si="1"/>
        <v>182</v>
      </c>
    </row>
    <row r="8" spans="1:14">
      <c r="A8" s="10" t="s">
        <v>47</v>
      </c>
      <c r="B8" s="31">
        <v>1</v>
      </c>
      <c r="C8" s="31">
        <v>1</v>
      </c>
      <c r="D8" s="31">
        <v>22</v>
      </c>
      <c r="E8" s="31">
        <v>15</v>
      </c>
      <c r="F8" s="31">
        <v>2</v>
      </c>
      <c r="G8" s="31">
        <v>12</v>
      </c>
      <c r="H8" s="31">
        <v>41</v>
      </c>
      <c r="I8" s="31">
        <v>87</v>
      </c>
      <c r="J8" s="31">
        <v>7</v>
      </c>
      <c r="K8" s="31">
        <v>12</v>
      </c>
      <c r="L8" s="31">
        <v>20</v>
      </c>
      <c r="M8" s="32">
        <v>1</v>
      </c>
      <c r="N8" s="22">
        <f t="shared" si="1"/>
        <v>221</v>
      </c>
    </row>
    <row r="9" spans="1:14">
      <c r="A9" s="10" t="s">
        <v>48</v>
      </c>
      <c r="B9" s="31">
        <v>30</v>
      </c>
      <c r="C9" s="31">
        <v>17</v>
      </c>
      <c r="D9" s="31">
        <v>28</v>
      </c>
      <c r="E9" s="31">
        <v>32</v>
      </c>
      <c r="F9" s="31">
        <v>35</v>
      </c>
      <c r="G9" s="31">
        <v>33</v>
      </c>
      <c r="H9" s="31">
        <v>109</v>
      </c>
      <c r="I9" s="31">
        <v>82</v>
      </c>
      <c r="J9" s="31">
        <v>30</v>
      </c>
      <c r="K9" s="31">
        <v>54</v>
      </c>
      <c r="L9" s="31">
        <v>20</v>
      </c>
      <c r="M9" s="32">
        <v>36</v>
      </c>
      <c r="N9" s="22">
        <f t="shared" si="1"/>
        <v>506</v>
      </c>
    </row>
    <row r="10" spans="1:14">
      <c r="A10" s="10" t="s">
        <v>49</v>
      </c>
      <c r="B10" s="31">
        <v>3</v>
      </c>
      <c r="C10" s="31">
        <v>7</v>
      </c>
      <c r="D10" s="31">
        <v>8</v>
      </c>
      <c r="E10" s="31">
        <v>6</v>
      </c>
      <c r="F10" s="31">
        <v>7</v>
      </c>
      <c r="G10" s="31">
        <v>8</v>
      </c>
      <c r="H10" s="31">
        <v>20</v>
      </c>
      <c r="I10" s="31">
        <v>22</v>
      </c>
      <c r="J10" s="31">
        <v>16</v>
      </c>
      <c r="K10" s="31">
        <v>19</v>
      </c>
      <c r="L10" s="31">
        <v>16</v>
      </c>
      <c r="M10" s="32">
        <v>12</v>
      </c>
      <c r="N10" s="22">
        <f t="shared" si="1"/>
        <v>144</v>
      </c>
    </row>
    <row r="11" spans="1:14">
      <c r="A11" s="11" t="s">
        <v>50</v>
      </c>
      <c r="B11" s="31">
        <v>6</v>
      </c>
      <c r="C11" s="31">
        <v>3</v>
      </c>
      <c r="D11" s="31">
        <v>23</v>
      </c>
      <c r="E11" s="31">
        <v>7</v>
      </c>
      <c r="F11" s="31">
        <v>7</v>
      </c>
      <c r="G11" s="31">
        <v>2</v>
      </c>
      <c r="H11" s="31">
        <v>35</v>
      </c>
      <c r="I11" s="31">
        <v>36</v>
      </c>
      <c r="J11" s="31">
        <v>12</v>
      </c>
      <c r="K11" s="31">
        <v>25</v>
      </c>
      <c r="L11" s="31">
        <v>5</v>
      </c>
      <c r="M11" s="32">
        <v>1</v>
      </c>
      <c r="N11" s="33">
        <f t="shared" si="1"/>
        <v>162</v>
      </c>
    </row>
    <row r="12" spans="1:14">
      <c r="A12" s="52" t="s">
        <v>51</v>
      </c>
      <c r="B12" s="27">
        <f>SUM(B13:B20)</f>
        <v>2077</v>
      </c>
      <c r="C12" s="27">
        <f t="shared" ref="C12:M12" si="3">SUM(C13:C20)</f>
        <v>2171</v>
      </c>
      <c r="D12" s="27">
        <f t="shared" si="3"/>
        <v>3450</v>
      </c>
      <c r="E12" s="27">
        <f t="shared" si="3"/>
        <v>2833</v>
      </c>
      <c r="F12" s="27">
        <f t="shared" si="3"/>
        <v>3637</v>
      </c>
      <c r="G12" s="27">
        <f t="shared" si="3"/>
        <v>3535</v>
      </c>
      <c r="H12" s="27">
        <f t="shared" si="3"/>
        <v>4686</v>
      </c>
      <c r="I12" s="27">
        <f t="shared" si="3"/>
        <v>6958</v>
      </c>
      <c r="J12" s="27">
        <f t="shared" si="3"/>
        <v>4755</v>
      </c>
      <c r="K12" s="27">
        <f t="shared" si="3"/>
        <v>4223</v>
      </c>
      <c r="L12" s="27">
        <f t="shared" si="3"/>
        <v>4546</v>
      </c>
      <c r="M12" s="28">
        <f t="shared" si="3"/>
        <v>3127</v>
      </c>
      <c r="N12" s="24">
        <f t="shared" si="1"/>
        <v>45998</v>
      </c>
    </row>
    <row r="13" spans="1:14">
      <c r="A13" s="9" t="s">
        <v>52</v>
      </c>
      <c r="B13" s="29">
        <v>4</v>
      </c>
      <c r="C13" s="29">
        <v>20</v>
      </c>
      <c r="D13" s="29">
        <v>36</v>
      </c>
      <c r="E13" s="29">
        <v>26</v>
      </c>
      <c r="F13" s="29">
        <v>108</v>
      </c>
      <c r="G13" s="29">
        <v>113</v>
      </c>
      <c r="H13" s="29">
        <v>42</v>
      </c>
      <c r="I13" s="29">
        <v>57</v>
      </c>
      <c r="J13" s="29">
        <v>72</v>
      </c>
      <c r="K13" s="29">
        <v>64</v>
      </c>
      <c r="L13" s="29">
        <v>26</v>
      </c>
      <c r="M13" s="29">
        <v>16</v>
      </c>
      <c r="N13" s="30">
        <f t="shared" si="1"/>
        <v>584</v>
      </c>
    </row>
    <row r="14" spans="1:14">
      <c r="A14" s="10" t="s">
        <v>53</v>
      </c>
      <c r="B14" s="31">
        <v>51</v>
      </c>
      <c r="C14" s="31">
        <v>60</v>
      </c>
      <c r="D14" s="31">
        <v>106</v>
      </c>
      <c r="E14" s="31">
        <v>83</v>
      </c>
      <c r="F14" s="31">
        <v>77</v>
      </c>
      <c r="G14" s="31">
        <v>53</v>
      </c>
      <c r="H14" s="31">
        <v>147</v>
      </c>
      <c r="I14" s="31">
        <v>132</v>
      </c>
      <c r="J14" s="31">
        <v>101</v>
      </c>
      <c r="K14" s="31">
        <v>173</v>
      </c>
      <c r="L14" s="31">
        <v>101</v>
      </c>
      <c r="M14" s="32">
        <v>141</v>
      </c>
      <c r="N14" s="22">
        <f t="shared" si="1"/>
        <v>1225</v>
      </c>
    </row>
    <row r="15" spans="1:14">
      <c r="A15" s="10" t="s">
        <v>54</v>
      </c>
      <c r="B15" s="31">
        <v>61</v>
      </c>
      <c r="C15" s="31">
        <v>39</v>
      </c>
      <c r="D15" s="31">
        <v>50</v>
      </c>
      <c r="E15" s="31">
        <v>45</v>
      </c>
      <c r="F15" s="31">
        <v>55</v>
      </c>
      <c r="G15" s="31">
        <v>43</v>
      </c>
      <c r="H15" s="31">
        <v>159</v>
      </c>
      <c r="I15" s="31">
        <v>189</v>
      </c>
      <c r="J15" s="31">
        <v>19</v>
      </c>
      <c r="K15" s="31">
        <v>87</v>
      </c>
      <c r="L15" s="31">
        <v>153</v>
      </c>
      <c r="M15" s="32">
        <v>55</v>
      </c>
      <c r="N15" s="22">
        <f t="shared" si="1"/>
        <v>955</v>
      </c>
    </row>
    <row r="16" spans="1:14">
      <c r="A16" s="10" t="s">
        <v>55</v>
      </c>
      <c r="B16" s="31">
        <v>37</v>
      </c>
      <c r="C16" s="31">
        <v>33</v>
      </c>
      <c r="D16" s="31">
        <v>59</v>
      </c>
      <c r="E16" s="31">
        <v>54</v>
      </c>
      <c r="F16" s="31">
        <v>106</v>
      </c>
      <c r="G16" s="31">
        <v>66</v>
      </c>
      <c r="H16" s="31">
        <v>108</v>
      </c>
      <c r="I16" s="31">
        <v>205</v>
      </c>
      <c r="J16" s="31">
        <v>118</v>
      </c>
      <c r="K16" s="31">
        <v>188</v>
      </c>
      <c r="L16" s="31">
        <v>122</v>
      </c>
      <c r="M16" s="32">
        <v>77</v>
      </c>
      <c r="N16" s="22">
        <f t="shared" si="1"/>
        <v>1173</v>
      </c>
    </row>
    <row r="17" spans="1:14">
      <c r="A17" s="10" t="s">
        <v>56</v>
      </c>
      <c r="B17" s="31">
        <v>155</v>
      </c>
      <c r="C17" s="31">
        <v>232</v>
      </c>
      <c r="D17" s="31">
        <v>357</v>
      </c>
      <c r="E17" s="31">
        <v>288</v>
      </c>
      <c r="F17" s="31">
        <v>387</v>
      </c>
      <c r="G17" s="31">
        <v>272</v>
      </c>
      <c r="H17" s="31">
        <v>465</v>
      </c>
      <c r="I17" s="31">
        <v>746</v>
      </c>
      <c r="J17" s="31">
        <v>396</v>
      </c>
      <c r="K17" s="31">
        <v>404</v>
      </c>
      <c r="L17" s="31">
        <v>388</v>
      </c>
      <c r="M17" s="32">
        <v>214</v>
      </c>
      <c r="N17" s="22">
        <f t="shared" si="1"/>
        <v>4304</v>
      </c>
    </row>
    <row r="18" spans="1:14">
      <c r="A18" s="10" t="s">
        <v>57</v>
      </c>
      <c r="B18" s="31">
        <v>182</v>
      </c>
      <c r="C18" s="31">
        <v>247</v>
      </c>
      <c r="D18" s="31">
        <v>385</v>
      </c>
      <c r="E18" s="31">
        <v>266</v>
      </c>
      <c r="F18" s="31">
        <v>347</v>
      </c>
      <c r="G18" s="31">
        <v>242</v>
      </c>
      <c r="H18" s="31">
        <v>388</v>
      </c>
      <c r="I18" s="31">
        <v>592</v>
      </c>
      <c r="J18" s="31">
        <v>387</v>
      </c>
      <c r="K18" s="31">
        <v>513</v>
      </c>
      <c r="L18" s="31">
        <v>477</v>
      </c>
      <c r="M18" s="32">
        <v>373</v>
      </c>
      <c r="N18" s="22">
        <f t="shared" si="1"/>
        <v>4399</v>
      </c>
    </row>
    <row r="19" spans="1:14">
      <c r="A19" s="10" t="s">
        <v>58</v>
      </c>
      <c r="B19" s="31">
        <v>1153</v>
      </c>
      <c r="C19" s="31">
        <v>939</v>
      </c>
      <c r="D19" s="31">
        <v>1649</v>
      </c>
      <c r="E19" s="31">
        <v>1471</v>
      </c>
      <c r="F19" s="31">
        <v>1860</v>
      </c>
      <c r="G19" s="31">
        <v>1532</v>
      </c>
      <c r="H19" s="31">
        <v>2560</v>
      </c>
      <c r="I19" s="31">
        <v>3701</v>
      </c>
      <c r="J19" s="31">
        <v>2619</v>
      </c>
      <c r="K19" s="31">
        <v>1994</v>
      </c>
      <c r="L19" s="31">
        <v>2564</v>
      </c>
      <c r="M19" s="32">
        <v>1484</v>
      </c>
      <c r="N19" s="22">
        <f t="shared" si="1"/>
        <v>23526</v>
      </c>
    </row>
    <row r="20" spans="1:14">
      <c r="A20" s="11" t="s">
        <v>59</v>
      </c>
      <c r="B20" s="31">
        <v>434</v>
      </c>
      <c r="C20" s="31">
        <v>601</v>
      </c>
      <c r="D20" s="31">
        <v>808</v>
      </c>
      <c r="E20" s="31">
        <v>600</v>
      </c>
      <c r="F20" s="31">
        <v>697</v>
      </c>
      <c r="G20" s="31">
        <v>1214</v>
      </c>
      <c r="H20" s="31">
        <v>817</v>
      </c>
      <c r="I20" s="31">
        <v>1336</v>
      </c>
      <c r="J20" s="31">
        <v>1043</v>
      </c>
      <c r="K20" s="31">
        <v>800</v>
      </c>
      <c r="L20" s="31">
        <v>715</v>
      </c>
      <c r="M20" s="32">
        <v>767</v>
      </c>
      <c r="N20" s="33">
        <f t="shared" si="1"/>
        <v>9832</v>
      </c>
    </row>
    <row r="21" spans="1:14">
      <c r="A21" s="53" t="s">
        <v>60</v>
      </c>
      <c r="B21" s="34">
        <f>SUM(B22:B27)</f>
        <v>465</v>
      </c>
      <c r="C21" s="34">
        <f t="shared" ref="C21:M21" si="4">SUM(C22:C27)</f>
        <v>738</v>
      </c>
      <c r="D21" s="34">
        <f t="shared" si="4"/>
        <v>1066</v>
      </c>
      <c r="E21" s="34">
        <f t="shared" si="4"/>
        <v>715</v>
      </c>
      <c r="F21" s="34">
        <f t="shared" si="4"/>
        <v>1060</v>
      </c>
      <c r="G21" s="34">
        <f t="shared" si="4"/>
        <v>952</v>
      </c>
      <c r="H21" s="34">
        <f t="shared" si="4"/>
        <v>1045</v>
      </c>
      <c r="I21" s="34">
        <f t="shared" si="4"/>
        <v>1700</v>
      </c>
      <c r="J21" s="34">
        <f t="shared" si="4"/>
        <v>1143</v>
      </c>
      <c r="K21" s="34">
        <f t="shared" si="4"/>
        <v>1302</v>
      </c>
      <c r="L21" s="34">
        <f t="shared" si="4"/>
        <v>1409</v>
      </c>
      <c r="M21" s="35">
        <f t="shared" si="4"/>
        <v>735</v>
      </c>
      <c r="N21" s="24">
        <f t="shared" si="1"/>
        <v>12330</v>
      </c>
    </row>
    <row r="22" spans="1:14">
      <c r="A22" s="9" t="s">
        <v>61</v>
      </c>
      <c r="B22" s="29">
        <v>32</v>
      </c>
      <c r="C22" s="29">
        <v>49</v>
      </c>
      <c r="D22" s="29">
        <v>44</v>
      </c>
      <c r="E22" s="29">
        <v>71</v>
      </c>
      <c r="F22" s="29">
        <v>102</v>
      </c>
      <c r="G22" s="29">
        <v>42</v>
      </c>
      <c r="H22" s="29">
        <v>95</v>
      </c>
      <c r="I22" s="29">
        <v>305</v>
      </c>
      <c r="J22" s="29">
        <v>100</v>
      </c>
      <c r="K22" s="29">
        <v>140</v>
      </c>
      <c r="L22" s="29">
        <v>124</v>
      </c>
      <c r="M22" s="29">
        <v>44</v>
      </c>
      <c r="N22" s="30">
        <f t="shared" si="1"/>
        <v>1148</v>
      </c>
    </row>
    <row r="23" spans="1:14">
      <c r="A23" s="10" t="s">
        <v>62</v>
      </c>
      <c r="B23" s="31">
        <v>55</v>
      </c>
      <c r="C23" s="31">
        <v>148</v>
      </c>
      <c r="D23" s="31">
        <v>283</v>
      </c>
      <c r="E23" s="31">
        <v>162</v>
      </c>
      <c r="F23" s="31">
        <v>205</v>
      </c>
      <c r="G23" s="31">
        <v>264</v>
      </c>
      <c r="H23" s="31">
        <v>257</v>
      </c>
      <c r="I23" s="31">
        <v>348</v>
      </c>
      <c r="J23" s="31">
        <v>207</v>
      </c>
      <c r="K23" s="31">
        <v>381</v>
      </c>
      <c r="L23" s="31">
        <v>301</v>
      </c>
      <c r="M23" s="32">
        <v>154</v>
      </c>
      <c r="N23" s="22">
        <f t="shared" si="1"/>
        <v>2765</v>
      </c>
    </row>
    <row r="24" spans="1:14">
      <c r="A24" s="10" t="s">
        <v>63</v>
      </c>
      <c r="B24" s="31">
        <v>64</v>
      </c>
      <c r="C24" s="31">
        <v>136</v>
      </c>
      <c r="D24" s="31">
        <v>167</v>
      </c>
      <c r="E24" s="31">
        <v>114</v>
      </c>
      <c r="F24" s="31">
        <v>225</v>
      </c>
      <c r="G24" s="31">
        <v>138</v>
      </c>
      <c r="H24" s="31">
        <v>233</v>
      </c>
      <c r="I24" s="31">
        <v>319</v>
      </c>
      <c r="J24" s="31">
        <v>263</v>
      </c>
      <c r="K24" s="31">
        <v>152</v>
      </c>
      <c r="L24" s="31">
        <v>249</v>
      </c>
      <c r="M24" s="32">
        <v>142</v>
      </c>
      <c r="N24" s="22">
        <f t="shared" si="1"/>
        <v>2202</v>
      </c>
    </row>
    <row r="25" spans="1:14">
      <c r="A25" s="10" t="s">
        <v>64</v>
      </c>
      <c r="B25" s="31">
        <v>91</v>
      </c>
      <c r="C25" s="31">
        <v>147</v>
      </c>
      <c r="D25" s="31">
        <v>206</v>
      </c>
      <c r="E25" s="31">
        <v>107</v>
      </c>
      <c r="F25" s="31">
        <v>141</v>
      </c>
      <c r="G25" s="31">
        <v>129</v>
      </c>
      <c r="H25" s="31">
        <v>158</v>
      </c>
      <c r="I25" s="31">
        <v>164</v>
      </c>
      <c r="J25" s="31">
        <v>143</v>
      </c>
      <c r="K25" s="31">
        <v>250</v>
      </c>
      <c r="L25" s="31">
        <v>361</v>
      </c>
      <c r="M25" s="32">
        <v>150</v>
      </c>
      <c r="N25" s="22">
        <f t="shared" si="1"/>
        <v>2047</v>
      </c>
    </row>
    <row r="26" spans="1:14">
      <c r="A26" s="10" t="s">
        <v>65</v>
      </c>
      <c r="B26" s="31">
        <v>35</v>
      </c>
      <c r="C26" s="31">
        <v>57</v>
      </c>
      <c r="D26" s="31">
        <v>96</v>
      </c>
      <c r="E26" s="31">
        <v>91</v>
      </c>
      <c r="F26" s="31">
        <v>205</v>
      </c>
      <c r="G26" s="31">
        <v>54</v>
      </c>
      <c r="H26" s="31">
        <v>72</v>
      </c>
      <c r="I26" s="31">
        <v>141</v>
      </c>
      <c r="J26" s="31">
        <v>90</v>
      </c>
      <c r="K26" s="31">
        <v>48</v>
      </c>
      <c r="L26" s="31">
        <v>127</v>
      </c>
      <c r="M26" s="32">
        <v>48</v>
      </c>
      <c r="N26" s="22">
        <f t="shared" si="1"/>
        <v>1064</v>
      </c>
    </row>
    <row r="27" spans="1:14">
      <c r="A27" s="11" t="s">
        <v>66</v>
      </c>
      <c r="B27" s="31">
        <v>188</v>
      </c>
      <c r="C27" s="31">
        <v>201</v>
      </c>
      <c r="D27" s="31">
        <v>270</v>
      </c>
      <c r="E27" s="31">
        <v>170</v>
      </c>
      <c r="F27" s="31">
        <v>182</v>
      </c>
      <c r="G27" s="31">
        <v>325</v>
      </c>
      <c r="H27" s="31">
        <v>230</v>
      </c>
      <c r="I27" s="31">
        <v>423</v>
      </c>
      <c r="J27" s="31">
        <v>340</v>
      </c>
      <c r="K27" s="31">
        <v>331</v>
      </c>
      <c r="L27" s="31">
        <v>247</v>
      </c>
      <c r="M27" s="32">
        <v>197</v>
      </c>
      <c r="N27" s="33">
        <f t="shared" si="1"/>
        <v>3104</v>
      </c>
    </row>
    <row r="28" spans="1:14">
      <c r="A28" s="52" t="s">
        <v>67</v>
      </c>
      <c r="B28" s="27">
        <f>SUM(B29:B32)</f>
        <v>7947</v>
      </c>
      <c r="C28" s="27">
        <f t="shared" ref="C28:M28" si="5">SUM(C29:C32)</f>
        <v>6679</v>
      </c>
      <c r="D28" s="27">
        <f t="shared" si="5"/>
        <v>8945</v>
      </c>
      <c r="E28" s="27">
        <f t="shared" si="5"/>
        <v>7191</v>
      </c>
      <c r="F28" s="27">
        <f t="shared" si="5"/>
        <v>7496</v>
      </c>
      <c r="G28" s="27">
        <f t="shared" si="5"/>
        <v>8699</v>
      </c>
      <c r="H28" s="27">
        <f t="shared" si="5"/>
        <v>8136</v>
      </c>
      <c r="I28" s="27">
        <f t="shared" si="5"/>
        <v>10646</v>
      </c>
      <c r="J28" s="27">
        <f t="shared" si="5"/>
        <v>7888</v>
      </c>
      <c r="K28" s="27">
        <f t="shared" si="5"/>
        <v>8969</v>
      </c>
      <c r="L28" s="27">
        <f t="shared" si="5"/>
        <v>8568</v>
      </c>
      <c r="M28" s="28">
        <f t="shared" si="5"/>
        <v>10672</v>
      </c>
      <c r="N28" s="24">
        <f t="shared" si="1"/>
        <v>101836</v>
      </c>
    </row>
    <row r="29" spans="1:14">
      <c r="A29" s="9" t="s">
        <v>68</v>
      </c>
      <c r="B29" s="29">
        <v>351</v>
      </c>
      <c r="C29" s="29">
        <v>328</v>
      </c>
      <c r="D29" s="29">
        <v>476</v>
      </c>
      <c r="E29" s="29">
        <v>355</v>
      </c>
      <c r="F29" s="29">
        <v>511</v>
      </c>
      <c r="G29" s="29">
        <v>1074</v>
      </c>
      <c r="H29" s="29">
        <v>558</v>
      </c>
      <c r="I29" s="29">
        <v>1020</v>
      </c>
      <c r="J29" s="29">
        <v>565</v>
      </c>
      <c r="K29" s="29">
        <v>701</v>
      </c>
      <c r="L29" s="29">
        <v>594</v>
      </c>
      <c r="M29" s="29">
        <v>277</v>
      </c>
      <c r="N29" s="30">
        <f t="shared" si="1"/>
        <v>6810</v>
      </c>
    </row>
    <row r="30" spans="1:14">
      <c r="A30" s="10" t="s">
        <v>69</v>
      </c>
      <c r="B30" s="31">
        <v>3235</v>
      </c>
      <c r="C30" s="31">
        <v>2937</v>
      </c>
      <c r="D30" s="31">
        <v>3966</v>
      </c>
      <c r="E30" s="31">
        <v>3008</v>
      </c>
      <c r="F30" s="31">
        <v>3106</v>
      </c>
      <c r="G30" s="31">
        <v>2775</v>
      </c>
      <c r="H30" s="31">
        <v>3100</v>
      </c>
      <c r="I30" s="31">
        <v>4489</v>
      </c>
      <c r="J30" s="31">
        <v>3425</v>
      </c>
      <c r="K30" s="31">
        <v>3331</v>
      </c>
      <c r="L30" s="31">
        <v>3642</v>
      </c>
      <c r="M30" s="32">
        <v>3977</v>
      </c>
      <c r="N30" s="22">
        <f t="shared" si="1"/>
        <v>40991</v>
      </c>
    </row>
    <row r="31" spans="1:14">
      <c r="A31" s="10" t="s">
        <v>70</v>
      </c>
      <c r="B31" s="31">
        <v>4090</v>
      </c>
      <c r="C31" s="31">
        <v>3160</v>
      </c>
      <c r="D31" s="31">
        <v>4152</v>
      </c>
      <c r="E31" s="31">
        <v>3550</v>
      </c>
      <c r="F31" s="31">
        <v>3578</v>
      </c>
      <c r="G31" s="31">
        <v>4372</v>
      </c>
      <c r="H31" s="31">
        <v>4016</v>
      </c>
      <c r="I31" s="31">
        <v>4613</v>
      </c>
      <c r="J31" s="31">
        <v>3454</v>
      </c>
      <c r="K31" s="31">
        <v>4601</v>
      </c>
      <c r="L31" s="31">
        <v>3895</v>
      </c>
      <c r="M31" s="32">
        <v>6147</v>
      </c>
      <c r="N31" s="22">
        <f t="shared" si="1"/>
        <v>49628</v>
      </c>
    </row>
    <row r="32" spans="1:14">
      <c r="A32" s="11" t="s">
        <v>71</v>
      </c>
      <c r="B32" s="31">
        <v>271</v>
      </c>
      <c r="C32" s="31">
        <v>254</v>
      </c>
      <c r="D32" s="31">
        <v>351</v>
      </c>
      <c r="E32" s="31">
        <v>278</v>
      </c>
      <c r="F32" s="31">
        <v>301</v>
      </c>
      <c r="G32" s="31">
        <v>478</v>
      </c>
      <c r="H32" s="31">
        <v>462</v>
      </c>
      <c r="I32" s="31">
        <v>524</v>
      </c>
      <c r="J32" s="31">
        <v>444</v>
      </c>
      <c r="K32" s="31">
        <v>336</v>
      </c>
      <c r="L32" s="31">
        <v>437</v>
      </c>
      <c r="M32" s="32">
        <v>271</v>
      </c>
      <c r="N32" s="33">
        <f t="shared" si="1"/>
        <v>4407</v>
      </c>
    </row>
    <row r="33" spans="1:14">
      <c r="A33" s="52" t="s">
        <v>72</v>
      </c>
      <c r="B33" s="27">
        <f>SUM(B34:B39)</f>
        <v>1635</v>
      </c>
      <c r="C33" s="27">
        <f t="shared" ref="C33:M33" si="6">SUM(C34:C39)</f>
        <v>2432</v>
      </c>
      <c r="D33" s="27">
        <f t="shared" si="6"/>
        <v>3043</v>
      </c>
      <c r="E33" s="27">
        <f t="shared" si="6"/>
        <v>2429</v>
      </c>
      <c r="F33" s="27">
        <f t="shared" si="6"/>
        <v>3717</v>
      </c>
      <c r="G33" s="27">
        <f t="shared" si="6"/>
        <v>3749</v>
      </c>
      <c r="H33" s="27">
        <f t="shared" si="6"/>
        <v>2894</v>
      </c>
      <c r="I33" s="27">
        <f t="shared" si="6"/>
        <v>3994</v>
      </c>
      <c r="J33" s="27">
        <f t="shared" si="6"/>
        <v>3742</v>
      </c>
      <c r="K33" s="27">
        <f t="shared" si="6"/>
        <v>2962</v>
      </c>
      <c r="L33" s="27">
        <f t="shared" si="6"/>
        <v>3967</v>
      </c>
      <c r="M33" s="28">
        <f t="shared" si="6"/>
        <v>2255</v>
      </c>
      <c r="N33" s="24">
        <f t="shared" si="1"/>
        <v>36819</v>
      </c>
    </row>
    <row r="34" spans="1:14">
      <c r="A34" s="9" t="s">
        <v>73</v>
      </c>
      <c r="B34" s="29">
        <v>170</v>
      </c>
      <c r="C34" s="29">
        <v>281</v>
      </c>
      <c r="D34" s="29">
        <v>304</v>
      </c>
      <c r="E34" s="29">
        <v>222</v>
      </c>
      <c r="F34" s="29">
        <v>310</v>
      </c>
      <c r="G34" s="29">
        <v>335</v>
      </c>
      <c r="H34" s="29">
        <v>254</v>
      </c>
      <c r="I34" s="29">
        <v>313</v>
      </c>
      <c r="J34" s="29">
        <v>432</v>
      </c>
      <c r="K34" s="29">
        <v>207</v>
      </c>
      <c r="L34" s="29">
        <v>270</v>
      </c>
      <c r="M34" s="29">
        <v>249</v>
      </c>
      <c r="N34" s="30">
        <f t="shared" si="1"/>
        <v>3347</v>
      </c>
    </row>
    <row r="35" spans="1:14">
      <c r="A35" s="10" t="s">
        <v>74</v>
      </c>
      <c r="B35" s="31">
        <v>226</v>
      </c>
      <c r="C35" s="31">
        <v>398</v>
      </c>
      <c r="D35" s="31">
        <v>412</v>
      </c>
      <c r="E35" s="31">
        <v>343</v>
      </c>
      <c r="F35" s="31">
        <v>517</v>
      </c>
      <c r="G35" s="31">
        <v>524</v>
      </c>
      <c r="H35" s="31">
        <v>361</v>
      </c>
      <c r="I35" s="31">
        <v>517</v>
      </c>
      <c r="J35" s="31">
        <v>477</v>
      </c>
      <c r="K35" s="31">
        <v>386</v>
      </c>
      <c r="L35" s="31">
        <v>454</v>
      </c>
      <c r="M35" s="32">
        <v>255</v>
      </c>
      <c r="N35" s="22">
        <f t="shared" si="1"/>
        <v>4870</v>
      </c>
    </row>
    <row r="36" spans="1:14">
      <c r="A36" s="10" t="s">
        <v>75</v>
      </c>
      <c r="B36" s="31">
        <v>608</v>
      </c>
      <c r="C36" s="31">
        <v>987</v>
      </c>
      <c r="D36" s="31">
        <v>1429</v>
      </c>
      <c r="E36" s="31">
        <v>1268</v>
      </c>
      <c r="F36" s="31">
        <v>1764</v>
      </c>
      <c r="G36" s="31">
        <v>1812</v>
      </c>
      <c r="H36" s="31">
        <v>1335</v>
      </c>
      <c r="I36" s="31">
        <v>1600</v>
      </c>
      <c r="J36" s="31">
        <v>1492</v>
      </c>
      <c r="K36" s="31">
        <v>1347</v>
      </c>
      <c r="L36" s="31">
        <v>1680</v>
      </c>
      <c r="M36" s="32">
        <v>1055</v>
      </c>
      <c r="N36" s="22">
        <f t="shared" si="1"/>
        <v>16377</v>
      </c>
    </row>
    <row r="37" spans="1:14">
      <c r="A37" s="10" t="s">
        <v>76</v>
      </c>
      <c r="B37" s="31">
        <v>437</v>
      </c>
      <c r="C37" s="31">
        <v>475</v>
      </c>
      <c r="D37" s="31">
        <v>576</v>
      </c>
      <c r="E37" s="31">
        <v>419</v>
      </c>
      <c r="F37" s="31">
        <v>790</v>
      </c>
      <c r="G37" s="31">
        <v>863</v>
      </c>
      <c r="H37" s="31">
        <v>581</v>
      </c>
      <c r="I37" s="31">
        <v>1146</v>
      </c>
      <c r="J37" s="31">
        <v>879</v>
      </c>
      <c r="K37" s="31">
        <v>721</v>
      </c>
      <c r="L37" s="31">
        <v>1040</v>
      </c>
      <c r="M37" s="32">
        <v>434</v>
      </c>
      <c r="N37" s="22">
        <f t="shared" si="1"/>
        <v>8361</v>
      </c>
    </row>
    <row r="38" spans="1:14">
      <c r="A38" s="10" t="s">
        <v>77</v>
      </c>
      <c r="B38" s="31">
        <v>140</v>
      </c>
      <c r="C38" s="31">
        <v>173</v>
      </c>
      <c r="D38" s="31">
        <v>206</v>
      </c>
      <c r="E38" s="31">
        <v>115</v>
      </c>
      <c r="F38" s="31">
        <v>214</v>
      </c>
      <c r="G38" s="31">
        <v>144</v>
      </c>
      <c r="H38" s="31">
        <v>289</v>
      </c>
      <c r="I38" s="31">
        <v>325</v>
      </c>
      <c r="J38" s="31">
        <v>339</v>
      </c>
      <c r="K38" s="31">
        <v>186</v>
      </c>
      <c r="L38" s="31">
        <v>401</v>
      </c>
      <c r="M38" s="32">
        <v>199</v>
      </c>
      <c r="N38" s="22">
        <f t="shared" si="1"/>
        <v>2731</v>
      </c>
    </row>
    <row r="39" spans="1:14">
      <c r="A39" s="11" t="s">
        <v>78</v>
      </c>
      <c r="B39" s="31">
        <v>54</v>
      </c>
      <c r="C39" s="31">
        <v>118</v>
      </c>
      <c r="D39" s="31">
        <v>116</v>
      </c>
      <c r="E39" s="31">
        <v>62</v>
      </c>
      <c r="F39" s="31">
        <v>122</v>
      </c>
      <c r="G39" s="31">
        <v>71</v>
      </c>
      <c r="H39" s="31">
        <v>74</v>
      </c>
      <c r="I39" s="31">
        <v>93</v>
      </c>
      <c r="J39" s="31">
        <v>123</v>
      </c>
      <c r="K39" s="31">
        <v>115</v>
      </c>
      <c r="L39" s="31">
        <v>122</v>
      </c>
      <c r="M39" s="32">
        <v>63</v>
      </c>
      <c r="N39" s="33">
        <f t="shared" si="1"/>
        <v>1133</v>
      </c>
    </row>
    <row r="40" spans="1:14">
      <c r="A40" s="52" t="s">
        <v>79</v>
      </c>
      <c r="B40" s="27">
        <f>SUM(B41:B45)</f>
        <v>94</v>
      </c>
      <c r="C40" s="27">
        <f t="shared" ref="C40:M40" si="7">SUM(C41:C45)</f>
        <v>164</v>
      </c>
      <c r="D40" s="27">
        <f t="shared" si="7"/>
        <v>383</v>
      </c>
      <c r="E40" s="27">
        <f t="shared" si="7"/>
        <v>145</v>
      </c>
      <c r="F40" s="27">
        <f t="shared" si="7"/>
        <v>239</v>
      </c>
      <c r="G40" s="27">
        <f t="shared" si="7"/>
        <v>229</v>
      </c>
      <c r="H40" s="27">
        <f t="shared" si="7"/>
        <v>587</v>
      </c>
      <c r="I40" s="27">
        <f t="shared" si="7"/>
        <v>681</v>
      </c>
      <c r="J40" s="27">
        <f t="shared" si="7"/>
        <v>315</v>
      </c>
      <c r="K40" s="27">
        <f t="shared" si="7"/>
        <v>383</v>
      </c>
      <c r="L40" s="27">
        <f t="shared" si="7"/>
        <v>373</v>
      </c>
      <c r="M40" s="28">
        <f t="shared" si="7"/>
        <v>212</v>
      </c>
      <c r="N40" s="24">
        <f t="shared" si="1"/>
        <v>3805</v>
      </c>
    </row>
    <row r="41" spans="1:14">
      <c r="A41" s="9" t="s">
        <v>80</v>
      </c>
      <c r="B41" s="29">
        <v>13</v>
      </c>
      <c r="C41" s="29">
        <v>14</v>
      </c>
      <c r="D41" s="29">
        <v>40</v>
      </c>
      <c r="E41" s="29">
        <v>11</v>
      </c>
      <c r="F41" s="29">
        <v>6</v>
      </c>
      <c r="G41" s="29">
        <v>34</v>
      </c>
      <c r="H41" s="29">
        <v>69</v>
      </c>
      <c r="I41" s="29">
        <v>70</v>
      </c>
      <c r="J41" s="29">
        <v>12</v>
      </c>
      <c r="K41" s="29">
        <v>46</v>
      </c>
      <c r="L41" s="29">
        <v>24</v>
      </c>
      <c r="M41" s="29">
        <v>27</v>
      </c>
      <c r="N41" s="30">
        <f t="shared" si="1"/>
        <v>366</v>
      </c>
    </row>
    <row r="42" spans="1:14">
      <c r="A42" s="10" t="s">
        <v>81</v>
      </c>
      <c r="B42" s="31">
        <v>1</v>
      </c>
      <c r="C42" s="31">
        <v>4</v>
      </c>
      <c r="D42" s="31">
        <v>65</v>
      </c>
      <c r="E42" s="31">
        <v>6</v>
      </c>
      <c r="F42" s="31">
        <v>36</v>
      </c>
      <c r="G42" s="31">
        <v>33</v>
      </c>
      <c r="H42" s="31">
        <v>39</v>
      </c>
      <c r="I42" s="31">
        <v>31</v>
      </c>
      <c r="J42" s="31">
        <v>18</v>
      </c>
      <c r="K42" s="31">
        <v>33</v>
      </c>
      <c r="L42" s="31">
        <v>7</v>
      </c>
      <c r="M42" s="32">
        <v>12</v>
      </c>
      <c r="N42" s="22">
        <f t="shared" si="1"/>
        <v>285</v>
      </c>
    </row>
    <row r="43" spans="1:14">
      <c r="A43" s="10" t="s">
        <v>82</v>
      </c>
      <c r="B43" s="31">
        <v>54</v>
      </c>
      <c r="C43" s="31">
        <v>64</v>
      </c>
      <c r="D43" s="31">
        <v>137</v>
      </c>
      <c r="E43" s="31">
        <v>59</v>
      </c>
      <c r="F43" s="31">
        <v>76</v>
      </c>
      <c r="G43" s="31">
        <v>92</v>
      </c>
      <c r="H43" s="31">
        <v>179</v>
      </c>
      <c r="I43" s="31">
        <v>272</v>
      </c>
      <c r="J43" s="31">
        <v>123</v>
      </c>
      <c r="K43" s="31">
        <v>138</v>
      </c>
      <c r="L43" s="31">
        <v>127</v>
      </c>
      <c r="M43" s="32">
        <v>42</v>
      </c>
      <c r="N43" s="22">
        <f t="shared" si="1"/>
        <v>1363</v>
      </c>
    </row>
    <row r="44" spans="1:14">
      <c r="A44" s="10" t="s">
        <v>83</v>
      </c>
      <c r="B44" s="31">
        <v>11</v>
      </c>
      <c r="C44" s="31">
        <v>60</v>
      </c>
      <c r="D44" s="31">
        <v>115</v>
      </c>
      <c r="E44" s="31">
        <v>59</v>
      </c>
      <c r="F44" s="31">
        <v>94</v>
      </c>
      <c r="G44" s="31">
        <v>50</v>
      </c>
      <c r="H44" s="31">
        <v>273</v>
      </c>
      <c r="I44" s="31">
        <v>283</v>
      </c>
      <c r="J44" s="31">
        <v>146</v>
      </c>
      <c r="K44" s="31">
        <v>147</v>
      </c>
      <c r="L44" s="31">
        <v>180</v>
      </c>
      <c r="M44" s="32">
        <v>102</v>
      </c>
      <c r="N44" s="22">
        <f t="shared" si="1"/>
        <v>1520</v>
      </c>
    </row>
    <row r="45" spans="1:14">
      <c r="A45" s="11" t="s">
        <v>84</v>
      </c>
      <c r="B45" s="31">
        <v>15</v>
      </c>
      <c r="C45" s="31">
        <v>22</v>
      </c>
      <c r="D45" s="31">
        <v>26</v>
      </c>
      <c r="E45" s="31">
        <v>10</v>
      </c>
      <c r="F45" s="31">
        <v>27</v>
      </c>
      <c r="G45" s="31">
        <v>20</v>
      </c>
      <c r="H45" s="31">
        <v>27</v>
      </c>
      <c r="I45" s="31">
        <v>25</v>
      </c>
      <c r="J45" s="31">
        <v>16</v>
      </c>
      <c r="K45" s="31">
        <v>19</v>
      </c>
      <c r="L45" s="31">
        <v>35</v>
      </c>
      <c r="M45" s="32">
        <v>29</v>
      </c>
      <c r="N45" s="33">
        <f t="shared" si="1"/>
        <v>271</v>
      </c>
    </row>
    <row r="46" spans="1:14">
      <c r="A46" s="52" t="s">
        <v>85</v>
      </c>
      <c r="B46" s="27">
        <f>SUM(B47:B50)</f>
        <v>48</v>
      </c>
      <c r="C46" s="27">
        <f t="shared" ref="C46:M46" si="8">SUM(C47:C50)</f>
        <v>129</v>
      </c>
      <c r="D46" s="27">
        <f t="shared" si="8"/>
        <v>113</v>
      </c>
      <c r="E46" s="27">
        <f t="shared" si="8"/>
        <v>114</v>
      </c>
      <c r="F46" s="27">
        <f t="shared" si="8"/>
        <v>166</v>
      </c>
      <c r="G46" s="27">
        <f t="shared" si="8"/>
        <v>38</v>
      </c>
      <c r="H46" s="27">
        <f t="shared" si="8"/>
        <v>150</v>
      </c>
      <c r="I46" s="27">
        <f t="shared" si="8"/>
        <v>203</v>
      </c>
      <c r="J46" s="27">
        <f t="shared" si="8"/>
        <v>152</v>
      </c>
      <c r="K46" s="27">
        <f t="shared" si="8"/>
        <v>226</v>
      </c>
      <c r="L46" s="27">
        <f t="shared" si="8"/>
        <v>236</v>
      </c>
      <c r="M46" s="28">
        <f t="shared" si="8"/>
        <v>98</v>
      </c>
      <c r="N46" s="24">
        <f t="shared" si="1"/>
        <v>1673</v>
      </c>
    </row>
    <row r="47" spans="1:14">
      <c r="A47" s="9" t="s">
        <v>86</v>
      </c>
      <c r="B47" s="29">
        <v>14</v>
      </c>
      <c r="C47" s="29">
        <v>25</v>
      </c>
      <c r="D47" s="29">
        <v>31</v>
      </c>
      <c r="E47" s="29">
        <v>28</v>
      </c>
      <c r="F47" s="29">
        <v>61</v>
      </c>
      <c r="G47" s="29">
        <v>14</v>
      </c>
      <c r="H47" s="29">
        <v>35</v>
      </c>
      <c r="I47" s="29">
        <v>60</v>
      </c>
      <c r="J47" s="29">
        <v>39</v>
      </c>
      <c r="K47" s="29">
        <v>23</v>
      </c>
      <c r="L47" s="29">
        <v>53</v>
      </c>
      <c r="M47" s="29">
        <v>33</v>
      </c>
      <c r="N47" s="30">
        <f t="shared" si="1"/>
        <v>416</v>
      </c>
    </row>
    <row r="48" spans="1:14">
      <c r="A48" s="10" t="s">
        <v>87</v>
      </c>
      <c r="B48" s="31">
        <v>17</v>
      </c>
      <c r="C48" s="31">
        <v>62</v>
      </c>
      <c r="D48" s="31">
        <v>34</v>
      </c>
      <c r="E48" s="31">
        <v>22</v>
      </c>
      <c r="F48" s="31">
        <v>80</v>
      </c>
      <c r="G48" s="31">
        <v>9</v>
      </c>
      <c r="H48" s="31">
        <v>48</v>
      </c>
      <c r="I48" s="31">
        <v>87</v>
      </c>
      <c r="J48" s="31">
        <v>61</v>
      </c>
      <c r="K48" s="31">
        <v>165</v>
      </c>
      <c r="L48" s="31">
        <v>84</v>
      </c>
      <c r="M48" s="32">
        <v>28</v>
      </c>
      <c r="N48" s="22">
        <f t="shared" si="1"/>
        <v>697</v>
      </c>
    </row>
    <row r="49" spans="1:16">
      <c r="A49" s="10" t="s">
        <v>88</v>
      </c>
      <c r="B49" s="31">
        <v>12</v>
      </c>
      <c r="C49" s="31">
        <v>38</v>
      </c>
      <c r="D49" s="31">
        <v>38</v>
      </c>
      <c r="E49" s="31">
        <v>56</v>
      </c>
      <c r="F49" s="31">
        <v>15</v>
      </c>
      <c r="G49" s="31">
        <v>4</v>
      </c>
      <c r="H49" s="31">
        <v>50</v>
      </c>
      <c r="I49" s="31">
        <v>37</v>
      </c>
      <c r="J49" s="31">
        <v>36</v>
      </c>
      <c r="K49" s="31">
        <v>27</v>
      </c>
      <c r="L49" s="31">
        <v>40</v>
      </c>
      <c r="M49" s="32">
        <v>30</v>
      </c>
      <c r="N49" s="22">
        <f t="shared" si="1"/>
        <v>383</v>
      </c>
    </row>
    <row r="50" spans="1:16">
      <c r="A50" s="11" t="s">
        <v>89</v>
      </c>
      <c r="B50" s="31">
        <v>5</v>
      </c>
      <c r="C50" s="31">
        <v>4</v>
      </c>
      <c r="D50" s="31">
        <v>10</v>
      </c>
      <c r="E50" s="31">
        <v>8</v>
      </c>
      <c r="F50" s="31">
        <v>10</v>
      </c>
      <c r="G50" s="31">
        <v>11</v>
      </c>
      <c r="H50" s="31">
        <v>17</v>
      </c>
      <c r="I50" s="31">
        <v>19</v>
      </c>
      <c r="J50" s="31">
        <v>16</v>
      </c>
      <c r="K50" s="31">
        <v>11</v>
      </c>
      <c r="L50" s="31">
        <v>59</v>
      </c>
      <c r="M50" s="32">
        <v>7</v>
      </c>
      <c r="N50" s="33">
        <f t="shared" si="1"/>
        <v>177</v>
      </c>
    </row>
    <row r="51" spans="1:16">
      <c r="A51" s="52" t="s">
        <v>90</v>
      </c>
      <c r="B51" s="27">
        <f>SUM(B52:B58)</f>
        <v>90</v>
      </c>
      <c r="C51" s="27">
        <f t="shared" ref="C51:M51" si="9">SUM(C52:C58)</f>
        <v>198</v>
      </c>
      <c r="D51" s="27">
        <f t="shared" si="9"/>
        <v>425</v>
      </c>
      <c r="E51" s="27">
        <f t="shared" si="9"/>
        <v>184</v>
      </c>
      <c r="F51" s="27">
        <f t="shared" si="9"/>
        <v>283</v>
      </c>
      <c r="G51" s="27">
        <f t="shared" si="9"/>
        <v>197</v>
      </c>
      <c r="H51" s="27">
        <f t="shared" si="9"/>
        <v>152</v>
      </c>
      <c r="I51" s="27">
        <f t="shared" si="9"/>
        <v>359</v>
      </c>
      <c r="J51" s="27">
        <f t="shared" si="9"/>
        <v>250</v>
      </c>
      <c r="K51" s="27">
        <f t="shared" si="9"/>
        <v>648</v>
      </c>
      <c r="L51" s="27">
        <f t="shared" si="9"/>
        <v>332</v>
      </c>
      <c r="M51" s="28">
        <f t="shared" si="9"/>
        <v>172</v>
      </c>
      <c r="N51" s="24">
        <f t="shared" si="1"/>
        <v>3290</v>
      </c>
    </row>
    <row r="52" spans="1:16">
      <c r="A52" s="9" t="s">
        <v>91</v>
      </c>
      <c r="B52" s="29">
        <v>52</v>
      </c>
      <c r="C52" s="29">
        <v>114</v>
      </c>
      <c r="D52" s="29">
        <v>149</v>
      </c>
      <c r="E52" s="29">
        <v>99</v>
      </c>
      <c r="F52" s="29">
        <v>114</v>
      </c>
      <c r="G52" s="29">
        <v>119</v>
      </c>
      <c r="H52" s="29">
        <v>69</v>
      </c>
      <c r="I52" s="29">
        <v>154</v>
      </c>
      <c r="J52" s="29">
        <v>153</v>
      </c>
      <c r="K52" s="29">
        <v>506</v>
      </c>
      <c r="L52" s="29">
        <v>126</v>
      </c>
      <c r="M52" s="29">
        <v>69</v>
      </c>
      <c r="N52" s="30">
        <f t="shared" si="1"/>
        <v>1724</v>
      </c>
    </row>
    <row r="53" spans="1:16">
      <c r="A53" s="10" t="s">
        <v>92</v>
      </c>
      <c r="B53" s="31">
        <v>11</v>
      </c>
      <c r="C53" s="31">
        <v>16</v>
      </c>
      <c r="D53" s="31">
        <v>2</v>
      </c>
      <c r="E53" s="31">
        <v>21</v>
      </c>
      <c r="F53" s="31">
        <v>0</v>
      </c>
      <c r="G53" s="31">
        <v>8</v>
      </c>
      <c r="H53" s="31">
        <v>18</v>
      </c>
      <c r="I53" s="31">
        <v>33</v>
      </c>
      <c r="J53" s="31">
        <v>9</v>
      </c>
      <c r="K53" s="31">
        <v>20</v>
      </c>
      <c r="L53" s="31">
        <v>40</v>
      </c>
      <c r="M53" s="32">
        <v>26</v>
      </c>
      <c r="N53" s="22">
        <f t="shared" si="1"/>
        <v>204</v>
      </c>
    </row>
    <row r="54" spans="1:16">
      <c r="A54" s="10" t="s">
        <v>93</v>
      </c>
      <c r="B54" s="31">
        <v>3</v>
      </c>
      <c r="C54" s="31">
        <v>6</v>
      </c>
      <c r="D54" s="31">
        <v>16</v>
      </c>
      <c r="E54" s="31">
        <v>22</v>
      </c>
      <c r="F54" s="31">
        <v>8</v>
      </c>
      <c r="G54" s="31">
        <v>23</v>
      </c>
      <c r="H54" s="31">
        <v>7</v>
      </c>
      <c r="I54" s="31">
        <v>35</v>
      </c>
      <c r="J54" s="31">
        <v>14</v>
      </c>
      <c r="K54" s="31">
        <v>15</v>
      </c>
      <c r="L54" s="31">
        <v>30</v>
      </c>
      <c r="M54" s="32">
        <v>23</v>
      </c>
      <c r="N54" s="22">
        <f t="shared" si="1"/>
        <v>202</v>
      </c>
    </row>
    <row r="55" spans="1:16">
      <c r="A55" s="10" t="s">
        <v>94</v>
      </c>
      <c r="B55" s="31">
        <v>7</v>
      </c>
      <c r="C55" s="31">
        <v>13</v>
      </c>
      <c r="D55" s="31">
        <v>139</v>
      </c>
      <c r="E55" s="31">
        <v>22</v>
      </c>
      <c r="F55" s="31">
        <v>88</v>
      </c>
      <c r="G55" s="31">
        <v>17</v>
      </c>
      <c r="H55" s="31">
        <v>25</v>
      </c>
      <c r="I55" s="31">
        <v>78</v>
      </c>
      <c r="J55" s="31">
        <v>38</v>
      </c>
      <c r="K55" s="31">
        <v>35</v>
      </c>
      <c r="L55" s="31">
        <v>38</v>
      </c>
      <c r="M55" s="32">
        <v>33</v>
      </c>
      <c r="N55" s="22">
        <f t="shared" si="1"/>
        <v>533</v>
      </c>
    </row>
    <row r="56" spans="1:16">
      <c r="A56" s="10" t="s">
        <v>95</v>
      </c>
      <c r="B56" s="31">
        <v>4</v>
      </c>
      <c r="C56" s="31">
        <v>9</v>
      </c>
      <c r="D56" s="31">
        <v>103</v>
      </c>
      <c r="E56" s="31">
        <v>4</v>
      </c>
      <c r="F56" s="31">
        <v>38</v>
      </c>
      <c r="G56" s="31">
        <v>12</v>
      </c>
      <c r="H56" s="31">
        <v>10</v>
      </c>
      <c r="I56" s="31">
        <v>31</v>
      </c>
      <c r="J56" s="31">
        <v>11</v>
      </c>
      <c r="K56" s="31">
        <v>11</v>
      </c>
      <c r="L56" s="31">
        <v>55</v>
      </c>
      <c r="M56" s="32">
        <v>6</v>
      </c>
      <c r="N56" s="22">
        <f t="shared" si="1"/>
        <v>294</v>
      </c>
    </row>
    <row r="57" spans="1:16">
      <c r="A57" s="10" t="s">
        <v>96</v>
      </c>
      <c r="B57" s="31">
        <v>3</v>
      </c>
      <c r="C57" s="31">
        <v>28</v>
      </c>
      <c r="D57" s="31">
        <v>11</v>
      </c>
      <c r="E57" s="31">
        <v>8</v>
      </c>
      <c r="F57" s="31">
        <v>9</v>
      </c>
      <c r="G57" s="31">
        <v>2</v>
      </c>
      <c r="H57" s="31">
        <v>8</v>
      </c>
      <c r="I57" s="31">
        <v>15</v>
      </c>
      <c r="J57" s="31">
        <v>2</v>
      </c>
      <c r="K57" s="31">
        <v>39</v>
      </c>
      <c r="L57" s="31">
        <v>11</v>
      </c>
      <c r="M57" s="32">
        <v>9</v>
      </c>
      <c r="N57" s="22">
        <f t="shared" si="1"/>
        <v>145</v>
      </c>
    </row>
    <row r="58" spans="1:16">
      <c r="A58" s="11" t="s">
        <v>97</v>
      </c>
      <c r="B58" s="31">
        <v>10</v>
      </c>
      <c r="C58" s="31">
        <v>12</v>
      </c>
      <c r="D58" s="31">
        <v>5</v>
      </c>
      <c r="E58" s="31">
        <v>8</v>
      </c>
      <c r="F58" s="31">
        <v>26</v>
      </c>
      <c r="G58" s="31">
        <v>16</v>
      </c>
      <c r="H58" s="31">
        <v>15</v>
      </c>
      <c r="I58" s="31">
        <v>13</v>
      </c>
      <c r="J58" s="31">
        <v>23</v>
      </c>
      <c r="K58" s="31">
        <v>22</v>
      </c>
      <c r="L58" s="31">
        <v>32</v>
      </c>
      <c r="M58" s="32">
        <v>6</v>
      </c>
      <c r="N58" s="33">
        <f t="shared" si="1"/>
        <v>188</v>
      </c>
    </row>
    <row r="59" spans="1:16">
      <c r="A59" s="52" t="s">
        <v>98</v>
      </c>
      <c r="B59" s="27">
        <f>B60</f>
        <v>10</v>
      </c>
      <c r="C59" s="27">
        <f t="shared" ref="C59:M59" si="10">C60</f>
        <v>22</v>
      </c>
      <c r="D59" s="27">
        <f t="shared" si="10"/>
        <v>49</v>
      </c>
      <c r="E59" s="27">
        <f t="shared" si="10"/>
        <v>74</v>
      </c>
      <c r="F59" s="27">
        <f t="shared" si="10"/>
        <v>57</v>
      </c>
      <c r="G59" s="27">
        <f t="shared" si="10"/>
        <v>16</v>
      </c>
      <c r="H59" s="27">
        <f t="shared" si="10"/>
        <v>36</v>
      </c>
      <c r="I59" s="27">
        <f t="shared" si="10"/>
        <v>111</v>
      </c>
      <c r="J59" s="27">
        <f t="shared" si="10"/>
        <v>11</v>
      </c>
      <c r="K59" s="27">
        <f t="shared" si="10"/>
        <v>18</v>
      </c>
      <c r="L59" s="27">
        <f t="shared" si="10"/>
        <v>201</v>
      </c>
      <c r="M59" s="28">
        <f t="shared" si="10"/>
        <v>40</v>
      </c>
      <c r="N59" s="24">
        <f t="shared" si="1"/>
        <v>645</v>
      </c>
    </row>
    <row r="60" spans="1:16">
      <c r="A60" s="8" t="s">
        <v>98</v>
      </c>
      <c r="B60" s="25">
        <v>10</v>
      </c>
      <c r="C60" s="25">
        <v>22</v>
      </c>
      <c r="D60" s="25">
        <v>49</v>
      </c>
      <c r="E60" s="25">
        <v>74</v>
      </c>
      <c r="F60" s="25">
        <v>57</v>
      </c>
      <c r="G60" s="25">
        <v>16</v>
      </c>
      <c r="H60" s="25">
        <v>36</v>
      </c>
      <c r="I60" s="25">
        <v>111</v>
      </c>
      <c r="J60" s="25">
        <v>11</v>
      </c>
      <c r="K60" s="25">
        <v>18</v>
      </c>
      <c r="L60" s="25">
        <v>201</v>
      </c>
      <c r="M60" s="36">
        <v>40</v>
      </c>
      <c r="N60" s="26">
        <f t="shared" si="1"/>
        <v>645</v>
      </c>
    </row>
    <row r="61" spans="1:16">
      <c r="A61" s="52" t="s">
        <v>99</v>
      </c>
      <c r="B61" s="27">
        <f t="shared" ref="B61:M61" si="11">SUM(B62:B80)</f>
        <v>2209</v>
      </c>
      <c r="C61" s="27">
        <f t="shared" si="11"/>
        <v>3513</v>
      </c>
      <c r="D61" s="27">
        <f t="shared" si="11"/>
        <v>3856</v>
      </c>
      <c r="E61" s="27">
        <f t="shared" si="11"/>
        <v>5731</v>
      </c>
      <c r="F61" s="27">
        <f t="shared" si="11"/>
        <v>4173</v>
      </c>
      <c r="G61" s="27">
        <f t="shared" si="11"/>
        <v>2101</v>
      </c>
      <c r="H61" s="27">
        <f t="shared" si="11"/>
        <v>3433</v>
      </c>
      <c r="I61" s="27">
        <f t="shared" si="11"/>
        <v>3165</v>
      </c>
      <c r="J61" s="27">
        <f t="shared" si="11"/>
        <v>2222</v>
      </c>
      <c r="K61" s="27">
        <f t="shared" si="11"/>
        <v>4639</v>
      </c>
      <c r="L61" s="27">
        <f t="shared" si="11"/>
        <v>4354</v>
      </c>
      <c r="M61" s="27">
        <f t="shared" si="11"/>
        <v>3008</v>
      </c>
      <c r="N61" s="24">
        <f t="shared" si="1"/>
        <v>42404</v>
      </c>
      <c r="P61" s="67"/>
    </row>
    <row r="62" spans="1:16">
      <c r="A62" s="12" t="s">
        <v>14</v>
      </c>
      <c r="B62" s="29">
        <v>101</v>
      </c>
      <c r="C62" s="29">
        <v>159</v>
      </c>
      <c r="D62" s="29">
        <v>58</v>
      </c>
      <c r="E62" s="29">
        <v>53</v>
      </c>
      <c r="F62" s="29">
        <v>188</v>
      </c>
      <c r="G62" s="29">
        <v>152</v>
      </c>
      <c r="H62" s="29">
        <v>332</v>
      </c>
      <c r="I62" s="29">
        <v>116</v>
      </c>
      <c r="J62" s="29">
        <v>46</v>
      </c>
      <c r="K62" s="29">
        <v>205</v>
      </c>
      <c r="L62" s="29">
        <v>93</v>
      </c>
      <c r="M62" s="29">
        <v>228</v>
      </c>
      <c r="N62" s="30">
        <f t="shared" si="1"/>
        <v>1731</v>
      </c>
    </row>
    <row r="63" spans="1:16">
      <c r="A63" s="13" t="s">
        <v>15</v>
      </c>
      <c r="B63" s="31">
        <v>361</v>
      </c>
      <c r="C63" s="31">
        <v>779</v>
      </c>
      <c r="D63" s="31">
        <v>922</v>
      </c>
      <c r="E63" s="31">
        <v>680</v>
      </c>
      <c r="F63" s="31">
        <v>577</v>
      </c>
      <c r="G63" s="31">
        <v>565</v>
      </c>
      <c r="H63" s="31">
        <v>1693</v>
      </c>
      <c r="I63" s="31">
        <v>1770</v>
      </c>
      <c r="J63" s="31">
        <v>439</v>
      </c>
      <c r="K63" s="31">
        <v>1337</v>
      </c>
      <c r="L63" s="31">
        <v>1396</v>
      </c>
      <c r="M63" s="32">
        <v>560</v>
      </c>
      <c r="N63" s="22">
        <f t="shared" si="1"/>
        <v>11079</v>
      </c>
    </row>
    <row r="64" spans="1:16">
      <c r="A64" s="13" t="s">
        <v>16</v>
      </c>
      <c r="B64" s="31">
        <v>389</v>
      </c>
      <c r="C64" s="31">
        <v>452</v>
      </c>
      <c r="D64" s="31">
        <v>375</v>
      </c>
      <c r="E64" s="31">
        <v>203</v>
      </c>
      <c r="F64" s="31">
        <v>251</v>
      </c>
      <c r="G64" s="31">
        <v>278</v>
      </c>
      <c r="H64" s="31">
        <v>297</v>
      </c>
      <c r="I64" s="31">
        <v>342</v>
      </c>
      <c r="J64" s="31">
        <v>122</v>
      </c>
      <c r="K64" s="31">
        <v>463</v>
      </c>
      <c r="L64" s="31">
        <v>421</v>
      </c>
      <c r="M64" s="32">
        <v>350</v>
      </c>
      <c r="N64" s="37">
        <f t="shared" si="1"/>
        <v>3943</v>
      </c>
    </row>
    <row r="65" spans="1:14">
      <c r="A65" s="13" t="s">
        <v>17</v>
      </c>
      <c r="B65" s="38">
        <v>515</v>
      </c>
      <c r="C65" s="31">
        <v>559</v>
      </c>
      <c r="D65" s="31">
        <v>293</v>
      </c>
      <c r="E65" s="31">
        <v>1114</v>
      </c>
      <c r="F65" s="31">
        <v>1144</v>
      </c>
      <c r="G65" s="31">
        <v>195</v>
      </c>
      <c r="H65" s="31">
        <v>190</v>
      </c>
      <c r="I65" s="31">
        <v>320</v>
      </c>
      <c r="J65" s="31">
        <v>501</v>
      </c>
      <c r="K65" s="31">
        <v>699</v>
      </c>
      <c r="L65" s="31">
        <v>636</v>
      </c>
      <c r="M65" s="32">
        <v>366</v>
      </c>
      <c r="N65" s="39">
        <f t="shared" si="1"/>
        <v>6532</v>
      </c>
    </row>
    <row r="66" spans="1:14">
      <c r="A66" s="13" t="s">
        <v>35</v>
      </c>
      <c r="B66" s="38">
        <v>21</v>
      </c>
      <c r="C66" s="31">
        <v>52</v>
      </c>
      <c r="D66" s="31">
        <v>95</v>
      </c>
      <c r="E66" s="31">
        <v>191</v>
      </c>
      <c r="F66" s="31">
        <v>200</v>
      </c>
      <c r="G66" s="31">
        <v>218</v>
      </c>
      <c r="H66" s="31">
        <v>128</v>
      </c>
      <c r="I66" s="31">
        <v>37</v>
      </c>
      <c r="J66" s="31">
        <v>69</v>
      </c>
      <c r="K66" s="31">
        <v>137</v>
      </c>
      <c r="L66" s="31">
        <v>232</v>
      </c>
      <c r="M66" s="32">
        <v>91</v>
      </c>
      <c r="N66" s="22">
        <f t="shared" si="1"/>
        <v>1471</v>
      </c>
    </row>
    <row r="67" spans="1:14">
      <c r="A67" s="13" t="s">
        <v>36</v>
      </c>
      <c r="B67" s="38">
        <v>15</v>
      </c>
      <c r="C67" s="31">
        <v>4</v>
      </c>
      <c r="D67" s="31">
        <v>1</v>
      </c>
      <c r="E67" s="31">
        <v>30</v>
      </c>
      <c r="F67" s="31">
        <v>4</v>
      </c>
      <c r="G67" s="31">
        <v>9</v>
      </c>
      <c r="H67" s="31">
        <v>5</v>
      </c>
      <c r="I67" s="31">
        <v>34</v>
      </c>
      <c r="J67" s="31">
        <v>17</v>
      </c>
      <c r="K67" s="31">
        <v>25</v>
      </c>
      <c r="L67" s="31">
        <v>30</v>
      </c>
      <c r="M67" s="32">
        <v>11</v>
      </c>
      <c r="N67" s="22">
        <f t="shared" si="1"/>
        <v>185</v>
      </c>
    </row>
    <row r="68" spans="1:14">
      <c r="A68" s="14" t="s">
        <v>37</v>
      </c>
      <c r="B68" s="38">
        <v>5</v>
      </c>
      <c r="C68" s="31">
        <v>4</v>
      </c>
      <c r="D68" s="31">
        <v>73</v>
      </c>
      <c r="E68" s="31">
        <v>10</v>
      </c>
      <c r="F68" s="31">
        <v>13</v>
      </c>
      <c r="G68" s="31">
        <v>1</v>
      </c>
      <c r="H68" s="31">
        <v>12</v>
      </c>
      <c r="I68" s="31">
        <v>37</v>
      </c>
      <c r="J68" s="31">
        <v>16</v>
      </c>
      <c r="K68" s="31">
        <v>18</v>
      </c>
      <c r="L68" s="31">
        <v>25</v>
      </c>
      <c r="M68" s="32">
        <v>15</v>
      </c>
      <c r="N68" s="22">
        <f t="shared" si="1"/>
        <v>229</v>
      </c>
    </row>
    <row r="69" spans="1:14">
      <c r="A69" s="13" t="s">
        <v>38</v>
      </c>
      <c r="B69" s="38">
        <v>4</v>
      </c>
      <c r="C69" s="31">
        <v>0</v>
      </c>
      <c r="D69" s="31">
        <v>23</v>
      </c>
      <c r="E69" s="31">
        <v>76</v>
      </c>
      <c r="F69" s="31">
        <v>47</v>
      </c>
      <c r="G69" s="31">
        <v>11</v>
      </c>
      <c r="H69" s="31">
        <v>31</v>
      </c>
      <c r="I69" s="31">
        <v>2</v>
      </c>
      <c r="J69" s="31">
        <v>23</v>
      </c>
      <c r="K69" s="31">
        <v>91</v>
      </c>
      <c r="L69" s="31">
        <v>39</v>
      </c>
      <c r="M69" s="32">
        <v>9</v>
      </c>
      <c r="N69" s="37">
        <f t="shared" si="1"/>
        <v>356</v>
      </c>
    </row>
    <row r="70" spans="1:14">
      <c r="A70" s="13" t="s">
        <v>39</v>
      </c>
      <c r="B70" s="38">
        <v>9</v>
      </c>
      <c r="C70" s="31">
        <v>13</v>
      </c>
      <c r="D70" s="31">
        <v>26</v>
      </c>
      <c r="E70" s="31">
        <v>25</v>
      </c>
      <c r="F70" s="31">
        <v>46</v>
      </c>
      <c r="G70" s="31">
        <v>18</v>
      </c>
      <c r="H70" s="31">
        <v>36</v>
      </c>
      <c r="I70" s="31">
        <v>42</v>
      </c>
      <c r="J70" s="31">
        <v>20</v>
      </c>
      <c r="K70" s="31">
        <v>78</v>
      </c>
      <c r="L70" s="31">
        <v>38</v>
      </c>
      <c r="M70" s="32">
        <v>23</v>
      </c>
      <c r="N70" s="22">
        <f t="shared" si="1"/>
        <v>374</v>
      </c>
    </row>
    <row r="71" spans="1:14">
      <c r="A71" s="13" t="s">
        <v>40</v>
      </c>
      <c r="B71" s="38">
        <v>0</v>
      </c>
      <c r="C71" s="31">
        <v>3</v>
      </c>
      <c r="D71" s="31">
        <v>0</v>
      </c>
      <c r="E71" s="31">
        <v>0</v>
      </c>
      <c r="F71" s="31">
        <v>12</v>
      </c>
      <c r="G71" s="31">
        <v>5</v>
      </c>
      <c r="H71" s="31">
        <v>6</v>
      </c>
      <c r="I71" s="31">
        <v>1</v>
      </c>
      <c r="J71" s="31">
        <v>1</v>
      </c>
      <c r="K71" s="31">
        <v>2</v>
      </c>
      <c r="L71" s="31">
        <v>2</v>
      </c>
      <c r="M71" s="32">
        <v>0</v>
      </c>
      <c r="N71" s="22">
        <f t="shared" si="1"/>
        <v>32</v>
      </c>
    </row>
    <row r="72" spans="1:14">
      <c r="A72" s="15" t="s">
        <v>100</v>
      </c>
      <c r="B72" s="38">
        <v>18</v>
      </c>
      <c r="C72" s="31">
        <v>33</v>
      </c>
      <c r="D72" s="31">
        <v>66</v>
      </c>
      <c r="E72" s="31">
        <v>423</v>
      </c>
      <c r="F72" s="31">
        <v>319</v>
      </c>
      <c r="G72" s="31">
        <v>89</v>
      </c>
      <c r="H72" s="31">
        <v>48</v>
      </c>
      <c r="I72" s="31">
        <v>28</v>
      </c>
      <c r="J72" s="31">
        <v>44</v>
      </c>
      <c r="K72" s="31">
        <v>121</v>
      </c>
      <c r="L72" s="31">
        <v>249</v>
      </c>
      <c r="M72" s="32">
        <v>261</v>
      </c>
      <c r="N72" s="22">
        <f t="shared" si="1"/>
        <v>1699</v>
      </c>
    </row>
    <row r="73" spans="1:14">
      <c r="A73" s="16" t="s">
        <v>41</v>
      </c>
      <c r="B73" s="38">
        <v>349</v>
      </c>
      <c r="C73" s="31">
        <v>427</v>
      </c>
      <c r="D73" s="31">
        <v>78</v>
      </c>
      <c r="E73" s="31">
        <v>172</v>
      </c>
      <c r="F73" s="31">
        <v>125</v>
      </c>
      <c r="G73" s="31">
        <v>50</v>
      </c>
      <c r="H73" s="31">
        <v>18</v>
      </c>
      <c r="I73" s="31">
        <v>19</v>
      </c>
      <c r="J73" s="31">
        <v>11</v>
      </c>
      <c r="K73" s="31">
        <v>211</v>
      </c>
      <c r="L73" s="31">
        <v>144</v>
      </c>
      <c r="M73" s="32">
        <v>108</v>
      </c>
      <c r="N73" s="22">
        <f t="shared" si="1"/>
        <v>1712</v>
      </c>
    </row>
    <row r="74" spans="1:14">
      <c r="A74" s="16" t="s">
        <v>101</v>
      </c>
      <c r="B74" s="38">
        <v>69</v>
      </c>
      <c r="C74" s="31">
        <v>188</v>
      </c>
      <c r="D74" s="31">
        <v>419</v>
      </c>
      <c r="E74" s="31">
        <v>585</v>
      </c>
      <c r="F74" s="31">
        <v>262</v>
      </c>
      <c r="G74" s="31">
        <v>11</v>
      </c>
      <c r="H74" s="31">
        <v>6</v>
      </c>
      <c r="I74" s="31">
        <v>2</v>
      </c>
      <c r="J74" s="31">
        <v>178</v>
      </c>
      <c r="K74" s="31">
        <v>364</v>
      </c>
      <c r="L74" s="31">
        <v>185</v>
      </c>
      <c r="M74" s="32">
        <v>172</v>
      </c>
      <c r="N74" s="22">
        <f t="shared" si="1"/>
        <v>2441</v>
      </c>
    </row>
    <row r="75" spans="1:14">
      <c r="A75" s="16" t="s">
        <v>42</v>
      </c>
      <c r="B75" s="38">
        <v>0</v>
      </c>
      <c r="C75" s="31">
        <v>0</v>
      </c>
      <c r="D75" s="31">
        <v>122</v>
      </c>
      <c r="E75" s="31">
        <v>130</v>
      </c>
      <c r="F75" s="31">
        <v>44</v>
      </c>
      <c r="G75" s="31">
        <v>49</v>
      </c>
      <c r="H75" s="31">
        <v>25</v>
      </c>
      <c r="I75" s="31">
        <v>0</v>
      </c>
      <c r="J75" s="31">
        <v>4</v>
      </c>
      <c r="K75" s="31">
        <v>2</v>
      </c>
      <c r="L75" s="31">
        <v>5</v>
      </c>
      <c r="M75" s="32">
        <v>3</v>
      </c>
      <c r="N75" s="22">
        <f t="shared" si="1"/>
        <v>384</v>
      </c>
    </row>
    <row r="76" spans="1:14">
      <c r="A76" s="15" t="s">
        <v>102</v>
      </c>
      <c r="B76" s="38">
        <v>9</v>
      </c>
      <c r="C76" s="31">
        <v>19</v>
      </c>
      <c r="D76" s="31">
        <v>275</v>
      </c>
      <c r="E76" s="31">
        <v>84</v>
      </c>
      <c r="F76" s="31">
        <v>190</v>
      </c>
      <c r="G76" s="31">
        <v>30</v>
      </c>
      <c r="H76" s="31">
        <v>36</v>
      </c>
      <c r="I76" s="31">
        <v>98</v>
      </c>
      <c r="J76" s="31">
        <v>216</v>
      </c>
      <c r="K76" s="31">
        <v>138</v>
      </c>
      <c r="L76" s="31">
        <v>171</v>
      </c>
      <c r="M76" s="32">
        <v>72</v>
      </c>
      <c r="N76" s="22">
        <f t="shared" si="1"/>
        <v>1338</v>
      </c>
    </row>
    <row r="77" spans="1:14">
      <c r="A77" s="17" t="s">
        <v>103</v>
      </c>
      <c r="B77" s="38">
        <v>269</v>
      </c>
      <c r="C77" s="31">
        <v>481</v>
      </c>
      <c r="D77" s="31">
        <v>387</v>
      </c>
      <c r="E77" s="31">
        <v>1333</v>
      </c>
      <c r="F77" s="31">
        <v>611</v>
      </c>
      <c r="G77" s="31">
        <v>216</v>
      </c>
      <c r="H77" s="31">
        <v>125</v>
      </c>
      <c r="I77" s="31">
        <v>22</v>
      </c>
      <c r="J77" s="31">
        <v>194</v>
      </c>
      <c r="K77" s="31">
        <v>290</v>
      </c>
      <c r="L77" s="31">
        <v>344</v>
      </c>
      <c r="M77" s="32">
        <v>542</v>
      </c>
      <c r="N77" s="22">
        <f t="shared" si="1"/>
        <v>4814</v>
      </c>
    </row>
    <row r="78" spans="1:14">
      <c r="A78" s="17" t="s">
        <v>43</v>
      </c>
      <c r="B78" s="38">
        <v>0</v>
      </c>
      <c r="C78" s="31">
        <v>323</v>
      </c>
      <c r="D78" s="31">
        <v>323</v>
      </c>
      <c r="E78" s="31">
        <v>444</v>
      </c>
      <c r="F78" s="31">
        <v>0</v>
      </c>
      <c r="G78" s="31">
        <v>22</v>
      </c>
      <c r="H78" s="31">
        <v>153</v>
      </c>
      <c r="I78" s="31">
        <v>99</v>
      </c>
      <c r="J78" s="31">
        <v>116</v>
      </c>
      <c r="K78" s="31">
        <v>231</v>
      </c>
      <c r="L78" s="31">
        <v>187</v>
      </c>
      <c r="M78" s="32">
        <v>80</v>
      </c>
      <c r="N78" s="22">
        <f t="shared" si="1"/>
        <v>1978</v>
      </c>
    </row>
    <row r="79" spans="1:14">
      <c r="A79" s="17" t="s">
        <v>104</v>
      </c>
      <c r="B79" s="38">
        <v>0</v>
      </c>
      <c r="C79" s="31">
        <v>4</v>
      </c>
      <c r="D79" s="31">
        <v>87</v>
      </c>
      <c r="E79" s="31">
        <v>2</v>
      </c>
      <c r="F79" s="31">
        <v>19</v>
      </c>
      <c r="G79" s="31">
        <v>2</v>
      </c>
      <c r="H79" s="31">
        <v>0</v>
      </c>
      <c r="I79" s="31">
        <v>9</v>
      </c>
      <c r="J79" s="31">
        <v>2</v>
      </c>
      <c r="K79" s="31">
        <v>40</v>
      </c>
      <c r="L79" s="31">
        <v>12</v>
      </c>
      <c r="M79" s="32">
        <v>14</v>
      </c>
      <c r="N79" s="22">
        <f t="shared" si="1"/>
        <v>191</v>
      </c>
    </row>
    <row r="80" spans="1:14" ht="18.600000000000001" thickBot="1">
      <c r="A80" s="19" t="s">
        <v>32</v>
      </c>
      <c r="B80" s="40">
        <v>75</v>
      </c>
      <c r="C80" s="41">
        <v>13</v>
      </c>
      <c r="D80" s="41">
        <v>233</v>
      </c>
      <c r="E80" s="41">
        <v>176</v>
      </c>
      <c r="F80" s="41">
        <v>121</v>
      </c>
      <c r="G80" s="41">
        <v>180</v>
      </c>
      <c r="H80" s="41">
        <v>292</v>
      </c>
      <c r="I80" s="41">
        <v>187</v>
      </c>
      <c r="J80" s="41">
        <v>203</v>
      </c>
      <c r="K80" s="41">
        <v>187</v>
      </c>
      <c r="L80" s="41">
        <v>145</v>
      </c>
      <c r="M80" s="42">
        <v>103</v>
      </c>
      <c r="N80" s="39">
        <f t="shared" si="1"/>
        <v>1915</v>
      </c>
    </row>
    <row r="81" spans="1:14" ht="18.600000000000001" thickTop="1">
      <c r="A81" s="2" t="s">
        <v>12</v>
      </c>
      <c r="B81" s="43">
        <f t="shared" ref="B81:M81" si="12">B4+B6+B12+B21+B28+B33+B40+B46+B51+B59+B61</f>
        <v>14652</v>
      </c>
      <c r="C81" s="43">
        <f t="shared" si="12"/>
        <v>16143</v>
      </c>
      <c r="D81" s="43">
        <f t="shared" si="12"/>
        <v>21506</v>
      </c>
      <c r="E81" s="43">
        <f t="shared" si="12"/>
        <v>19633</v>
      </c>
      <c r="F81" s="43">
        <f t="shared" si="12"/>
        <v>21129</v>
      </c>
      <c r="G81" s="43">
        <f t="shared" si="12"/>
        <v>19823</v>
      </c>
      <c r="H81" s="43">
        <f t="shared" si="12"/>
        <v>21484</v>
      </c>
      <c r="I81" s="43">
        <f t="shared" si="12"/>
        <v>28150</v>
      </c>
      <c r="J81" s="43">
        <f t="shared" si="12"/>
        <v>20772</v>
      </c>
      <c r="K81" s="43">
        <f t="shared" si="12"/>
        <v>23687</v>
      </c>
      <c r="L81" s="43">
        <f t="shared" si="12"/>
        <v>24199</v>
      </c>
      <c r="M81" s="44">
        <f t="shared" si="12"/>
        <v>20469</v>
      </c>
      <c r="N81" s="45">
        <f t="shared" si="1"/>
        <v>251647</v>
      </c>
    </row>
  </sheetData>
  <phoneticPr fontId="3"/>
  <pageMargins left="0.7" right="0.7" top="0.75" bottom="0.75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workbookViewId="0">
      <selection activeCell="A3" sqref="A3"/>
    </sheetView>
  </sheetViews>
  <sheetFormatPr defaultRowHeight="18"/>
  <cols>
    <col min="1" max="1" width="18.3984375" style="4" bestFit="1" customWidth="1"/>
    <col min="2" max="13" width="9.59765625" style="4" customWidth="1"/>
    <col min="14" max="14" width="11.59765625" style="4" customWidth="1"/>
  </cols>
  <sheetData>
    <row r="1" spans="1:14">
      <c r="A1" s="1" t="s">
        <v>116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>
      <c r="A2" s="5" t="s">
        <v>119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65" t="s">
        <v>118</v>
      </c>
    </row>
    <row r="3" spans="1:14">
      <c r="A3" s="5" t="s">
        <v>120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65"/>
    </row>
    <row r="4" spans="1:14" ht="18.600000000000001" thickBot="1">
      <c r="A4" s="6" t="s">
        <v>105</v>
      </c>
      <c r="B4" s="51" t="s">
        <v>0</v>
      </c>
      <c r="C4" s="51" t="s">
        <v>1</v>
      </c>
      <c r="D4" s="51" t="s">
        <v>2</v>
      </c>
      <c r="E4" s="51" t="s">
        <v>3</v>
      </c>
      <c r="F4" s="51" t="s">
        <v>4</v>
      </c>
      <c r="G4" s="51" t="s">
        <v>5</v>
      </c>
      <c r="H4" s="51" t="s">
        <v>6</v>
      </c>
      <c r="I4" s="51" t="s">
        <v>7</v>
      </c>
      <c r="J4" s="51" t="s">
        <v>8</v>
      </c>
      <c r="K4" s="51" t="s">
        <v>9</v>
      </c>
      <c r="L4" s="51" t="s">
        <v>10</v>
      </c>
      <c r="M4" s="51" t="s">
        <v>11</v>
      </c>
      <c r="N4" s="21" t="s">
        <v>12</v>
      </c>
    </row>
    <row r="5" spans="1:14" ht="18.600000000000001" thickTop="1">
      <c r="A5" s="2" t="s">
        <v>13</v>
      </c>
      <c r="B5" s="55">
        <v>26081</v>
      </c>
      <c r="C5" s="55">
        <v>25994</v>
      </c>
      <c r="D5" s="55">
        <v>30082</v>
      </c>
      <c r="E5" s="55">
        <v>26594</v>
      </c>
      <c r="F5" s="55">
        <v>28203</v>
      </c>
      <c r="G5" s="55">
        <v>29388</v>
      </c>
      <c r="H5" s="55">
        <v>33488</v>
      </c>
      <c r="I5" s="55">
        <v>38757</v>
      </c>
      <c r="J5" s="55">
        <v>32790</v>
      </c>
      <c r="K5" s="55">
        <v>33164</v>
      </c>
      <c r="L5" s="55">
        <v>34322</v>
      </c>
      <c r="M5" s="56">
        <v>33263</v>
      </c>
      <c r="N5" s="57">
        <f>SUM(B5:M5)</f>
        <v>372126</v>
      </c>
    </row>
    <row r="6" spans="1:14">
      <c r="A6" s="14" t="s">
        <v>14</v>
      </c>
      <c r="B6" s="48">
        <v>109</v>
      </c>
      <c r="C6" s="48">
        <v>80</v>
      </c>
      <c r="D6" s="48">
        <v>85</v>
      </c>
      <c r="E6" s="48">
        <v>130</v>
      </c>
      <c r="F6" s="48">
        <v>103</v>
      </c>
      <c r="G6" s="48">
        <v>78</v>
      </c>
      <c r="H6" s="48">
        <v>117</v>
      </c>
      <c r="I6" s="48">
        <v>154</v>
      </c>
      <c r="J6" s="48">
        <v>152</v>
      </c>
      <c r="K6" s="48">
        <v>162</v>
      </c>
      <c r="L6" s="48">
        <v>258</v>
      </c>
      <c r="M6" s="48">
        <v>170</v>
      </c>
      <c r="N6" s="54">
        <f>SUM(B6:M6)</f>
        <v>1598</v>
      </c>
    </row>
    <row r="7" spans="1:14">
      <c r="A7" s="10" t="s">
        <v>15</v>
      </c>
      <c r="B7" s="49">
        <v>266</v>
      </c>
      <c r="C7" s="49">
        <v>245</v>
      </c>
      <c r="D7" s="49">
        <v>316</v>
      </c>
      <c r="E7" s="49">
        <v>624</v>
      </c>
      <c r="F7" s="49">
        <v>497</v>
      </c>
      <c r="G7" s="49">
        <v>317</v>
      </c>
      <c r="H7" s="49">
        <v>831</v>
      </c>
      <c r="I7" s="49">
        <v>476</v>
      </c>
      <c r="J7" s="49">
        <v>417</v>
      </c>
      <c r="K7" s="49">
        <v>470</v>
      </c>
      <c r="L7" s="49">
        <v>853</v>
      </c>
      <c r="M7" s="49">
        <v>673</v>
      </c>
      <c r="N7" s="50">
        <f t="shared" ref="N7:N34" si="0">SUM(B7:M7)</f>
        <v>5985</v>
      </c>
    </row>
    <row r="8" spans="1:14">
      <c r="A8" s="10" t="s">
        <v>16</v>
      </c>
      <c r="B8" s="49">
        <v>32</v>
      </c>
      <c r="C8" s="49">
        <v>68</v>
      </c>
      <c r="D8" s="49">
        <v>52</v>
      </c>
      <c r="E8" s="49">
        <v>90</v>
      </c>
      <c r="F8" s="49">
        <v>50</v>
      </c>
      <c r="G8" s="49">
        <v>86</v>
      </c>
      <c r="H8" s="49">
        <v>105</v>
      </c>
      <c r="I8" s="49">
        <v>87</v>
      </c>
      <c r="J8" s="49">
        <v>123</v>
      </c>
      <c r="K8" s="49">
        <v>102</v>
      </c>
      <c r="L8" s="49">
        <v>155</v>
      </c>
      <c r="M8" s="49">
        <v>180</v>
      </c>
      <c r="N8" s="50">
        <f t="shared" si="0"/>
        <v>1130</v>
      </c>
    </row>
    <row r="9" spans="1:14">
      <c r="A9" s="10" t="s">
        <v>17</v>
      </c>
      <c r="B9" s="49">
        <v>160</v>
      </c>
      <c r="C9" s="49">
        <v>142</v>
      </c>
      <c r="D9" s="49">
        <v>77</v>
      </c>
      <c r="E9" s="49">
        <v>171</v>
      </c>
      <c r="F9" s="49">
        <v>150</v>
      </c>
      <c r="G9" s="49">
        <v>207</v>
      </c>
      <c r="H9" s="49">
        <v>323</v>
      </c>
      <c r="I9" s="49">
        <v>265</v>
      </c>
      <c r="J9" s="49">
        <v>224</v>
      </c>
      <c r="K9" s="49">
        <v>232</v>
      </c>
      <c r="L9" s="49">
        <v>390</v>
      </c>
      <c r="M9" s="49">
        <v>260</v>
      </c>
      <c r="N9" s="50">
        <f t="shared" si="0"/>
        <v>2601</v>
      </c>
    </row>
    <row r="10" spans="1:14">
      <c r="A10" s="10" t="s">
        <v>18</v>
      </c>
      <c r="B10" s="49">
        <v>58</v>
      </c>
      <c r="C10" s="49">
        <v>60</v>
      </c>
      <c r="D10" s="49">
        <v>162</v>
      </c>
      <c r="E10" s="49">
        <v>66</v>
      </c>
      <c r="F10" s="49">
        <v>185</v>
      </c>
      <c r="G10" s="49">
        <v>116</v>
      </c>
      <c r="H10" s="49">
        <v>121</v>
      </c>
      <c r="I10" s="49">
        <v>68</v>
      </c>
      <c r="J10" s="49">
        <v>56</v>
      </c>
      <c r="K10" s="49">
        <v>192</v>
      </c>
      <c r="L10" s="49">
        <v>269</v>
      </c>
      <c r="M10" s="49">
        <v>78</v>
      </c>
      <c r="N10" s="50">
        <f t="shared" si="0"/>
        <v>1431</v>
      </c>
    </row>
    <row r="11" spans="1:14">
      <c r="A11" s="19" t="s">
        <v>19</v>
      </c>
      <c r="B11" s="49">
        <v>2</v>
      </c>
      <c r="C11" s="49">
        <v>7</v>
      </c>
      <c r="D11" s="49">
        <v>144</v>
      </c>
      <c r="E11" s="49">
        <v>242</v>
      </c>
      <c r="F11" s="49">
        <v>64</v>
      </c>
      <c r="G11" s="49">
        <v>91</v>
      </c>
      <c r="H11" s="49">
        <v>5</v>
      </c>
      <c r="I11" s="49">
        <v>28</v>
      </c>
      <c r="J11" s="49">
        <v>149</v>
      </c>
      <c r="K11" s="49">
        <v>203</v>
      </c>
      <c r="L11" s="49">
        <v>295</v>
      </c>
      <c r="M11" s="49">
        <v>24</v>
      </c>
      <c r="N11" s="50">
        <f t="shared" si="0"/>
        <v>1254</v>
      </c>
    </row>
    <row r="12" spans="1:14">
      <c r="A12" s="19" t="s">
        <v>20</v>
      </c>
      <c r="B12" s="49">
        <v>18</v>
      </c>
      <c r="C12" s="49">
        <v>27</v>
      </c>
      <c r="D12" s="49">
        <v>13</v>
      </c>
      <c r="E12" s="49">
        <v>28</v>
      </c>
      <c r="F12" s="49">
        <v>15</v>
      </c>
      <c r="G12" s="49">
        <v>39</v>
      </c>
      <c r="H12" s="49">
        <v>8</v>
      </c>
      <c r="I12" s="49">
        <v>52</v>
      </c>
      <c r="J12" s="49">
        <v>49</v>
      </c>
      <c r="K12" s="49">
        <v>81</v>
      </c>
      <c r="L12" s="49">
        <v>128</v>
      </c>
      <c r="M12" s="49">
        <v>9</v>
      </c>
      <c r="N12" s="50">
        <f t="shared" si="0"/>
        <v>467</v>
      </c>
    </row>
    <row r="13" spans="1:14">
      <c r="A13" s="19" t="s">
        <v>21</v>
      </c>
      <c r="B13" s="49">
        <v>5</v>
      </c>
      <c r="C13" s="49">
        <v>28</v>
      </c>
      <c r="D13" s="49">
        <v>39</v>
      </c>
      <c r="E13" s="49">
        <v>18</v>
      </c>
      <c r="F13" s="49">
        <v>27</v>
      </c>
      <c r="G13" s="49">
        <v>31</v>
      </c>
      <c r="H13" s="49">
        <v>48</v>
      </c>
      <c r="I13" s="49">
        <v>17</v>
      </c>
      <c r="J13" s="49">
        <v>77</v>
      </c>
      <c r="K13" s="49">
        <v>213</v>
      </c>
      <c r="L13" s="49">
        <v>19</v>
      </c>
      <c r="M13" s="49">
        <v>18</v>
      </c>
      <c r="N13" s="50">
        <f t="shared" si="0"/>
        <v>540</v>
      </c>
    </row>
    <row r="14" spans="1:14">
      <c r="A14" s="19" t="s">
        <v>22</v>
      </c>
      <c r="B14" s="49">
        <v>16</v>
      </c>
      <c r="C14" s="49">
        <v>112</v>
      </c>
      <c r="D14" s="49">
        <v>246</v>
      </c>
      <c r="E14" s="49">
        <v>52</v>
      </c>
      <c r="F14" s="49">
        <v>256</v>
      </c>
      <c r="G14" s="49">
        <v>257</v>
      </c>
      <c r="H14" s="49">
        <v>30</v>
      </c>
      <c r="I14" s="49">
        <v>45</v>
      </c>
      <c r="J14" s="49">
        <v>69</v>
      </c>
      <c r="K14" s="49">
        <v>407</v>
      </c>
      <c r="L14" s="49">
        <v>195</v>
      </c>
      <c r="M14" s="49">
        <v>70</v>
      </c>
      <c r="N14" s="50">
        <f t="shared" si="0"/>
        <v>1755</v>
      </c>
    </row>
    <row r="15" spans="1:14">
      <c r="A15" s="19" t="s">
        <v>23</v>
      </c>
      <c r="B15" s="49">
        <v>0</v>
      </c>
      <c r="C15" s="49">
        <v>0</v>
      </c>
      <c r="D15" s="49">
        <v>2</v>
      </c>
      <c r="E15" s="49">
        <v>9</v>
      </c>
      <c r="F15" s="49">
        <v>2</v>
      </c>
      <c r="G15" s="49">
        <v>0</v>
      </c>
      <c r="H15" s="49">
        <v>1</v>
      </c>
      <c r="I15" s="49">
        <v>0</v>
      </c>
      <c r="J15" s="49">
        <v>4</v>
      </c>
      <c r="K15" s="49">
        <v>13</v>
      </c>
      <c r="L15" s="49">
        <v>4</v>
      </c>
      <c r="M15" s="49">
        <v>4</v>
      </c>
      <c r="N15" s="50">
        <f t="shared" si="0"/>
        <v>39</v>
      </c>
    </row>
    <row r="16" spans="1:14">
      <c r="A16" s="19" t="s">
        <v>106</v>
      </c>
      <c r="B16" s="49">
        <v>25</v>
      </c>
      <c r="C16" s="49">
        <v>13</v>
      </c>
      <c r="D16" s="49">
        <v>39</v>
      </c>
      <c r="E16" s="49">
        <v>96</v>
      </c>
      <c r="F16" s="49">
        <v>54</v>
      </c>
      <c r="G16" s="49">
        <v>54</v>
      </c>
      <c r="H16" s="49">
        <v>6</v>
      </c>
      <c r="I16" s="49">
        <v>13</v>
      </c>
      <c r="J16" s="49">
        <v>38</v>
      </c>
      <c r="K16" s="49">
        <v>111</v>
      </c>
      <c r="L16" s="49">
        <v>176</v>
      </c>
      <c r="M16" s="49">
        <v>162</v>
      </c>
      <c r="N16" s="50">
        <f t="shared" si="0"/>
        <v>787</v>
      </c>
    </row>
    <row r="17" spans="1:14">
      <c r="A17" s="19" t="s">
        <v>24</v>
      </c>
      <c r="B17" s="49">
        <v>676</v>
      </c>
      <c r="C17" s="49">
        <v>382</v>
      </c>
      <c r="D17" s="49">
        <v>161</v>
      </c>
      <c r="E17" s="49">
        <v>208</v>
      </c>
      <c r="F17" s="49">
        <v>42</v>
      </c>
      <c r="G17" s="49">
        <v>24</v>
      </c>
      <c r="H17" s="49">
        <v>29</v>
      </c>
      <c r="I17" s="49">
        <v>18</v>
      </c>
      <c r="J17" s="49">
        <v>31</v>
      </c>
      <c r="K17" s="49">
        <v>157</v>
      </c>
      <c r="L17" s="49">
        <v>96</v>
      </c>
      <c r="M17" s="49">
        <v>264</v>
      </c>
      <c r="N17" s="50">
        <f t="shared" si="0"/>
        <v>2088</v>
      </c>
    </row>
    <row r="18" spans="1:14">
      <c r="A18" s="19" t="s">
        <v>107</v>
      </c>
      <c r="B18" s="49">
        <v>35</v>
      </c>
      <c r="C18" s="49">
        <v>191</v>
      </c>
      <c r="D18" s="49">
        <v>108</v>
      </c>
      <c r="E18" s="49">
        <v>317</v>
      </c>
      <c r="F18" s="49">
        <v>205</v>
      </c>
      <c r="G18" s="49">
        <v>64</v>
      </c>
      <c r="H18" s="49">
        <v>38</v>
      </c>
      <c r="I18" s="49">
        <v>23</v>
      </c>
      <c r="J18" s="49">
        <v>102</v>
      </c>
      <c r="K18" s="49">
        <v>153</v>
      </c>
      <c r="L18" s="49">
        <v>255</v>
      </c>
      <c r="M18" s="49">
        <v>338</v>
      </c>
      <c r="N18" s="50">
        <f t="shared" si="0"/>
        <v>1829</v>
      </c>
    </row>
    <row r="19" spans="1:14">
      <c r="A19" s="19" t="s">
        <v>25</v>
      </c>
      <c r="B19" s="49">
        <v>5</v>
      </c>
      <c r="C19" s="49">
        <v>2</v>
      </c>
      <c r="D19" s="49">
        <v>4</v>
      </c>
      <c r="E19" s="49">
        <v>5</v>
      </c>
      <c r="F19" s="49">
        <v>7</v>
      </c>
      <c r="G19" s="49">
        <v>0</v>
      </c>
      <c r="H19" s="49">
        <v>15</v>
      </c>
      <c r="I19" s="49">
        <v>4</v>
      </c>
      <c r="J19" s="49">
        <v>7</v>
      </c>
      <c r="K19" s="49">
        <v>4</v>
      </c>
      <c r="L19" s="49">
        <v>8</v>
      </c>
      <c r="M19" s="49">
        <v>14</v>
      </c>
      <c r="N19" s="50">
        <f t="shared" si="0"/>
        <v>75</v>
      </c>
    </row>
    <row r="20" spans="1:14">
      <c r="A20" s="19" t="s">
        <v>108</v>
      </c>
      <c r="B20" s="49">
        <v>77</v>
      </c>
      <c r="C20" s="49">
        <v>48</v>
      </c>
      <c r="D20" s="49">
        <v>334</v>
      </c>
      <c r="E20" s="49">
        <v>53</v>
      </c>
      <c r="F20" s="49">
        <v>271</v>
      </c>
      <c r="G20" s="49">
        <v>133</v>
      </c>
      <c r="H20" s="49">
        <v>43</v>
      </c>
      <c r="I20" s="49">
        <v>163</v>
      </c>
      <c r="J20" s="49">
        <v>235</v>
      </c>
      <c r="K20" s="49">
        <v>315</v>
      </c>
      <c r="L20" s="49">
        <v>698</v>
      </c>
      <c r="M20" s="49">
        <v>144</v>
      </c>
      <c r="N20" s="50">
        <f t="shared" si="0"/>
        <v>2514</v>
      </c>
    </row>
    <row r="21" spans="1:14">
      <c r="A21" s="18" t="s">
        <v>109</v>
      </c>
      <c r="B21" s="49">
        <v>486</v>
      </c>
      <c r="C21" s="49">
        <v>194</v>
      </c>
      <c r="D21" s="49">
        <v>90</v>
      </c>
      <c r="E21" s="49">
        <v>235</v>
      </c>
      <c r="F21" s="49">
        <v>221</v>
      </c>
      <c r="G21" s="49">
        <v>92</v>
      </c>
      <c r="H21" s="49">
        <v>214</v>
      </c>
      <c r="I21" s="49">
        <v>9</v>
      </c>
      <c r="J21" s="49">
        <v>44</v>
      </c>
      <c r="K21" s="49">
        <v>117</v>
      </c>
      <c r="L21" s="49">
        <v>126</v>
      </c>
      <c r="M21" s="49">
        <v>289</v>
      </c>
      <c r="N21" s="50">
        <f t="shared" si="0"/>
        <v>2117</v>
      </c>
    </row>
    <row r="22" spans="1:14">
      <c r="A22" s="19" t="s">
        <v>26</v>
      </c>
      <c r="B22" s="49">
        <v>74</v>
      </c>
      <c r="C22" s="49">
        <v>103</v>
      </c>
      <c r="D22" s="49">
        <v>59</v>
      </c>
      <c r="E22" s="49">
        <v>177</v>
      </c>
      <c r="F22" s="49">
        <v>32</v>
      </c>
      <c r="G22" s="49">
        <v>14</v>
      </c>
      <c r="H22" s="49">
        <v>39</v>
      </c>
      <c r="I22" s="49">
        <v>59</v>
      </c>
      <c r="J22" s="49">
        <v>36</v>
      </c>
      <c r="K22" s="49">
        <v>78</v>
      </c>
      <c r="L22" s="49">
        <v>177</v>
      </c>
      <c r="M22" s="49">
        <v>192</v>
      </c>
      <c r="N22" s="50">
        <f t="shared" si="0"/>
        <v>1040</v>
      </c>
    </row>
    <row r="23" spans="1:14">
      <c r="A23" s="19" t="s">
        <v>110</v>
      </c>
      <c r="B23" s="49">
        <v>24</v>
      </c>
      <c r="C23" s="49">
        <v>58</v>
      </c>
      <c r="D23" s="49">
        <v>4</v>
      </c>
      <c r="E23" s="49">
        <v>77</v>
      </c>
      <c r="F23" s="49">
        <v>20</v>
      </c>
      <c r="G23" s="49">
        <v>59</v>
      </c>
      <c r="H23" s="49">
        <v>82</v>
      </c>
      <c r="I23" s="49">
        <v>5</v>
      </c>
      <c r="J23" s="49">
        <v>17</v>
      </c>
      <c r="K23" s="49">
        <v>32</v>
      </c>
      <c r="L23" s="49">
        <v>45</v>
      </c>
      <c r="M23" s="49">
        <v>37</v>
      </c>
      <c r="N23" s="50">
        <f t="shared" si="0"/>
        <v>460</v>
      </c>
    </row>
    <row r="24" spans="1:14">
      <c r="A24" s="23" t="s">
        <v>111</v>
      </c>
      <c r="B24" s="49">
        <v>0</v>
      </c>
      <c r="C24" s="49">
        <v>0</v>
      </c>
      <c r="D24" s="49">
        <v>20</v>
      </c>
      <c r="E24" s="49">
        <v>1</v>
      </c>
      <c r="F24" s="49">
        <v>1</v>
      </c>
      <c r="G24" s="49">
        <v>2</v>
      </c>
      <c r="H24" s="49">
        <v>0</v>
      </c>
      <c r="I24" s="49">
        <v>0</v>
      </c>
      <c r="J24" s="49">
        <v>0</v>
      </c>
      <c r="K24" s="49">
        <v>1</v>
      </c>
      <c r="L24" s="49">
        <v>1</v>
      </c>
      <c r="M24" s="49">
        <v>1</v>
      </c>
      <c r="N24" s="50">
        <f t="shared" si="0"/>
        <v>27</v>
      </c>
    </row>
    <row r="25" spans="1:14">
      <c r="A25" s="23" t="s">
        <v>112</v>
      </c>
      <c r="B25" s="49">
        <v>0</v>
      </c>
      <c r="C25" s="49">
        <v>0</v>
      </c>
      <c r="D25" s="49">
        <v>0</v>
      </c>
      <c r="E25" s="49">
        <v>1</v>
      </c>
      <c r="F25" s="49">
        <v>1</v>
      </c>
      <c r="G25" s="49">
        <v>0</v>
      </c>
      <c r="H25" s="49">
        <v>0</v>
      </c>
      <c r="I25" s="49">
        <v>0</v>
      </c>
      <c r="J25" s="49">
        <v>14</v>
      </c>
      <c r="K25" s="49">
        <v>0</v>
      </c>
      <c r="L25" s="49">
        <v>0</v>
      </c>
      <c r="M25" s="49">
        <v>0</v>
      </c>
      <c r="N25" s="50">
        <f t="shared" si="0"/>
        <v>16</v>
      </c>
    </row>
    <row r="26" spans="1:14">
      <c r="A26" s="23" t="s">
        <v>113</v>
      </c>
      <c r="B26" s="49">
        <v>10</v>
      </c>
      <c r="C26" s="49">
        <v>6</v>
      </c>
      <c r="D26" s="49">
        <v>10</v>
      </c>
      <c r="E26" s="49">
        <v>2</v>
      </c>
      <c r="F26" s="49">
        <v>5</v>
      </c>
      <c r="G26" s="49">
        <v>20</v>
      </c>
      <c r="H26" s="49">
        <v>4</v>
      </c>
      <c r="I26" s="49">
        <v>7</v>
      </c>
      <c r="J26" s="49">
        <v>5</v>
      </c>
      <c r="K26" s="49">
        <v>12</v>
      </c>
      <c r="L26" s="49">
        <v>0</v>
      </c>
      <c r="M26" s="49">
        <v>4</v>
      </c>
      <c r="N26" s="50">
        <f t="shared" si="0"/>
        <v>85</v>
      </c>
    </row>
    <row r="27" spans="1:14">
      <c r="A27" s="23" t="s">
        <v>27</v>
      </c>
      <c r="B27" s="49">
        <v>0</v>
      </c>
      <c r="C27" s="49">
        <v>0</v>
      </c>
      <c r="D27" s="49">
        <v>8</v>
      </c>
      <c r="E27" s="49">
        <v>7</v>
      </c>
      <c r="F27" s="49">
        <v>9</v>
      </c>
      <c r="G27" s="49">
        <v>14</v>
      </c>
      <c r="H27" s="49">
        <v>151</v>
      </c>
      <c r="I27" s="49">
        <v>39</v>
      </c>
      <c r="J27" s="49">
        <v>16</v>
      </c>
      <c r="K27" s="49">
        <v>15</v>
      </c>
      <c r="L27" s="49">
        <v>20</v>
      </c>
      <c r="M27" s="49">
        <v>8</v>
      </c>
      <c r="N27" s="50">
        <f t="shared" si="0"/>
        <v>287</v>
      </c>
    </row>
    <row r="28" spans="1:14">
      <c r="A28" s="23" t="s">
        <v>114</v>
      </c>
      <c r="B28" s="49">
        <v>0</v>
      </c>
      <c r="C28" s="49">
        <v>1</v>
      </c>
      <c r="D28" s="49">
        <v>6</v>
      </c>
      <c r="E28" s="49">
        <v>0</v>
      </c>
      <c r="F28" s="49">
        <v>2</v>
      </c>
      <c r="G28" s="49">
        <v>0</v>
      </c>
      <c r="H28" s="49">
        <v>5</v>
      </c>
      <c r="I28" s="49">
        <v>0</v>
      </c>
      <c r="J28" s="49">
        <v>0</v>
      </c>
      <c r="K28" s="49">
        <v>1</v>
      </c>
      <c r="L28" s="49">
        <v>0</v>
      </c>
      <c r="M28" s="49">
        <v>0</v>
      </c>
      <c r="N28" s="50">
        <f t="shared" si="0"/>
        <v>15</v>
      </c>
    </row>
    <row r="29" spans="1:14">
      <c r="A29" s="23" t="s">
        <v>28</v>
      </c>
      <c r="B29" s="49">
        <v>3</v>
      </c>
      <c r="C29" s="49">
        <v>4</v>
      </c>
      <c r="D29" s="49">
        <v>21</v>
      </c>
      <c r="E29" s="49">
        <v>21</v>
      </c>
      <c r="F29" s="49">
        <v>33</v>
      </c>
      <c r="G29" s="49">
        <v>7</v>
      </c>
      <c r="H29" s="49">
        <v>4</v>
      </c>
      <c r="I29" s="49">
        <v>67</v>
      </c>
      <c r="J29" s="49">
        <v>12</v>
      </c>
      <c r="K29" s="49">
        <v>22</v>
      </c>
      <c r="L29" s="49">
        <v>56</v>
      </c>
      <c r="M29" s="49">
        <v>14</v>
      </c>
      <c r="N29" s="50">
        <f t="shared" si="0"/>
        <v>264</v>
      </c>
    </row>
    <row r="30" spans="1:14">
      <c r="A30" s="23" t="s">
        <v>29</v>
      </c>
      <c r="B30" s="49">
        <v>0</v>
      </c>
      <c r="C30" s="49">
        <v>0</v>
      </c>
      <c r="D30" s="49">
        <v>3</v>
      </c>
      <c r="E30" s="49">
        <v>0</v>
      </c>
      <c r="F30" s="49">
        <v>0</v>
      </c>
      <c r="G30" s="49">
        <v>0</v>
      </c>
      <c r="H30" s="49">
        <v>0</v>
      </c>
      <c r="I30" s="49">
        <v>2</v>
      </c>
      <c r="J30" s="49">
        <v>6</v>
      </c>
      <c r="K30" s="49">
        <v>0</v>
      </c>
      <c r="L30" s="49">
        <v>8</v>
      </c>
      <c r="M30" s="49">
        <v>0</v>
      </c>
      <c r="N30" s="50">
        <f t="shared" si="0"/>
        <v>19</v>
      </c>
    </row>
    <row r="31" spans="1:14">
      <c r="A31" s="19" t="s">
        <v>30</v>
      </c>
      <c r="B31" s="49">
        <v>0</v>
      </c>
      <c r="C31" s="49">
        <v>2</v>
      </c>
      <c r="D31" s="49">
        <v>3</v>
      </c>
      <c r="E31" s="49">
        <v>7</v>
      </c>
      <c r="F31" s="49">
        <v>2</v>
      </c>
      <c r="G31" s="49">
        <v>3</v>
      </c>
      <c r="H31" s="49">
        <v>2</v>
      </c>
      <c r="I31" s="49">
        <v>4</v>
      </c>
      <c r="J31" s="49">
        <v>4</v>
      </c>
      <c r="K31" s="49">
        <v>31</v>
      </c>
      <c r="L31" s="49">
        <v>18</v>
      </c>
      <c r="M31" s="49">
        <v>0</v>
      </c>
      <c r="N31" s="50">
        <f t="shared" si="0"/>
        <v>76</v>
      </c>
    </row>
    <row r="32" spans="1:14">
      <c r="A32" s="19" t="s">
        <v>31</v>
      </c>
      <c r="B32" s="49">
        <v>1</v>
      </c>
      <c r="C32" s="49">
        <v>0</v>
      </c>
      <c r="D32" s="49">
        <v>4</v>
      </c>
      <c r="E32" s="49">
        <v>4</v>
      </c>
      <c r="F32" s="49">
        <v>2</v>
      </c>
      <c r="G32" s="49">
        <v>0</v>
      </c>
      <c r="H32" s="49">
        <v>4</v>
      </c>
      <c r="I32" s="49">
        <v>4</v>
      </c>
      <c r="J32" s="49">
        <v>1</v>
      </c>
      <c r="K32" s="49">
        <v>1</v>
      </c>
      <c r="L32" s="49">
        <v>8</v>
      </c>
      <c r="M32" s="49">
        <v>0</v>
      </c>
      <c r="N32" s="50">
        <f t="shared" si="0"/>
        <v>29</v>
      </c>
    </row>
    <row r="33" spans="1:14">
      <c r="A33" s="19" t="s">
        <v>115</v>
      </c>
      <c r="B33" s="49">
        <v>0</v>
      </c>
      <c r="C33" s="49">
        <v>1</v>
      </c>
      <c r="D33" s="49">
        <v>0</v>
      </c>
      <c r="E33" s="49">
        <v>0</v>
      </c>
      <c r="F33" s="49">
        <v>14</v>
      </c>
      <c r="G33" s="49">
        <v>4</v>
      </c>
      <c r="H33" s="49">
        <v>0</v>
      </c>
      <c r="I33" s="49">
        <v>0</v>
      </c>
      <c r="J33" s="49">
        <v>0</v>
      </c>
      <c r="K33" s="49">
        <v>6</v>
      </c>
      <c r="L33" s="49">
        <v>1</v>
      </c>
      <c r="M33" s="49">
        <v>0</v>
      </c>
      <c r="N33" s="50">
        <f t="shared" si="0"/>
        <v>26</v>
      </c>
    </row>
    <row r="34" spans="1:14">
      <c r="A34" s="19" t="s">
        <v>32</v>
      </c>
      <c r="B34" s="58">
        <v>46</v>
      </c>
      <c r="C34" s="58">
        <v>122</v>
      </c>
      <c r="D34" s="58">
        <v>87</v>
      </c>
      <c r="E34" s="58">
        <v>148</v>
      </c>
      <c r="F34" s="58">
        <v>94</v>
      </c>
      <c r="G34" s="58">
        <v>116</v>
      </c>
      <c r="H34" s="58">
        <v>125</v>
      </c>
      <c r="I34" s="58">
        <v>188</v>
      </c>
      <c r="J34" s="58">
        <v>138</v>
      </c>
      <c r="K34" s="58">
        <v>479</v>
      </c>
      <c r="L34" s="58">
        <v>198</v>
      </c>
      <c r="M34" s="58">
        <v>232</v>
      </c>
      <c r="N34" s="59">
        <f t="shared" si="0"/>
        <v>1973</v>
      </c>
    </row>
    <row r="35" spans="1:14" ht="18.600000000000001" thickBot="1">
      <c r="A35" s="60" t="s">
        <v>33</v>
      </c>
      <c r="B35" s="61">
        <f t="shared" ref="B35:M35" si="1">SUM(B6:B34)</f>
        <v>2128</v>
      </c>
      <c r="C35" s="61">
        <f t="shared" si="1"/>
        <v>1896</v>
      </c>
      <c r="D35" s="61">
        <f t="shared" si="1"/>
        <v>2097</v>
      </c>
      <c r="E35" s="61">
        <f t="shared" si="1"/>
        <v>2789</v>
      </c>
      <c r="F35" s="61">
        <f t="shared" si="1"/>
        <v>2364</v>
      </c>
      <c r="G35" s="61">
        <f t="shared" si="1"/>
        <v>1828</v>
      </c>
      <c r="H35" s="61">
        <f t="shared" si="1"/>
        <v>2350</v>
      </c>
      <c r="I35" s="61">
        <f t="shared" si="1"/>
        <v>1797</v>
      </c>
      <c r="J35" s="61">
        <f t="shared" si="1"/>
        <v>2026</v>
      </c>
      <c r="K35" s="61">
        <f t="shared" si="1"/>
        <v>3610</v>
      </c>
      <c r="L35" s="61">
        <f t="shared" si="1"/>
        <v>4457</v>
      </c>
      <c r="M35" s="61">
        <f t="shared" si="1"/>
        <v>3185</v>
      </c>
      <c r="N35" s="62">
        <f>SUM(B35:M35)</f>
        <v>30527</v>
      </c>
    </row>
    <row r="36" spans="1:14" ht="18.600000000000001" thickTop="1">
      <c r="A36" s="2" t="s">
        <v>34</v>
      </c>
      <c r="B36" s="63">
        <f t="shared" ref="B36:M36" si="2">B5+B35</f>
        <v>28209</v>
      </c>
      <c r="C36" s="63">
        <f t="shared" si="2"/>
        <v>27890</v>
      </c>
      <c r="D36" s="63">
        <f t="shared" si="2"/>
        <v>32179</v>
      </c>
      <c r="E36" s="63">
        <f t="shared" si="2"/>
        <v>29383</v>
      </c>
      <c r="F36" s="63">
        <f t="shared" si="2"/>
        <v>30567</v>
      </c>
      <c r="G36" s="63">
        <f t="shared" si="2"/>
        <v>31216</v>
      </c>
      <c r="H36" s="63">
        <f t="shared" si="2"/>
        <v>35838</v>
      </c>
      <c r="I36" s="63">
        <f t="shared" si="2"/>
        <v>40554</v>
      </c>
      <c r="J36" s="63">
        <f t="shared" si="2"/>
        <v>34816</v>
      </c>
      <c r="K36" s="63">
        <f t="shared" si="2"/>
        <v>36774</v>
      </c>
      <c r="L36" s="63">
        <f t="shared" si="2"/>
        <v>38779</v>
      </c>
      <c r="M36" s="63">
        <f t="shared" si="2"/>
        <v>36448</v>
      </c>
      <c r="N36" s="64">
        <f>SUM(B36:M36)</f>
        <v>402653</v>
      </c>
    </row>
  </sheetData>
  <phoneticPr fontId="3"/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市内宿泊者数</vt:lpstr>
      <vt:lpstr>長良川温泉</vt:lpstr>
      <vt:lpstr>岐阜ホテル会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野村　友也</dc:creator>
  <cp:lastModifiedBy>野村　友也</cp:lastModifiedBy>
  <cp:lastPrinted>2024-09-10T06:46:16Z</cp:lastPrinted>
  <dcterms:created xsi:type="dcterms:W3CDTF">2015-06-05T18:19:34Z</dcterms:created>
  <dcterms:modified xsi:type="dcterms:W3CDTF">2025-02-03T08:21:45Z</dcterms:modified>
</cp:coreProperties>
</file>