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01 総務係\90 市税資料\10 市税概要\令和５年度\④HP掲載用\⑥その他\"/>
    </mc:Choice>
  </mc:AlternateContent>
  <xr:revisionPtr revIDLastSave="0" documentId="13_ncr:1_{8F515884-A12C-46DD-BFC6-5BAE36DC23FD}" xr6:coauthVersionLast="47" xr6:coauthVersionMax="47" xr10:uidLastSave="{00000000-0000-0000-0000-000000000000}"/>
  <bookViews>
    <workbookView xWindow="195" yWindow="0" windowWidth="20100" windowHeight="10470" xr2:uid="{87190F2D-17A8-4D6F-895F-B61D8A82CBB6}"/>
  </bookViews>
  <sheets>
    <sheet name="6-1" sheetId="1" r:id="rId1"/>
    <sheet name="6-2" sheetId="2" r:id="rId2"/>
    <sheet name="6-3(1)" sheetId="4" r:id="rId3"/>
    <sheet name="6-3(2)" sheetId="5" r:id="rId4"/>
    <sheet name="6-4" sheetId="3" r:id="rId5"/>
  </sheets>
  <definedNames>
    <definedName name="_xlnm.Print_Area" localSheetId="0">'6-1'!$A$1:$T$21</definedName>
    <definedName name="_xlnm.Print_Area" localSheetId="1">'6-2'!$A$1:$R$32</definedName>
    <definedName name="_xlnm.Print_Area" localSheetId="2">'6-3(1)'!$A$1:$Q$54</definedName>
    <definedName name="_xlnm.Print_Area" localSheetId="3">'6-3(2)'!$A$1:$BU$62</definedName>
    <definedName name="_xlnm.Print_Area" localSheetId="4">'6-4'!$A$1:$AD$73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1" i="2" l="1"/>
  <c r="Q31" i="2"/>
  <c r="P31" i="2"/>
  <c r="O31" i="2"/>
  <c r="M31" i="2"/>
  <c r="L31" i="2"/>
  <c r="K31" i="2"/>
  <c r="J31" i="2"/>
  <c r="I31" i="2"/>
  <c r="H31" i="2"/>
  <c r="G31" i="2"/>
  <c r="F31" i="2"/>
  <c r="L28" i="2"/>
  <c r="L27" i="2"/>
  <c r="R25" i="2"/>
  <c r="Q25" i="2"/>
  <c r="P25" i="2"/>
  <c r="O25" i="2"/>
  <c r="M25" i="2"/>
  <c r="K25" i="2"/>
  <c r="J25" i="2"/>
  <c r="I25" i="2"/>
  <c r="H25" i="2"/>
  <c r="G25" i="2"/>
  <c r="F25" i="2"/>
  <c r="E25" i="2"/>
  <c r="M22" i="2"/>
  <c r="M30" i="2" s="1"/>
  <c r="R20" i="2"/>
  <c r="Q20" i="2"/>
  <c r="P20" i="2"/>
  <c r="O20" i="2"/>
  <c r="K20" i="2"/>
  <c r="J20" i="2"/>
  <c r="I20" i="2"/>
  <c r="H20" i="2"/>
  <c r="G20" i="2"/>
  <c r="F20" i="2"/>
  <c r="E20" i="2"/>
  <c r="R17" i="2"/>
  <c r="Q17" i="2"/>
  <c r="P17" i="2"/>
  <c r="O17" i="2"/>
  <c r="K17" i="2"/>
  <c r="J17" i="2"/>
  <c r="I17" i="2"/>
  <c r="H17" i="2"/>
  <c r="G17" i="2"/>
  <c r="F17" i="2"/>
  <c r="E17" i="2"/>
  <c r="P13" i="2"/>
  <c r="P22" i="2" s="1"/>
  <c r="O13" i="2"/>
  <c r="O22" i="2" s="1"/>
  <c r="I13" i="2"/>
  <c r="I22" i="2" s="1"/>
  <c r="H13" i="2"/>
  <c r="H22" i="2" s="1"/>
  <c r="E13" i="2"/>
  <c r="E22" i="2" s="1"/>
  <c r="R12" i="2"/>
  <c r="Q12" i="2"/>
  <c r="P12" i="2"/>
  <c r="O12" i="2"/>
  <c r="K12" i="2"/>
  <c r="J12" i="2"/>
  <c r="I12" i="2"/>
  <c r="R8" i="2"/>
  <c r="R13" i="2" s="1"/>
  <c r="R22" i="2" s="1"/>
  <c r="Q8" i="2"/>
  <c r="Q13" i="2" s="1"/>
  <c r="Q22" i="2" s="1"/>
  <c r="P8" i="2"/>
  <c r="O8" i="2"/>
  <c r="K8" i="2"/>
  <c r="K13" i="2" s="1"/>
  <c r="K22" i="2" s="1"/>
  <c r="J8" i="2"/>
  <c r="J13" i="2" s="1"/>
  <c r="J22" i="2" s="1"/>
  <c r="I8" i="2"/>
  <c r="H8" i="2"/>
  <c r="G8" i="2"/>
  <c r="G13" i="2" s="1"/>
  <c r="G22" i="2" s="1"/>
  <c r="F8" i="2"/>
  <c r="F13" i="2" s="1"/>
  <c r="F22" i="2" s="1"/>
  <c r="E8" i="2"/>
  <c r="R6" i="2"/>
  <c r="Q6" i="2"/>
  <c r="P6" i="2"/>
  <c r="O6" i="2"/>
  <c r="N6" i="2"/>
  <c r="K6" i="2"/>
  <c r="J6" i="2"/>
  <c r="I6" i="2"/>
  <c r="H6" i="2"/>
  <c r="G6" i="2"/>
  <c r="F6" i="2"/>
  <c r="E6" i="2"/>
  <c r="I30" i="2" l="1"/>
  <c r="I27" i="2"/>
  <c r="I26" i="2"/>
  <c r="I28" i="2" s="1"/>
  <c r="F27" i="2"/>
  <c r="F26" i="2"/>
  <c r="F28" i="2" s="1"/>
  <c r="F30" i="2"/>
  <c r="Q30" i="2"/>
  <c r="Q27" i="2"/>
  <c r="Q26" i="2"/>
  <c r="Q28" i="2" s="1"/>
  <c r="O27" i="2"/>
  <c r="O26" i="2"/>
  <c r="O28" i="2" s="1"/>
  <c r="O30" i="2"/>
  <c r="G27" i="2"/>
  <c r="G30" i="2"/>
  <c r="G26" i="2"/>
  <c r="G28" i="2" s="1"/>
  <c r="K30" i="2"/>
  <c r="K26" i="2"/>
  <c r="K28" i="2" s="1"/>
  <c r="L30" i="2"/>
  <c r="K27" i="2"/>
  <c r="R30" i="2"/>
  <c r="R27" i="2"/>
  <c r="R26" i="2"/>
  <c r="R28" i="2" s="1"/>
  <c r="E27" i="2"/>
  <c r="E26" i="2"/>
  <c r="E28" i="2" s="1"/>
  <c r="P26" i="2"/>
  <c r="P28" i="2" s="1"/>
  <c r="P27" i="2"/>
  <c r="P30" i="2"/>
  <c r="J27" i="2"/>
  <c r="J26" i="2"/>
  <c r="J28" i="2" s="1"/>
  <c r="J30" i="2"/>
  <c r="H30" i="2"/>
  <c r="H27" i="2"/>
  <c r="H26" i="2"/>
  <c r="H28" i="2" s="1"/>
  <c r="M27" i="2"/>
  <c r="M26" i="2"/>
  <c r="M28" i="2" s="1"/>
  <c r="T17" i="1" l="1"/>
  <c r="S17" i="1"/>
  <c r="R17" i="1"/>
  <c r="Q17" i="1"/>
  <c r="P17" i="1"/>
  <c r="O17" i="1"/>
  <c r="N17" i="1"/>
  <c r="M17" i="1"/>
  <c r="L17" i="1"/>
  <c r="K17" i="1"/>
  <c r="J17" i="1"/>
  <c r="I17" i="1"/>
  <c r="H17" i="1"/>
  <c r="G17" i="1"/>
  <c r="F17" i="1"/>
  <c r="E17" i="1"/>
  <c r="D17" i="1"/>
  <c r="T15" i="1"/>
  <c r="S15" i="1"/>
  <c r="R15" i="1"/>
  <c r="Q15" i="1"/>
  <c r="P15" i="1"/>
  <c r="O15" i="1"/>
  <c r="N15" i="1"/>
  <c r="M15" i="1"/>
  <c r="L15" i="1"/>
  <c r="K15" i="1"/>
  <c r="J15" i="1"/>
  <c r="I15" i="1"/>
  <c r="H15" i="1"/>
  <c r="G15" i="1"/>
  <c r="F15" i="1"/>
  <c r="E15" i="1"/>
  <c r="D15" i="1"/>
</calcChain>
</file>

<file path=xl/sharedStrings.xml><?xml version="1.0" encoding="utf-8"?>
<sst xmlns="http://schemas.openxmlformats.org/spreadsheetml/2006/main" count="534" uniqueCount="436">
  <si>
    <t>第６　その他</t>
    <rPh sb="0" eb="1">
      <t>ダイ</t>
    </rPh>
    <rPh sb="5" eb="6">
      <t>タ</t>
    </rPh>
    <phoneticPr fontId="4"/>
  </si>
  <si>
    <t>　１  市税の前納状況累年比較</t>
    <phoneticPr fontId="4"/>
  </si>
  <si>
    <t>（単位：人・千円・％）</t>
    <rPh sb="1" eb="3">
      <t>タンイ</t>
    </rPh>
    <rPh sb="4" eb="5">
      <t>ヒト</t>
    </rPh>
    <rPh sb="6" eb="7">
      <t>セン</t>
    </rPh>
    <rPh sb="7" eb="8">
      <t>エン</t>
    </rPh>
    <phoneticPr fontId="4"/>
  </si>
  <si>
    <t>科目</t>
    <rPh sb="0" eb="2">
      <t>カモク</t>
    </rPh>
    <phoneticPr fontId="4"/>
  </si>
  <si>
    <t>区分</t>
    <rPh sb="0" eb="2">
      <t>クブン</t>
    </rPh>
    <phoneticPr fontId="4"/>
  </si>
  <si>
    <t>平成17年度</t>
    <rPh sb="0" eb="2">
      <t>ヘイセイ</t>
    </rPh>
    <rPh sb="4" eb="6">
      <t>ネンド</t>
    </rPh>
    <phoneticPr fontId="4"/>
  </si>
  <si>
    <t>平成18年度</t>
    <rPh sb="0" eb="2">
      <t>ヘイセイ</t>
    </rPh>
    <rPh sb="4" eb="6">
      <t>ネンド</t>
    </rPh>
    <phoneticPr fontId="4"/>
  </si>
  <si>
    <t>平成21年度</t>
    <rPh sb="0" eb="2">
      <t>ヘイセイ</t>
    </rPh>
    <rPh sb="4" eb="6">
      <t>ネンド</t>
    </rPh>
    <phoneticPr fontId="4"/>
  </si>
  <si>
    <t>平成22年度</t>
    <rPh sb="0" eb="2">
      <t>ヘイセイ</t>
    </rPh>
    <rPh sb="4" eb="6">
      <t>ネンド</t>
    </rPh>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</si>
  <si>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</si>
  <si>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</si>
  <si>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</si>
  <si>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</si>
  <si>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</si>
  <si>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</si>
  <si>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</si>
  <si>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</si>
  <si>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1">
      <t>レイ</t>
    </rPh>
    <rPh sb="1" eb="2">
      <t>ワ</t>
    </rPh>
    <rPh sb="2" eb="4">
      <t>ガンネン</t>
    </rPh>
    <rPh sb="4" eb="5">
      <t>ド</t>
    </rPh>
    <phoneticPr fontId="4"/>
  </si>
  <si>
    <t>令和2年度</t>
    <rPh sb="0" eb="1">
      <t>レイ</t>
    </rPh>
    <rPh sb="1" eb="2">
      <t>ワ</t>
    </rPh>
    <rPh sb="3" eb="5">
      <t>ネンド</t>
    </rPh>
    <rPh sb="4" eb="5">
      <t>ド</t>
    </rPh>
    <phoneticPr fontId="4"/>
  </si>
  <si>
    <t>令和3年度</t>
    <rPh sb="0" eb="1">
      <t>レイ</t>
    </rPh>
    <rPh sb="1" eb="2">
      <t>ワ</t>
    </rPh>
    <rPh sb="3" eb="5">
      <t>ネンド</t>
    </rPh>
    <rPh sb="4" eb="5">
      <t>ド</t>
    </rPh>
    <phoneticPr fontId="4"/>
  </si>
  <si>
    <t>令和４年度</t>
    <rPh sb="0" eb="1">
      <t>レイ</t>
    </rPh>
    <rPh sb="1" eb="2">
      <t>ワ</t>
    </rPh>
    <rPh sb="3" eb="5">
      <t>ネンド</t>
    </rPh>
    <rPh sb="4" eb="5">
      <t>ド</t>
    </rPh>
    <phoneticPr fontId="4"/>
  </si>
  <si>
    <t>令和５年度</t>
    <rPh sb="0" eb="1">
      <t>レイ</t>
    </rPh>
    <rPh sb="1" eb="2">
      <t>ワ</t>
    </rPh>
    <rPh sb="3" eb="5">
      <t>ネンド</t>
    </rPh>
    <rPh sb="4" eb="5">
      <t>ド</t>
    </rPh>
    <phoneticPr fontId="4"/>
  </si>
  <si>
    <t>市民税</t>
    <rPh sb="0" eb="1">
      <t>シ</t>
    </rPh>
    <rPh sb="1" eb="2">
      <t>タミ</t>
    </rPh>
    <rPh sb="2" eb="3">
      <t>ゼイ</t>
    </rPh>
    <phoneticPr fontId="4"/>
  </si>
  <si>
    <t>前納者数　</t>
    <rPh sb="0" eb="2">
      <t>ゼンノウ</t>
    </rPh>
    <rPh sb="2" eb="3">
      <t>シャ</t>
    </rPh>
    <rPh sb="3" eb="4">
      <t>スウ</t>
    </rPh>
    <phoneticPr fontId="4"/>
  </si>
  <si>
    <t>前納率(人数)</t>
    <rPh sb="0" eb="1">
      <t>ゼン</t>
    </rPh>
    <rPh sb="1" eb="2">
      <t>ノウ</t>
    </rPh>
    <rPh sb="2" eb="3">
      <t>リツ</t>
    </rPh>
    <rPh sb="4" eb="6">
      <t>ニンズウ</t>
    </rPh>
    <phoneticPr fontId="4"/>
  </si>
  <si>
    <t>前納税額　</t>
    <rPh sb="0" eb="2">
      <t>ゼンノウ</t>
    </rPh>
    <rPh sb="2" eb="4">
      <t>ゼイガク</t>
    </rPh>
    <phoneticPr fontId="4"/>
  </si>
  <si>
    <t>前納率(金額)</t>
    <rPh sb="0" eb="1">
      <t>ゼン</t>
    </rPh>
    <rPh sb="1" eb="2">
      <t>ノウ</t>
    </rPh>
    <rPh sb="2" eb="3">
      <t>リツ</t>
    </rPh>
    <rPh sb="4" eb="6">
      <t>キンガク</t>
    </rPh>
    <phoneticPr fontId="4"/>
  </si>
  <si>
    <t>前年比(金額)</t>
    <rPh sb="0" eb="3">
      <t>ゼンネンヒ</t>
    </rPh>
    <rPh sb="4" eb="6">
      <t>キンガク</t>
    </rPh>
    <phoneticPr fontId="4"/>
  </si>
  <si>
    <t>固定資産税
都市計画税</t>
    <rPh sb="0" eb="2">
      <t>コテイ</t>
    </rPh>
    <rPh sb="2" eb="4">
      <t>シサン</t>
    </rPh>
    <rPh sb="4" eb="5">
      <t>ゼイ</t>
    </rPh>
    <rPh sb="7" eb="9">
      <t>トシ</t>
    </rPh>
    <rPh sb="9" eb="11">
      <t>ケイカク</t>
    </rPh>
    <rPh sb="11" eb="12">
      <t>ゼイ</t>
    </rPh>
    <phoneticPr fontId="4"/>
  </si>
  <si>
    <t>合計</t>
    <rPh sb="0" eb="1">
      <t>ゴウ</t>
    </rPh>
    <rPh sb="1" eb="2">
      <t>ケイ</t>
    </rPh>
    <phoneticPr fontId="4"/>
  </si>
  <si>
    <t>(参考)　※平成12年度から前納報奨金制度を廃止</t>
    <rPh sb="1" eb="3">
      <t>サンコウ</t>
    </rPh>
    <rPh sb="6" eb="8">
      <t>ヘイセイ</t>
    </rPh>
    <rPh sb="10" eb="12">
      <t>ネンド</t>
    </rPh>
    <rPh sb="14" eb="16">
      <t>ゼンノウ</t>
    </rPh>
    <rPh sb="16" eb="18">
      <t>ホウショウ</t>
    </rPh>
    <rPh sb="18" eb="19">
      <t>キン</t>
    </rPh>
    <rPh sb="19" eb="21">
      <t>セイド</t>
    </rPh>
    <rPh sb="22" eb="24">
      <t>ハイシ</t>
    </rPh>
    <phoneticPr fontId="4"/>
  </si>
  <si>
    <t>　　　　　※令和5年度から固定資産税・都市計画税の納付方法において新たに共通納税が開始</t>
    <rPh sb="6" eb="8">
      <t>レイワ</t>
    </rPh>
    <rPh sb="9" eb="11">
      <t>ネンド</t>
    </rPh>
    <rPh sb="13" eb="18">
      <t>コテイシサンゼイ</t>
    </rPh>
    <rPh sb="19" eb="24">
      <t>トシケイカクゼイ</t>
    </rPh>
    <rPh sb="25" eb="29">
      <t>ノウフホウホウ</t>
    </rPh>
    <rPh sb="33" eb="34">
      <t>アラ</t>
    </rPh>
    <rPh sb="36" eb="40">
      <t>キョウツウノウゼイ</t>
    </rPh>
    <rPh sb="41" eb="43">
      <t>カイシ</t>
    </rPh>
    <phoneticPr fontId="4"/>
  </si>
  <si>
    <t>２  市税の徴税に要する経費の累年比較</t>
    <rPh sb="3" eb="5">
      <t>シゼイ</t>
    </rPh>
    <rPh sb="6" eb="8">
      <t>チョウゼイ</t>
    </rPh>
    <rPh sb="9" eb="10">
      <t>ヨウ</t>
    </rPh>
    <rPh sb="12" eb="14">
      <t>ケイヒ</t>
    </rPh>
    <rPh sb="15" eb="17">
      <t>ルイネン</t>
    </rPh>
    <rPh sb="17" eb="19">
      <t>ヒカク</t>
    </rPh>
    <phoneticPr fontId="15"/>
  </si>
  <si>
    <t>(単位　件、千円、％)</t>
    <rPh sb="1" eb="3">
      <t>タンイ</t>
    </rPh>
    <rPh sb="4" eb="5">
      <t>ケン</t>
    </rPh>
    <rPh sb="6" eb="7">
      <t>セン</t>
    </rPh>
    <rPh sb="7" eb="8">
      <t>エン</t>
    </rPh>
    <phoneticPr fontId="4"/>
  </si>
  <si>
    <t>区分</t>
    <rPh sb="0" eb="1">
      <t>ク</t>
    </rPh>
    <rPh sb="1" eb="2">
      <t>ブン</t>
    </rPh>
    <phoneticPr fontId="15"/>
  </si>
  <si>
    <t>平成21年度</t>
    <rPh sb="0" eb="2">
      <t>ヘイセイ</t>
    </rPh>
    <rPh sb="4" eb="6">
      <t>ネンド</t>
    </rPh>
    <phoneticPr fontId="15"/>
  </si>
  <si>
    <t>平成23年度</t>
    <rPh sb="0" eb="2">
      <t>ヘイセイ</t>
    </rPh>
    <rPh sb="4" eb="6">
      <t>ネンド</t>
    </rPh>
    <phoneticPr fontId="15"/>
  </si>
  <si>
    <t>平成24年度</t>
    <rPh sb="0" eb="2">
      <t>ヘイセイ</t>
    </rPh>
    <rPh sb="4" eb="6">
      <t>ネンド</t>
    </rPh>
    <phoneticPr fontId="15"/>
  </si>
  <si>
    <t>平成25年度</t>
    <rPh sb="0" eb="2">
      <t>ヘイセイ</t>
    </rPh>
    <rPh sb="4" eb="6">
      <t>ネンド</t>
    </rPh>
    <phoneticPr fontId="15"/>
  </si>
  <si>
    <t>平成26年度</t>
    <rPh sb="0" eb="2">
      <t>ヘイセイ</t>
    </rPh>
    <rPh sb="4" eb="6">
      <t>ネンド</t>
    </rPh>
    <phoneticPr fontId="15"/>
  </si>
  <si>
    <t>平成27年度</t>
    <rPh sb="0" eb="2">
      <t>ヘイセイ</t>
    </rPh>
    <rPh sb="4" eb="6">
      <t>ネンド</t>
    </rPh>
    <phoneticPr fontId="15"/>
  </si>
  <si>
    <t>平成28年度</t>
    <rPh sb="0" eb="2">
      <t>ヘイセイ</t>
    </rPh>
    <rPh sb="4" eb="6">
      <t>ネンド</t>
    </rPh>
    <phoneticPr fontId="15"/>
  </si>
  <si>
    <r>
      <t>平成29年度</t>
    </r>
    <r>
      <rPr>
        <sz val="11"/>
        <rFont val="ＭＳ Ｐゴシック"/>
        <family val="3"/>
        <charset val="128"/>
      </rPr>
      <t/>
    </r>
    <rPh sb="0" eb="2">
      <t>ヘイセイ</t>
    </rPh>
    <rPh sb="4" eb="6">
      <t>ネンド</t>
    </rPh>
    <phoneticPr fontId="15"/>
  </si>
  <si>
    <r>
      <t>平成30年度</t>
    </r>
    <r>
      <rPr>
        <sz val="11"/>
        <rFont val="ＭＳ Ｐゴシック"/>
        <family val="3"/>
        <charset val="128"/>
      </rPr>
      <t/>
    </r>
    <rPh sb="0" eb="2">
      <t>ヘイセイ</t>
    </rPh>
    <rPh sb="4" eb="6">
      <t>ネンド</t>
    </rPh>
    <phoneticPr fontId="15"/>
  </si>
  <si>
    <r>
      <t>令和元年度</t>
    </r>
    <r>
      <rPr>
        <sz val="11"/>
        <rFont val="ＭＳ Ｐゴシック"/>
        <family val="3"/>
        <charset val="128"/>
      </rPr>
      <t/>
    </r>
    <rPh sb="0" eb="1">
      <t>レイ</t>
    </rPh>
    <rPh sb="1" eb="2">
      <t>ワ</t>
    </rPh>
    <rPh sb="2" eb="4">
      <t>ガンネン</t>
    </rPh>
    <rPh sb="4" eb="5">
      <t>ド</t>
    </rPh>
    <phoneticPr fontId="15"/>
  </si>
  <si>
    <t>令和２年度</t>
    <rPh sb="0" eb="1">
      <t>レイ</t>
    </rPh>
    <rPh sb="1" eb="2">
      <t>ワ</t>
    </rPh>
    <rPh sb="3" eb="5">
      <t>ネンド</t>
    </rPh>
    <rPh sb="4" eb="5">
      <t>ド</t>
    </rPh>
    <phoneticPr fontId="15"/>
  </si>
  <si>
    <t>令和３年度</t>
    <rPh sb="0" eb="1">
      <t>レイ</t>
    </rPh>
    <rPh sb="1" eb="2">
      <t>ワ</t>
    </rPh>
    <rPh sb="3" eb="5">
      <t>ネンド</t>
    </rPh>
    <rPh sb="4" eb="5">
      <t>ド</t>
    </rPh>
    <phoneticPr fontId="15"/>
  </si>
  <si>
    <t>令和４年度</t>
    <rPh sb="0" eb="1">
      <t>レイ</t>
    </rPh>
    <rPh sb="1" eb="2">
      <t>ワ</t>
    </rPh>
    <rPh sb="3" eb="5">
      <t>ネンド</t>
    </rPh>
    <rPh sb="4" eb="5">
      <t>ド</t>
    </rPh>
    <phoneticPr fontId="15"/>
  </si>
  <si>
    <t>令和５年度(見込)</t>
    <phoneticPr fontId="17"/>
  </si>
  <si>
    <t>(１)市税</t>
    <rPh sb="3" eb="5">
      <t>シゼイ</t>
    </rPh>
    <phoneticPr fontId="15"/>
  </si>
  <si>
    <t>税収入額</t>
    <rPh sb="0" eb="1">
      <t>ゼイ</t>
    </rPh>
    <rPh sb="1" eb="4">
      <t>シュウニュウガク</t>
    </rPh>
    <phoneticPr fontId="15"/>
  </si>
  <si>
    <t>(２)個人の県民税</t>
    <rPh sb="3" eb="5">
      <t>コジン</t>
    </rPh>
    <rPh sb="6" eb="9">
      <t>ケンミンゼイ</t>
    </rPh>
    <phoneticPr fontId="15"/>
  </si>
  <si>
    <t>(３)合計</t>
    <rPh sb="3" eb="5">
      <t>ゴウケイ</t>
    </rPh>
    <phoneticPr fontId="15"/>
  </si>
  <si>
    <t>徴税費</t>
    <rPh sb="0" eb="2">
      <t>チョウゼイ</t>
    </rPh>
    <rPh sb="2" eb="3">
      <t>ヒ</t>
    </rPh>
    <phoneticPr fontId="15"/>
  </si>
  <si>
    <t>人件費</t>
    <rPh sb="0" eb="1">
      <t>ヒト</t>
    </rPh>
    <rPh sb="1" eb="2">
      <t>ケン</t>
    </rPh>
    <rPh sb="2" eb="3">
      <t>ヒ</t>
    </rPh>
    <phoneticPr fontId="15"/>
  </si>
  <si>
    <t>(４)基本給</t>
    <rPh sb="3" eb="6">
      <t>キホンキュウ</t>
    </rPh>
    <phoneticPr fontId="15"/>
  </si>
  <si>
    <t>(５)諸手当</t>
    <rPh sb="3" eb="4">
      <t>ショ</t>
    </rPh>
    <rPh sb="4" eb="6">
      <t>テアテ</t>
    </rPh>
    <phoneticPr fontId="15"/>
  </si>
  <si>
    <t>(イ)超過勤務手当</t>
    <rPh sb="3" eb="5">
      <t>チョウカ</t>
    </rPh>
    <rPh sb="5" eb="7">
      <t>キンム</t>
    </rPh>
    <rPh sb="7" eb="9">
      <t>テアテ</t>
    </rPh>
    <phoneticPr fontId="15"/>
  </si>
  <si>
    <t>(ロ)税務特別手当</t>
    <rPh sb="3" eb="5">
      <t>ゼイム</t>
    </rPh>
    <rPh sb="5" eb="7">
      <t>トクベツ</t>
    </rPh>
    <rPh sb="7" eb="9">
      <t>テアテ</t>
    </rPh>
    <phoneticPr fontId="15"/>
  </si>
  <si>
    <t>(ハ)その他の手当</t>
    <rPh sb="5" eb="6">
      <t>タ</t>
    </rPh>
    <rPh sb="7" eb="9">
      <t>テアテ</t>
    </rPh>
    <phoneticPr fontId="15"/>
  </si>
  <si>
    <t>(６)その他</t>
    <rPh sb="5" eb="6">
      <t>タ</t>
    </rPh>
    <phoneticPr fontId="15"/>
  </si>
  <si>
    <t>(７)小計</t>
    <rPh sb="3" eb="5">
      <t>ショウケイ</t>
    </rPh>
    <phoneticPr fontId="15"/>
  </si>
  <si>
    <t>需用費</t>
    <rPh sb="0" eb="1">
      <t>モトメ</t>
    </rPh>
    <rPh sb="1" eb="2">
      <t>ヨウ</t>
    </rPh>
    <rPh sb="2" eb="3">
      <t>ヒ</t>
    </rPh>
    <phoneticPr fontId="15"/>
  </si>
  <si>
    <t>(８)旅費</t>
    <rPh sb="3" eb="5">
      <t>リョヒ</t>
    </rPh>
    <phoneticPr fontId="15"/>
  </si>
  <si>
    <t>(９)賃金</t>
    <rPh sb="3" eb="5">
      <t>チンギン</t>
    </rPh>
    <phoneticPr fontId="15"/>
  </si>
  <si>
    <t>(10)その他</t>
    <rPh sb="6" eb="7">
      <t>タ</t>
    </rPh>
    <phoneticPr fontId="15"/>
  </si>
  <si>
    <t>(11)小計</t>
    <rPh sb="4" eb="6">
      <t>ショウケイ</t>
    </rPh>
    <phoneticPr fontId="15"/>
  </si>
  <si>
    <t xml:space="preserve">報奨金及び
これに類す
る経費
</t>
    <rPh sb="0" eb="3">
      <t>ホウショウキン</t>
    </rPh>
    <rPh sb="3" eb="4">
      <t>オヨ</t>
    </rPh>
    <rPh sb="9" eb="10">
      <t>ルイ</t>
    </rPh>
    <rPh sb="13" eb="14">
      <t>キョウ</t>
    </rPh>
    <rPh sb="14" eb="15">
      <t>ヒ</t>
    </rPh>
    <phoneticPr fontId="15"/>
  </si>
  <si>
    <t>(12)納期前納付の報奨金</t>
    <rPh sb="4" eb="6">
      <t>ノウキ</t>
    </rPh>
    <rPh sb="6" eb="7">
      <t>マエ</t>
    </rPh>
    <rPh sb="7" eb="9">
      <t>ノウフ</t>
    </rPh>
    <rPh sb="10" eb="13">
      <t>ホウショウキン</t>
    </rPh>
    <phoneticPr fontId="15"/>
  </si>
  <si>
    <t>(13)その他</t>
    <rPh sb="6" eb="7">
      <t>タ</t>
    </rPh>
    <phoneticPr fontId="15"/>
  </si>
  <si>
    <t>(14)小計</t>
    <rPh sb="4" eb="6">
      <t>ショウケイ</t>
    </rPh>
    <phoneticPr fontId="15"/>
  </si>
  <si>
    <t>(15)その他</t>
    <rPh sb="6" eb="7">
      <t>タ</t>
    </rPh>
    <phoneticPr fontId="15"/>
  </si>
  <si>
    <t>(16)合計</t>
    <rPh sb="4" eb="5">
      <t>ゴウ</t>
    </rPh>
    <rPh sb="5" eb="6">
      <t>ケイ</t>
    </rPh>
    <phoneticPr fontId="15"/>
  </si>
  <si>
    <t>県民税徴収
取扱費</t>
    <rPh sb="6" eb="8">
      <t>トリアツカイ</t>
    </rPh>
    <rPh sb="8" eb="9">
      <t>ヒ</t>
    </rPh>
    <phoneticPr fontId="15"/>
  </si>
  <si>
    <t>(17)納税義務者数を基準にした金額</t>
    <rPh sb="4" eb="6">
      <t>ノウゼイ</t>
    </rPh>
    <rPh sb="6" eb="9">
      <t>ギムシャ</t>
    </rPh>
    <rPh sb="9" eb="10">
      <t>スウ</t>
    </rPh>
    <rPh sb="11" eb="13">
      <t>キジュン</t>
    </rPh>
    <rPh sb="16" eb="18">
      <t>キンガク</t>
    </rPh>
    <phoneticPr fontId="15"/>
  </si>
  <si>
    <t>(18)報奨金の額に相当する金額</t>
    <rPh sb="4" eb="6">
      <t>ホウショウ</t>
    </rPh>
    <rPh sb="6" eb="7">
      <t>キン</t>
    </rPh>
    <rPh sb="8" eb="9">
      <t>ガク</t>
    </rPh>
    <rPh sb="10" eb="12">
      <t>ソウトウ</t>
    </rPh>
    <rPh sb="14" eb="16">
      <t>キンガク</t>
    </rPh>
    <phoneticPr fontId="15"/>
  </si>
  <si>
    <t>(19)合計</t>
    <rPh sb="4" eb="6">
      <t>ゴウケイ</t>
    </rPh>
    <phoneticPr fontId="15"/>
  </si>
  <si>
    <t>　　　　　　　(20)     (16)　－  (19)</t>
    <phoneticPr fontId="15"/>
  </si>
  <si>
    <t>税収入に対する</t>
    <rPh sb="0" eb="2">
      <t>ゼイシュウ</t>
    </rPh>
    <rPh sb="2" eb="3">
      <t>ニュウ</t>
    </rPh>
    <rPh sb="4" eb="5">
      <t>タイ</t>
    </rPh>
    <phoneticPr fontId="15"/>
  </si>
  <si>
    <t xml:space="preserve"> (16) ／ (3)</t>
    <phoneticPr fontId="15"/>
  </si>
  <si>
    <t>徴税費の割合</t>
    <rPh sb="0" eb="2">
      <t>チョウゼイ</t>
    </rPh>
    <rPh sb="2" eb="3">
      <t>ヒ</t>
    </rPh>
    <rPh sb="4" eb="6">
      <t>ワリアイ</t>
    </rPh>
    <phoneticPr fontId="15"/>
  </si>
  <si>
    <t xml:space="preserve"> (20) ／ (1)</t>
    <phoneticPr fontId="15"/>
  </si>
  <si>
    <t>徴税職員数</t>
    <rPh sb="0" eb="2">
      <t>チョウゼイ</t>
    </rPh>
    <rPh sb="2" eb="4">
      <t>ショクイン</t>
    </rPh>
    <rPh sb="4" eb="5">
      <t>スウ</t>
    </rPh>
    <phoneticPr fontId="15"/>
  </si>
  <si>
    <t>前年比</t>
    <rPh sb="0" eb="3">
      <t>ゼンネンヒ</t>
    </rPh>
    <phoneticPr fontId="15"/>
  </si>
  <si>
    <t>徴税費(合計)</t>
    <rPh sb="0" eb="3">
      <t>チョウゼイヒ</t>
    </rPh>
    <rPh sb="4" eb="6">
      <t>ゴウケイ</t>
    </rPh>
    <phoneticPr fontId="15"/>
  </si>
  <si>
    <t>「市町村税課税状況等の調・第３９表」による。</t>
    <rPh sb="1" eb="4">
      <t>シチョウソン</t>
    </rPh>
    <rPh sb="4" eb="5">
      <t>ゼイ</t>
    </rPh>
    <rPh sb="5" eb="7">
      <t>カゼイ</t>
    </rPh>
    <rPh sb="7" eb="9">
      <t>ジョウキョウ</t>
    </rPh>
    <rPh sb="9" eb="10">
      <t>トウ</t>
    </rPh>
    <rPh sb="11" eb="12">
      <t>シラ</t>
    </rPh>
    <rPh sb="13" eb="14">
      <t>ダイ</t>
    </rPh>
    <rPh sb="16" eb="17">
      <t>ヒョウ</t>
    </rPh>
    <phoneticPr fontId="15"/>
  </si>
  <si>
    <t>４　市民税(個人）所得控除額の推移</t>
    <rPh sb="2" eb="5">
      <t>シミンゼイ</t>
    </rPh>
    <rPh sb="6" eb="8">
      <t>コジン</t>
    </rPh>
    <rPh sb="9" eb="11">
      <t>ショトク</t>
    </rPh>
    <rPh sb="11" eb="13">
      <t>コウジョ</t>
    </rPh>
    <rPh sb="13" eb="14">
      <t>ガク</t>
    </rPh>
    <rPh sb="15" eb="17">
      <t>スイイ</t>
    </rPh>
    <phoneticPr fontId="4"/>
  </si>
  <si>
    <t>年度</t>
    <rPh sb="0" eb="2">
      <t>ネンド</t>
    </rPh>
    <phoneticPr fontId="4"/>
  </si>
  <si>
    <t>所　　　得　　　控　　　除</t>
    <rPh sb="0" eb="1">
      <t>トコロ</t>
    </rPh>
    <rPh sb="4" eb="5">
      <t>エ</t>
    </rPh>
    <rPh sb="8" eb="9">
      <t>ヒカエ</t>
    </rPh>
    <rPh sb="12" eb="13">
      <t>ジョ</t>
    </rPh>
    <phoneticPr fontId="4"/>
  </si>
  <si>
    <t>雑損</t>
    <rPh sb="0" eb="2">
      <t>ザッソン</t>
    </rPh>
    <phoneticPr fontId="4"/>
  </si>
  <si>
    <t>次のいずれか多い金額</t>
    <rPh sb="0" eb="1">
      <t>ツギ</t>
    </rPh>
    <rPh sb="6" eb="7">
      <t>オオ</t>
    </rPh>
    <rPh sb="8" eb="10">
      <t>キンガク</t>
    </rPh>
    <phoneticPr fontId="4"/>
  </si>
  <si>
    <t>①損失額－補てん額－総所得金額等×10％</t>
    <rPh sb="1" eb="4">
      <t>ソンシツガク</t>
    </rPh>
    <rPh sb="5" eb="6">
      <t>ホ</t>
    </rPh>
    <rPh sb="8" eb="9">
      <t>ガク</t>
    </rPh>
    <rPh sb="10" eb="13">
      <t>ソウショトク</t>
    </rPh>
    <rPh sb="13" eb="15">
      <t>キンガク</t>
    </rPh>
    <rPh sb="15" eb="16">
      <t>トウ</t>
    </rPh>
    <phoneticPr fontId="4"/>
  </si>
  <si>
    <t>②災害関連支出金額－補てん額－5万円</t>
    <rPh sb="1" eb="3">
      <t>サイガイ</t>
    </rPh>
    <rPh sb="3" eb="5">
      <t>カンレン</t>
    </rPh>
    <rPh sb="5" eb="7">
      <t>シシュツ</t>
    </rPh>
    <rPh sb="7" eb="9">
      <t>キンガク</t>
    </rPh>
    <rPh sb="10" eb="11">
      <t>ホ</t>
    </rPh>
    <rPh sb="13" eb="14">
      <t>ガク</t>
    </rPh>
    <rPh sb="16" eb="18">
      <t>マンエン</t>
    </rPh>
    <phoneticPr fontId="4"/>
  </si>
  <si>
    <t>医療費</t>
    <rPh sb="0" eb="3">
      <t>イリョウヒ</t>
    </rPh>
    <phoneticPr fontId="4"/>
  </si>
  <si>
    <t>支払った医療費－補てん額－（総所得金額等×5％　又は10万円のいずれか低い金額）　</t>
    <rPh sb="0" eb="2">
      <t>シハラ</t>
    </rPh>
    <rPh sb="4" eb="7">
      <t>イリョウヒ</t>
    </rPh>
    <rPh sb="8" eb="9">
      <t>ホ</t>
    </rPh>
    <rPh sb="11" eb="12">
      <t>ガク</t>
    </rPh>
    <rPh sb="14" eb="17">
      <t>ソウショトク</t>
    </rPh>
    <rPh sb="17" eb="19">
      <t>キンガク</t>
    </rPh>
    <rPh sb="19" eb="20">
      <t>トウ</t>
    </rPh>
    <rPh sb="24" eb="25">
      <t>マタ</t>
    </rPh>
    <rPh sb="28" eb="30">
      <t>マンエン</t>
    </rPh>
    <rPh sb="35" eb="36">
      <t>ヒク</t>
    </rPh>
    <rPh sb="37" eb="39">
      <t>キンガク</t>
    </rPh>
    <phoneticPr fontId="4"/>
  </si>
  <si>
    <t>支払った医療費－補てん額－（総所得金額等×5％　又は10万円のいずれか低い金額）　（控除限度額200万円）</t>
    <rPh sb="0" eb="2">
      <t>シハラ</t>
    </rPh>
    <rPh sb="4" eb="7">
      <t>イリョウヒ</t>
    </rPh>
    <rPh sb="8" eb="9">
      <t>ホ</t>
    </rPh>
    <rPh sb="11" eb="12">
      <t>ガク</t>
    </rPh>
    <rPh sb="14" eb="17">
      <t>ソウショトク</t>
    </rPh>
    <rPh sb="17" eb="19">
      <t>キンガク</t>
    </rPh>
    <rPh sb="19" eb="20">
      <t>トウ</t>
    </rPh>
    <rPh sb="24" eb="25">
      <t>マタ</t>
    </rPh>
    <rPh sb="28" eb="30">
      <t>マンエン</t>
    </rPh>
    <rPh sb="35" eb="36">
      <t>ヒク</t>
    </rPh>
    <rPh sb="37" eb="39">
      <t>キンガク</t>
    </rPh>
    <rPh sb="42" eb="44">
      <t>コウジョ</t>
    </rPh>
    <rPh sb="44" eb="46">
      <t>ゲンド</t>
    </rPh>
    <rPh sb="46" eb="47">
      <t>ガク</t>
    </rPh>
    <rPh sb="50" eb="52">
      <t>マンエン</t>
    </rPh>
    <phoneticPr fontId="4"/>
  </si>
  <si>
    <t>控除限度額200万円</t>
    <rPh sb="0" eb="2">
      <t>コウジョ</t>
    </rPh>
    <rPh sb="2" eb="4">
      <t>ゲンド</t>
    </rPh>
    <rPh sb="4" eb="5">
      <t>ガク</t>
    </rPh>
    <phoneticPr fontId="4"/>
  </si>
  <si>
    <t>セルフメディケーション税制による特例：支払った金額－補てん額-12,000円　（控除限度額88,000円）</t>
    <rPh sb="11" eb="13">
      <t>ゼイセイ</t>
    </rPh>
    <rPh sb="16" eb="18">
      <t>トクレイ</t>
    </rPh>
    <rPh sb="23" eb="25">
      <t>キンガク</t>
    </rPh>
    <rPh sb="37" eb="38">
      <t>エン</t>
    </rPh>
    <rPh sb="40" eb="42">
      <t>コウジョ</t>
    </rPh>
    <rPh sb="42" eb="44">
      <t>ゲンド</t>
    </rPh>
    <rPh sb="44" eb="45">
      <t>ガク</t>
    </rPh>
    <rPh sb="51" eb="52">
      <t>エン</t>
    </rPh>
    <phoneticPr fontId="4"/>
  </si>
  <si>
    <t>社会保険料</t>
    <rPh sb="0" eb="2">
      <t>シャカイ</t>
    </rPh>
    <rPh sb="2" eb="5">
      <t>ホケンリョウ</t>
    </rPh>
    <phoneticPr fontId="4"/>
  </si>
  <si>
    <t>支払った保険料の額</t>
    <rPh sb="0" eb="2">
      <t>シハラ</t>
    </rPh>
    <rPh sb="4" eb="7">
      <t>ホケンリョウ</t>
    </rPh>
    <rPh sb="8" eb="9">
      <t>ガク</t>
    </rPh>
    <phoneticPr fontId="4"/>
  </si>
  <si>
    <t>小規模企業共済等掛金</t>
    <rPh sb="0" eb="3">
      <t>ショウキボ</t>
    </rPh>
    <rPh sb="3" eb="5">
      <t>キギョウ</t>
    </rPh>
    <rPh sb="5" eb="7">
      <t>キョウサイ</t>
    </rPh>
    <rPh sb="7" eb="8">
      <t>トウ</t>
    </rPh>
    <rPh sb="8" eb="10">
      <t>カケキン</t>
    </rPh>
    <phoneticPr fontId="4"/>
  </si>
  <si>
    <t>支払った掛金の額</t>
    <rPh sb="0" eb="2">
      <t>シハラ</t>
    </rPh>
    <rPh sb="4" eb="6">
      <t>カケキン</t>
    </rPh>
    <rPh sb="7" eb="8">
      <t>ガク</t>
    </rPh>
    <phoneticPr fontId="4"/>
  </si>
  <si>
    <t>生命保険料</t>
    <rPh sb="0" eb="2">
      <t>セイメイ</t>
    </rPh>
    <rPh sb="2" eb="4">
      <t>ホケン</t>
    </rPh>
    <rPh sb="4" eb="5">
      <t>リョウ</t>
    </rPh>
    <phoneticPr fontId="4"/>
  </si>
  <si>
    <t>①生命保険料だけの場合</t>
    <rPh sb="1" eb="3">
      <t>セイメイ</t>
    </rPh>
    <rPh sb="3" eb="6">
      <t>ホケンリョウ</t>
    </rPh>
    <rPh sb="9" eb="11">
      <t>バアイ</t>
    </rPh>
    <phoneticPr fontId="4"/>
  </si>
  <si>
    <t>　　一般生命保険料、個人年金保険料、介護医療保険料について、それ</t>
    <rPh sb="2" eb="4">
      <t>イッパン</t>
    </rPh>
    <rPh sb="4" eb="6">
      <t>セイメイ</t>
    </rPh>
    <rPh sb="6" eb="8">
      <t>ホケン</t>
    </rPh>
    <rPh sb="8" eb="9">
      <t>リョウ</t>
    </rPh>
    <rPh sb="10" eb="12">
      <t>コジン</t>
    </rPh>
    <rPh sb="12" eb="14">
      <t>ネンキン</t>
    </rPh>
    <rPh sb="14" eb="17">
      <t>ホケンリョウ</t>
    </rPh>
    <phoneticPr fontId="4"/>
  </si>
  <si>
    <t>(単位：円）</t>
    <phoneticPr fontId="4"/>
  </si>
  <si>
    <t>ぞれ次の計算式により計算した控除額の合計額（控除限度額:70,000円）</t>
    <phoneticPr fontId="4"/>
  </si>
  <si>
    <t>～15,000</t>
    <phoneticPr fontId="4"/>
  </si>
  <si>
    <t>全額</t>
    <rPh sb="0" eb="2">
      <t>ゼンガク</t>
    </rPh>
    <phoneticPr fontId="4"/>
  </si>
  <si>
    <t>①平成24年1月1日以降に締結した保険契約等（新契約）に係る控除</t>
    <rPh sb="1" eb="3">
      <t>ヘイセイ</t>
    </rPh>
    <rPh sb="5" eb="6">
      <t>ネン</t>
    </rPh>
    <rPh sb="7" eb="8">
      <t>ガツ</t>
    </rPh>
    <rPh sb="9" eb="10">
      <t>ニチ</t>
    </rPh>
    <rPh sb="10" eb="12">
      <t>イコウ</t>
    </rPh>
    <rPh sb="13" eb="15">
      <t>テイケツ</t>
    </rPh>
    <rPh sb="17" eb="19">
      <t>ホケン</t>
    </rPh>
    <rPh sb="19" eb="21">
      <t>ケイヤク</t>
    </rPh>
    <rPh sb="21" eb="22">
      <t>トウ</t>
    </rPh>
    <rPh sb="28" eb="29">
      <t>カカ</t>
    </rPh>
    <rPh sb="30" eb="32">
      <t>コウジョ</t>
    </rPh>
    <phoneticPr fontId="4"/>
  </si>
  <si>
    <t>15,001～40,000</t>
    <phoneticPr fontId="4"/>
  </si>
  <si>
    <t>支払保険料×1/2+7,500</t>
    <rPh sb="0" eb="2">
      <t>シハライ</t>
    </rPh>
    <rPh sb="2" eb="5">
      <t>ホケンリョウ</t>
    </rPh>
    <phoneticPr fontId="4"/>
  </si>
  <si>
    <t>40,001～70,000</t>
    <phoneticPr fontId="4"/>
  </si>
  <si>
    <t>支払保険料×1/4+17,500</t>
    <rPh sb="0" eb="2">
      <t>シハライ</t>
    </rPh>
    <rPh sb="2" eb="5">
      <t>ホケンリョウ</t>
    </rPh>
    <phoneticPr fontId="4"/>
  </si>
  <si>
    <t>～12,000</t>
    <phoneticPr fontId="4"/>
  </si>
  <si>
    <t>70,001～</t>
    <phoneticPr fontId="4"/>
  </si>
  <si>
    <t>12,001～32,000</t>
    <phoneticPr fontId="4"/>
  </si>
  <si>
    <t>支払保険料の1/2+6,000</t>
    <rPh sb="0" eb="2">
      <t>シハライ</t>
    </rPh>
    <rPh sb="2" eb="5">
      <t>ホケンリョウ</t>
    </rPh>
    <phoneticPr fontId="4"/>
  </si>
  <si>
    <t>②個人年金保険料だけの場合</t>
    <rPh sb="1" eb="3">
      <t>コジン</t>
    </rPh>
    <rPh sb="3" eb="5">
      <t>ネンキン</t>
    </rPh>
    <rPh sb="5" eb="8">
      <t>ホケンリョウ</t>
    </rPh>
    <rPh sb="11" eb="13">
      <t>バアイ</t>
    </rPh>
    <phoneticPr fontId="4"/>
  </si>
  <si>
    <t>①と同様</t>
    <rPh sb="2" eb="4">
      <t>ドウヨウ</t>
    </rPh>
    <phoneticPr fontId="4"/>
  </si>
  <si>
    <t>32,001～56,000</t>
    <phoneticPr fontId="4"/>
  </si>
  <si>
    <t>支払保険料の1/4+14,000</t>
    <rPh sb="0" eb="2">
      <t>シハライ</t>
    </rPh>
    <rPh sb="2" eb="5">
      <t>ホケンリョウ</t>
    </rPh>
    <phoneticPr fontId="4"/>
  </si>
  <si>
    <t>③両方の場合</t>
    <rPh sb="1" eb="3">
      <t>リョウホウ</t>
    </rPh>
    <rPh sb="4" eb="6">
      <t>バアイ</t>
    </rPh>
    <phoneticPr fontId="4"/>
  </si>
  <si>
    <t>①と②の合計額</t>
    <rPh sb="4" eb="6">
      <t>ゴウケイ</t>
    </rPh>
    <rPh sb="6" eb="7">
      <t>ガク</t>
    </rPh>
    <phoneticPr fontId="4"/>
  </si>
  <si>
    <t>56,001～</t>
    <phoneticPr fontId="4"/>
  </si>
  <si>
    <t>②平成23年12月31日以前に締結した保険契約等（旧契約）に係る控除</t>
    <rPh sb="1" eb="3">
      <t>ヘイセイ</t>
    </rPh>
    <rPh sb="5" eb="6">
      <t>ネン</t>
    </rPh>
    <rPh sb="8" eb="9">
      <t>ガツ</t>
    </rPh>
    <rPh sb="11" eb="12">
      <t>ニチ</t>
    </rPh>
    <rPh sb="12" eb="14">
      <t>イゼン</t>
    </rPh>
    <rPh sb="15" eb="17">
      <t>テイケツ</t>
    </rPh>
    <rPh sb="19" eb="21">
      <t>ホケン</t>
    </rPh>
    <rPh sb="21" eb="23">
      <t>ケイヤク</t>
    </rPh>
    <rPh sb="23" eb="24">
      <t>トウ</t>
    </rPh>
    <rPh sb="30" eb="31">
      <t>カカ</t>
    </rPh>
    <rPh sb="32" eb="34">
      <t>コウジョ</t>
    </rPh>
    <phoneticPr fontId="4"/>
  </si>
  <si>
    <t>支払保険料の1/2+7,500</t>
    <rPh sb="0" eb="2">
      <t>シハライ</t>
    </rPh>
    <rPh sb="2" eb="5">
      <t>ホケンリョウ</t>
    </rPh>
    <phoneticPr fontId="4"/>
  </si>
  <si>
    <t>支払保険料の1/4+17,500</t>
    <rPh sb="0" eb="2">
      <t>シハライ</t>
    </rPh>
    <rPh sb="2" eb="5">
      <t>ホケンリョウ</t>
    </rPh>
    <phoneticPr fontId="4"/>
  </si>
  <si>
    <t>③新契約と旧契約の双方の保険料控除の適用を受ける場合</t>
    <rPh sb="1" eb="2">
      <t>シン</t>
    </rPh>
    <rPh sb="2" eb="4">
      <t>ケイヤク</t>
    </rPh>
    <rPh sb="5" eb="6">
      <t>キュウ</t>
    </rPh>
    <rPh sb="6" eb="8">
      <t>ケイヤク</t>
    </rPh>
    <rPh sb="9" eb="11">
      <t>ソウホウ</t>
    </rPh>
    <rPh sb="12" eb="15">
      <t>ホケンリョウ</t>
    </rPh>
    <rPh sb="15" eb="17">
      <t>コウジョ</t>
    </rPh>
    <rPh sb="18" eb="20">
      <t>テキヨウ</t>
    </rPh>
    <rPh sb="21" eb="22">
      <t>ウ</t>
    </rPh>
    <rPh sb="24" eb="26">
      <t>バアイ</t>
    </rPh>
    <phoneticPr fontId="4"/>
  </si>
  <si>
    <t>それぞれ①と②の計算式で求めた合計金額（上限28,000円）</t>
    <phoneticPr fontId="4"/>
  </si>
  <si>
    <t>地震保険料</t>
    <phoneticPr fontId="4"/>
  </si>
  <si>
    <t>①地震保険料だけの場合</t>
    <rPh sb="1" eb="3">
      <t>ジシン</t>
    </rPh>
    <rPh sb="3" eb="6">
      <t>ホケンリョウ</t>
    </rPh>
    <rPh sb="9" eb="11">
      <t>バアイ</t>
    </rPh>
    <phoneticPr fontId="4"/>
  </si>
  <si>
    <t>支払った保険料×1/2(控除限度額：25,000円）</t>
    <rPh sb="0" eb="2">
      <t>シハラ</t>
    </rPh>
    <rPh sb="4" eb="7">
      <t>ホケンリョウ</t>
    </rPh>
    <rPh sb="12" eb="14">
      <t>コウジョ</t>
    </rPh>
    <rPh sb="14" eb="16">
      <t>ゲンド</t>
    </rPh>
    <rPh sb="16" eb="17">
      <t>ガク</t>
    </rPh>
    <rPh sb="24" eb="25">
      <t>エン</t>
    </rPh>
    <phoneticPr fontId="4"/>
  </si>
  <si>
    <t>②損害保険料だけの場合</t>
    <rPh sb="1" eb="3">
      <t>ソンガイ</t>
    </rPh>
    <rPh sb="3" eb="6">
      <t>ホケンリョウ</t>
    </rPh>
    <rPh sb="9" eb="11">
      <t>バアイ</t>
    </rPh>
    <phoneticPr fontId="4"/>
  </si>
  <si>
    <t>～5,000</t>
    <phoneticPr fontId="4"/>
  </si>
  <si>
    <t>5,001～15,000</t>
    <phoneticPr fontId="4"/>
  </si>
  <si>
    <t>支払保険料×1/2+2,500</t>
    <rPh sb="0" eb="2">
      <t>シハライ</t>
    </rPh>
    <rPh sb="2" eb="5">
      <t>ホケンリョウ</t>
    </rPh>
    <phoneticPr fontId="4"/>
  </si>
  <si>
    <t>15,001～</t>
    <phoneticPr fontId="4"/>
  </si>
  <si>
    <t>※平成18年以前に締結した長期損害保険契約等</t>
    <rPh sb="1" eb="3">
      <t>ヘイセイ</t>
    </rPh>
    <rPh sb="5" eb="6">
      <t>ネン</t>
    </rPh>
    <rPh sb="6" eb="8">
      <t>イゼン</t>
    </rPh>
    <rPh sb="9" eb="11">
      <t>テイケツ</t>
    </rPh>
    <rPh sb="13" eb="15">
      <t>チョウキ</t>
    </rPh>
    <rPh sb="15" eb="17">
      <t>ソンガイ</t>
    </rPh>
    <rPh sb="17" eb="19">
      <t>ホケン</t>
    </rPh>
    <rPh sb="19" eb="21">
      <t>ケイヤク</t>
    </rPh>
    <rPh sb="21" eb="22">
      <t>トウ</t>
    </rPh>
    <phoneticPr fontId="4"/>
  </si>
  <si>
    <t>①と②の合計額（控除限度額：25,000円）</t>
    <rPh sb="4" eb="6">
      <t>ゴウケイ</t>
    </rPh>
    <rPh sb="6" eb="7">
      <t>ガク</t>
    </rPh>
    <rPh sb="8" eb="10">
      <t>コウジョ</t>
    </rPh>
    <rPh sb="10" eb="12">
      <t>ゲンド</t>
    </rPh>
    <rPh sb="12" eb="13">
      <t>ガク</t>
    </rPh>
    <rPh sb="20" eb="21">
      <t>エン</t>
    </rPh>
    <phoneticPr fontId="4"/>
  </si>
  <si>
    <t>寄附金</t>
    <rPh sb="0" eb="3">
      <t>キフキン</t>
    </rPh>
    <phoneticPr fontId="4"/>
  </si>
  <si>
    <t>寄附金所得控除を廃止し</t>
    <phoneticPr fontId="4"/>
  </si>
  <si>
    <t>寄附金税額控除へ</t>
    <phoneticPr fontId="4"/>
  </si>
  <si>
    <t>障害者</t>
    <rPh sb="0" eb="3">
      <t>ショウガイシャ</t>
    </rPh>
    <phoneticPr fontId="4"/>
  </si>
  <si>
    <t>26万円　　特別障害者：30万円 （同居特別障害者の場合　23万円を加算）</t>
    <rPh sb="2" eb="4">
      <t>マンエン</t>
    </rPh>
    <rPh sb="6" eb="8">
      <t>トクベツ</t>
    </rPh>
    <rPh sb="8" eb="11">
      <t>ショウガイシャ</t>
    </rPh>
    <rPh sb="14" eb="16">
      <t>マンエン</t>
    </rPh>
    <phoneticPr fontId="4"/>
  </si>
  <si>
    <t>寡婦(夫)・ひとり親</t>
    <rPh sb="0" eb="2">
      <t>カフ</t>
    </rPh>
    <rPh sb="3" eb="4">
      <t>オット</t>
    </rPh>
    <phoneticPr fontId="4"/>
  </si>
  <si>
    <t>寡婦(夫)、勤労学生：26万円　　　　</t>
    <rPh sb="0" eb="2">
      <t>カフ</t>
    </rPh>
    <rPh sb="3" eb="4">
      <t>オット</t>
    </rPh>
    <rPh sb="6" eb="8">
      <t>キンロウ</t>
    </rPh>
    <rPh sb="8" eb="10">
      <t>ガクセイ</t>
    </rPh>
    <rPh sb="13" eb="15">
      <t>マンエン</t>
    </rPh>
    <phoneticPr fontId="4"/>
  </si>
  <si>
    <t>ひとり親控除の創設・寡婦（夫）控除の見直し</t>
    <rPh sb="3" eb="4">
      <t>オヤ</t>
    </rPh>
    <rPh sb="4" eb="6">
      <t>コウジョ</t>
    </rPh>
    <rPh sb="7" eb="9">
      <t>ソウセツ</t>
    </rPh>
    <rPh sb="10" eb="12">
      <t>カフ</t>
    </rPh>
    <rPh sb="13" eb="14">
      <t>オット</t>
    </rPh>
    <rPh sb="15" eb="17">
      <t>コウジョ</t>
    </rPh>
    <rPh sb="18" eb="20">
      <t>ミナオ</t>
    </rPh>
    <phoneticPr fontId="4"/>
  </si>
  <si>
    <t>・勤労学生</t>
    <rPh sb="1" eb="3">
      <t>キンロウ</t>
    </rPh>
    <rPh sb="3" eb="5">
      <t>ガクセイ</t>
    </rPh>
    <phoneticPr fontId="4"/>
  </si>
  <si>
    <t>特定の寡婦：30万円</t>
    <rPh sb="0" eb="2">
      <t>トクテイ</t>
    </rPh>
    <rPh sb="3" eb="5">
      <t>カフ</t>
    </rPh>
    <rPh sb="8" eb="10">
      <t>マンエン</t>
    </rPh>
    <phoneticPr fontId="4"/>
  </si>
  <si>
    <t>寡婦、勤労学生：26万円　　ひとり親：30万円　</t>
    <rPh sb="0" eb="2">
      <t>カフ</t>
    </rPh>
    <rPh sb="3" eb="5">
      <t>キンロウ</t>
    </rPh>
    <rPh sb="5" eb="7">
      <t>ガクセイ</t>
    </rPh>
    <rPh sb="10" eb="12">
      <t>マンエン</t>
    </rPh>
    <rPh sb="17" eb="18">
      <t>オヤ</t>
    </rPh>
    <rPh sb="21" eb="23">
      <t>マンエン</t>
    </rPh>
    <phoneticPr fontId="4"/>
  </si>
  <si>
    <t>配偶者</t>
    <rPh sb="0" eb="3">
      <t>ハイグウシャ</t>
    </rPh>
    <phoneticPr fontId="4"/>
  </si>
  <si>
    <t>配　偶　者：　33万円</t>
    <rPh sb="0" eb="1">
      <t>ハイ</t>
    </rPh>
    <rPh sb="2" eb="3">
      <t>グウ</t>
    </rPh>
    <rPh sb="4" eb="5">
      <t>モノ</t>
    </rPh>
    <rPh sb="9" eb="11">
      <t>マンエン</t>
    </rPh>
    <phoneticPr fontId="4"/>
  </si>
  <si>
    <t>老人配偶者：38万円</t>
    <rPh sb="0" eb="2">
      <t>ロウジン</t>
    </rPh>
    <rPh sb="2" eb="5">
      <t>ハイグウシャ</t>
    </rPh>
    <rPh sb="8" eb="10">
      <t>マンエン</t>
    </rPh>
    <phoneticPr fontId="4"/>
  </si>
  <si>
    <t>納税義務者の合計所得金額</t>
    <rPh sb="0" eb="2">
      <t>ノウゼイ</t>
    </rPh>
    <rPh sb="2" eb="5">
      <t>ギムシャ</t>
    </rPh>
    <rPh sb="6" eb="8">
      <t>ゴウケイ</t>
    </rPh>
    <rPh sb="8" eb="10">
      <t>ショトク</t>
    </rPh>
    <rPh sb="10" eb="12">
      <t>キンガク</t>
    </rPh>
    <phoneticPr fontId="4"/>
  </si>
  <si>
    <t>～9,000,000</t>
    <phoneticPr fontId="4"/>
  </si>
  <si>
    <t>9,000,001～9,500,000</t>
    <phoneticPr fontId="4"/>
  </si>
  <si>
    <t>9,500,001～10,000,000</t>
    <phoneticPr fontId="4"/>
  </si>
  <si>
    <t>老人配偶者</t>
    <rPh sb="0" eb="2">
      <t>ロウジン</t>
    </rPh>
    <rPh sb="2" eb="5">
      <t>ハイグウシャ</t>
    </rPh>
    <phoneticPr fontId="4"/>
  </si>
  <si>
    <t>配偶者特別</t>
    <rPh sb="0" eb="3">
      <t>ハイグウシャ</t>
    </rPh>
    <rPh sb="3" eb="5">
      <t>トクベツ</t>
    </rPh>
    <phoneticPr fontId="4"/>
  </si>
  <si>
    <t>配偶者の合計所得金額</t>
    <rPh sb="0" eb="3">
      <t>ハイグウシャ</t>
    </rPh>
    <rPh sb="4" eb="6">
      <t>ゴウケイ</t>
    </rPh>
    <rPh sb="6" eb="8">
      <t>ショトク</t>
    </rPh>
    <rPh sb="8" eb="10">
      <t>キンガク</t>
    </rPh>
    <phoneticPr fontId="4"/>
  </si>
  <si>
    <t>控除額</t>
    <rPh sb="0" eb="2">
      <t>コウジョ</t>
    </rPh>
    <rPh sb="2" eb="3">
      <t>ガク</t>
    </rPh>
    <phoneticPr fontId="4"/>
  </si>
  <si>
    <t>380,001～399,999</t>
    <phoneticPr fontId="4"/>
  </si>
  <si>
    <t>10,000,001～</t>
    <phoneticPr fontId="4"/>
  </si>
  <si>
    <t>400,000～449,999</t>
    <phoneticPr fontId="4"/>
  </si>
  <si>
    <t>380,001～900,000</t>
    <phoneticPr fontId="4"/>
  </si>
  <si>
    <t>480,001～1,000,000</t>
    <phoneticPr fontId="4"/>
  </si>
  <si>
    <t>450,000～499,999</t>
    <phoneticPr fontId="4"/>
  </si>
  <si>
    <t>900,001～950,000</t>
    <phoneticPr fontId="4"/>
  </si>
  <si>
    <t>1,000,001～1,050,000</t>
    <phoneticPr fontId="4"/>
  </si>
  <si>
    <t>500,000～549,999</t>
    <phoneticPr fontId="4"/>
  </si>
  <si>
    <t>950,001～1,000,000</t>
    <phoneticPr fontId="4"/>
  </si>
  <si>
    <t>1,050,001～1,100,000</t>
    <phoneticPr fontId="4"/>
  </si>
  <si>
    <t>550,000～599,999</t>
    <phoneticPr fontId="4"/>
  </si>
  <si>
    <t>1,100,001～1,150,000</t>
    <phoneticPr fontId="4"/>
  </si>
  <si>
    <t>600,000～649,999</t>
    <phoneticPr fontId="4"/>
  </si>
  <si>
    <t>1,150,001～1,200,000</t>
    <phoneticPr fontId="4"/>
  </si>
  <si>
    <t>650,000～699,999</t>
    <phoneticPr fontId="4"/>
  </si>
  <si>
    <t>1,200,001～1,250,000</t>
    <phoneticPr fontId="4"/>
  </si>
  <si>
    <t>700,000～749,999</t>
    <phoneticPr fontId="4"/>
  </si>
  <si>
    <t>1,250,001～1,300,000</t>
    <phoneticPr fontId="4"/>
  </si>
  <si>
    <t>750,000～759,999</t>
    <phoneticPr fontId="4"/>
  </si>
  <si>
    <t>1,200,001～1,230,000</t>
    <phoneticPr fontId="4"/>
  </si>
  <si>
    <t>1,300,001～1,330,000</t>
    <phoneticPr fontId="4"/>
  </si>
  <si>
    <t>760,000～</t>
    <phoneticPr fontId="4"/>
  </si>
  <si>
    <t>1,230,001～</t>
    <phoneticPr fontId="4"/>
  </si>
  <si>
    <t>1,330,001～</t>
    <phoneticPr fontId="4"/>
  </si>
  <si>
    <t>扶養</t>
    <rPh sb="0" eb="2">
      <t>フヨウ</t>
    </rPh>
    <phoneticPr fontId="4"/>
  </si>
  <si>
    <t>扶養親族：33万円</t>
    <rPh sb="0" eb="2">
      <t>フヨウ</t>
    </rPh>
    <rPh sb="2" eb="4">
      <t>シンゾク</t>
    </rPh>
    <rPh sb="7" eb="9">
      <t>マンエン</t>
    </rPh>
    <phoneticPr fontId="4"/>
  </si>
  <si>
    <t>特定扶養親族：45万円</t>
    <rPh sb="0" eb="2">
      <t>トクテイ</t>
    </rPh>
    <rPh sb="2" eb="4">
      <t>フヨウ</t>
    </rPh>
    <rPh sb="4" eb="6">
      <t>シンゾク</t>
    </rPh>
    <rPh sb="9" eb="11">
      <t>マンエン</t>
    </rPh>
    <phoneticPr fontId="4"/>
  </si>
  <si>
    <t>老人扶養親族：38万円</t>
    <rPh sb="0" eb="2">
      <t>ロウジン</t>
    </rPh>
    <rPh sb="2" eb="4">
      <t>フヨウ</t>
    </rPh>
    <rPh sb="4" eb="6">
      <t>シンゾク</t>
    </rPh>
    <rPh sb="9" eb="11">
      <t>マンエン</t>
    </rPh>
    <phoneticPr fontId="4"/>
  </si>
  <si>
    <t>同居老親等扶養親族：45万円</t>
    <rPh sb="0" eb="2">
      <t>ドウキョ</t>
    </rPh>
    <rPh sb="2" eb="4">
      <t>ロウシン</t>
    </rPh>
    <rPh sb="4" eb="5">
      <t>トウ</t>
    </rPh>
    <rPh sb="5" eb="7">
      <t>フヨウ</t>
    </rPh>
    <rPh sb="7" eb="9">
      <t>シンゾク</t>
    </rPh>
    <rPh sb="12" eb="14">
      <t>マンエン</t>
    </rPh>
    <phoneticPr fontId="4"/>
  </si>
  <si>
    <t>基礎</t>
    <rPh sb="0" eb="2">
      <t>キソ</t>
    </rPh>
    <phoneticPr fontId="4"/>
  </si>
  <si>
    <t>合計所得金額</t>
    <rPh sb="0" eb="2">
      <t>ゴウケイ</t>
    </rPh>
    <rPh sb="2" eb="4">
      <t>ショトク</t>
    </rPh>
    <rPh sb="4" eb="6">
      <t>キンガク</t>
    </rPh>
    <phoneticPr fontId="4"/>
  </si>
  <si>
    <t>　　　　　0　～　24,000,000</t>
    <phoneticPr fontId="4"/>
  </si>
  <si>
    <t>33万円</t>
    <rPh sb="2" eb="4">
      <t>マンエン</t>
    </rPh>
    <phoneticPr fontId="4"/>
  </si>
  <si>
    <t>24,000,001　～　24,500,000</t>
    <phoneticPr fontId="4"/>
  </si>
  <si>
    <t>24,500,001　～　25,000,000</t>
    <phoneticPr fontId="4"/>
  </si>
  <si>
    <t xml:space="preserve">25,000,001　～　               </t>
    <phoneticPr fontId="4"/>
  </si>
  <si>
    <t>３　市税の税率</t>
    <rPh sb="2" eb="4">
      <t>シゼイ</t>
    </rPh>
    <rPh sb="5" eb="7">
      <t>ゼイリツ</t>
    </rPh>
    <phoneticPr fontId="4"/>
  </si>
  <si>
    <t>　（１）令和5年度分</t>
    <rPh sb="4" eb="5">
      <t>レイ</t>
    </rPh>
    <rPh sb="5" eb="6">
      <t>ワ</t>
    </rPh>
    <rPh sb="7" eb="9">
      <t>ネンド</t>
    </rPh>
    <rPh sb="8" eb="9">
      <t>ガンネン</t>
    </rPh>
    <rPh sb="9" eb="10">
      <t>ブン</t>
    </rPh>
    <phoneticPr fontId="4"/>
  </si>
  <si>
    <t>税  　目</t>
    <rPh sb="0" eb="1">
      <t>ゼイ</t>
    </rPh>
    <rPh sb="4" eb="5">
      <t>メ</t>
    </rPh>
    <phoneticPr fontId="4"/>
  </si>
  <si>
    <t>賦課期日</t>
    <rPh sb="0" eb="2">
      <t>フカ</t>
    </rPh>
    <rPh sb="2" eb="4">
      <t>キジツ</t>
    </rPh>
    <phoneticPr fontId="4"/>
  </si>
  <si>
    <t>納税義務者</t>
    <rPh sb="0" eb="2">
      <t>ノウゼイ</t>
    </rPh>
    <rPh sb="2" eb="5">
      <t>ギムシャ</t>
    </rPh>
    <phoneticPr fontId="4"/>
  </si>
  <si>
    <t>課税標準及び税率</t>
    <rPh sb="0" eb="2">
      <t>カゼイ</t>
    </rPh>
    <rPh sb="2" eb="4">
      <t>ヒョウジュン</t>
    </rPh>
    <rPh sb="4" eb="5">
      <t>オヨ</t>
    </rPh>
    <rPh sb="6" eb="8">
      <t>ゼイリツ</t>
    </rPh>
    <phoneticPr fontId="4"/>
  </si>
  <si>
    <t>徴収方法及び納期</t>
    <rPh sb="0" eb="2">
      <t>チョウシュウ</t>
    </rPh>
    <rPh sb="2" eb="4">
      <t>ホウホウ</t>
    </rPh>
    <rPh sb="4" eb="5">
      <t>オヨ</t>
    </rPh>
    <rPh sb="6" eb="8">
      <t>ノウキ</t>
    </rPh>
    <phoneticPr fontId="4"/>
  </si>
  <si>
    <t>備考</t>
    <rPh sb="0" eb="2">
      <t>ビコウ</t>
    </rPh>
    <phoneticPr fontId="4"/>
  </si>
  <si>
    <t>市　民　税</t>
    <rPh sb="0" eb="1">
      <t>シ</t>
    </rPh>
    <rPh sb="2" eb="3">
      <t>ミン</t>
    </rPh>
    <rPh sb="4" eb="5">
      <t>ゼイ</t>
    </rPh>
    <phoneticPr fontId="4"/>
  </si>
  <si>
    <t>市内に住所を有する個人</t>
    <rPh sb="0" eb="2">
      <t>シナイ</t>
    </rPh>
    <rPh sb="3" eb="5">
      <t>ジュウショ</t>
    </rPh>
    <rPh sb="6" eb="7">
      <t>ユウ</t>
    </rPh>
    <rPh sb="9" eb="11">
      <t>コジン</t>
    </rPh>
    <phoneticPr fontId="4"/>
  </si>
  <si>
    <t>均等割(標準税率)　　　　3,500円</t>
    <rPh sb="0" eb="3">
      <t>キントウワリ</t>
    </rPh>
    <rPh sb="4" eb="6">
      <t>ヒョウジュン</t>
    </rPh>
    <rPh sb="6" eb="8">
      <t>ゼイリツ</t>
    </rPh>
    <rPh sb="18" eb="19">
      <t>エン</t>
    </rPh>
    <phoneticPr fontId="4"/>
  </si>
  <si>
    <t>普通徴収</t>
    <rPh sb="0" eb="2">
      <t>フツウ</t>
    </rPh>
    <rPh sb="2" eb="4">
      <t>チョウシュウ</t>
    </rPh>
    <phoneticPr fontId="4"/>
  </si>
  <si>
    <t>平成24年3月29日改正</t>
    <rPh sb="0" eb="2">
      <t>ヘイセイ</t>
    </rPh>
    <rPh sb="4" eb="5">
      <t>ネン</t>
    </rPh>
    <rPh sb="6" eb="7">
      <t>ツキ</t>
    </rPh>
    <rPh sb="9" eb="10">
      <t>ニチ</t>
    </rPh>
    <rPh sb="10" eb="12">
      <t>カイセイ</t>
    </rPh>
    <phoneticPr fontId="4"/>
  </si>
  <si>
    <t>（個　人）</t>
    <rPh sb="1" eb="2">
      <t>コ</t>
    </rPh>
    <rPh sb="3" eb="4">
      <t>ヒト</t>
    </rPh>
    <phoneticPr fontId="4"/>
  </si>
  <si>
    <t>所得割(標準税率）        課税標準額　×　税率 6/100</t>
    <rPh sb="0" eb="3">
      <t>ショトクワリ</t>
    </rPh>
    <rPh sb="4" eb="6">
      <t>ヒョウジュン</t>
    </rPh>
    <rPh sb="6" eb="8">
      <t>ゼイリツ</t>
    </rPh>
    <rPh sb="17" eb="19">
      <t>カゼイ</t>
    </rPh>
    <rPh sb="19" eb="21">
      <t>ヒョウジュン</t>
    </rPh>
    <rPh sb="21" eb="22">
      <t>ガク</t>
    </rPh>
    <rPh sb="25" eb="27">
      <t>ゼイリツ</t>
    </rPh>
    <phoneticPr fontId="4"/>
  </si>
  <si>
    <t>1期</t>
    <rPh sb="1" eb="2">
      <t>キ</t>
    </rPh>
    <phoneticPr fontId="4"/>
  </si>
  <si>
    <t>6月1日～　6月30日</t>
    <rPh sb="1" eb="2">
      <t>ガツ</t>
    </rPh>
    <rPh sb="3" eb="4">
      <t>ニチ</t>
    </rPh>
    <rPh sb="7" eb="8">
      <t>ガツ</t>
    </rPh>
    <rPh sb="10" eb="11">
      <t>ニチ</t>
    </rPh>
    <phoneticPr fontId="4"/>
  </si>
  <si>
    <t>（平成26年度から令和5年度まで、均等割を500円加算）</t>
    <rPh sb="1" eb="3">
      <t>ヘイセイ</t>
    </rPh>
    <rPh sb="5" eb="6">
      <t>ネン</t>
    </rPh>
    <rPh sb="6" eb="7">
      <t>ド</t>
    </rPh>
    <rPh sb="9" eb="10">
      <t>レイ</t>
    </rPh>
    <rPh sb="10" eb="11">
      <t>ワ</t>
    </rPh>
    <rPh sb="12" eb="13">
      <t>ネン</t>
    </rPh>
    <rPh sb="13" eb="14">
      <t>ド</t>
    </rPh>
    <rPh sb="17" eb="20">
      <t>キントウワ</t>
    </rPh>
    <rPh sb="24" eb="25">
      <t>エン</t>
    </rPh>
    <rPh sb="25" eb="27">
      <t>カサン</t>
    </rPh>
    <phoneticPr fontId="4"/>
  </si>
  <si>
    <t>市内に住所を有しない個人で市内に事務所、事業所又は家屋敷を有する個人</t>
    <rPh sb="0" eb="2">
      <t>シナイ</t>
    </rPh>
    <rPh sb="3" eb="5">
      <t>ジュウショ</t>
    </rPh>
    <rPh sb="6" eb="7">
      <t>ユウ</t>
    </rPh>
    <rPh sb="10" eb="12">
      <t>コジン</t>
    </rPh>
    <rPh sb="13" eb="15">
      <t>シナイ</t>
    </rPh>
    <rPh sb="16" eb="19">
      <t>ジムショ</t>
    </rPh>
    <rPh sb="20" eb="23">
      <t>ジギョウショ</t>
    </rPh>
    <rPh sb="23" eb="24">
      <t>マタ</t>
    </rPh>
    <rPh sb="25" eb="28">
      <t>イエヤシキ</t>
    </rPh>
    <rPh sb="29" eb="30">
      <t>ユウ</t>
    </rPh>
    <rPh sb="32" eb="34">
      <t>コジン</t>
    </rPh>
    <phoneticPr fontId="4"/>
  </si>
  <si>
    <t>2期</t>
    <rPh sb="1" eb="2">
      <t>キ</t>
    </rPh>
    <phoneticPr fontId="4"/>
  </si>
  <si>
    <t>8月1日～　8月31日</t>
    <rPh sb="1" eb="2">
      <t>ガツ</t>
    </rPh>
    <rPh sb="3" eb="4">
      <t>ニチ</t>
    </rPh>
    <rPh sb="7" eb="8">
      <t>ガツ</t>
    </rPh>
    <rPh sb="10" eb="11">
      <t>ニチ</t>
    </rPh>
    <phoneticPr fontId="4"/>
  </si>
  <si>
    <t>3期</t>
    <rPh sb="1" eb="2">
      <t>キ</t>
    </rPh>
    <phoneticPr fontId="4"/>
  </si>
  <si>
    <t>10月1日～10月31日</t>
    <rPh sb="2" eb="3">
      <t>ガツ</t>
    </rPh>
    <rPh sb="4" eb="5">
      <t>ニチ</t>
    </rPh>
    <rPh sb="8" eb="9">
      <t>ガツ</t>
    </rPh>
    <rPh sb="11" eb="12">
      <t>ニチ</t>
    </rPh>
    <phoneticPr fontId="4"/>
  </si>
  <si>
    <t>4期</t>
    <rPh sb="1" eb="2">
      <t>キ</t>
    </rPh>
    <phoneticPr fontId="4"/>
  </si>
  <si>
    <t>翌年 1月1日～1月31日</t>
    <rPh sb="0" eb="2">
      <t>ヨクネン</t>
    </rPh>
    <rPh sb="4" eb="5">
      <t>ガツ</t>
    </rPh>
    <rPh sb="6" eb="7">
      <t>ニチ</t>
    </rPh>
    <rPh sb="9" eb="10">
      <t>ガツ</t>
    </rPh>
    <rPh sb="12" eb="13">
      <t>ニチ</t>
    </rPh>
    <phoneticPr fontId="4"/>
  </si>
  <si>
    <t>（課税標準額）</t>
    <rPh sb="1" eb="3">
      <t>カゼイ</t>
    </rPh>
    <rPh sb="3" eb="6">
      <t>ヒョウジュンガク</t>
    </rPh>
    <phoneticPr fontId="4"/>
  </si>
  <si>
    <t>ただし、均等割額以下の場合は、6月1日～6月30日</t>
    <rPh sb="4" eb="7">
      <t>キントウワリ</t>
    </rPh>
    <rPh sb="7" eb="8">
      <t>ガク</t>
    </rPh>
    <rPh sb="8" eb="10">
      <t>イカ</t>
    </rPh>
    <rPh sb="11" eb="13">
      <t>バアイ</t>
    </rPh>
    <rPh sb="16" eb="17">
      <t>ガツ</t>
    </rPh>
    <rPh sb="18" eb="19">
      <t>ニチ</t>
    </rPh>
    <rPh sb="21" eb="22">
      <t>ガツ</t>
    </rPh>
    <rPh sb="24" eb="25">
      <t>ニチ</t>
    </rPh>
    <phoneticPr fontId="4"/>
  </si>
  <si>
    <t>総所得金額－所得控除額</t>
    <rPh sb="0" eb="3">
      <t>ソウショトク</t>
    </rPh>
    <rPh sb="3" eb="5">
      <t>キンガク</t>
    </rPh>
    <rPh sb="6" eb="8">
      <t>ショトク</t>
    </rPh>
    <rPh sb="8" eb="11">
      <t>コウジョガク</t>
    </rPh>
    <phoneticPr fontId="4"/>
  </si>
  <si>
    <t>特別徴収</t>
    <rPh sb="0" eb="2">
      <t>トクベツ</t>
    </rPh>
    <rPh sb="2" eb="4">
      <t>チョウシュウ</t>
    </rPh>
    <phoneticPr fontId="4"/>
  </si>
  <si>
    <t>　　月割額を徴収した月の翌月10日まで</t>
    <rPh sb="2" eb="4">
      <t>ツキワ</t>
    </rPh>
    <rPh sb="4" eb="5">
      <t>ガク</t>
    </rPh>
    <rPh sb="6" eb="8">
      <t>チョウシュウ</t>
    </rPh>
    <rPh sb="10" eb="11">
      <t>ツキ</t>
    </rPh>
    <rPh sb="12" eb="14">
      <t>ヨクゲツ</t>
    </rPh>
    <rPh sb="16" eb="17">
      <t>ニチ</t>
    </rPh>
    <phoneticPr fontId="4"/>
  </si>
  <si>
    <t>　　ただし、均等割額以下の場合は、7月10日まで</t>
    <rPh sb="6" eb="9">
      <t>キントウワリ</t>
    </rPh>
    <rPh sb="9" eb="10">
      <t>ガク</t>
    </rPh>
    <rPh sb="10" eb="12">
      <t>イカ</t>
    </rPh>
    <rPh sb="13" eb="15">
      <t>バアイ</t>
    </rPh>
    <rPh sb="18" eb="19">
      <t>ガツ</t>
    </rPh>
    <rPh sb="21" eb="22">
      <t>ニチ</t>
    </rPh>
    <phoneticPr fontId="4"/>
  </si>
  <si>
    <t>市内に事務所、事業所、寮等を有する法人</t>
    <rPh sb="0" eb="2">
      <t>シナイ</t>
    </rPh>
    <rPh sb="3" eb="6">
      <t>ジムショ</t>
    </rPh>
    <rPh sb="7" eb="10">
      <t>ジギョウショ</t>
    </rPh>
    <rPh sb="11" eb="12">
      <t>リョウ</t>
    </rPh>
    <rPh sb="12" eb="13">
      <t>トウ</t>
    </rPh>
    <rPh sb="14" eb="15">
      <t>ユウ</t>
    </rPh>
    <rPh sb="17" eb="19">
      <t>ホウジン</t>
    </rPh>
    <phoneticPr fontId="4"/>
  </si>
  <si>
    <t>均等割（標準税率）</t>
    <rPh sb="0" eb="3">
      <t>キントウワリ</t>
    </rPh>
    <rPh sb="4" eb="6">
      <t>ヒョウジュン</t>
    </rPh>
    <rPh sb="6" eb="8">
      <t>ゼイリツ</t>
    </rPh>
    <phoneticPr fontId="4"/>
  </si>
  <si>
    <t>法人税割（標準税率）</t>
    <rPh sb="0" eb="3">
      <t>ホウジンゼイ</t>
    </rPh>
    <rPh sb="3" eb="4">
      <t>ワリ</t>
    </rPh>
    <rPh sb="5" eb="7">
      <t>ヒョウジュン</t>
    </rPh>
    <rPh sb="7" eb="9">
      <t>ゼイリツ</t>
    </rPh>
    <phoneticPr fontId="4"/>
  </si>
  <si>
    <t>（法　人）</t>
    <rPh sb="1" eb="2">
      <t>ホウ</t>
    </rPh>
    <rPh sb="3" eb="4">
      <t>ヒト</t>
    </rPh>
    <phoneticPr fontId="4"/>
  </si>
  <si>
    <t>法人等の資本等の金額の区分</t>
    <rPh sb="0" eb="2">
      <t>ホウジン</t>
    </rPh>
    <rPh sb="2" eb="3">
      <t>トウ</t>
    </rPh>
    <rPh sb="4" eb="6">
      <t>シホン</t>
    </rPh>
    <rPh sb="6" eb="7">
      <t>トウ</t>
    </rPh>
    <rPh sb="8" eb="10">
      <t>キンガク</t>
    </rPh>
    <rPh sb="11" eb="13">
      <t>クブン</t>
    </rPh>
    <phoneticPr fontId="4"/>
  </si>
  <si>
    <t>従業者数の区分</t>
    <rPh sb="0" eb="3">
      <t>ジュウギョウシャ</t>
    </rPh>
    <rPh sb="3" eb="4">
      <t>スウ</t>
    </rPh>
    <rPh sb="5" eb="7">
      <t>クブン</t>
    </rPh>
    <phoneticPr fontId="4"/>
  </si>
  <si>
    <t>税率(年額)</t>
    <rPh sb="0" eb="2">
      <t>ゼイリツ</t>
    </rPh>
    <rPh sb="3" eb="5">
      <t>ネンガク</t>
    </rPh>
    <phoneticPr fontId="4"/>
  </si>
  <si>
    <t>50億円を超えるもの</t>
    <rPh sb="2" eb="4">
      <t>オクエン</t>
    </rPh>
    <rPh sb="5" eb="6">
      <t>コ</t>
    </rPh>
    <phoneticPr fontId="4"/>
  </si>
  <si>
    <t>50人を超えるもの</t>
    <rPh sb="2" eb="3">
      <t>ニン</t>
    </rPh>
    <rPh sb="4" eb="5">
      <t>コ</t>
    </rPh>
    <phoneticPr fontId="4"/>
  </si>
  <si>
    <t>300万円</t>
    <rPh sb="3" eb="5">
      <t>マンエン</t>
    </rPh>
    <phoneticPr fontId="4"/>
  </si>
  <si>
    <t>平成26年9月30日までに開始する開始事業年度分又は連結事業年度分　　12.3/100</t>
    <phoneticPr fontId="4"/>
  </si>
  <si>
    <t>50人以下のもの</t>
    <rPh sb="2" eb="3">
      <t>ニン</t>
    </rPh>
    <rPh sb="3" eb="5">
      <t>イカ</t>
    </rPh>
    <phoneticPr fontId="4"/>
  </si>
  <si>
    <t>41万円</t>
    <rPh sb="2" eb="4">
      <t>マンエン</t>
    </rPh>
    <phoneticPr fontId="4"/>
  </si>
  <si>
    <t>中間申告</t>
    <rPh sb="0" eb="2">
      <t>チュウカン</t>
    </rPh>
    <rPh sb="2" eb="4">
      <t>シンコク</t>
    </rPh>
    <phoneticPr fontId="4"/>
  </si>
  <si>
    <t>10億円を超え50億円以下の    もの</t>
    <rPh sb="2" eb="4">
      <t>オクエン</t>
    </rPh>
    <rPh sb="5" eb="6">
      <t>コ</t>
    </rPh>
    <rPh sb="9" eb="10">
      <t>オク</t>
    </rPh>
    <rPh sb="10" eb="13">
      <t>エンイカ</t>
    </rPh>
    <phoneticPr fontId="4"/>
  </si>
  <si>
    <t>175万円</t>
    <rPh sb="3" eb="5">
      <t>マンエン</t>
    </rPh>
    <phoneticPr fontId="4"/>
  </si>
  <si>
    <t>　　事業年度開始の日以後6月を経過した日の翌日</t>
    <rPh sb="2" eb="4">
      <t>ジギョウ</t>
    </rPh>
    <rPh sb="4" eb="6">
      <t>ネンド</t>
    </rPh>
    <rPh sb="6" eb="8">
      <t>カイシ</t>
    </rPh>
    <rPh sb="9" eb="10">
      <t>ヒ</t>
    </rPh>
    <rPh sb="10" eb="12">
      <t>イゴ</t>
    </rPh>
    <rPh sb="13" eb="14">
      <t>ツキ</t>
    </rPh>
    <rPh sb="15" eb="17">
      <t>ケイカ</t>
    </rPh>
    <rPh sb="19" eb="20">
      <t>ヒ</t>
    </rPh>
    <rPh sb="21" eb="23">
      <t>ヨクジツ</t>
    </rPh>
    <phoneticPr fontId="4"/>
  </si>
  <si>
    <t>申告納付</t>
    <rPh sb="0" eb="2">
      <t>シンコク</t>
    </rPh>
    <rPh sb="2" eb="4">
      <t>ノウフ</t>
    </rPh>
    <phoneticPr fontId="4"/>
  </si>
  <si>
    <t>　　から2月以内</t>
    <rPh sb="5" eb="6">
      <t>ツキ</t>
    </rPh>
    <rPh sb="6" eb="8">
      <t>イナイ</t>
    </rPh>
    <phoneticPr fontId="4"/>
  </si>
  <si>
    <t>平成26年10月1日から令和元年9月30日までに開始する開始事業年度分又は連結事業年度分　　9.7/100</t>
    <phoneticPr fontId="4"/>
  </si>
  <si>
    <t>1億円を超え10億円以下のもの</t>
    <rPh sb="1" eb="3">
      <t>オクエン</t>
    </rPh>
    <rPh sb="4" eb="5">
      <t>コ</t>
    </rPh>
    <rPh sb="8" eb="9">
      <t>オク</t>
    </rPh>
    <rPh sb="9" eb="12">
      <t>エンイカ</t>
    </rPh>
    <phoneticPr fontId="4"/>
  </si>
  <si>
    <t>40万円</t>
    <rPh sb="2" eb="4">
      <t>マンエン</t>
    </rPh>
    <phoneticPr fontId="4"/>
  </si>
  <si>
    <t>16万円</t>
    <rPh sb="2" eb="4">
      <t>マンエン</t>
    </rPh>
    <phoneticPr fontId="4"/>
  </si>
  <si>
    <t>確定申告</t>
    <rPh sb="0" eb="2">
      <t>カクテイ</t>
    </rPh>
    <rPh sb="2" eb="4">
      <t>シンコク</t>
    </rPh>
    <phoneticPr fontId="4"/>
  </si>
  <si>
    <t>1千万円を超え1億円以下の    もの</t>
    <rPh sb="1" eb="3">
      <t>センマン</t>
    </rPh>
    <rPh sb="3" eb="4">
      <t>エン</t>
    </rPh>
    <rPh sb="5" eb="6">
      <t>コ</t>
    </rPh>
    <rPh sb="8" eb="9">
      <t>オク</t>
    </rPh>
    <rPh sb="9" eb="12">
      <t>エンイカ</t>
    </rPh>
    <phoneticPr fontId="4"/>
  </si>
  <si>
    <t>15万円</t>
    <rPh sb="2" eb="4">
      <t>マンエン</t>
    </rPh>
    <phoneticPr fontId="4"/>
  </si>
  <si>
    <t>　　事業年度終了の日の翌日から2月以内</t>
    <rPh sb="2" eb="4">
      <t>ジギョウ</t>
    </rPh>
    <rPh sb="4" eb="6">
      <t>ネンド</t>
    </rPh>
    <rPh sb="6" eb="8">
      <t>シュウリョウ</t>
    </rPh>
    <rPh sb="9" eb="10">
      <t>ヒ</t>
    </rPh>
    <rPh sb="11" eb="13">
      <t>ヨクジツ</t>
    </rPh>
    <rPh sb="16" eb="17">
      <t>ツキ</t>
    </rPh>
    <rPh sb="17" eb="19">
      <t>イナイ</t>
    </rPh>
    <phoneticPr fontId="4"/>
  </si>
  <si>
    <t>令和元年10月1日から開始する開始事業年度分又は連結事業年度分　　6.0/100</t>
    <rPh sb="11" eb="13">
      <t>カイシ</t>
    </rPh>
    <rPh sb="22" eb="23">
      <t>マタ</t>
    </rPh>
    <rPh sb="24" eb="26">
      <t>レンケツ</t>
    </rPh>
    <rPh sb="26" eb="28">
      <t>ジギョウ</t>
    </rPh>
    <rPh sb="28" eb="30">
      <t>ネンド</t>
    </rPh>
    <rPh sb="30" eb="31">
      <t>ブン</t>
    </rPh>
    <phoneticPr fontId="4"/>
  </si>
  <si>
    <t>13万円</t>
    <rPh sb="2" eb="4">
      <t>マンエン</t>
    </rPh>
    <phoneticPr fontId="4"/>
  </si>
  <si>
    <t>1千万円以下のもの</t>
    <rPh sb="1" eb="4">
      <t>センマンエン</t>
    </rPh>
    <rPh sb="4" eb="6">
      <t>イカ</t>
    </rPh>
    <phoneticPr fontId="4"/>
  </si>
  <si>
    <t>12万円</t>
    <rPh sb="2" eb="4">
      <t>マンエン</t>
    </rPh>
    <phoneticPr fontId="4"/>
  </si>
  <si>
    <t>上記に掲げる法人以外の法人</t>
    <rPh sb="0" eb="2">
      <t>ジョウキ</t>
    </rPh>
    <rPh sb="3" eb="4">
      <t>カカ</t>
    </rPh>
    <rPh sb="6" eb="8">
      <t>ホウジン</t>
    </rPh>
    <rPh sb="8" eb="10">
      <t>イガイ</t>
    </rPh>
    <rPh sb="11" eb="13">
      <t>ホウジン</t>
    </rPh>
    <phoneticPr fontId="4"/>
  </si>
  <si>
    <t>5万円</t>
    <rPh sb="1" eb="3">
      <t>マンエン</t>
    </rPh>
    <phoneticPr fontId="4"/>
  </si>
  <si>
    <t>法人税割（標準税率）　6.0/100</t>
    <rPh sb="0" eb="3">
      <t>ホウジンゼイ</t>
    </rPh>
    <rPh sb="3" eb="4">
      <t>ワ</t>
    </rPh>
    <rPh sb="5" eb="7">
      <t>ヒョウジュン</t>
    </rPh>
    <rPh sb="7" eb="9">
      <t>ゼイリツ</t>
    </rPh>
    <phoneticPr fontId="4"/>
  </si>
  <si>
    <t>固定資産税</t>
    <rPh sb="0" eb="2">
      <t>コテイ</t>
    </rPh>
    <rPh sb="2" eb="5">
      <t>シサンゼイ</t>
    </rPh>
    <phoneticPr fontId="4"/>
  </si>
  <si>
    <t>土地、家屋、償却資産の所有者</t>
    <rPh sb="0" eb="2">
      <t>トチ</t>
    </rPh>
    <rPh sb="3" eb="5">
      <t>カオク</t>
    </rPh>
    <rPh sb="6" eb="8">
      <t>ショウキャク</t>
    </rPh>
    <rPh sb="8" eb="10">
      <t>シサン</t>
    </rPh>
    <rPh sb="11" eb="14">
      <t>ショユウシャ</t>
    </rPh>
    <phoneticPr fontId="4"/>
  </si>
  <si>
    <t>課税標準額：賦課期日における価格</t>
    <rPh sb="0" eb="2">
      <t>カゼイ</t>
    </rPh>
    <rPh sb="2" eb="4">
      <t>ヒョウジュン</t>
    </rPh>
    <rPh sb="4" eb="5">
      <t>ガク</t>
    </rPh>
    <rPh sb="6" eb="8">
      <t>フカ</t>
    </rPh>
    <rPh sb="8" eb="10">
      <t>キジツ</t>
    </rPh>
    <rPh sb="14" eb="16">
      <t>カカク</t>
    </rPh>
    <phoneticPr fontId="4"/>
  </si>
  <si>
    <t>（免税点）</t>
    <rPh sb="1" eb="3">
      <t>メンゼイ</t>
    </rPh>
    <rPh sb="3" eb="4">
      <t>テン</t>
    </rPh>
    <phoneticPr fontId="4"/>
  </si>
  <si>
    <t>都市計画税</t>
    <rPh sb="0" eb="2">
      <t>トシ</t>
    </rPh>
    <rPh sb="2" eb="4">
      <t>ケイカク</t>
    </rPh>
    <rPh sb="4" eb="5">
      <t>ゼイ</t>
    </rPh>
    <phoneticPr fontId="4"/>
  </si>
  <si>
    <t>税率</t>
    <rPh sb="0" eb="2">
      <t>ゼイリツ</t>
    </rPh>
    <phoneticPr fontId="4"/>
  </si>
  <si>
    <t>4月1日～　4月30日</t>
    <rPh sb="1" eb="2">
      <t>ガツ</t>
    </rPh>
    <rPh sb="3" eb="4">
      <t>ニチ</t>
    </rPh>
    <rPh sb="7" eb="8">
      <t>ガツ</t>
    </rPh>
    <rPh sb="10" eb="11">
      <t>ニチ</t>
    </rPh>
    <phoneticPr fontId="4"/>
  </si>
  <si>
    <t>土地</t>
    <rPh sb="0" eb="2">
      <t>トチ</t>
    </rPh>
    <phoneticPr fontId="4"/>
  </si>
  <si>
    <t>30万円</t>
    <rPh sb="2" eb="4">
      <t>マンエン</t>
    </rPh>
    <phoneticPr fontId="4"/>
  </si>
  <si>
    <t>　固定資産税：　1.4/100　</t>
    <rPh sb="1" eb="3">
      <t>コテイ</t>
    </rPh>
    <rPh sb="3" eb="6">
      <t>シサンゼイ</t>
    </rPh>
    <phoneticPr fontId="4"/>
  </si>
  <si>
    <t>7月1日～　7月31日</t>
    <rPh sb="1" eb="2">
      <t>ガツ</t>
    </rPh>
    <rPh sb="3" eb="4">
      <t>ニチ</t>
    </rPh>
    <rPh sb="7" eb="8">
      <t>ガツ</t>
    </rPh>
    <rPh sb="10" eb="11">
      <t>ニチ</t>
    </rPh>
    <phoneticPr fontId="4"/>
  </si>
  <si>
    <t>家屋</t>
    <rPh sb="0" eb="2">
      <t>カオク</t>
    </rPh>
    <phoneticPr fontId="4"/>
  </si>
  <si>
    <t>20万円</t>
    <rPh sb="2" eb="4">
      <t>マンエン</t>
    </rPh>
    <phoneticPr fontId="4"/>
  </si>
  <si>
    <t>　都市計画税：　0.3/100</t>
    <rPh sb="1" eb="3">
      <t>トシ</t>
    </rPh>
    <rPh sb="3" eb="5">
      <t>ケイカク</t>
    </rPh>
    <rPh sb="5" eb="6">
      <t>ゼイ</t>
    </rPh>
    <phoneticPr fontId="4"/>
  </si>
  <si>
    <t>12月1日～12月25日</t>
    <rPh sb="2" eb="3">
      <t>ガツ</t>
    </rPh>
    <rPh sb="4" eb="5">
      <t>ニチ</t>
    </rPh>
    <rPh sb="8" eb="9">
      <t>ガツ</t>
    </rPh>
    <rPh sb="11" eb="12">
      <t>ニチ</t>
    </rPh>
    <phoneticPr fontId="4"/>
  </si>
  <si>
    <t>償却資産</t>
    <rPh sb="0" eb="2">
      <t>ショウキャク</t>
    </rPh>
    <rPh sb="2" eb="4">
      <t>シサン</t>
    </rPh>
    <phoneticPr fontId="4"/>
  </si>
  <si>
    <t>150万円</t>
    <rPh sb="3" eb="5">
      <t>マンエン</t>
    </rPh>
    <phoneticPr fontId="4"/>
  </si>
  <si>
    <t>翌年 2月1日～ 2月末日</t>
    <rPh sb="0" eb="2">
      <t>ヨクネン</t>
    </rPh>
    <rPh sb="4" eb="5">
      <t>ガツ</t>
    </rPh>
    <rPh sb="6" eb="7">
      <t>ニチ</t>
    </rPh>
    <rPh sb="10" eb="11">
      <t>ガツ</t>
    </rPh>
    <rPh sb="11" eb="12">
      <t>マツ</t>
    </rPh>
    <rPh sb="12" eb="13">
      <t>ニチ</t>
    </rPh>
    <phoneticPr fontId="4"/>
  </si>
  <si>
    <t>（課税標準額）</t>
    <rPh sb="1" eb="3">
      <t>カゼイ</t>
    </rPh>
    <rPh sb="3" eb="5">
      <t>ヒョウジュン</t>
    </rPh>
    <rPh sb="5" eb="6">
      <t>ガク</t>
    </rPh>
    <phoneticPr fontId="4"/>
  </si>
  <si>
    <t>軽　自　　動　車　税</t>
    <rPh sb="0" eb="1">
      <t>ケイ</t>
    </rPh>
    <rPh sb="2" eb="3">
      <t>ジ</t>
    </rPh>
    <rPh sb="5" eb="6">
      <t>ドウ</t>
    </rPh>
    <rPh sb="7" eb="8">
      <t>クルマ</t>
    </rPh>
    <rPh sb="9" eb="10">
      <t>ゼイ</t>
    </rPh>
    <phoneticPr fontId="4"/>
  </si>
  <si>
    <t>4月1日現在における軽自動車等の所有者又は使用者</t>
    <rPh sb="1" eb="2">
      <t>ガツ</t>
    </rPh>
    <rPh sb="3" eb="4">
      <t>ニチ</t>
    </rPh>
    <rPh sb="4" eb="6">
      <t>ゲンザイ</t>
    </rPh>
    <rPh sb="10" eb="14">
      <t>ケイジドウシャ</t>
    </rPh>
    <rPh sb="14" eb="15">
      <t>トウ</t>
    </rPh>
    <rPh sb="16" eb="19">
      <t>ショユウシャ</t>
    </rPh>
    <rPh sb="19" eb="20">
      <t>マタ</t>
    </rPh>
    <rPh sb="21" eb="24">
      <t>シヨウシャ</t>
    </rPh>
    <phoneticPr fontId="4"/>
  </si>
  <si>
    <t>○原動機付自転車                 ○軽自動車（三輪以上）</t>
    <rPh sb="1" eb="5">
      <t>ゲンドウキツ</t>
    </rPh>
    <rPh sb="5" eb="8">
      <t>ジテンシャ</t>
    </rPh>
    <phoneticPr fontId="4"/>
  </si>
  <si>
    <t>5月1日～5月31日</t>
    <rPh sb="1" eb="2">
      <t>ガツ</t>
    </rPh>
    <rPh sb="3" eb="4">
      <t>ニチ</t>
    </rPh>
    <rPh sb="6" eb="7">
      <t>ガツ</t>
    </rPh>
    <rPh sb="9" eb="10">
      <t>ニチ</t>
    </rPh>
    <phoneticPr fontId="4"/>
  </si>
  <si>
    <t>軽　自　動　車　税　　　　　　　（種　別　割）</t>
    <rPh sb="0" eb="1">
      <t>ケイ</t>
    </rPh>
    <rPh sb="2" eb="3">
      <t>ジ</t>
    </rPh>
    <rPh sb="4" eb="5">
      <t>ドウ</t>
    </rPh>
    <rPh sb="6" eb="7">
      <t>クルマ</t>
    </rPh>
    <rPh sb="8" eb="9">
      <t>ゼイ</t>
    </rPh>
    <rPh sb="17" eb="18">
      <t>シュ</t>
    </rPh>
    <rPh sb="19" eb="20">
      <t>ベツ</t>
    </rPh>
    <rPh sb="21" eb="22">
      <t>ワリ</t>
    </rPh>
    <phoneticPr fontId="4"/>
  </si>
  <si>
    <t>50cc以下   　　　 2,000円</t>
    <rPh sb="4" eb="6">
      <t>イカ</t>
    </rPh>
    <rPh sb="18" eb="19">
      <t>エン</t>
    </rPh>
    <phoneticPr fontId="4"/>
  </si>
  <si>
    <t>90cc以下    　　  2,000円</t>
    <rPh sb="4" eb="6">
      <t>イカ</t>
    </rPh>
    <rPh sb="19" eb="20">
      <t>エン</t>
    </rPh>
    <phoneticPr fontId="4"/>
  </si>
  <si>
    <t>90cc超　　  　　   2,400円</t>
    <rPh sb="4" eb="5">
      <t>チョウ</t>
    </rPh>
    <rPh sb="19" eb="20">
      <t>エン</t>
    </rPh>
    <phoneticPr fontId="4"/>
  </si>
  <si>
    <t>ミニカー　　   　　 3,700円</t>
    <rPh sb="17" eb="18">
      <t>エン</t>
    </rPh>
    <phoneticPr fontId="4"/>
  </si>
  <si>
    <t>○小型特殊自動車</t>
    <rPh sb="1" eb="3">
      <t>コガタ</t>
    </rPh>
    <rPh sb="3" eb="5">
      <t>トクシュ</t>
    </rPh>
    <rPh sb="5" eb="8">
      <t>ジドウシャ</t>
    </rPh>
    <phoneticPr fontId="4"/>
  </si>
  <si>
    <t>農耕作業用　　   2,400円</t>
    <rPh sb="0" eb="2">
      <t>ノウコウ</t>
    </rPh>
    <rPh sb="2" eb="5">
      <t>サギョウヨウ</t>
    </rPh>
    <rPh sb="15" eb="16">
      <t>エン</t>
    </rPh>
    <phoneticPr fontId="4"/>
  </si>
  <si>
    <t>その他　　  　　   5,900円</t>
    <rPh sb="2" eb="3">
      <t>タ</t>
    </rPh>
    <rPh sb="17" eb="18">
      <t>エン</t>
    </rPh>
    <phoneticPr fontId="4"/>
  </si>
  <si>
    <t>○二輪の小型自動車　6,000円</t>
    <rPh sb="1" eb="3">
      <t>ニリン</t>
    </rPh>
    <rPh sb="4" eb="6">
      <t>コガタ</t>
    </rPh>
    <rPh sb="6" eb="9">
      <t>ジドウシャ</t>
    </rPh>
    <rPh sb="15" eb="16">
      <t>エン</t>
    </rPh>
    <phoneticPr fontId="4"/>
  </si>
  <si>
    <t>○二輪の軽自動車　　 3,600円</t>
    <rPh sb="1" eb="3">
      <t>ニリン</t>
    </rPh>
    <rPh sb="4" eb="5">
      <t>ケイ</t>
    </rPh>
    <rPh sb="5" eb="8">
      <t>ジドウシャ</t>
    </rPh>
    <rPh sb="16" eb="17">
      <t>エン</t>
    </rPh>
    <phoneticPr fontId="4"/>
  </si>
  <si>
    <t>環　境　性　能　割</t>
    <rPh sb="0" eb="1">
      <t>ワ</t>
    </rPh>
    <rPh sb="2" eb="3">
      <t>サカイ</t>
    </rPh>
    <rPh sb="4" eb="5">
      <t>セイ</t>
    </rPh>
    <rPh sb="6" eb="7">
      <t>ノウ</t>
    </rPh>
    <rPh sb="8" eb="9">
      <t>ワリ</t>
    </rPh>
    <phoneticPr fontId="4"/>
  </si>
  <si>
    <t>軽自動車等取得者</t>
    <rPh sb="0" eb="4">
      <t>ケイジドウシャ</t>
    </rPh>
    <rPh sb="4" eb="5">
      <t>トウ</t>
    </rPh>
    <rPh sb="5" eb="8">
      <t>シュトクシャ</t>
    </rPh>
    <phoneticPr fontId="4"/>
  </si>
  <si>
    <t>当分の間、賦課徴収は岐阜県</t>
    <rPh sb="0" eb="2">
      <t>トウブン</t>
    </rPh>
    <rPh sb="3" eb="4">
      <t>アイダ</t>
    </rPh>
    <rPh sb="5" eb="7">
      <t>フカ</t>
    </rPh>
    <rPh sb="7" eb="9">
      <t>チョウシュウ</t>
    </rPh>
    <rPh sb="10" eb="13">
      <t>ギフケン</t>
    </rPh>
    <phoneticPr fontId="4"/>
  </si>
  <si>
    <t>市たばこ税</t>
    <rPh sb="0" eb="1">
      <t>シ</t>
    </rPh>
    <rPh sb="4" eb="5">
      <t>ゼイ</t>
    </rPh>
    <phoneticPr fontId="4"/>
  </si>
  <si>
    <t>たばこの卸売販売業者等</t>
    <rPh sb="4" eb="6">
      <t>オロシウ</t>
    </rPh>
    <rPh sb="6" eb="8">
      <t>ハンバイ</t>
    </rPh>
    <rPh sb="8" eb="10">
      <t>ギョウシャ</t>
    </rPh>
    <rPh sb="10" eb="11">
      <t>トウ</t>
    </rPh>
    <phoneticPr fontId="4"/>
  </si>
  <si>
    <t>売渡し本数　1,000本につき　6,552円</t>
    <rPh sb="0" eb="1">
      <t>ウ</t>
    </rPh>
    <rPh sb="1" eb="2">
      <t>ワタ</t>
    </rPh>
    <rPh sb="3" eb="5">
      <t>ホンスウ</t>
    </rPh>
    <rPh sb="11" eb="12">
      <t>ホン</t>
    </rPh>
    <rPh sb="21" eb="22">
      <t>エン</t>
    </rPh>
    <phoneticPr fontId="4"/>
  </si>
  <si>
    <t>　　　　申告月の翌月末日まで</t>
    <rPh sb="4" eb="6">
      <t>シンコク</t>
    </rPh>
    <rPh sb="6" eb="7">
      <t>ツキ</t>
    </rPh>
    <rPh sb="8" eb="10">
      <t>ヨクゲツ</t>
    </rPh>
    <rPh sb="10" eb="12">
      <t>マツジツ</t>
    </rPh>
    <phoneticPr fontId="4"/>
  </si>
  <si>
    <t>特別土地</t>
    <rPh sb="0" eb="2">
      <t>トクベツ</t>
    </rPh>
    <rPh sb="2" eb="4">
      <t>トチ</t>
    </rPh>
    <phoneticPr fontId="4"/>
  </si>
  <si>
    <t>土地の所有者又は取得者</t>
    <rPh sb="0" eb="2">
      <t>トチ</t>
    </rPh>
    <rPh sb="3" eb="6">
      <t>ショユウシャ</t>
    </rPh>
    <rPh sb="6" eb="7">
      <t>マタ</t>
    </rPh>
    <rPh sb="8" eb="11">
      <t>シュトクシャ</t>
    </rPh>
    <phoneticPr fontId="4"/>
  </si>
  <si>
    <t>（保有分）</t>
    <rPh sb="1" eb="4">
      <t>ホユウブン</t>
    </rPh>
    <phoneticPr fontId="4"/>
  </si>
  <si>
    <t>保 有 税</t>
    <rPh sb="0" eb="1">
      <t>タモツ</t>
    </rPh>
    <rPh sb="2" eb="3">
      <t>ユウ</t>
    </rPh>
    <rPh sb="4" eb="5">
      <t>ゼイ</t>
    </rPh>
    <phoneticPr fontId="4"/>
  </si>
  <si>
    <t>課税標準額（取得価格）　×　税率 1.4/100　－　固定資産税相当額</t>
    <rPh sb="0" eb="2">
      <t>カゼイ</t>
    </rPh>
    <rPh sb="2" eb="5">
      <t>ヒョウジュンガク</t>
    </rPh>
    <rPh sb="6" eb="8">
      <t>シュトク</t>
    </rPh>
    <rPh sb="8" eb="10">
      <t>カカク</t>
    </rPh>
    <rPh sb="14" eb="16">
      <t>ゼイリツ</t>
    </rPh>
    <rPh sb="27" eb="31">
      <t>コテイシサン</t>
    </rPh>
    <rPh sb="31" eb="32">
      <t>ゼイ</t>
    </rPh>
    <rPh sb="32" eb="34">
      <t>ソウトウ</t>
    </rPh>
    <rPh sb="34" eb="35">
      <t>ガク</t>
    </rPh>
    <phoneticPr fontId="4"/>
  </si>
  <si>
    <t>平成15年度以降は新たな課税を行わない。</t>
    <rPh sb="0" eb="2">
      <t>ヘイセイ</t>
    </rPh>
    <rPh sb="4" eb="6">
      <t>ネンド</t>
    </rPh>
    <rPh sb="6" eb="8">
      <t>イコウ</t>
    </rPh>
    <rPh sb="9" eb="10">
      <t>アラ</t>
    </rPh>
    <rPh sb="12" eb="14">
      <t>カゼイ</t>
    </rPh>
    <rPh sb="15" eb="16">
      <t>オコナ</t>
    </rPh>
    <phoneticPr fontId="4"/>
  </si>
  <si>
    <t>（取得分）</t>
    <rPh sb="1" eb="3">
      <t>シュトク</t>
    </rPh>
    <rPh sb="3" eb="4">
      <t>ブン</t>
    </rPh>
    <phoneticPr fontId="4"/>
  </si>
  <si>
    <t>課税標準額（取得価格）　×　税率   3/100　－　不動産取得税相当額</t>
    <rPh sb="0" eb="2">
      <t>カゼイ</t>
    </rPh>
    <rPh sb="2" eb="5">
      <t>ヒョウジュンガク</t>
    </rPh>
    <rPh sb="6" eb="8">
      <t>シュトク</t>
    </rPh>
    <rPh sb="8" eb="10">
      <t>カカク</t>
    </rPh>
    <rPh sb="14" eb="16">
      <t>ゼイリツ</t>
    </rPh>
    <rPh sb="27" eb="30">
      <t>フドウサン</t>
    </rPh>
    <rPh sb="30" eb="32">
      <t>シュトク</t>
    </rPh>
    <rPh sb="32" eb="33">
      <t>ゼイ</t>
    </rPh>
    <rPh sb="33" eb="35">
      <t>ソウトウ</t>
    </rPh>
    <rPh sb="35" eb="36">
      <t>ガク</t>
    </rPh>
    <phoneticPr fontId="4"/>
  </si>
  <si>
    <t>入　湯　税</t>
    <rPh sb="0" eb="1">
      <t>イリ</t>
    </rPh>
    <rPh sb="2" eb="3">
      <t>ユ</t>
    </rPh>
    <rPh sb="4" eb="5">
      <t>ゼイ</t>
    </rPh>
    <phoneticPr fontId="4"/>
  </si>
  <si>
    <t>鉱泉浴場における入湯客</t>
    <rPh sb="0" eb="2">
      <t>コウセン</t>
    </rPh>
    <rPh sb="2" eb="4">
      <t>ヨクジョウ</t>
    </rPh>
    <rPh sb="8" eb="10">
      <t>ニュウトウ</t>
    </rPh>
    <rPh sb="10" eb="11">
      <t>キャク</t>
    </rPh>
    <phoneticPr fontId="4"/>
  </si>
  <si>
    <t>入湯客　　　1人1日　　　　　150円</t>
    <rPh sb="0" eb="3">
      <t>ニュウトウキャク</t>
    </rPh>
    <rPh sb="7" eb="8">
      <t>ニン</t>
    </rPh>
    <rPh sb="9" eb="10">
      <t>ニチ</t>
    </rPh>
    <rPh sb="18" eb="19">
      <t>エン</t>
    </rPh>
    <phoneticPr fontId="4"/>
  </si>
  <si>
    <t>　　　　申告月の翌月15日まで</t>
    <rPh sb="4" eb="6">
      <t>シンコク</t>
    </rPh>
    <rPh sb="6" eb="7">
      <t>ヅキ</t>
    </rPh>
    <rPh sb="8" eb="10">
      <t>ヨクゲツ</t>
    </rPh>
    <rPh sb="12" eb="13">
      <t>ニチ</t>
    </rPh>
    <phoneticPr fontId="4"/>
  </si>
  <si>
    <t>事業所税</t>
    <rPh sb="0" eb="3">
      <t>ジギョウショ</t>
    </rPh>
    <rPh sb="3" eb="4">
      <t>ゼイ</t>
    </rPh>
    <phoneticPr fontId="4"/>
  </si>
  <si>
    <t>事業を行う者</t>
    <rPh sb="0" eb="2">
      <t>ジギョウ</t>
    </rPh>
    <rPh sb="3" eb="4">
      <t>オコナ</t>
    </rPh>
    <rPh sb="5" eb="6">
      <t>モノ</t>
    </rPh>
    <phoneticPr fontId="4"/>
  </si>
  <si>
    <t>資産割　　　　事業所床面積１㎡当たり　　600円</t>
    <rPh sb="0" eb="3">
      <t>シサンワリ</t>
    </rPh>
    <phoneticPr fontId="4"/>
  </si>
  <si>
    <t>法人</t>
    <rPh sb="0" eb="2">
      <t>ホウジン</t>
    </rPh>
    <phoneticPr fontId="4"/>
  </si>
  <si>
    <t>　　　　事業年度終了の日から2月以内</t>
    <rPh sb="4" eb="6">
      <t>ジギョウ</t>
    </rPh>
    <rPh sb="6" eb="8">
      <t>ネンド</t>
    </rPh>
    <rPh sb="8" eb="10">
      <t>シュウリョウ</t>
    </rPh>
    <rPh sb="11" eb="12">
      <t>ヒ</t>
    </rPh>
    <rPh sb="15" eb="16">
      <t>ツキ</t>
    </rPh>
    <rPh sb="16" eb="18">
      <t>イナイ</t>
    </rPh>
    <phoneticPr fontId="4"/>
  </si>
  <si>
    <t>資産割</t>
    <rPh sb="0" eb="3">
      <t>シサンワリ</t>
    </rPh>
    <phoneticPr fontId="4"/>
  </si>
  <si>
    <t>1,000㎡</t>
    <phoneticPr fontId="4"/>
  </si>
  <si>
    <t>従業者割　　 従業者給与総額　　　　　0.25/100</t>
    <rPh sb="0" eb="3">
      <t>ジュウギョウシャ</t>
    </rPh>
    <rPh sb="3" eb="4">
      <t>ワリ</t>
    </rPh>
    <phoneticPr fontId="4"/>
  </si>
  <si>
    <t>個人</t>
    <rPh sb="0" eb="2">
      <t>コジン</t>
    </rPh>
    <phoneticPr fontId="4"/>
  </si>
  <si>
    <t>　　　　翌年3月15日まで</t>
    <rPh sb="4" eb="6">
      <t>ヨクネン</t>
    </rPh>
    <rPh sb="7" eb="8">
      <t>ガツ</t>
    </rPh>
    <rPh sb="10" eb="11">
      <t>ニチ</t>
    </rPh>
    <phoneticPr fontId="4"/>
  </si>
  <si>
    <t>従業者割</t>
    <rPh sb="0" eb="3">
      <t>ジュウギョウシャ</t>
    </rPh>
    <rPh sb="3" eb="4">
      <t>ワリ</t>
    </rPh>
    <phoneticPr fontId="4"/>
  </si>
  <si>
    <t>100人</t>
    <rPh sb="3" eb="4">
      <t>ニン</t>
    </rPh>
    <phoneticPr fontId="4"/>
  </si>
  <si>
    <t>（２）税率の変遷（平成24年度以降）</t>
    <rPh sb="3" eb="5">
      <t>ゼイリツ</t>
    </rPh>
    <rPh sb="6" eb="8">
      <t>ヘンセン</t>
    </rPh>
    <rPh sb="9" eb="11">
      <t>ヘイセイ</t>
    </rPh>
    <rPh sb="13" eb="15">
      <t>ネンド</t>
    </rPh>
    <rPh sb="15" eb="17">
      <t>イコウ</t>
    </rPh>
    <phoneticPr fontId="4"/>
  </si>
  <si>
    <t>税目</t>
    <rPh sb="0" eb="2">
      <t>ゼイモク</t>
    </rPh>
    <phoneticPr fontId="4"/>
  </si>
  <si>
    <t>R1</t>
    <phoneticPr fontId="4"/>
  </si>
  <si>
    <t>Ｒ2</t>
    <phoneticPr fontId="4"/>
  </si>
  <si>
    <t>Ｒ3</t>
    <phoneticPr fontId="4"/>
  </si>
  <si>
    <t>Ｒ4</t>
    <phoneticPr fontId="4"/>
  </si>
  <si>
    <t>Ｒ５</t>
    <phoneticPr fontId="4"/>
  </si>
  <si>
    <t>Ｒ５</t>
  </si>
  <si>
    <t>市  　　　 民  　　　 税</t>
    <rPh sb="0" eb="1">
      <t>シ</t>
    </rPh>
    <rPh sb="7" eb="8">
      <t>ミン</t>
    </rPh>
    <rPh sb="14" eb="15">
      <t>ゼイ</t>
    </rPh>
    <phoneticPr fontId="4"/>
  </si>
  <si>
    <t>個　　人</t>
    <rPh sb="0" eb="1">
      <t>コ</t>
    </rPh>
    <rPh sb="3" eb="4">
      <t>ジン</t>
    </rPh>
    <phoneticPr fontId="4"/>
  </si>
  <si>
    <t>均等割</t>
    <rPh sb="0" eb="3">
      <t>キントウワリ</t>
    </rPh>
    <phoneticPr fontId="4"/>
  </si>
  <si>
    <t>3,000円</t>
    <phoneticPr fontId="4"/>
  </si>
  <si>
    <t>3,500円</t>
  </si>
  <si>
    <t>所得割</t>
    <rPh sb="0" eb="3">
      <t>ショトクワリ</t>
    </rPh>
    <phoneticPr fontId="4"/>
  </si>
  <si>
    <t>一律　6/100</t>
  </si>
  <si>
    <t>法　　　　　　　　　人</t>
    <rPh sb="0" eb="1">
      <t>ホウ</t>
    </rPh>
    <rPh sb="10" eb="11">
      <t>ジン</t>
    </rPh>
    <phoneticPr fontId="4"/>
  </si>
  <si>
    <t>均等割</t>
    <phoneticPr fontId="4"/>
  </si>
  <si>
    <t>法人等の資本等の　　　　金額の区分</t>
    <rPh sb="0" eb="2">
      <t>ホウジン</t>
    </rPh>
    <rPh sb="2" eb="3">
      <t>トウ</t>
    </rPh>
    <rPh sb="4" eb="6">
      <t>シホン</t>
    </rPh>
    <rPh sb="6" eb="7">
      <t>トウ</t>
    </rPh>
    <rPh sb="12" eb="14">
      <t>キンガク</t>
    </rPh>
    <rPh sb="15" eb="17">
      <t>クブン</t>
    </rPh>
    <phoneticPr fontId="4"/>
  </si>
  <si>
    <t>従業者数の
区分</t>
    <rPh sb="0" eb="3">
      <t>ジュウギョウシャ</t>
    </rPh>
    <rPh sb="3" eb="4">
      <t>スウ</t>
    </rPh>
    <rPh sb="6" eb="8">
      <t>クブン</t>
    </rPh>
    <phoneticPr fontId="4"/>
  </si>
  <si>
    <t>税率
（年額）</t>
    <rPh sb="0" eb="2">
      <t>ゼイリツ</t>
    </rPh>
    <rPh sb="4" eb="6">
      <t>ネンガク</t>
    </rPh>
    <phoneticPr fontId="4"/>
  </si>
  <si>
    <t>10億円を超え50億円以下のもの</t>
    <rPh sb="2" eb="4">
      <t>オクエン</t>
    </rPh>
    <rPh sb="5" eb="6">
      <t>コ</t>
    </rPh>
    <rPh sb="9" eb="10">
      <t>オク</t>
    </rPh>
    <rPh sb="10" eb="13">
      <t>エンイカ</t>
    </rPh>
    <phoneticPr fontId="4"/>
  </si>
  <si>
    <t>1千万円を超え1億円以下のもの</t>
    <rPh sb="1" eb="3">
      <t>センマン</t>
    </rPh>
    <rPh sb="3" eb="4">
      <t>エン</t>
    </rPh>
    <rPh sb="5" eb="6">
      <t>コ</t>
    </rPh>
    <rPh sb="8" eb="9">
      <t>オク</t>
    </rPh>
    <rPh sb="9" eb="12">
      <t>エンイカ</t>
    </rPh>
    <phoneticPr fontId="4"/>
  </si>
  <si>
    <t>法人税割</t>
    <rPh sb="0" eb="3">
      <t>ホウジンゼイ</t>
    </rPh>
    <rPh sb="3" eb="4">
      <t>ワ</t>
    </rPh>
    <phoneticPr fontId="4"/>
  </si>
  <si>
    <t>12.3/100</t>
    <phoneticPr fontId="4"/>
  </si>
  <si>
    <t>平成26年10月1日開始</t>
  </si>
  <si>
    <t>令和元年10月1日開始</t>
    <rPh sb="0" eb="1">
      <t>レイ</t>
    </rPh>
    <rPh sb="1" eb="2">
      <t>ワ</t>
    </rPh>
    <rPh sb="2" eb="3">
      <t>ガン</t>
    </rPh>
    <phoneticPr fontId="4"/>
  </si>
  <si>
    <t>事業年度分から9.7/100</t>
  </si>
  <si>
    <t>事業年度分から6.0/100</t>
    <phoneticPr fontId="4"/>
  </si>
  <si>
    <t>固 定 資 産 税</t>
    <rPh sb="0" eb="1">
      <t>カタム</t>
    </rPh>
    <rPh sb="2" eb="3">
      <t>サダム</t>
    </rPh>
    <rPh sb="4" eb="5">
      <t>シ</t>
    </rPh>
    <rPh sb="6" eb="7">
      <t>サン</t>
    </rPh>
    <rPh sb="8" eb="9">
      <t>ゼイ</t>
    </rPh>
    <phoneticPr fontId="4"/>
  </si>
  <si>
    <t>1.4/100</t>
    <phoneticPr fontId="4"/>
  </si>
  <si>
    <t>免税点　土地30万円　　家屋20万円　  償却資産150万円　（課税標準額）</t>
    <rPh sb="0" eb="2">
      <t>メンゼイ</t>
    </rPh>
    <rPh sb="2" eb="3">
      <t>テン</t>
    </rPh>
    <rPh sb="4" eb="6">
      <t>トチ</t>
    </rPh>
    <rPh sb="8" eb="10">
      <t>マンエン</t>
    </rPh>
    <rPh sb="12" eb="14">
      <t>カオク</t>
    </rPh>
    <rPh sb="16" eb="18">
      <t>マンエン</t>
    </rPh>
    <rPh sb="21" eb="23">
      <t>ショウキャク</t>
    </rPh>
    <rPh sb="23" eb="25">
      <t>シサン</t>
    </rPh>
    <rPh sb="28" eb="30">
      <t>マンエン</t>
    </rPh>
    <rPh sb="32" eb="34">
      <t>カゼイ</t>
    </rPh>
    <rPh sb="34" eb="37">
      <t>ヒョウジュンガク</t>
    </rPh>
    <phoneticPr fontId="4"/>
  </si>
  <si>
    <t>軽　自　動　車　税（種　別　割）</t>
    <rPh sb="0" eb="1">
      <t>ケイ</t>
    </rPh>
    <rPh sb="2" eb="3">
      <t>ジ</t>
    </rPh>
    <rPh sb="4" eb="5">
      <t>ドウ</t>
    </rPh>
    <rPh sb="6" eb="7">
      <t>クルマ</t>
    </rPh>
    <rPh sb="8" eb="9">
      <t>ゼイ</t>
    </rPh>
    <rPh sb="10" eb="11">
      <t>タネ</t>
    </rPh>
    <rPh sb="12" eb="13">
      <t>ベツ</t>
    </rPh>
    <rPh sb="14" eb="15">
      <t>ワリ</t>
    </rPh>
    <phoneticPr fontId="4"/>
  </si>
  <si>
    <t>○原動機付自転車</t>
    <rPh sb="1" eb="5">
      <t>ゲンドウキツ</t>
    </rPh>
    <rPh sb="5" eb="8">
      <t>ジテンシャ</t>
    </rPh>
    <phoneticPr fontId="4"/>
  </si>
  <si>
    <t>○軽自動車</t>
    <rPh sb="1" eb="5">
      <t>ケイジドウシャ</t>
    </rPh>
    <phoneticPr fontId="4"/>
  </si>
  <si>
    <t>以下の車種についてH27年度から変更</t>
    <rPh sb="0" eb="2">
      <t>イカ</t>
    </rPh>
    <rPh sb="3" eb="5">
      <t>シャシュ</t>
    </rPh>
    <rPh sb="12" eb="14">
      <t>ネンド</t>
    </rPh>
    <rPh sb="16" eb="18">
      <t>ヘンコウ</t>
    </rPh>
    <phoneticPr fontId="4"/>
  </si>
  <si>
    <t>50cc以下   　　　1,000円</t>
    <rPh sb="4" eb="6">
      <t>イカ</t>
    </rPh>
    <rPh sb="17" eb="18">
      <t>エン</t>
    </rPh>
    <phoneticPr fontId="4"/>
  </si>
  <si>
    <t xml:space="preserve">二輪 </t>
    <rPh sb="0" eb="2">
      <t>ニリン</t>
    </rPh>
    <phoneticPr fontId="4"/>
  </si>
  <si>
    <t>2,400円</t>
    <rPh sb="5" eb="6">
      <t>エン</t>
    </rPh>
    <phoneticPr fontId="4"/>
  </si>
  <si>
    <t>（右金額はH27.4.1に初めて</t>
    <rPh sb="1" eb="2">
      <t>ミギ</t>
    </rPh>
    <rPh sb="2" eb="4">
      <t>キンガク</t>
    </rPh>
    <rPh sb="13" eb="14">
      <t>ハジ</t>
    </rPh>
    <phoneticPr fontId="4"/>
  </si>
  <si>
    <t>50cc以下</t>
    <rPh sb="4" eb="6">
      <t>イカ</t>
    </rPh>
    <phoneticPr fontId="4"/>
  </si>
  <si>
    <t>2,000円</t>
    <rPh sb="5" eb="6">
      <t>エン</t>
    </rPh>
    <phoneticPr fontId="4"/>
  </si>
  <si>
    <t>軽　　自　　動　　車　　税</t>
    <rPh sb="0" eb="1">
      <t>ケイ</t>
    </rPh>
    <rPh sb="3" eb="4">
      <t>ジ</t>
    </rPh>
    <rPh sb="6" eb="7">
      <t>ドウ</t>
    </rPh>
    <rPh sb="9" eb="10">
      <t>クルマ</t>
    </rPh>
    <rPh sb="12" eb="13">
      <t>ゼイ</t>
    </rPh>
    <phoneticPr fontId="4"/>
  </si>
  <si>
    <t>90cc以下    　　 1,200円</t>
    <rPh sb="4" eb="6">
      <t>イカ</t>
    </rPh>
    <rPh sb="18" eb="19">
      <t>エン</t>
    </rPh>
    <phoneticPr fontId="4"/>
  </si>
  <si>
    <t xml:space="preserve">三輪 </t>
    <rPh sb="0" eb="1">
      <t>サン</t>
    </rPh>
    <rPh sb="1" eb="2">
      <t>リン</t>
    </rPh>
    <phoneticPr fontId="4"/>
  </si>
  <si>
    <t>3,100円</t>
    <rPh sb="5" eb="6">
      <t>エン</t>
    </rPh>
    <phoneticPr fontId="4"/>
  </si>
  <si>
    <t xml:space="preserve">                   新車登録をした車両の税率）</t>
    <phoneticPr fontId="4"/>
  </si>
  <si>
    <t>90cc以下</t>
    <rPh sb="4" eb="6">
      <t>イカ</t>
    </rPh>
    <phoneticPr fontId="4"/>
  </si>
  <si>
    <t>90cc超　　  　　　1,600円</t>
    <rPh sb="4" eb="5">
      <t>チョウ</t>
    </rPh>
    <rPh sb="17" eb="18">
      <t>エン</t>
    </rPh>
    <phoneticPr fontId="4"/>
  </si>
  <si>
    <t xml:space="preserve">四輪以上  </t>
    <rPh sb="0" eb="1">
      <t>ヨン</t>
    </rPh>
    <rPh sb="1" eb="2">
      <t>リン</t>
    </rPh>
    <rPh sb="2" eb="3">
      <t>イ</t>
    </rPh>
    <rPh sb="3" eb="4">
      <t>ジョウ</t>
    </rPh>
    <phoneticPr fontId="4"/>
  </si>
  <si>
    <t>乗用</t>
    <rPh sb="0" eb="1">
      <t>ジョウ</t>
    </rPh>
    <rPh sb="1" eb="2">
      <t>ヨウ</t>
    </rPh>
    <phoneticPr fontId="4"/>
  </si>
  <si>
    <t>営業用　　5,500円</t>
    <rPh sb="0" eb="3">
      <t>エイギョウヨウ</t>
    </rPh>
    <phoneticPr fontId="4"/>
  </si>
  <si>
    <t>90cc超</t>
    <rPh sb="4" eb="5">
      <t>チョウ</t>
    </rPh>
    <phoneticPr fontId="4"/>
  </si>
  <si>
    <t>ミニカー　　   　   2,500円</t>
    <rPh sb="18" eb="19">
      <t>エン</t>
    </rPh>
    <phoneticPr fontId="4"/>
  </si>
  <si>
    <t>自家用　　7,200円</t>
    <rPh sb="0" eb="3">
      <t>ジカヨウ</t>
    </rPh>
    <phoneticPr fontId="4"/>
  </si>
  <si>
    <t>　三輪　　　　</t>
    <rPh sb="1" eb="3">
      <t>サンリン</t>
    </rPh>
    <phoneticPr fontId="4"/>
  </si>
  <si>
    <t>3,100円 ・ 3,900円</t>
  </si>
  <si>
    <t>ミニカー</t>
    <phoneticPr fontId="4"/>
  </si>
  <si>
    <t>3,700円</t>
    <rPh sb="5" eb="6">
      <t>エン</t>
    </rPh>
    <phoneticPr fontId="4"/>
  </si>
  <si>
    <t>貨物用</t>
    <rPh sb="0" eb="2">
      <t>カモツ</t>
    </rPh>
    <rPh sb="2" eb="3">
      <t>ヨウ</t>
    </rPh>
    <phoneticPr fontId="4"/>
  </si>
  <si>
    <t>営業用　　3,000円</t>
    <rPh sb="0" eb="3">
      <t>エイギョウヨウ</t>
    </rPh>
    <phoneticPr fontId="4"/>
  </si>
  <si>
    <t>　四輪以上</t>
    <rPh sb="1" eb="3">
      <t>ヨンリン</t>
    </rPh>
    <rPh sb="3" eb="5">
      <t>イジョウ</t>
    </rPh>
    <phoneticPr fontId="4"/>
  </si>
  <si>
    <t>乗用 営業用</t>
    <rPh sb="0" eb="2">
      <t>ジョウヨウ</t>
    </rPh>
    <rPh sb="3" eb="6">
      <t>エイギョウヨウ</t>
    </rPh>
    <phoneticPr fontId="4"/>
  </si>
  <si>
    <t>5,500円 ・ 6,900円</t>
    <phoneticPr fontId="4"/>
  </si>
  <si>
    <t>農耕作業用　　　 1,600円</t>
    <rPh sb="0" eb="2">
      <t>ノウコウ</t>
    </rPh>
    <rPh sb="2" eb="5">
      <t>サギョウヨウ</t>
    </rPh>
    <rPh sb="14" eb="15">
      <t>エン</t>
    </rPh>
    <phoneticPr fontId="4"/>
  </si>
  <si>
    <t>自家用　　4,000円</t>
    <rPh sb="0" eb="3">
      <t>ジカヨウ</t>
    </rPh>
    <phoneticPr fontId="4"/>
  </si>
  <si>
    <t>自家用</t>
    <rPh sb="0" eb="3">
      <t>ジカヨウ</t>
    </rPh>
    <phoneticPr fontId="4"/>
  </si>
  <si>
    <t>7,200円 ・ 10,800円</t>
    <phoneticPr fontId="4"/>
  </si>
  <si>
    <t>農耕作業用</t>
    <rPh sb="0" eb="2">
      <t>ノウコウ</t>
    </rPh>
    <rPh sb="2" eb="5">
      <t>サギョウヨウ</t>
    </rPh>
    <phoneticPr fontId="4"/>
  </si>
  <si>
    <t>その他　　　　　　 4,700円</t>
    <rPh sb="2" eb="3">
      <t>タ</t>
    </rPh>
    <rPh sb="15" eb="16">
      <t>エン</t>
    </rPh>
    <phoneticPr fontId="4"/>
  </si>
  <si>
    <t>貨物用 営業用</t>
    <rPh sb="0" eb="2">
      <t>カモツ</t>
    </rPh>
    <rPh sb="2" eb="3">
      <t>ヨウ</t>
    </rPh>
    <rPh sb="4" eb="7">
      <t>エイギョウヨウ</t>
    </rPh>
    <phoneticPr fontId="4"/>
  </si>
  <si>
    <t>3,000円 ・ 3,800円</t>
    <phoneticPr fontId="4"/>
  </si>
  <si>
    <t>その他</t>
    <rPh sb="2" eb="3">
      <t>タ</t>
    </rPh>
    <phoneticPr fontId="4"/>
  </si>
  <si>
    <t>5,900円</t>
    <rPh sb="5" eb="6">
      <t>エン</t>
    </rPh>
    <phoneticPr fontId="4"/>
  </si>
  <si>
    <t>○二輪の小型自動車　 4,000円</t>
    <rPh sb="1" eb="3">
      <t>ニリン</t>
    </rPh>
    <rPh sb="4" eb="6">
      <t>コガタ</t>
    </rPh>
    <rPh sb="6" eb="9">
      <t>ジドウシャ</t>
    </rPh>
    <rPh sb="16" eb="17">
      <t>エン</t>
    </rPh>
    <phoneticPr fontId="4"/>
  </si>
  <si>
    <t>4,000円 ・ 5,000円</t>
    <phoneticPr fontId="4"/>
  </si>
  <si>
    <t>○二輪の小型自動車</t>
    <rPh sb="1" eb="3">
      <t>ニリン</t>
    </rPh>
    <rPh sb="4" eb="6">
      <t>コガタ</t>
    </rPh>
    <rPh sb="6" eb="9">
      <t>ジドウシャ</t>
    </rPh>
    <phoneticPr fontId="4"/>
  </si>
  <si>
    <t>6,000円</t>
    <rPh sb="5" eb="6">
      <t>エン</t>
    </rPh>
    <phoneticPr fontId="4"/>
  </si>
  <si>
    <t>○二輪の軽自動車</t>
    <rPh sb="1" eb="3">
      <t>ニリン</t>
    </rPh>
    <rPh sb="4" eb="5">
      <t>ケイ</t>
    </rPh>
    <rPh sb="5" eb="8">
      <t>ジドウシャ</t>
    </rPh>
    <phoneticPr fontId="4"/>
  </si>
  <si>
    <t>3,600円</t>
    <rPh sb="5" eb="6">
      <t>エン</t>
    </rPh>
    <phoneticPr fontId="4"/>
  </si>
  <si>
    <t>＜令和２年度備考＞</t>
    <rPh sb="1" eb="2">
      <t>レイ</t>
    </rPh>
    <rPh sb="2" eb="3">
      <t>ワ</t>
    </rPh>
    <rPh sb="4" eb="6">
      <t>ネンド</t>
    </rPh>
    <rPh sb="5" eb="6">
      <t>ガンネン</t>
    </rPh>
    <rPh sb="6" eb="8">
      <t>ビコウ</t>
    </rPh>
    <phoneticPr fontId="4"/>
  </si>
  <si>
    <t>＜令和３年度備考＞</t>
    <phoneticPr fontId="4"/>
  </si>
  <si>
    <t>＜平成30年度備考＞</t>
    <rPh sb="1" eb="3">
      <t>ヘイセイ</t>
    </rPh>
    <rPh sb="5" eb="7">
      <t>ネンド</t>
    </rPh>
    <rPh sb="7" eb="9">
      <t>ビコウ</t>
    </rPh>
    <phoneticPr fontId="4"/>
  </si>
  <si>
    <t>＜令和元年度備考＞</t>
    <rPh sb="1" eb="2">
      <t>レイ</t>
    </rPh>
    <rPh sb="2" eb="3">
      <t>ワ</t>
    </rPh>
    <rPh sb="3" eb="5">
      <t>ガンネン</t>
    </rPh>
    <rPh sb="4" eb="6">
      <t>ネンド</t>
    </rPh>
    <rPh sb="6" eb="8">
      <t>ビコウ</t>
    </rPh>
    <phoneticPr fontId="4"/>
  </si>
  <si>
    <t>＜令和5年度備考＞</t>
  </si>
  <si>
    <t>＜平成28年度備考＞</t>
    <rPh sb="1" eb="3">
      <t>ヘイセイ</t>
    </rPh>
    <rPh sb="5" eb="7">
      <t>ネンド</t>
    </rPh>
    <rPh sb="7" eb="9">
      <t>ビコウ</t>
    </rPh>
    <phoneticPr fontId="4"/>
  </si>
  <si>
    <t>＜平成29年度備考＞</t>
  </si>
  <si>
    <t>＜令和4年度備考＞</t>
    <phoneticPr fontId="4"/>
  </si>
  <si>
    <t>　環　境　性　能　割　</t>
    <rPh sb="1" eb="2">
      <t>ワ</t>
    </rPh>
    <rPh sb="3" eb="4">
      <t>サカイ</t>
    </rPh>
    <rPh sb="5" eb="6">
      <t>セイ</t>
    </rPh>
    <rPh sb="7" eb="8">
      <t>ノウ</t>
    </rPh>
    <rPh sb="9" eb="10">
      <t>ワリ</t>
    </rPh>
    <phoneticPr fontId="4"/>
  </si>
  <si>
    <t>市 た ば こ 税</t>
    <rPh sb="0" eb="1">
      <t>シ</t>
    </rPh>
    <rPh sb="8" eb="9">
      <t>ゼイ</t>
    </rPh>
    <phoneticPr fontId="4"/>
  </si>
  <si>
    <t>1,000本につき4,618円</t>
    <rPh sb="5" eb="6">
      <t>ホン</t>
    </rPh>
    <rPh sb="14" eb="15">
      <t>エン</t>
    </rPh>
    <phoneticPr fontId="4"/>
  </si>
  <si>
    <t>H25.4月～　1,000本につき5,262円</t>
    <rPh sb="5" eb="6">
      <t>ガツ</t>
    </rPh>
    <rPh sb="13" eb="14">
      <t>ホン</t>
    </rPh>
    <rPh sb="22" eb="23">
      <t>エン</t>
    </rPh>
    <phoneticPr fontId="4"/>
  </si>
  <si>
    <t>H28.4月～　旧３級品は1,000本につき2,925円</t>
  </si>
  <si>
    <t>H29.4月～　旧３級品は1,000本につき3,355円</t>
    <phoneticPr fontId="4"/>
  </si>
  <si>
    <t>H30.4月～　旧３級品は1,000本につき4,000円</t>
    <phoneticPr fontId="4"/>
  </si>
  <si>
    <t>R1.10月～　旧３級品は1,000本につき5,692円</t>
    <rPh sb="5" eb="6">
      <t>ガツ</t>
    </rPh>
    <rPh sb="8" eb="9">
      <t>キュウ</t>
    </rPh>
    <rPh sb="10" eb="11">
      <t>キュウ</t>
    </rPh>
    <rPh sb="11" eb="12">
      <t>ヒン</t>
    </rPh>
    <rPh sb="18" eb="19">
      <t>ホン</t>
    </rPh>
    <rPh sb="27" eb="28">
      <t>エン</t>
    </rPh>
    <phoneticPr fontId="4"/>
  </si>
  <si>
    <t>R2.10月～　1,000本につき6,122円</t>
    <rPh sb="5" eb="6">
      <t>ガツ</t>
    </rPh>
    <rPh sb="13" eb="14">
      <t>ホン</t>
    </rPh>
    <rPh sb="22" eb="23">
      <t>エン</t>
    </rPh>
    <phoneticPr fontId="4"/>
  </si>
  <si>
    <t>R3.10月～　1,000本につき6,552円</t>
    <phoneticPr fontId="4"/>
  </si>
  <si>
    <t xml:space="preserve">  （旧３級品は2,190円） </t>
    <rPh sb="3" eb="4">
      <t>キュウ</t>
    </rPh>
    <rPh sb="5" eb="6">
      <t>キュウ</t>
    </rPh>
    <rPh sb="6" eb="7">
      <t>ヒン</t>
    </rPh>
    <rPh sb="13" eb="14">
      <t>エン</t>
    </rPh>
    <phoneticPr fontId="4"/>
  </si>
  <si>
    <t>（旧３級品は2,495円）</t>
    <rPh sb="1" eb="2">
      <t>キュウ</t>
    </rPh>
    <rPh sb="3" eb="4">
      <t>キュウ</t>
    </rPh>
    <rPh sb="4" eb="5">
      <t>ヒン</t>
    </rPh>
    <rPh sb="11" eb="12">
      <t>エン</t>
    </rPh>
    <phoneticPr fontId="4"/>
  </si>
  <si>
    <t>H30.10月～　1,000本につき5,692円</t>
    <phoneticPr fontId="4"/>
  </si>
  <si>
    <t>特別土地保有税</t>
    <phoneticPr fontId="4"/>
  </si>
  <si>
    <t>1.4/100（保有分）    3/100（取得分）</t>
    <rPh sb="8" eb="11">
      <t>ホユウブン</t>
    </rPh>
    <rPh sb="22" eb="25">
      <t>シュトクブン</t>
    </rPh>
    <phoneticPr fontId="4"/>
  </si>
  <si>
    <t>入    湯    税</t>
    <phoneticPr fontId="4"/>
  </si>
  <si>
    <t>入湯客　1人1日　　　150円</t>
    <rPh sb="0" eb="3">
      <t>ニュウトウキャク</t>
    </rPh>
    <rPh sb="5" eb="6">
      <t>ニン</t>
    </rPh>
    <rPh sb="7" eb="8">
      <t>ニチ</t>
    </rPh>
    <rPh sb="14" eb="15">
      <t>エン</t>
    </rPh>
    <phoneticPr fontId="4"/>
  </si>
  <si>
    <t>事  業  所  税</t>
    <phoneticPr fontId="4"/>
  </si>
  <si>
    <t>資産割 　600円　　従業者割　　0.25/100　　</t>
    <rPh sb="0" eb="3">
      <t>シサンワリ</t>
    </rPh>
    <rPh sb="8" eb="9">
      <t>エン</t>
    </rPh>
    <rPh sb="11" eb="14">
      <t>ジュウギョウシャ</t>
    </rPh>
    <rPh sb="14" eb="15">
      <t>ワリ</t>
    </rPh>
    <phoneticPr fontId="4"/>
  </si>
  <si>
    <t>都 市 計 画 税</t>
    <phoneticPr fontId="4"/>
  </si>
  <si>
    <t>0.3/100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</si>
</sst>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0.0_ "/>
    <numFmt numFmtId="178" formatCode="_ * #,##0.0_ ;_ * \-#,##0.0_ ;_ * &quot;-&quot;?_ ;_ @_ "/>
    <numFmt numFmtId="179" formatCode="#,##0.00_ "/>
  </numFmts>
  <fonts count="20" x14ac:knownFonts="1">
    <font>
      <sz val="11"/>
      <name val="ＭＳ Ｐゴシック"/>
      <family val="3"/>
      <charset val="128"/>
    </font>
    <font>
      <sz val="11"/>
      <color theme="1"/>
      <name val="ＭＳ Ｐゴシック"/>
      <family val="2"/>
      <charset val="128"/>
    </font>
    <font>
      <sz val="11"/>
      <name val="ＭＳ Ｐゴシック"/>
      <family val="3"/>
      <charset val="128"/>
    </font>
    <font>
      <sz val="16"/>
      <color theme="1"/>
      <name val="ＭＳ Ｐゴシック"/>
      <family val="3"/>
      <charset val="128"/>
    </font>
    <font>
      <sz val="6"/>
      <name val="ＭＳ Ｐゴシック"/>
      <family val="3"/>
      <charset val="128"/>
    </font>
    <font>
      <b/>
      <sz val="16"/>
      <color theme="1"/>
      <name val="ＭＳ Ｐゴシック"/>
      <family val="3"/>
      <charset val="128"/>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2"/>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b/>
      <sz val="14"/>
      <color indexed="8"/>
      <name val="ＭＳ Ｐゴシック"/>
      <family val="3"/>
      <charset val="128"/>
    </font>
    <font>
      <sz val="6"/>
      <name val="ＭＳ 明朝"/>
      <family val="1"/>
      <charset val="128"/>
    </font>
    <font>
      <sz val="11"/>
      <color indexed="8"/>
      <name val="ＭＳ Ｐゴシック"/>
      <family val="3"/>
      <charset val="128"/>
    </font>
    <font>
      <sz val="6"/>
      <name val="ＭＳ Ｐゴシック"/>
      <family val="2"/>
      <charset val="128"/>
    </font>
    <font>
      <sz val="10"/>
      <color indexed="8"/>
      <name val="ＭＳ Ｐゴシック"/>
      <family val="3"/>
      <charset val="128"/>
    </font>
    <font>
      <b/>
      <sz val="18"/>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hair">
        <color indexed="64"/>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bottom/>
      <diagonal/>
    </border>
    <border>
      <left style="medium">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diagonalUp="1">
      <left/>
      <right/>
      <top style="medium">
        <color indexed="64"/>
      </top>
      <bottom style="thin">
        <color indexed="64"/>
      </bottom>
      <diagonal style="thin">
        <color indexed="64"/>
      </diagonal>
    </border>
    <border>
      <left style="dashDot">
        <color indexed="64"/>
      </left>
      <right/>
      <top/>
      <bottom/>
      <diagonal/>
    </border>
    <border>
      <left/>
      <right style="dashDot">
        <color indexed="64"/>
      </right>
      <top/>
      <bottom/>
      <diagonal/>
    </border>
    <border>
      <left/>
      <right style="dashDot">
        <color indexed="64"/>
      </right>
      <top/>
      <bottom style="thin">
        <color indexed="64"/>
      </bottom>
      <diagonal/>
    </border>
    <border>
      <left style="dashDot">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ashDot">
        <color indexed="64"/>
      </bottom>
      <diagonal/>
    </border>
  </borders>
  <cellStyleXfs count="6">
    <xf numFmtId="0" fontId="0" fillId="0" borderId="0"/>
    <xf numFmtId="0" fontId="13"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512">
    <xf numFmtId="0" fontId="0" fillId="0" borderId="0" xfId="0"/>
    <xf numFmtId="0" fontId="3" fillId="0" borderId="0" xfId="0" applyFont="1"/>
    <xf numFmtId="0" fontId="5" fillId="0" borderId="0" xfId="0" applyFont="1" applyAlignment="1">
      <alignment vertical="center"/>
    </xf>
    <xf numFmtId="0" fontId="6" fillId="0" borderId="0" xfId="0" applyFont="1"/>
    <xf numFmtId="0" fontId="7" fillId="0" borderId="0" xfId="0" applyFont="1"/>
    <xf numFmtId="0" fontId="8" fillId="0" borderId="0" xfId="0" applyFont="1"/>
    <xf numFmtId="0" fontId="7" fillId="0" borderId="1" xfId="0" applyFont="1" applyBorder="1" applyAlignment="1">
      <alignment horizontal="right"/>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0" fillId="0" borderId="6" xfId="0" applyFont="1" applyBorder="1" applyAlignment="1">
      <alignment horizontal="center" vertical="center"/>
    </xf>
    <xf numFmtId="0" fontId="9" fillId="0" borderId="8" xfId="0" applyFont="1" applyBorder="1" applyAlignment="1">
      <alignment horizontal="center" vertical="center" wrapText="1"/>
    </xf>
    <xf numFmtId="176" fontId="9" fillId="0" borderId="9" xfId="0" applyNumberFormat="1" applyFont="1" applyBorder="1" applyAlignment="1">
      <alignment vertical="center"/>
    </xf>
    <xf numFmtId="176" fontId="9" fillId="0" borderId="8" xfId="0" applyNumberFormat="1" applyFont="1" applyBorder="1" applyAlignment="1">
      <alignment vertical="center"/>
    </xf>
    <xf numFmtId="176" fontId="9" fillId="0" borderId="10" xfId="0" applyNumberFormat="1" applyFont="1" applyBorder="1" applyAlignment="1">
      <alignment vertical="center"/>
    </xf>
    <xf numFmtId="176" fontId="10" fillId="0" borderId="11" xfId="0" applyNumberFormat="1" applyFont="1" applyBorder="1" applyAlignment="1">
      <alignment vertical="center"/>
    </xf>
    <xf numFmtId="177" fontId="9" fillId="0" borderId="9" xfId="0" applyNumberFormat="1" applyFont="1" applyBorder="1" applyAlignment="1">
      <alignment horizontal="right" vertical="center"/>
    </xf>
    <xf numFmtId="177" fontId="9" fillId="0" borderId="8" xfId="0" applyNumberFormat="1" applyFont="1" applyBorder="1" applyAlignment="1">
      <alignment horizontal="right" vertical="center"/>
    </xf>
    <xf numFmtId="177" fontId="9" fillId="0" borderId="10" xfId="0" applyNumberFormat="1" applyFont="1" applyBorder="1" applyAlignment="1">
      <alignment horizontal="right" vertical="center"/>
    </xf>
    <xf numFmtId="177" fontId="10" fillId="0" borderId="11" xfId="0" applyNumberFormat="1" applyFont="1" applyBorder="1" applyAlignment="1">
      <alignment horizontal="right" vertical="center"/>
    </xf>
    <xf numFmtId="178" fontId="9" fillId="0" borderId="9" xfId="0" applyNumberFormat="1" applyFont="1" applyBorder="1" applyAlignment="1">
      <alignment horizontal="right" vertical="center"/>
    </xf>
    <xf numFmtId="178" fontId="9" fillId="0" borderId="8" xfId="0" applyNumberFormat="1" applyFont="1" applyBorder="1" applyAlignment="1">
      <alignment horizontal="right" vertical="center"/>
    </xf>
    <xf numFmtId="178" fontId="9" fillId="0" borderId="10" xfId="0" applyNumberFormat="1" applyFont="1" applyBorder="1" applyAlignment="1">
      <alignment horizontal="right" vertical="center"/>
    </xf>
    <xf numFmtId="178" fontId="10" fillId="0" borderId="11" xfId="0" applyNumberFormat="1" applyFont="1" applyBorder="1" applyAlignment="1">
      <alignment horizontal="right" vertical="center"/>
    </xf>
    <xf numFmtId="177" fontId="9" fillId="0" borderId="9" xfId="0" applyNumberFormat="1" applyFont="1" applyBorder="1" applyAlignment="1">
      <alignment vertical="center"/>
    </xf>
    <xf numFmtId="177" fontId="9" fillId="0" borderId="8" xfId="0" applyNumberFormat="1" applyFont="1" applyBorder="1" applyAlignment="1">
      <alignment vertical="center"/>
    </xf>
    <xf numFmtId="177" fontId="9" fillId="0" borderId="10" xfId="0" applyNumberFormat="1" applyFont="1" applyBorder="1" applyAlignment="1">
      <alignment vertical="center"/>
    </xf>
    <xf numFmtId="177" fontId="10" fillId="0" borderId="11" xfId="0" applyNumberFormat="1" applyFont="1" applyBorder="1" applyAlignment="1">
      <alignment vertical="center"/>
    </xf>
    <xf numFmtId="176" fontId="9" fillId="0" borderId="9" xfId="0" applyNumberFormat="1" applyFont="1" applyBorder="1" applyAlignment="1">
      <alignment horizontal="right" vertical="center"/>
    </xf>
    <xf numFmtId="176" fontId="9" fillId="0" borderId="8" xfId="0" applyNumberFormat="1" applyFont="1" applyBorder="1" applyAlignment="1">
      <alignment horizontal="right" vertical="center"/>
    </xf>
    <xf numFmtId="176" fontId="9" fillId="0" borderId="10"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9" fillId="0" borderId="13" xfId="0" applyNumberFormat="1" applyFont="1" applyBorder="1" applyAlignment="1">
      <alignment horizontal="right" vertical="center"/>
    </xf>
    <xf numFmtId="176" fontId="9" fillId="0" borderId="14" xfId="0" applyNumberFormat="1" applyFont="1" applyBorder="1" applyAlignment="1">
      <alignment horizontal="right" vertical="center"/>
    </xf>
    <xf numFmtId="176" fontId="10" fillId="0" borderId="15" xfId="0" applyNumberFormat="1" applyFont="1" applyBorder="1" applyAlignment="1">
      <alignment horizontal="right" vertical="center"/>
    </xf>
    <xf numFmtId="0" fontId="9" fillId="0" borderId="17" xfId="0" applyFont="1" applyBorder="1" applyAlignment="1">
      <alignment horizontal="center" vertical="center" wrapText="1"/>
    </xf>
    <xf numFmtId="178" fontId="9" fillId="0" borderId="17" xfId="0" applyNumberFormat="1" applyFont="1" applyBorder="1" applyAlignment="1">
      <alignment horizontal="right" vertical="center"/>
    </xf>
    <xf numFmtId="178" fontId="9" fillId="0" borderId="18" xfId="0" applyNumberFormat="1" applyFont="1" applyBorder="1" applyAlignment="1">
      <alignment horizontal="right" vertical="center"/>
    </xf>
    <xf numFmtId="178" fontId="9" fillId="0" borderId="19" xfId="0" applyNumberFormat="1" applyFont="1" applyBorder="1" applyAlignment="1">
      <alignment horizontal="right" vertical="center"/>
    </xf>
    <xf numFmtId="178" fontId="9" fillId="0" borderId="20"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10" fillId="0" borderId="22" xfId="0" applyNumberFormat="1" applyFont="1" applyBorder="1" applyAlignment="1">
      <alignment horizontal="right" vertical="center"/>
    </xf>
    <xf numFmtId="0" fontId="9" fillId="0" borderId="0" xfId="0" applyFont="1"/>
    <xf numFmtId="0" fontId="11" fillId="0" borderId="0" xfId="0" applyFont="1"/>
    <xf numFmtId="0" fontId="12" fillId="0" borderId="0" xfId="0" applyFont="1"/>
    <xf numFmtId="0" fontId="10" fillId="0" borderId="0" xfId="0" applyFont="1"/>
    <xf numFmtId="0" fontId="14" fillId="0" borderId="0" xfId="1" applyFont="1"/>
    <xf numFmtId="0" fontId="16" fillId="0" borderId="0" xfId="1" applyFont="1"/>
    <xf numFmtId="0" fontId="0" fillId="0" borderId="0" xfId="1" applyFont="1"/>
    <xf numFmtId="0" fontId="16" fillId="0" borderId="0" xfId="1" applyFont="1" applyAlignment="1">
      <alignment vertical="top"/>
    </xf>
    <xf numFmtId="0" fontId="16" fillId="0" borderId="0" xfId="1" applyFont="1" applyAlignment="1">
      <alignment horizontal="right"/>
    </xf>
    <xf numFmtId="0" fontId="16" fillId="0" borderId="24" xfId="1" applyFont="1" applyBorder="1" applyAlignment="1">
      <alignment horizontal="center" vertical="center" wrapText="1"/>
    </xf>
    <xf numFmtId="0" fontId="2" fillId="0" borderId="24" xfId="2" applyFont="1" applyBorder="1" applyAlignment="1">
      <alignment horizontal="center" vertical="center" wrapText="1"/>
    </xf>
    <xf numFmtId="0" fontId="2" fillId="0" borderId="25" xfId="2" applyFont="1" applyBorder="1" applyAlignment="1">
      <alignment horizontal="center" vertical="center" wrapText="1"/>
    </xf>
    <xf numFmtId="0" fontId="16" fillId="0" borderId="26" xfId="1" applyFont="1" applyBorder="1"/>
    <xf numFmtId="0" fontId="16" fillId="0" borderId="27" xfId="1" applyFont="1" applyBorder="1"/>
    <xf numFmtId="0" fontId="16" fillId="0" borderId="28" xfId="1" applyFont="1" applyBorder="1" applyAlignment="1">
      <alignment horizontal="left" indent="1"/>
    </xf>
    <xf numFmtId="176" fontId="16" fillId="0" borderId="28" xfId="1" applyNumberFormat="1" applyFont="1" applyBorder="1"/>
    <xf numFmtId="176" fontId="16" fillId="0" borderId="29" xfId="1" applyNumberFormat="1" applyFont="1" applyBorder="1"/>
    <xf numFmtId="176" fontId="2" fillId="0" borderId="28" xfId="2" applyNumberFormat="1" applyFont="1" applyBorder="1" applyAlignment="1"/>
    <xf numFmtId="176" fontId="2" fillId="0" borderId="30" xfId="2" applyNumberFormat="1" applyFont="1" applyBorder="1" applyAlignment="1"/>
    <xf numFmtId="0" fontId="16" fillId="0" borderId="31" xfId="1" applyFont="1" applyBorder="1" applyAlignment="1">
      <alignment horizontal="left" indent="1"/>
    </xf>
    <xf numFmtId="176" fontId="16" fillId="0" borderId="31" xfId="1" applyNumberFormat="1" applyFont="1" applyBorder="1"/>
    <xf numFmtId="176" fontId="16" fillId="0" borderId="32" xfId="1" applyNumberFormat="1" applyFont="1" applyBorder="1"/>
    <xf numFmtId="176" fontId="16" fillId="0" borderId="13" xfId="1" applyNumberFormat="1" applyFont="1" applyBorder="1"/>
    <xf numFmtId="176" fontId="2" fillId="0" borderId="13" xfId="2" applyNumberFormat="1" applyFont="1" applyBorder="1" applyAlignment="1"/>
    <xf numFmtId="176" fontId="2" fillId="0" borderId="33" xfId="2" applyNumberFormat="1" applyFont="1" applyBorder="1" applyAlignment="1"/>
    <xf numFmtId="0" fontId="16" fillId="0" borderId="34" xfId="1" applyFont="1" applyBorder="1"/>
    <xf numFmtId="0" fontId="16" fillId="0" borderId="14" xfId="1" applyFont="1" applyBorder="1"/>
    <xf numFmtId="0" fontId="16" fillId="0" borderId="13" xfId="1" applyFont="1" applyBorder="1" applyAlignment="1">
      <alignment horizontal="left" indent="1"/>
    </xf>
    <xf numFmtId="176" fontId="16" fillId="0" borderId="35" xfId="1" applyNumberFormat="1" applyFont="1" applyBorder="1"/>
    <xf numFmtId="176" fontId="16" fillId="0" borderId="8" xfId="1" applyNumberFormat="1" applyFont="1" applyBorder="1"/>
    <xf numFmtId="176" fontId="2" fillId="0" borderId="31" xfId="2" applyNumberFormat="1" applyFont="1" applyBorder="1" applyAlignment="1"/>
    <xf numFmtId="176" fontId="2" fillId="0" borderId="38" xfId="2" applyNumberFormat="1" applyFont="1" applyBorder="1" applyAlignment="1"/>
    <xf numFmtId="0" fontId="16" fillId="0" borderId="31" xfId="1" applyFont="1" applyBorder="1" applyAlignment="1">
      <alignment horizontal="left" indent="2"/>
    </xf>
    <xf numFmtId="41" fontId="16" fillId="0" borderId="31" xfId="1" applyNumberFormat="1" applyFont="1" applyBorder="1"/>
    <xf numFmtId="41" fontId="2" fillId="0" borderId="31" xfId="2" applyNumberFormat="1" applyFont="1" applyBorder="1" applyAlignment="1"/>
    <xf numFmtId="41" fontId="2" fillId="0" borderId="38" xfId="2" applyNumberFormat="1" applyFont="1" applyBorder="1" applyAlignment="1"/>
    <xf numFmtId="41" fontId="16" fillId="0" borderId="32" xfId="1" applyNumberFormat="1" applyFont="1" applyBorder="1"/>
    <xf numFmtId="0" fontId="16" fillId="0" borderId="9" xfId="1" applyFont="1" applyBorder="1"/>
    <xf numFmtId="0" fontId="16" fillId="0" borderId="10" xfId="1" applyFont="1" applyBorder="1"/>
    <xf numFmtId="176" fontId="16" fillId="0" borderId="9" xfId="1" applyNumberFormat="1" applyFont="1" applyBorder="1"/>
    <xf numFmtId="176" fontId="2" fillId="0" borderId="8" xfId="2" applyNumberFormat="1" applyFont="1" applyBorder="1" applyAlignment="1"/>
    <xf numFmtId="176" fontId="2" fillId="0" borderId="42" xfId="2" applyNumberFormat="1" applyFont="1" applyBorder="1" applyAlignment="1"/>
    <xf numFmtId="0" fontId="16" fillId="0" borderId="32" xfId="1" applyFont="1" applyBorder="1"/>
    <xf numFmtId="0" fontId="16" fillId="0" borderId="29" xfId="1" applyFont="1" applyBorder="1"/>
    <xf numFmtId="0" fontId="16" fillId="0" borderId="37" xfId="1" applyFont="1" applyBorder="1" applyAlignment="1">
      <alignment horizontal="left" indent="1"/>
    </xf>
    <xf numFmtId="41" fontId="16" fillId="0" borderId="28" xfId="1" applyNumberFormat="1" applyFont="1" applyBorder="1"/>
    <xf numFmtId="41" fontId="16" fillId="0" borderId="29" xfId="1" applyNumberFormat="1" applyFont="1" applyBorder="1"/>
    <xf numFmtId="41" fontId="2" fillId="0" borderId="28" xfId="2" applyNumberFormat="1" applyFont="1" applyBorder="1" applyAlignment="1"/>
    <xf numFmtId="41" fontId="2" fillId="0" borderId="30" xfId="2" applyNumberFormat="1" applyFont="1" applyBorder="1" applyAlignment="1"/>
    <xf numFmtId="0" fontId="16" fillId="0" borderId="40" xfId="1" applyFont="1" applyBorder="1" applyAlignment="1">
      <alignment horizontal="left" indent="1"/>
    </xf>
    <xf numFmtId="0" fontId="16" fillId="0" borderId="35" xfId="1" applyFont="1" applyBorder="1"/>
    <xf numFmtId="0" fontId="16" fillId="0" borderId="41" xfId="1" applyFont="1" applyBorder="1" applyAlignment="1">
      <alignment horizontal="left" indent="1"/>
    </xf>
    <xf numFmtId="0" fontId="16" fillId="0" borderId="28" xfId="1" applyFont="1" applyBorder="1" applyAlignment="1">
      <alignment horizontal="center"/>
    </xf>
    <xf numFmtId="179" fontId="16" fillId="0" borderId="28" xfId="1" applyNumberFormat="1" applyFont="1" applyBorder="1"/>
    <xf numFmtId="179" fontId="16" fillId="0" borderId="29" xfId="1" applyNumberFormat="1" applyFont="1" applyBorder="1"/>
    <xf numFmtId="179" fontId="2" fillId="0" borderId="28" xfId="2" applyNumberFormat="1" applyFont="1" applyBorder="1" applyAlignment="1"/>
    <xf numFmtId="179" fontId="2" fillId="0" borderId="30" xfId="2" applyNumberFormat="1" applyFont="1" applyBorder="1" applyAlignment="1"/>
    <xf numFmtId="0" fontId="16" fillId="0" borderId="13" xfId="1" applyFont="1" applyBorder="1" applyAlignment="1">
      <alignment horizontal="center"/>
    </xf>
    <xf numFmtId="179" fontId="16" fillId="0" borderId="13" xfId="1" applyNumberFormat="1" applyFont="1" applyBorder="1"/>
    <xf numFmtId="179" fontId="16" fillId="0" borderId="35" xfId="1" applyNumberFormat="1" applyFont="1" applyBorder="1"/>
    <xf numFmtId="179" fontId="2" fillId="0" borderId="13" xfId="2" applyNumberFormat="1" applyFont="1" applyBorder="1" applyAlignment="1"/>
    <xf numFmtId="179" fontId="2" fillId="0" borderId="33" xfId="2" applyNumberFormat="1" applyFont="1" applyBorder="1" applyAlignment="1"/>
    <xf numFmtId="0" fontId="16" fillId="0" borderId="12" xfId="1" applyFont="1" applyBorder="1" applyAlignment="1">
      <alignment horizontal="center"/>
    </xf>
    <xf numFmtId="0" fontId="16" fillId="0" borderId="0" xfId="1" applyFont="1" applyAlignment="1">
      <alignment horizontal="center"/>
    </xf>
    <xf numFmtId="177" fontId="16" fillId="0" borderId="28" xfId="1" applyNumberFormat="1" applyFont="1" applyBorder="1"/>
    <xf numFmtId="177" fontId="16" fillId="0" borderId="29" xfId="1" applyNumberFormat="1" applyFont="1" applyBorder="1"/>
    <xf numFmtId="177" fontId="2" fillId="0" borderId="28" xfId="2" applyNumberFormat="1" applyFont="1" applyBorder="1" applyAlignment="1"/>
    <xf numFmtId="177" fontId="2" fillId="0" borderId="30" xfId="2" applyNumberFormat="1" applyFont="1" applyBorder="1" applyAlignment="1"/>
    <xf numFmtId="0" fontId="16" fillId="0" borderId="20" xfId="1" applyFont="1" applyBorder="1" applyAlignment="1">
      <alignment horizontal="center"/>
    </xf>
    <xf numFmtId="177" fontId="16" fillId="0" borderId="20" xfId="1" applyNumberFormat="1" applyFont="1" applyBorder="1"/>
    <xf numFmtId="177" fontId="16" fillId="0" borderId="21" xfId="1" applyNumberFormat="1" applyFont="1" applyBorder="1"/>
    <xf numFmtId="177" fontId="2" fillId="0" borderId="20" xfId="2" applyNumberFormat="1" applyFont="1" applyBorder="1" applyAlignment="1"/>
    <xf numFmtId="177" fontId="2" fillId="0" borderId="43" xfId="2" applyNumberFormat="1" applyFont="1" applyBorder="1" applyAlignment="1"/>
    <xf numFmtId="0" fontId="19" fillId="0" borderId="0" xfId="3" applyFont="1">
      <alignment vertical="center"/>
    </xf>
    <xf numFmtId="0" fontId="2" fillId="0" borderId="0" xfId="3">
      <alignment vertical="center"/>
    </xf>
    <xf numFmtId="0" fontId="2" fillId="0" borderId="0" xfId="3" applyAlignment="1">
      <alignment horizontal="center" vertical="center"/>
    </xf>
    <xf numFmtId="0" fontId="2" fillId="0" borderId="44" xfId="3" applyBorder="1" applyAlignment="1">
      <alignment horizontal="left"/>
    </xf>
    <xf numFmtId="0" fontId="2" fillId="0" borderId="45" xfId="3" applyBorder="1" applyAlignment="1">
      <alignment horizontal="right" vertical="top"/>
    </xf>
    <xf numFmtId="0" fontId="2" fillId="0" borderId="47" xfId="3" applyBorder="1" applyAlignment="1">
      <alignment horizontal="center" vertical="center" wrapText="1"/>
    </xf>
    <xf numFmtId="0" fontId="2" fillId="0" borderId="46" xfId="3" applyBorder="1" applyAlignment="1">
      <alignment horizontal="center" vertical="center" wrapText="1"/>
    </xf>
    <xf numFmtId="0" fontId="2" fillId="0" borderId="49" xfId="3" applyBorder="1" applyAlignment="1">
      <alignment horizontal="center" vertical="center" wrapText="1"/>
    </xf>
    <xf numFmtId="0" fontId="2" fillId="0" borderId="50" xfId="3" applyBorder="1" applyAlignment="1">
      <alignment horizontal="center" vertical="center" wrapText="1"/>
    </xf>
    <xf numFmtId="0" fontId="2" fillId="0" borderId="51" xfId="3" applyBorder="1" applyAlignment="1">
      <alignment horizontal="center" vertical="center" wrapText="1"/>
    </xf>
    <xf numFmtId="0" fontId="2" fillId="0" borderId="54" xfId="3" applyBorder="1">
      <alignment vertical="center"/>
    </xf>
    <xf numFmtId="0" fontId="2" fillId="0" borderId="55" xfId="3" applyBorder="1">
      <alignment vertical="center"/>
    </xf>
    <xf numFmtId="0" fontId="12" fillId="0" borderId="55" xfId="3" applyFont="1" applyBorder="1" applyAlignment="1">
      <alignment vertical="center" wrapText="1"/>
    </xf>
    <xf numFmtId="0" fontId="2" fillId="0" borderId="56" xfId="3" applyBorder="1">
      <alignment vertical="center"/>
    </xf>
    <xf numFmtId="0" fontId="2" fillId="0" borderId="59" xfId="3" applyBorder="1">
      <alignment vertical="center"/>
    </xf>
    <xf numFmtId="0" fontId="12" fillId="0" borderId="0" xfId="3" applyFont="1" applyAlignment="1">
      <alignment vertical="center" wrapText="1"/>
    </xf>
    <xf numFmtId="0" fontId="2" fillId="0" borderId="61" xfId="3" applyBorder="1">
      <alignment vertical="center"/>
    </xf>
    <xf numFmtId="0" fontId="2" fillId="0" borderId="62" xfId="3" applyBorder="1">
      <alignment vertical="center"/>
    </xf>
    <xf numFmtId="0" fontId="12" fillId="0" borderId="62" xfId="3" applyFont="1" applyBorder="1" applyAlignment="1">
      <alignment vertical="center" wrapText="1"/>
    </xf>
    <xf numFmtId="0" fontId="2" fillId="0" borderId="62" xfId="3" applyBorder="1" applyAlignment="1">
      <alignment horizontal="center" vertical="center"/>
    </xf>
    <xf numFmtId="0" fontId="2" fillId="0" borderId="63" xfId="3" applyBorder="1" applyAlignment="1">
      <alignment horizontal="center" vertical="center"/>
    </xf>
    <xf numFmtId="0" fontId="2" fillId="0" borderId="56" xfId="3" applyBorder="1" applyAlignment="1">
      <alignment horizontal="center" vertical="center"/>
    </xf>
    <xf numFmtId="0" fontId="2" fillId="0" borderId="53" xfId="3" applyBorder="1" applyAlignment="1">
      <alignment horizontal="center" vertical="center"/>
    </xf>
    <xf numFmtId="0" fontId="2" fillId="0" borderId="64" xfId="3" applyBorder="1">
      <alignment vertical="center"/>
    </xf>
    <xf numFmtId="0" fontId="2" fillId="0" borderId="64" xfId="3" applyBorder="1" applyAlignment="1">
      <alignment horizontal="center" vertical="center"/>
    </xf>
    <xf numFmtId="0" fontId="2" fillId="0" borderId="65" xfId="3" applyBorder="1" applyAlignment="1">
      <alignment horizontal="center" vertical="center"/>
    </xf>
    <xf numFmtId="0" fontId="2" fillId="0" borderId="66" xfId="3" applyBorder="1" applyAlignment="1">
      <alignment horizontal="center" vertical="center"/>
    </xf>
    <xf numFmtId="0" fontId="2" fillId="0" borderId="67" xfId="3" applyBorder="1">
      <alignment vertical="center"/>
    </xf>
    <xf numFmtId="0" fontId="2" fillId="0" borderId="0" xfId="3" applyAlignment="1">
      <alignment horizontal="right" vertical="center"/>
    </xf>
    <xf numFmtId="0" fontId="0" fillId="0" borderId="0" xfId="3" applyFont="1">
      <alignment vertical="center"/>
    </xf>
    <xf numFmtId="0" fontId="0" fillId="0" borderId="59" xfId="3" applyFont="1" applyBorder="1">
      <alignment vertical="center"/>
    </xf>
    <xf numFmtId="0" fontId="0" fillId="0" borderId="0" xfId="3" applyFont="1" applyAlignment="1">
      <alignment horizontal="right" vertical="center"/>
    </xf>
    <xf numFmtId="0" fontId="12" fillId="0" borderId="58" xfId="3" applyFont="1" applyBorder="1" applyAlignment="1">
      <alignment horizontal="center" vertical="center" textRotation="255"/>
    </xf>
    <xf numFmtId="0" fontId="0" fillId="0" borderId="68" xfId="3" applyFont="1" applyBorder="1" applyAlignment="1">
      <alignment horizontal="center" vertical="center"/>
    </xf>
    <xf numFmtId="0" fontId="0" fillId="0" borderId="66" xfId="3" applyFont="1" applyBorder="1" applyAlignment="1">
      <alignment horizontal="center" vertical="center"/>
    </xf>
    <xf numFmtId="3" fontId="2" fillId="0" borderId="66" xfId="3" applyNumberFormat="1" applyBorder="1" applyAlignment="1">
      <alignment horizontal="center" vertical="center"/>
    </xf>
    <xf numFmtId="3" fontId="0" fillId="0" borderId="66" xfId="3" applyNumberFormat="1" applyFont="1" applyBorder="1" applyAlignment="1">
      <alignment horizontal="center" vertical="center"/>
    </xf>
    <xf numFmtId="0" fontId="0" fillId="0" borderId="0" xfId="3" applyFont="1" applyAlignment="1">
      <alignment vertical="center" wrapText="1"/>
    </xf>
    <xf numFmtId="0" fontId="0" fillId="0" borderId="61" xfId="3" applyFont="1" applyBorder="1">
      <alignment vertical="center"/>
    </xf>
    <xf numFmtId="0" fontId="0" fillId="0" borderId="62" xfId="3" applyFont="1" applyBorder="1">
      <alignment vertical="center"/>
    </xf>
    <xf numFmtId="0" fontId="2" fillId="0" borderId="55" xfId="3" applyBorder="1" applyAlignment="1">
      <alignment horizontal="right" vertical="center"/>
    </xf>
    <xf numFmtId="0" fontId="2" fillId="0" borderId="0" xfId="3" applyAlignment="1">
      <alignment horizontal="left" vertical="center"/>
    </xf>
    <xf numFmtId="3" fontId="2" fillId="0" borderId="0" xfId="3" applyNumberFormat="1" applyAlignment="1">
      <alignment horizontal="center" vertical="center"/>
    </xf>
    <xf numFmtId="0" fontId="2" fillId="0" borderId="67" xfId="3" applyBorder="1" applyAlignment="1">
      <alignment horizontal="center" vertical="center"/>
    </xf>
    <xf numFmtId="0" fontId="2" fillId="0" borderId="67" xfId="3" applyBorder="1" applyAlignment="1">
      <alignment horizontal="left" vertical="center"/>
    </xf>
    <xf numFmtId="0" fontId="2" fillId="0" borderId="58" xfId="3" applyBorder="1" applyAlignment="1">
      <alignment horizontal="center" vertical="center" wrapText="1"/>
    </xf>
    <xf numFmtId="0" fontId="2" fillId="0" borderId="58" xfId="3" applyBorder="1" applyAlignment="1">
      <alignment horizontal="center" vertical="center"/>
    </xf>
    <xf numFmtId="0" fontId="2" fillId="0" borderId="55" xfId="3" applyBorder="1" applyAlignment="1">
      <alignment horizontal="center" vertical="center"/>
    </xf>
    <xf numFmtId="0" fontId="2" fillId="0" borderId="54" xfId="3" applyBorder="1" applyAlignment="1">
      <alignment horizontal="center" vertical="center"/>
    </xf>
    <xf numFmtId="0" fontId="2" fillId="0" borderId="64" xfId="3" applyBorder="1" applyAlignment="1">
      <alignment horizontal="right" vertical="center"/>
    </xf>
    <xf numFmtId="0" fontId="2" fillId="0" borderId="59" xfId="3" applyBorder="1" applyAlignment="1">
      <alignment horizontal="center" vertical="center"/>
    </xf>
    <xf numFmtId="3" fontId="2" fillId="0" borderId="58" xfId="3" applyNumberFormat="1" applyBorder="1" applyAlignment="1">
      <alignment horizontal="center" vertical="center"/>
    </xf>
    <xf numFmtId="3" fontId="2" fillId="0" borderId="53" xfId="3" applyNumberFormat="1" applyBorder="1" applyAlignment="1">
      <alignment horizontal="center" vertical="center"/>
    </xf>
    <xf numFmtId="3" fontId="2" fillId="0" borderId="54" xfId="3" applyNumberFormat="1" applyBorder="1" applyAlignment="1">
      <alignment horizontal="center" vertical="center"/>
    </xf>
    <xf numFmtId="3" fontId="2" fillId="0" borderId="59" xfId="3" applyNumberFormat="1" applyBorder="1" applyAlignment="1">
      <alignment horizontal="center" vertical="center"/>
    </xf>
    <xf numFmtId="0" fontId="2" fillId="0" borderId="60" xfId="3" applyBorder="1" applyAlignment="1">
      <alignment horizontal="center" vertical="center"/>
    </xf>
    <xf numFmtId="0" fontId="2" fillId="0" borderId="61" xfId="3" applyBorder="1" applyAlignment="1">
      <alignment horizontal="center" vertical="center"/>
    </xf>
    <xf numFmtId="0" fontId="2" fillId="0" borderId="69" xfId="3" applyBorder="1">
      <alignment vertical="center"/>
    </xf>
    <xf numFmtId="0" fontId="2" fillId="0" borderId="69" xfId="3" applyBorder="1" applyAlignment="1">
      <alignment horizontal="center" vertical="center"/>
    </xf>
    <xf numFmtId="0" fontId="2" fillId="0" borderId="63" xfId="3" applyBorder="1">
      <alignment vertical="center"/>
    </xf>
    <xf numFmtId="56" fontId="2" fillId="0" borderId="59" xfId="3" applyNumberFormat="1" applyBorder="1">
      <alignment vertical="center"/>
    </xf>
    <xf numFmtId="56" fontId="2" fillId="0" borderId="0" xfId="3" applyNumberFormat="1">
      <alignment vertical="center"/>
    </xf>
    <xf numFmtId="56" fontId="2" fillId="0" borderId="55" xfId="3" applyNumberFormat="1" applyBorder="1">
      <alignment vertical="center"/>
    </xf>
    <xf numFmtId="0" fontId="2" fillId="0" borderId="70" xfId="3" applyBorder="1" applyAlignment="1">
      <alignment horizontal="center" vertical="center"/>
    </xf>
    <xf numFmtId="0" fontId="2" fillId="0" borderId="75" xfId="3" applyBorder="1">
      <alignment vertical="center"/>
    </xf>
    <xf numFmtId="0" fontId="2" fillId="0" borderId="1" xfId="3" applyBorder="1">
      <alignment vertical="center"/>
    </xf>
    <xf numFmtId="0" fontId="2" fillId="0" borderId="1" xfId="3" applyBorder="1" applyAlignment="1">
      <alignment horizontal="center" vertical="center"/>
    </xf>
    <xf numFmtId="0" fontId="2" fillId="0" borderId="75" xfId="3" applyBorder="1" applyAlignment="1">
      <alignment horizontal="center" vertical="center"/>
    </xf>
    <xf numFmtId="0" fontId="2" fillId="0" borderId="22" xfId="3" applyBorder="1">
      <alignment vertical="center"/>
    </xf>
    <xf numFmtId="0" fontId="2" fillId="0" borderId="0" xfId="3" applyAlignment="1">
      <alignment horizontal="center" vertical="center" textRotation="255"/>
    </xf>
    <xf numFmtId="0" fontId="19" fillId="0" borderId="0" xfId="4" applyFont="1">
      <alignment vertical="center"/>
    </xf>
    <xf numFmtId="0" fontId="2" fillId="0" borderId="0" xfId="4">
      <alignment vertical="center"/>
    </xf>
    <xf numFmtId="0" fontId="7" fillId="0" borderId="0" xfId="4" applyFont="1">
      <alignment vertical="center"/>
    </xf>
    <xf numFmtId="0" fontId="0" fillId="0" borderId="0" xfId="4" applyFont="1">
      <alignment vertical="center"/>
    </xf>
    <xf numFmtId="0" fontId="2" fillId="0" borderId="50" xfId="4" applyBorder="1" applyAlignment="1">
      <alignment horizontal="center" vertical="center"/>
    </xf>
    <xf numFmtId="0" fontId="2" fillId="0" borderId="76" xfId="4" applyBorder="1" applyAlignment="1">
      <alignment horizontal="center" vertical="center"/>
    </xf>
    <xf numFmtId="56" fontId="2" fillId="0" borderId="53" xfId="4" applyNumberFormat="1" applyBorder="1" applyAlignment="1">
      <alignment horizontal="center" vertical="center"/>
    </xf>
    <xf numFmtId="0" fontId="2" fillId="0" borderId="55" xfId="4" applyBorder="1">
      <alignment vertical="center"/>
    </xf>
    <xf numFmtId="0" fontId="12" fillId="0" borderId="55" xfId="4" applyFont="1" applyBorder="1" applyAlignment="1">
      <alignment vertical="top" wrapText="1"/>
    </xf>
    <xf numFmtId="0" fontId="2" fillId="0" borderId="71" xfId="4" applyBorder="1">
      <alignment vertical="center"/>
    </xf>
    <xf numFmtId="0" fontId="2" fillId="0" borderId="54" xfId="4" applyBorder="1">
      <alignment vertical="center"/>
    </xf>
    <xf numFmtId="0" fontId="2" fillId="0" borderId="70" xfId="4" applyBorder="1">
      <alignment vertical="center"/>
    </xf>
    <xf numFmtId="0" fontId="2" fillId="2" borderId="0" xfId="4" applyFill="1">
      <alignment vertical="center"/>
    </xf>
    <xf numFmtId="0" fontId="2" fillId="0" borderId="58" xfId="4" applyBorder="1" applyAlignment="1">
      <alignment horizontal="center" vertical="center"/>
    </xf>
    <xf numFmtId="0" fontId="12" fillId="0" borderId="0" xfId="4" applyFont="1" applyAlignment="1">
      <alignment vertical="top" wrapText="1"/>
    </xf>
    <xf numFmtId="0" fontId="2" fillId="0" borderId="72" xfId="4" applyBorder="1">
      <alignment vertical="center"/>
    </xf>
    <xf numFmtId="0" fontId="2" fillId="0" borderId="59" xfId="4" applyBorder="1" applyAlignment="1">
      <alignment horizontal="center" vertical="center"/>
    </xf>
    <xf numFmtId="0" fontId="2" fillId="0" borderId="0" xfId="4" applyAlignment="1">
      <alignment horizontal="right" vertical="center"/>
    </xf>
    <xf numFmtId="0" fontId="2" fillId="0" borderId="12" xfId="4" applyBorder="1" applyAlignment="1">
      <alignment horizontal="center" vertical="center"/>
    </xf>
    <xf numFmtId="0" fontId="2" fillId="0" borderId="0" xfId="4" applyAlignment="1">
      <alignment horizontal="center" vertical="center"/>
    </xf>
    <xf numFmtId="0" fontId="2" fillId="0" borderId="59" xfId="4" applyBorder="1">
      <alignment vertical="center"/>
    </xf>
    <xf numFmtId="0" fontId="2" fillId="0" borderId="56" xfId="4" applyBorder="1">
      <alignment vertical="center"/>
    </xf>
    <xf numFmtId="0" fontId="2" fillId="0" borderId="0" xfId="4" applyAlignment="1">
      <alignment horizontal="left" vertical="center"/>
    </xf>
    <xf numFmtId="0" fontId="2" fillId="0" borderId="59" xfId="4" applyBorder="1" applyAlignment="1">
      <alignment horizontal="left" vertical="center"/>
    </xf>
    <xf numFmtId="0" fontId="2" fillId="0" borderId="79" xfId="4" applyBorder="1" applyAlignment="1">
      <alignment horizontal="center" vertical="center"/>
    </xf>
    <xf numFmtId="0" fontId="2" fillId="0" borderId="62" xfId="4" applyBorder="1" applyAlignment="1">
      <alignment horizontal="center" vertical="center"/>
    </xf>
    <xf numFmtId="0" fontId="2" fillId="0" borderId="60" xfId="4" applyBorder="1" applyAlignment="1">
      <alignment horizontal="center" vertical="center"/>
    </xf>
    <xf numFmtId="0" fontId="2" fillId="0" borderId="62" xfId="4" applyBorder="1">
      <alignment vertical="center"/>
    </xf>
    <xf numFmtId="0" fontId="2" fillId="0" borderId="69" xfId="4" applyBorder="1">
      <alignment vertical="center"/>
    </xf>
    <xf numFmtId="0" fontId="2" fillId="0" borderId="61" xfId="4" applyBorder="1" applyAlignment="1">
      <alignment horizontal="left" vertical="top"/>
    </xf>
    <xf numFmtId="0" fontId="2" fillId="0" borderId="61" xfId="4" applyBorder="1">
      <alignment vertical="center"/>
    </xf>
    <xf numFmtId="0" fontId="2" fillId="0" borderId="63" xfId="4" applyBorder="1">
      <alignment vertical="center"/>
    </xf>
    <xf numFmtId="0" fontId="2" fillId="0" borderId="66" xfId="4" applyBorder="1" applyAlignment="1">
      <alignment horizontal="center" vertical="center"/>
    </xf>
    <xf numFmtId="0" fontId="2" fillId="0" borderId="59" xfId="4" applyBorder="1" applyAlignment="1">
      <alignment vertical="center" wrapText="1"/>
    </xf>
    <xf numFmtId="0" fontId="2" fillId="0" borderId="56" xfId="4" applyBorder="1" applyAlignment="1">
      <alignment vertical="center" wrapText="1"/>
    </xf>
    <xf numFmtId="0" fontId="2" fillId="0" borderId="53" xfId="4" applyBorder="1">
      <alignment vertical="center"/>
    </xf>
    <xf numFmtId="0" fontId="2" fillId="0" borderId="71" xfId="4" applyBorder="1" applyAlignment="1">
      <alignment horizontal="right" vertical="center"/>
    </xf>
    <xf numFmtId="0" fontId="2" fillId="0" borderId="58" xfId="4" applyBorder="1">
      <alignment vertical="center"/>
    </xf>
    <xf numFmtId="0" fontId="2" fillId="0" borderId="72" xfId="4" applyBorder="1" applyAlignment="1">
      <alignment horizontal="right" vertical="center"/>
    </xf>
    <xf numFmtId="0" fontId="2" fillId="0" borderId="60" xfId="4" applyBorder="1">
      <alignment vertical="center"/>
    </xf>
    <xf numFmtId="0" fontId="2" fillId="0" borderId="69" xfId="4" applyBorder="1" applyAlignment="1">
      <alignment horizontal="right" vertical="center"/>
    </xf>
    <xf numFmtId="0" fontId="2" fillId="0" borderId="58" xfId="4" applyBorder="1" applyAlignment="1">
      <alignment vertical="top" wrapText="1"/>
    </xf>
    <xf numFmtId="0" fontId="2" fillId="0" borderId="61" xfId="4" applyBorder="1" applyAlignment="1">
      <alignment horizontal="center" vertical="center"/>
    </xf>
    <xf numFmtId="0" fontId="2" fillId="0" borderId="62" xfId="4" applyBorder="1" applyAlignment="1">
      <alignment horizontal="right" vertical="center"/>
    </xf>
    <xf numFmtId="0" fontId="2" fillId="0" borderId="72" xfId="4" applyBorder="1" applyAlignment="1">
      <alignment vertical="center" textRotation="255" wrapText="1"/>
    </xf>
    <xf numFmtId="0" fontId="0" fillId="0" borderId="71" xfId="4" applyFont="1" applyBorder="1" applyAlignment="1">
      <alignment horizontal="right" vertical="center"/>
    </xf>
    <xf numFmtId="0" fontId="2" fillId="0" borderId="55" xfId="4" applyBorder="1" applyAlignment="1">
      <alignment horizontal="right" vertical="center"/>
    </xf>
    <xf numFmtId="0" fontId="2" fillId="3" borderId="0" xfId="4" applyFill="1">
      <alignment vertical="center"/>
    </xf>
    <xf numFmtId="0" fontId="0" fillId="0" borderId="0" xfId="4" applyFont="1" applyAlignment="1">
      <alignment horizontal="left" vertical="center"/>
    </xf>
    <xf numFmtId="0" fontId="0" fillId="0" borderId="72" xfId="4" applyFont="1" applyBorder="1">
      <alignment vertical="center"/>
    </xf>
    <xf numFmtId="0" fontId="0" fillId="0" borderId="0" xfId="4" applyFont="1" applyAlignment="1">
      <alignment horizontal="center" vertical="center"/>
    </xf>
    <xf numFmtId="0" fontId="0" fillId="0" borderId="0" xfId="4" applyFont="1" applyAlignment="1">
      <alignment horizontal="right" vertical="center"/>
    </xf>
    <xf numFmtId="56" fontId="2" fillId="0" borderId="58" xfId="4" applyNumberFormat="1" applyBorder="1" applyAlignment="1">
      <alignment vertical="top" wrapText="1"/>
    </xf>
    <xf numFmtId="0" fontId="0" fillId="0" borderId="69" xfId="4" applyFont="1" applyBorder="1">
      <alignment vertical="center"/>
    </xf>
    <xf numFmtId="0" fontId="2" fillId="0" borderId="69" xfId="4" applyBorder="1" applyAlignment="1">
      <alignment horizontal="center" vertical="center" wrapText="1"/>
    </xf>
    <xf numFmtId="0" fontId="2" fillId="0" borderId="66" xfId="4" applyBorder="1">
      <alignment vertical="center"/>
    </xf>
    <xf numFmtId="56" fontId="2" fillId="0" borderId="66" xfId="4" applyNumberFormat="1" applyBorder="1" applyAlignment="1">
      <alignment vertical="top" wrapText="1"/>
    </xf>
    <xf numFmtId="0" fontId="2" fillId="0" borderId="64" xfId="4" applyBorder="1">
      <alignment vertical="center"/>
    </xf>
    <xf numFmtId="0" fontId="0" fillId="0" borderId="64" xfId="4" applyFont="1" applyBorder="1">
      <alignment vertical="center"/>
    </xf>
    <xf numFmtId="0" fontId="0" fillId="0" borderId="68" xfId="4" applyFont="1" applyBorder="1">
      <alignment vertical="center"/>
    </xf>
    <xf numFmtId="0" fontId="2" fillId="0" borderId="67" xfId="4" applyBorder="1" applyAlignment="1">
      <alignment vertical="top"/>
    </xf>
    <xf numFmtId="0" fontId="2" fillId="0" borderId="68" xfId="4" applyBorder="1">
      <alignment vertical="center"/>
    </xf>
    <xf numFmtId="0" fontId="2" fillId="0" borderId="67" xfId="4" applyBorder="1">
      <alignment vertical="center"/>
    </xf>
    <xf numFmtId="0" fontId="2" fillId="0" borderId="65" xfId="4" applyBorder="1">
      <alignment vertical="center"/>
    </xf>
    <xf numFmtId="0" fontId="7" fillId="0" borderId="55" xfId="4" applyFont="1" applyBorder="1">
      <alignment vertical="center"/>
    </xf>
    <xf numFmtId="0" fontId="7" fillId="0" borderId="55" xfId="4" applyFont="1" applyBorder="1" applyAlignment="1">
      <alignment horizontal="left" vertical="center"/>
    </xf>
    <xf numFmtId="0" fontId="2" fillId="0" borderId="55" xfId="4" applyBorder="1" applyAlignment="1">
      <alignment horizontal="left" vertical="center"/>
    </xf>
    <xf numFmtId="0" fontId="7" fillId="0" borderId="62" xfId="4" applyFont="1" applyBorder="1" applyAlignment="1">
      <alignment horizontal="left" vertical="center"/>
    </xf>
    <xf numFmtId="0" fontId="2" fillId="0" borderId="54" xfId="4" applyBorder="1" applyAlignment="1">
      <alignment vertical="center" wrapText="1"/>
    </xf>
    <xf numFmtId="0" fontId="2" fillId="0" borderId="12" xfId="4" applyBorder="1">
      <alignment vertical="center"/>
    </xf>
    <xf numFmtId="0" fontId="2" fillId="0" borderId="16" xfId="4" applyBorder="1">
      <alignment vertical="center"/>
    </xf>
    <xf numFmtId="0" fontId="2" fillId="0" borderId="1" xfId="4" applyBorder="1">
      <alignment vertical="center"/>
    </xf>
    <xf numFmtId="0" fontId="2" fillId="0" borderId="74" xfId="4" applyBorder="1">
      <alignment vertical="center"/>
    </xf>
    <xf numFmtId="0" fontId="2" fillId="0" borderId="81" xfId="4" applyBorder="1">
      <alignment vertical="center"/>
    </xf>
    <xf numFmtId="0" fontId="2" fillId="0" borderId="75" xfId="4" applyBorder="1" applyAlignment="1">
      <alignment horizontal="center" vertical="center"/>
    </xf>
    <xf numFmtId="0" fontId="2" fillId="0" borderId="75" xfId="4" applyBorder="1">
      <alignment vertical="center"/>
    </xf>
    <xf numFmtId="0" fontId="2" fillId="0" borderId="22" xfId="4" applyBorder="1">
      <alignment vertical="center"/>
    </xf>
    <xf numFmtId="0" fontId="2" fillId="0" borderId="0" xfId="5">
      <alignment vertical="center"/>
    </xf>
    <xf numFmtId="0" fontId="2" fillId="4" borderId="0" xfId="5" applyFill="1">
      <alignment vertical="center"/>
    </xf>
    <xf numFmtId="0" fontId="2" fillId="0" borderId="1" xfId="5" applyBorder="1">
      <alignment vertical="center"/>
    </xf>
    <xf numFmtId="0" fontId="2" fillId="0" borderId="44" xfId="5" applyBorder="1">
      <alignment vertical="center"/>
    </xf>
    <xf numFmtId="0" fontId="2" fillId="0" borderId="82" xfId="5" applyBorder="1">
      <alignment vertical="center"/>
    </xf>
    <xf numFmtId="0" fontId="2" fillId="0" borderId="47" xfId="5" applyBorder="1">
      <alignment vertical="center"/>
    </xf>
    <xf numFmtId="0" fontId="2" fillId="0" borderId="47" xfId="5" applyBorder="1" applyAlignment="1">
      <alignment horizontal="center" vertical="center"/>
    </xf>
    <xf numFmtId="0" fontId="2" fillId="0" borderId="0" xfId="5" applyAlignment="1">
      <alignment horizontal="center" vertical="center"/>
    </xf>
    <xf numFmtId="0" fontId="2" fillId="0" borderId="54" xfId="5" applyBorder="1" applyAlignment="1">
      <alignment horizontal="left" vertical="center" indent="1"/>
    </xf>
    <xf numFmtId="0" fontId="2" fillId="0" borderId="55" xfId="5" applyBorder="1">
      <alignment vertical="center"/>
    </xf>
    <xf numFmtId="0" fontId="2" fillId="0" borderId="55" xfId="5" applyBorder="1" applyAlignment="1">
      <alignment horizontal="left" vertical="center" indent="1"/>
    </xf>
    <xf numFmtId="0" fontId="0" fillId="0" borderId="54" xfId="5" applyFont="1" applyBorder="1" applyAlignment="1">
      <alignment horizontal="left" vertical="center" indent="1"/>
    </xf>
    <xf numFmtId="0" fontId="0" fillId="0" borderId="55" xfId="5" applyFont="1" applyBorder="1" applyAlignment="1">
      <alignment horizontal="left" vertical="center" indent="1"/>
    </xf>
    <xf numFmtId="0" fontId="2" fillId="0" borderId="71" xfId="5" applyBorder="1">
      <alignment vertical="center"/>
    </xf>
    <xf numFmtId="0" fontId="2" fillId="4" borderId="59" xfId="5" applyFill="1" applyBorder="1">
      <alignment vertical="center"/>
    </xf>
    <xf numFmtId="0" fontId="2" fillId="4" borderId="55" xfId="5" applyFill="1" applyBorder="1">
      <alignment vertical="center"/>
    </xf>
    <xf numFmtId="0" fontId="2" fillId="4" borderId="56" xfId="5" applyFill="1" applyBorder="1">
      <alignment vertical="center"/>
    </xf>
    <xf numFmtId="0" fontId="2" fillId="2" borderId="0" xfId="5" applyFill="1">
      <alignment vertical="center"/>
    </xf>
    <xf numFmtId="0" fontId="2" fillId="0" borderId="59" xfId="5" applyBorder="1" applyAlignment="1">
      <alignment horizontal="left" vertical="center" indent="1"/>
    </xf>
    <xf numFmtId="0" fontId="2" fillId="0" borderId="0" xfId="5" applyAlignment="1">
      <alignment horizontal="left" vertical="center" indent="1"/>
    </xf>
    <xf numFmtId="0" fontId="2" fillId="0" borderId="59" xfId="5" applyBorder="1">
      <alignment vertical="center"/>
    </xf>
    <xf numFmtId="0" fontId="0" fillId="0" borderId="0" xfId="5" applyFont="1" applyAlignment="1">
      <alignment horizontal="left" vertical="center" indent="1"/>
    </xf>
    <xf numFmtId="0" fontId="2" fillId="0" borderId="72" xfId="5" applyBorder="1">
      <alignment vertical="center"/>
    </xf>
    <xf numFmtId="0" fontId="0" fillId="0" borderId="59" xfId="5" applyFont="1" applyBorder="1" applyAlignment="1">
      <alignment horizontal="left" vertical="center" indent="1"/>
    </xf>
    <xf numFmtId="0" fontId="2" fillId="0" borderId="61" xfId="5" applyBorder="1" applyAlignment="1">
      <alignment horizontal="left" vertical="center" indent="1"/>
    </xf>
    <xf numFmtId="0" fontId="2" fillId="0" borderId="62" xfId="5" applyBorder="1">
      <alignment vertical="center"/>
    </xf>
    <xf numFmtId="0" fontId="2" fillId="0" borderId="62" xfId="5" applyBorder="1" applyAlignment="1">
      <alignment horizontal="left" vertical="center" indent="1"/>
    </xf>
    <xf numFmtId="0" fontId="2" fillId="0" borderId="61" xfId="5" applyBorder="1">
      <alignment vertical="center"/>
    </xf>
    <xf numFmtId="0" fontId="0" fillId="0" borderId="62" xfId="5" applyFont="1" applyBorder="1" applyAlignment="1">
      <alignment horizontal="left" vertical="center" indent="1"/>
    </xf>
    <xf numFmtId="0" fontId="2" fillId="0" borderId="69" xfId="5" applyBorder="1">
      <alignment vertical="center"/>
    </xf>
    <xf numFmtId="0" fontId="2" fillId="4" borderId="61" xfId="5" applyFill="1" applyBorder="1">
      <alignment vertical="center"/>
    </xf>
    <xf numFmtId="0" fontId="2" fillId="4" borderId="62" xfId="5" applyFill="1" applyBorder="1">
      <alignment vertical="center"/>
    </xf>
    <xf numFmtId="0" fontId="2" fillId="4" borderId="63" xfId="5" applyFill="1" applyBorder="1">
      <alignment vertical="center"/>
    </xf>
    <xf numFmtId="0" fontId="2" fillId="0" borderId="55" xfId="5" applyBorder="1" applyAlignment="1">
      <alignment horizontal="center" vertical="center"/>
    </xf>
    <xf numFmtId="0" fontId="12" fillId="0" borderId="53" xfId="5" applyFont="1" applyBorder="1">
      <alignment vertical="center"/>
    </xf>
    <xf numFmtId="0" fontId="2" fillId="0" borderId="71" xfId="5" applyBorder="1" applyAlignment="1">
      <alignment horizontal="right" vertical="center"/>
    </xf>
    <xf numFmtId="0" fontId="12" fillId="0" borderId="58" xfId="5" applyFont="1" applyBorder="1">
      <alignment vertical="center"/>
    </xf>
    <xf numFmtId="0" fontId="2" fillId="0" borderId="72" xfId="5" applyBorder="1" applyAlignment="1">
      <alignment horizontal="right" vertical="center"/>
    </xf>
    <xf numFmtId="0" fontId="12" fillId="0" borderId="60" xfId="5" applyFont="1" applyBorder="1">
      <alignment vertical="center"/>
    </xf>
    <xf numFmtId="0" fontId="2" fillId="0" borderId="69" xfId="5" applyBorder="1" applyAlignment="1">
      <alignment horizontal="right" vertical="center"/>
    </xf>
    <xf numFmtId="0" fontId="2" fillId="0" borderId="60" xfId="5" applyBorder="1">
      <alignment vertical="center"/>
    </xf>
    <xf numFmtId="0" fontId="2" fillId="0" borderId="78" xfId="5" applyBorder="1" applyAlignment="1">
      <alignment vertical="center" wrapText="1"/>
    </xf>
    <xf numFmtId="0" fontId="2" fillId="0" borderId="55" xfId="5" applyBorder="1" applyAlignment="1">
      <alignment vertical="center" wrapText="1"/>
    </xf>
    <xf numFmtId="0" fontId="2" fillId="0" borderId="0" xfId="5" applyAlignment="1">
      <alignment horizontal="right" vertical="center"/>
    </xf>
    <xf numFmtId="0" fontId="0" fillId="0" borderId="54" xfId="5" applyFont="1" applyBorder="1" applyAlignment="1">
      <alignment horizontal="left" vertical="center"/>
    </xf>
    <xf numFmtId="0" fontId="2" fillId="3" borderId="55" xfId="5" applyFill="1" applyBorder="1">
      <alignment vertical="center"/>
    </xf>
    <xf numFmtId="0" fontId="2" fillId="0" borderId="54" xfId="5" applyBorder="1">
      <alignment vertical="center"/>
    </xf>
    <xf numFmtId="0" fontId="2" fillId="0" borderId="55" xfId="5" applyBorder="1" applyAlignment="1">
      <alignment horizontal="left" vertical="center"/>
    </xf>
    <xf numFmtId="0" fontId="2" fillId="0" borderId="56" xfId="5" applyBorder="1">
      <alignment vertical="center"/>
    </xf>
    <xf numFmtId="0" fontId="2" fillId="3" borderId="0" xfId="5" applyFill="1">
      <alignment vertical="center"/>
    </xf>
    <xf numFmtId="0" fontId="2" fillId="0" borderId="12" xfId="5" applyBorder="1" applyAlignment="1">
      <alignment vertical="center" wrapText="1"/>
    </xf>
    <xf numFmtId="0" fontId="2" fillId="0" borderId="0" xfId="5" applyAlignment="1">
      <alignment vertical="center" wrapText="1"/>
    </xf>
    <xf numFmtId="0" fontId="2" fillId="0" borderId="0" xfId="5" applyAlignment="1">
      <alignment horizontal="right" vertical="center" indent="2"/>
    </xf>
    <xf numFmtId="0" fontId="0" fillId="0" borderId="59" xfId="5" applyFont="1" applyBorder="1">
      <alignment vertical="center"/>
    </xf>
    <xf numFmtId="0" fontId="2" fillId="0" borderId="0" xfId="5" applyAlignment="1">
      <alignment horizontal="left" vertical="center"/>
    </xf>
    <xf numFmtId="0" fontId="2" fillId="0" borderId="59" xfId="5" applyBorder="1" applyAlignment="1">
      <alignment horizontal="left" vertical="center"/>
    </xf>
    <xf numFmtId="0" fontId="12" fillId="0" borderId="0" xfId="5" applyFont="1">
      <alignment vertical="center"/>
    </xf>
    <xf numFmtId="0" fontId="12" fillId="0" borderId="59" xfId="5" applyFont="1" applyBorder="1">
      <alignment vertical="center"/>
    </xf>
    <xf numFmtId="0" fontId="2" fillId="0" borderId="83" xfId="5" applyBorder="1">
      <alignment vertical="center"/>
    </xf>
    <xf numFmtId="0" fontId="2" fillId="0" borderId="84" xfId="5" applyBorder="1">
      <alignment vertical="center"/>
    </xf>
    <xf numFmtId="0" fontId="12" fillId="0" borderId="84" xfId="5" applyFont="1" applyBorder="1">
      <alignment vertical="center"/>
    </xf>
    <xf numFmtId="0" fontId="12" fillId="0" borderId="83" xfId="5" applyFont="1" applyBorder="1">
      <alignment vertical="center"/>
    </xf>
    <xf numFmtId="0" fontId="2" fillId="0" borderId="85" xfId="5" applyBorder="1">
      <alignment vertical="center"/>
    </xf>
    <xf numFmtId="0" fontId="2" fillId="0" borderId="86" xfId="5" applyBorder="1">
      <alignment vertical="center"/>
    </xf>
    <xf numFmtId="0" fontId="2" fillId="0" borderId="63" xfId="5" applyBorder="1">
      <alignment vertical="center"/>
    </xf>
    <xf numFmtId="0" fontId="2" fillId="0" borderId="66" xfId="5" applyBorder="1" applyAlignment="1">
      <alignment vertical="center" textRotation="255" wrapText="1"/>
    </xf>
    <xf numFmtId="0" fontId="2" fillId="0" borderId="67" xfId="5" applyBorder="1">
      <alignment vertical="center"/>
    </xf>
    <xf numFmtId="0" fontId="2" fillId="0" borderId="64" xfId="5" applyBorder="1">
      <alignment vertical="center"/>
    </xf>
    <xf numFmtId="0" fontId="2" fillId="0" borderId="64" xfId="5" applyBorder="1" applyAlignment="1">
      <alignment horizontal="right" vertical="center"/>
    </xf>
    <xf numFmtId="0" fontId="2" fillId="3" borderId="64" xfId="5" applyFill="1" applyBorder="1">
      <alignment vertical="center"/>
    </xf>
    <xf numFmtId="0" fontId="2" fillId="0" borderId="64" xfId="5" applyBorder="1" applyAlignment="1">
      <alignment horizontal="left" vertical="center"/>
    </xf>
    <xf numFmtId="0" fontId="2" fillId="0" borderId="68" xfId="5" applyBorder="1">
      <alignment vertical="center"/>
    </xf>
    <xf numFmtId="0" fontId="2" fillId="0" borderId="65" xfId="5" applyBorder="1">
      <alignment vertical="center"/>
    </xf>
    <xf numFmtId="0" fontId="2" fillId="3" borderId="62" xfId="5" applyFill="1" applyBorder="1">
      <alignment vertical="center"/>
    </xf>
    <xf numFmtId="0" fontId="2" fillId="0" borderId="67" xfId="5" applyBorder="1" applyAlignment="1">
      <alignment horizontal="left" vertical="center" indent="1"/>
    </xf>
    <xf numFmtId="0" fontId="2" fillId="0" borderId="87" xfId="5" applyBorder="1" applyAlignment="1">
      <alignment horizontal="left" vertical="center" indent="1"/>
    </xf>
    <xf numFmtId="0" fontId="2" fillId="3" borderId="1" xfId="5" applyFill="1" applyBorder="1">
      <alignment vertical="center"/>
    </xf>
    <xf numFmtId="0" fontId="2" fillId="0" borderId="88" xfId="5" applyBorder="1">
      <alignment vertical="center"/>
    </xf>
    <xf numFmtId="0" fontId="2" fillId="0" borderId="89" xfId="5" applyBorder="1">
      <alignment vertical="center"/>
    </xf>
    <xf numFmtId="0" fontId="2" fillId="0" borderId="75" xfId="5" applyBorder="1">
      <alignment vertical="center"/>
    </xf>
    <xf numFmtId="0" fontId="2" fillId="0" borderId="22" xfId="5" applyBorder="1">
      <alignment vertical="center"/>
    </xf>
    <xf numFmtId="0" fontId="2" fillId="0" borderId="23" xfId="5" applyBorder="1">
      <alignment vertical="center"/>
    </xf>
    <xf numFmtId="20" fontId="2" fillId="0" borderId="0" xfId="5" applyNumberFormat="1">
      <alignment vertical="center"/>
    </xf>
    <xf numFmtId="0" fontId="2" fillId="0" borderId="90" xfId="5" applyBorder="1">
      <alignment vertical="center"/>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16" fillId="0" borderId="2"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12" xfId="1" applyFont="1" applyBorder="1" applyAlignment="1">
      <alignment horizontal="center"/>
    </xf>
    <xf numFmtId="0" fontId="16" fillId="0" borderId="0" xfId="1" applyFont="1" applyAlignment="1">
      <alignment horizontal="center"/>
    </xf>
    <xf numFmtId="0" fontId="16" fillId="0" borderId="36" xfId="1" applyFont="1" applyBorder="1" applyAlignment="1">
      <alignment horizontal="center" vertical="center"/>
    </xf>
    <xf numFmtId="0" fontId="16" fillId="0" borderId="39" xfId="1" applyFont="1" applyBorder="1" applyAlignment="1">
      <alignment horizontal="center" vertical="center"/>
    </xf>
    <xf numFmtId="0" fontId="16" fillId="0" borderId="29" xfId="1" applyFont="1" applyBorder="1" applyAlignment="1">
      <alignment horizontal="center" vertical="center"/>
    </xf>
    <xf numFmtId="0" fontId="16" fillId="0" borderId="37" xfId="1" applyFont="1" applyBorder="1" applyAlignment="1">
      <alignment horizontal="center" vertical="center"/>
    </xf>
    <xf numFmtId="0" fontId="16" fillId="0" borderId="32" xfId="1" applyFont="1" applyBorder="1" applyAlignment="1">
      <alignment horizontal="center" vertical="center"/>
    </xf>
    <xf numFmtId="0" fontId="16" fillId="0" borderId="40" xfId="1" applyFont="1" applyBorder="1" applyAlignment="1">
      <alignment horizontal="center" vertical="center"/>
    </xf>
    <xf numFmtId="0" fontId="16" fillId="0" borderId="35" xfId="1" applyFont="1" applyBorder="1" applyAlignment="1">
      <alignment horizontal="center" vertical="center"/>
    </xf>
    <xf numFmtId="0" fontId="16" fillId="0" borderId="41" xfId="1" applyFont="1" applyBorder="1" applyAlignment="1">
      <alignment horizontal="center" vertical="center"/>
    </xf>
    <xf numFmtId="0" fontId="18" fillId="0" borderId="29" xfId="1" applyFont="1" applyBorder="1" applyAlignment="1">
      <alignment horizontal="center" vertical="center" wrapText="1"/>
    </xf>
    <xf numFmtId="0" fontId="18" fillId="0" borderId="37" xfId="1" applyFont="1" applyBorder="1" applyAlignment="1">
      <alignment horizontal="center" vertical="center"/>
    </xf>
    <xf numFmtId="0" fontId="18" fillId="0" borderId="32" xfId="1" applyFont="1" applyBorder="1" applyAlignment="1">
      <alignment horizontal="center" vertical="center"/>
    </xf>
    <xf numFmtId="0" fontId="18" fillId="0" borderId="40" xfId="1" applyFont="1" applyBorder="1" applyAlignment="1">
      <alignment horizontal="center" vertical="center"/>
    </xf>
    <xf numFmtId="0" fontId="18" fillId="0" borderId="35" xfId="1" applyFont="1" applyBorder="1" applyAlignment="1">
      <alignment horizontal="center" vertical="center"/>
    </xf>
    <xf numFmtId="0" fontId="18" fillId="0" borderId="41" xfId="1" applyFont="1" applyBorder="1" applyAlignment="1">
      <alignment horizontal="center" vertical="center"/>
    </xf>
    <xf numFmtId="0" fontId="16" fillId="0" borderId="26" xfId="1" applyFont="1" applyBorder="1" applyAlignment="1">
      <alignment horizontal="center" vertical="center" wrapText="1"/>
    </xf>
    <xf numFmtId="0" fontId="16" fillId="0" borderId="37" xfId="1" applyFont="1" applyBorder="1" applyAlignment="1">
      <alignment horizontal="center" vertical="center" wrapText="1"/>
    </xf>
    <xf numFmtId="0" fontId="16" fillId="0" borderId="12" xfId="1" applyFont="1" applyBorder="1" applyAlignment="1">
      <alignment horizontal="center" vertical="center" wrapText="1"/>
    </xf>
    <xf numFmtId="0" fontId="16" fillId="0" borderId="40" xfId="1" applyFont="1" applyBorder="1" applyAlignment="1">
      <alignment horizontal="center" vertical="center" wrapText="1"/>
    </xf>
    <xf numFmtId="0" fontId="16" fillId="0" borderId="34" xfId="1" applyFont="1" applyBorder="1" applyAlignment="1">
      <alignment horizontal="center" vertical="center" wrapText="1"/>
    </xf>
    <xf numFmtId="0" fontId="16" fillId="0" borderId="41" xfId="1" applyFont="1" applyBorder="1" applyAlignment="1">
      <alignment horizontal="center" vertical="center" wrapText="1"/>
    </xf>
    <xf numFmtId="0" fontId="16" fillId="0" borderId="12" xfId="1" applyFont="1" applyBorder="1"/>
    <xf numFmtId="0" fontId="16" fillId="0" borderId="0" xfId="1" applyFont="1"/>
    <xf numFmtId="0" fontId="16" fillId="0" borderId="26" xfId="1" applyFont="1" applyBorder="1" applyAlignment="1">
      <alignment horizontal="center"/>
    </xf>
    <xf numFmtId="0" fontId="16" fillId="0" borderId="27" xfId="1" applyFont="1" applyBorder="1" applyAlignment="1">
      <alignment horizontal="center"/>
    </xf>
    <xf numFmtId="0" fontId="16" fillId="0" borderId="34" xfId="1" applyFont="1" applyBorder="1" applyAlignment="1">
      <alignment horizontal="center"/>
    </xf>
    <xf numFmtId="0" fontId="16" fillId="0" borderId="14" xfId="1" applyFont="1" applyBorder="1" applyAlignment="1">
      <alignment horizontal="center"/>
    </xf>
    <xf numFmtId="0" fontId="16" fillId="0" borderId="26" xfId="1" applyFont="1" applyBorder="1" applyAlignment="1">
      <alignment horizontal="center" vertical="center"/>
    </xf>
    <xf numFmtId="0" fontId="16" fillId="0" borderId="27" xfId="1" applyFont="1" applyBorder="1" applyAlignment="1">
      <alignment horizontal="center" vertical="center"/>
    </xf>
    <xf numFmtId="0" fontId="16" fillId="0" borderId="16" xfId="1" applyFont="1" applyBorder="1" applyAlignment="1">
      <alignment horizontal="center" vertical="center"/>
    </xf>
    <xf numFmtId="0" fontId="16" fillId="0" borderId="1" xfId="1" applyFont="1" applyBorder="1" applyAlignment="1">
      <alignment horizontal="center" vertical="center"/>
    </xf>
    <xf numFmtId="0" fontId="2" fillId="0" borderId="78" xfId="4" applyBorder="1" applyAlignment="1">
      <alignment horizontal="center" vertical="center"/>
    </xf>
    <xf numFmtId="0" fontId="2" fillId="0" borderId="71" xfId="4" applyBorder="1" applyAlignment="1">
      <alignment horizontal="center" vertical="center"/>
    </xf>
    <xf numFmtId="0" fontId="2" fillId="0" borderId="53" xfId="4" applyBorder="1" applyAlignment="1">
      <alignment vertical="top" wrapText="1"/>
    </xf>
    <xf numFmtId="0" fontId="2" fillId="0" borderId="58" xfId="4" applyBorder="1" applyAlignment="1">
      <alignment vertical="top" wrapText="1"/>
    </xf>
    <xf numFmtId="0" fontId="2" fillId="0" borderId="12" xfId="4" applyBorder="1" applyAlignment="1">
      <alignment horizontal="center" vertical="center"/>
    </xf>
    <xf numFmtId="0" fontId="2" fillId="0" borderId="72" xfId="4" applyBorder="1" applyAlignment="1">
      <alignment horizontal="center" vertical="center"/>
    </xf>
    <xf numFmtId="0" fontId="2" fillId="0" borderId="44" xfId="4" applyBorder="1" applyAlignment="1">
      <alignment horizontal="center" vertical="center"/>
    </xf>
    <xf numFmtId="0" fontId="2" fillId="0" borderId="48" xfId="4" applyBorder="1" applyAlignment="1">
      <alignment horizontal="center" vertical="center"/>
    </xf>
    <xf numFmtId="0" fontId="2" fillId="0" borderId="46" xfId="4" applyBorder="1" applyAlignment="1">
      <alignment horizontal="center" vertical="center"/>
    </xf>
    <xf numFmtId="0" fontId="2" fillId="0" borderId="47" xfId="4" applyBorder="1" applyAlignment="1">
      <alignment horizontal="center" vertical="center"/>
    </xf>
    <xf numFmtId="0" fontId="2" fillId="0" borderId="46" xfId="4" applyBorder="1" applyAlignment="1">
      <alignment horizontal="center" vertical="center" wrapText="1"/>
    </xf>
    <xf numFmtId="0" fontId="2" fillId="0" borderId="47" xfId="4" applyBorder="1" applyAlignment="1">
      <alignment horizontal="center" vertical="center" wrapText="1"/>
    </xf>
    <xf numFmtId="0" fontId="2" fillId="0" borderId="48" xfId="4" applyBorder="1" applyAlignment="1">
      <alignment horizontal="center" vertical="center" wrapText="1"/>
    </xf>
    <xf numFmtId="0" fontId="2" fillId="0" borderId="77" xfId="4" applyBorder="1" applyAlignment="1">
      <alignment horizontal="center" vertical="center" wrapText="1"/>
    </xf>
    <xf numFmtId="0" fontId="2" fillId="0" borderId="59" xfId="4" quotePrefix="1" applyBorder="1" applyAlignment="1">
      <alignment horizontal="left" vertical="top" wrapText="1"/>
    </xf>
    <xf numFmtId="0" fontId="2" fillId="0" borderId="56" xfId="4" quotePrefix="1" applyBorder="1" applyAlignment="1">
      <alignment horizontal="left" vertical="top" wrapText="1"/>
    </xf>
    <xf numFmtId="0" fontId="2" fillId="0" borderId="60" xfId="4" applyBorder="1" applyAlignment="1">
      <alignment vertical="top" wrapText="1"/>
    </xf>
    <xf numFmtId="0" fontId="2" fillId="0" borderId="59" xfId="4" applyBorder="1">
      <alignment vertical="center"/>
    </xf>
    <xf numFmtId="0" fontId="2" fillId="0" borderId="56" xfId="4" applyBorder="1">
      <alignment vertical="center"/>
    </xf>
    <xf numFmtId="0" fontId="2" fillId="0" borderId="53" xfId="4" applyBorder="1" applyAlignment="1">
      <alignment vertical="center" wrapText="1"/>
    </xf>
    <xf numFmtId="0" fontId="2" fillId="0" borderId="60" xfId="4" applyBorder="1" applyAlignment="1">
      <alignment vertical="center" wrapText="1"/>
    </xf>
    <xf numFmtId="0" fontId="2" fillId="0" borderId="59" xfId="4" applyBorder="1" applyAlignment="1">
      <alignment horizontal="left" vertical="center" wrapText="1"/>
    </xf>
    <xf numFmtId="0" fontId="2" fillId="0" borderId="56" xfId="4" applyBorder="1" applyAlignment="1">
      <alignment horizontal="left" vertical="center" wrapText="1"/>
    </xf>
    <xf numFmtId="0" fontId="2" fillId="0" borderId="59" xfId="4" applyBorder="1" applyAlignment="1">
      <alignment horizontal="left" vertical="top" wrapText="1"/>
    </xf>
    <xf numFmtId="0" fontId="2" fillId="0" borderId="56" xfId="4" applyBorder="1" applyAlignment="1">
      <alignment horizontal="left" vertical="top" wrapText="1"/>
    </xf>
    <xf numFmtId="0" fontId="2" fillId="0" borderId="53" xfId="4" applyBorder="1">
      <alignment vertical="center"/>
    </xf>
    <xf numFmtId="0" fontId="2" fillId="0" borderId="60" xfId="4" applyBorder="1">
      <alignment vertical="center"/>
    </xf>
    <xf numFmtId="0" fontId="2" fillId="0" borderId="53" xfId="4" applyBorder="1" applyAlignment="1">
      <alignment horizontal="left" vertical="center"/>
    </xf>
    <xf numFmtId="0" fontId="2" fillId="0" borderId="60" xfId="4" applyBorder="1" applyAlignment="1">
      <alignment horizontal="left" vertical="center"/>
    </xf>
    <xf numFmtId="0" fontId="2" fillId="0" borderId="53" xfId="4" applyBorder="1" applyAlignment="1">
      <alignment horizontal="right" vertical="center"/>
    </xf>
    <xf numFmtId="0" fontId="2" fillId="0" borderId="60" xfId="4" applyBorder="1" applyAlignment="1">
      <alignment horizontal="right" vertical="center"/>
    </xf>
    <xf numFmtId="0" fontId="2" fillId="0" borderId="52" xfId="4" applyBorder="1" applyAlignment="1">
      <alignment horizontal="center" vertical="center" wrapText="1"/>
    </xf>
    <xf numFmtId="0" fontId="2" fillId="0" borderId="57" xfId="4" applyBorder="1" applyAlignment="1">
      <alignment horizontal="center" vertical="center" wrapText="1"/>
    </xf>
    <xf numFmtId="0" fontId="2" fillId="0" borderId="80" xfId="4" applyBorder="1" applyAlignment="1">
      <alignment horizontal="center" vertical="center" wrapText="1"/>
    </xf>
    <xf numFmtId="56" fontId="2" fillId="0" borderId="53" xfId="4" applyNumberFormat="1" applyBorder="1" applyAlignment="1">
      <alignment vertical="top" wrapText="1"/>
    </xf>
    <xf numFmtId="56" fontId="2" fillId="0" borderId="58" xfId="4" applyNumberFormat="1" applyBorder="1" applyAlignment="1">
      <alignment vertical="top" wrapText="1"/>
    </xf>
    <xf numFmtId="0" fontId="2" fillId="0" borderId="58" xfId="4" applyBorder="1" applyAlignment="1">
      <alignment horizontal="center" vertical="center" textRotation="255" wrapText="1"/>
    </xf>
    <xf numFmtId="0" fontId="2" fillId="0" borderId="60" xfId="4" applyBorder="1" applyAlignment="1">
      <alignment horizontal="center" vertical="center" textRotation="255" wrapText="1"/>
    </xf>
    <xf numFmtId="0" fontId="2" fillId="0" borderId="78" xfId="4" applyBorder="1" applyAlignment="1">
      <alignment horizontal="center" vertical="center" shrinkToFit="1"/>
    </xf>
    <xf numFmtId="0" fontId="2" fillId="0" borderId="71" xfId="4" applyBorder="1" applyAlignment="1">
      <alignment horizontal="center" vertical="center" shrinkToFit="1"/>
    </xf>
    <xf numFmtId="0" fontId="2" fillId="0" borderId="12" xfId="4" applyBorder="1" applyAlignment="1">
      <alignment horizontal="center" vertical="center" shrinkToFit="1"/>
    </xf>
    <xf numFmtId="0" fontId="2" fillId="0" borderId="72" xfId="4" applyBorder="1" applyAlignment="1">
      <alignment horizontal="center" vertical="center" shrinkToFit="1"/>
    </xf>
    <xf numFmtId="0" fontId="2" fillId="0" borderId="59" xfId="4" applyBorder="1" applyAlignment="1">
      <alignment vertical="top" wrapText="1"/>
    </xf>
    <xf numFmtId="0" fontId="2" fillId="0" borderId="56" xfId="4" applyBorder="1" applyAlignment="1">
      <alignment vertical="top" wrapText="1"/>
    </xf>
    <xf numFmtId="0" fontId="2" fillId="0" borderId="50" xfId="5" applyBorder="1" applyAlignment="1">
      <alignment horizontal="center" vertical="center"/>
    </xf>
    <xf numFmtId="0" fontId="2" fillId="0" borderId="46" xfId="5" applyBorder="1" applyAlignment="1">
      <alignment horizontal="center" vertical="center"/>
    </xf>
    <xf numFmtId="0" fontId="2" fillId="0" borderId="47" xfId="5" applyBorder="1" applyAlignment="1">
      <alignment horizontal="center" vertical="center"/>
    </xf>
    <xf numFmtId="0" fontId="2" fillId="0" borderId="48" xfId="5" applyBorder="1" applyAlignment="1">
      <alignment horizontal="center" vertical="center"/>
    </xf>
    <xf numFmtId="0" fontId="2" fillId="0" borderId="77" xfId="5" applyBorder="1" applyAlignment="1">
      <alignment horizontal="center" vertical="center"/>
    </xf>
    <xf numFmtId="0" fontId="2" fillId="0" borderId="12" xfId="5" applyBorder="1" applyAlignment="1">
      <alignment vertical="center" textRotation="255" wrapText="1"/>
    </xf>
    <xf numFmtId="0" fontId="2" fillId="0" borderId="53" xfId="5" applyBorder="1" applyAlignment="1">
      <alignment vertical="center" textRotation="255" wrapText="1"/>
    </xf>
    <xf numFmtId="0" fontId="2" fillId="0" borderId="58" xfId="5" applyBorder="1" applyAlignment="1">
      <alignment vertical="center" textRotation="255" wrapText="1"/>
    </xf>
    <xf numFmtId="0" fontId="2" fillId="0" borderId="44" xfId="5" applyBorder="1" applyAlignment="1">
      <alignment horizontal="center" vertical="center"/>
    </xf>
    <xf numFmtId="0" fontId="2" fillId="4" borderId="46" xfId="5" applyFill="1" applyBorder="1" applyAlignment="1">
      <alignment horizontal="center" vertical="center"/>
    </xf>
    <xf numFmtId="0" fontId="2" fillId="4" borderId="47" xfId="5" applyFill="1" applyBorder="1" applyAlignment="1">
      <alignment horizontal="center" vertical="center"/>
    </xf>
    <xf numFmtId="0" fontId="2" fillId="0" borderId="53" xfId="5" applyBorder="1" applyAlignment="1">
      <alignment vertical="center" wrapText="1"/>
    </xf>
    <xf numFmtId="0" fontId="2" fillId="0" borderId="60" xfId="5" applyBorder="1" applyAlignment="1">
      <alignment vertical="center" wrapText="1"/>
    </xf>
    <xf numFmtId="0" fontId="2" fillId="0" borderId="53" xfId="5" applyBorder="1" applyAlignment="1">
      <alignment horizontal="center" vertical="center" wrapText="1"/>
    </xf>
    <xf numFmtId="0" fontId="2" fillId="0" borderId="60" xfId="5" applyBorder="1" applyAlignment="1">
      <alignment horizontal="center" vertical="center" wrapText="1"/>
    </xf>
    <xf numFmtId="0" fontId="2" fillId="0" borderId="60" xfId="5" applyBorder="1" applyAlignment="1">
      <alignment horizontal="center" vertical="center"/>
    </xf>
    <xf numFmtId="0" fontId="2" fillId="0" borderId="53" xfId="5" applyBorder="1">
      <alignment vertical="center"/>
    </xf>
    <xf numFmtId="0" fontId="2" fillId="0" borderId="60" xfId="5" applyBorder="1">
      <alignment vertical="center"/>
    </xf>
    <xf numFmtId="0" fontId="12" fillId="0" borderId="53" xfId="5" applyFont="1" applyBorder="1" applyAlignment="1">
      <alignment horizontal="center" vertical="center"/>
    </xf>
    <xf numFmtId="0" fontId="12" fillId="0" borderId="60" xfId="5" applyFont="1" applyBorder="1" applyAlignment="1">
      <alignment horizontal="center" vertical="center"/>
    </xf>
    <xf numFmtId="0" fontId="2" fillId="0" borderId="53" xfId="5" applyBorder="1" applyAlignment="1">
      <alignment horizontal="right" vertical="center"/>
    </xf>
    <xf numFmtId="0" fontId="2" fillId="0" borderId="60" xfId="5" applyBorder="1" applyAlignment="1">
      <alignment horizontal="right" vertical="center"/>
    </xf>
    <xf numFmtId="0" fontId="2" fillId="0" borderId="78" xfId="5" applyBorder="1" applyAlignment="1">
      <alignment horizontal="center" vertical="center" wrapText="1"/>
    </xf>
    <xf numFmtId="0" fontId="2" fillId="0" borderId="55" xfId="5" applyBorder="1" applyAlignment="1">
      <alignment horizontal="center" vertical="center" wrapText="1"/>
    </xf>
    <xf numFmtId="0" fontId="2" fillId="0" borderId="71" xfId="5" applyBorder="1" applyAlignment="1">
      <alignment horizontal="center" vertical="center" wrapText="1"/>
    </xf>
    <xf numFmtId="0" fontId="2" fillId="0" borderId="79" xfId="5" applyBorder="1" applyAlignment="1">
      <alignment horizontal="center" vertical="center" wrapText="1"/>
    </xf>
    <xf numFmtId="0" fontId="2" fillId="0" borderId="62" xfId="5" applyBorder="1" applyAlignment="1">
      <alignment horizontal="center" vertical="center" wrapText="1"/>
    </xf>
    <xf numFmtId="0" fontId="2" fillId="0" borderId="69" xfId="5" applyBorder="1" applyAlignment="1">
      <alignment horizontal="center" vertical="center" wrapText="1"/>
    </xf>
    <xf numFmtId="0" fontId="2" fillId="0" borderId="53" xfId="5" applyBorder="1" applyAlignment="1">
      <alignment horizontal="center" vertical="center" textRotation="255" wrapText="1"/>
    </xf>
    <xf numFmtId="0" fontId="2" fillId="0" borderId="58" xfId="5" applyBorder="1" applyAlignment="1">
      <alignment horizontal="center" vertical="center" textRotation="255" wrapText="1"/>
    </xf>
    <xf numFmtId="0" fontId="2" fillId="0" borderId="60" xfId="5" applyBorder="1" applyAlignment="1">
      <alignment horizontal="center" vertical="center" textRotation="255" wrapText="1"/>
    </xf>
    <xf numFmtId="0" fontId="2" fillId="0" borderId="12" xfId="5" applyBorder="1" applyAlignment="1">
      <alignment horizontal="center" vertical="center" textRotation="255" wrapText="1"/>
    </xf>
    <xf numFmtId="0" fontId="2" fillId="0" borderId="0" xfId="5" applyAlignment="1">
      <alignment horizontal="center" vertical="center" textRotation="255" wrapText="1"/>
    </xf>
    <xf numFmtId="0" fontId="2" fillId="0" borderId="79" xfId="5" applyBorder="1" applyAlignment="1">
      <alignment horizontal="center" vertical="center" textRotation="255" wrapText="1"/>
    </xf>
    <xf numFmtId="0" fontId="2" fillId="0" borderId="62" xfId="5" applyBorder="1" applyAlignment="1">
      <alignment horizontal="center" vertical="center" textRotation="255" wrapText="1"/>
    </xf>
    <xf numFmtId="0" fontId="2" fillId="0" borderId="0" xfId="5" applyAlignment="1">
      <alignment horizontal="left" vertical="center"/>
    </xf>
    <xf numFmtId="0" fontId="2" fillId="0" borderId="12" xfId="5" applyBorder="1" applyAlignment="1">
      <alignment horizontal="center" vertical="center" wrapText="1"/>
    </xf>
    <xf numFmtId="0" fontId="2" fillId="0" borderId="0" xfId="5" applyAlignment="1">
      <alignment horizontal="center" vertical="center" wrapText="1"/>
    </xf>
    <xf numFmtId="0" fontId="2" fillId="0" borderId="79" xfId="5" applyBorder="1">
      <alignment vertical="center"/>
    </xf>
    <xf numFmtId="0" fontId="2" fillId="0" borderId="62" xfId="5" applyBorder="1">
      <alignment vertical="center"/>
    </xf>
    <xf numFmtId="0" fontId="2" fillId="0" borderId="79" xfId="5" applyBorder="1" applyAlignment="1">
      <alignment horizontal="center" vertical="center"/>
    </xf>
    <xf numFmtId="0" fontId="2" fillId="0" borderId="62" xfId="5" applyBorder="1" applyAlignment="1">
      <alignment horizontal="center" vertical="center"/>
    </xf>
    <xf numFmtId="0" fontId="2" fillId="0" borderId="69" xfId="5" applyBorder="1" applyAlignment="1">
      <alignment horizontal="center" vertical="center"/>
    </xf>
    <xf numFmtId="0" fontId="2" fillId="0" borderId="16" xfId="5" applyBorder="1" applyAlignment="1">
      <alignment horizontal="center" vertical="center"/>
    </xf>
    <xf numFmtId="0" fontId="2" fillId="0" borderId="1" xfId="5" applyBorder="1" applyAlignment="1">
      <alignment horizontal="center" vertical="center"/>
    </xf>
    <xf numFmtId="0" fontId="2" fillId="0" borderId="81" xfId="5" applyBorder="1" applyAlignment="1">
      <alignment horizontal="center" vertical="center"/>
    </xf>
    <xf numFmtId="0" fontId="2" fillId="0" borderId="46" xfId="3" applyBorder="1" applyAlignment="1">
      <alignment horizontal="center" vertical="center"/>
    </xf>
    <xf numFmtId="0" fontId="2" fillId="0" borderId="47" xfId="3" applyBorder="1" applyAlignment="1">
      <alignment horizontal="center" vertical="center"/>
    </xf>
    <xf numFmtId="0" fontId="2" fillId="0" borderId="48" xfId="3" applyBorder="1" applyAlignment="1">
      <alignment horizontal="center" vertical="center"/>
    </xf>
    <xf numFmtId="0" fontId="2" fillId="0" borderId="46" xfId="3" applyBorder="1" applyAlignment="1">
      <alignment horizontal="center" vertical="center" wrapText="1"/>
    </xf>
    <xf numFmtId="0" fontId="2" fillId="0" borderId="48" xfId="3" applyBorder="1" applyAlignment="1">
      <alignment horizontal="center" vertical="center" wrapText="1"/>
    </xf>
    <xf numFmtId="0" fontId="2" fillId="0" borderId="47" xfId="3" applyBorder="1" applyAlignment="1">
      <alignment horizontal="center" vertical="center" wrapText="1"/>
    </xf>
    <xf numFmtId="0" fontId="2" fillId="0" borderId="52" xfId="3" applyBorder="1" applyAlignment="1">
      <alignment horizontal="center" vertical="center" textRotation="255"/>
    </xf>
    <xf numFmtId="0" fontId="2" fillId="0" borderId="57" xfId="3" applyBorder="1" applyAlignment="1">
      <alignment horizontal="center" vertical="center" textRotation="255"/>
    </xf>
    <xf numFmtId="0" fontId="2" fillId="0" borderId="73" xfId="3" applyBorder="1" applyAlignment="1">
      <alignment horizontal="center" vertical="center" textRotation="255"/>
    </xf>
    <xf numFmtId="56" fontId="2" fillId="0" borderId="53" xfId="3" applyNumberFormat="1" applyBorder="1" applyAlignment="1">
      <alignment horizontal="center" vertical="center"/>
    </xf>
    <xf numFmtId="56" fontId="2" fillId="0" borderId="58" xfId="3" applyNumberFormat="1" applyBorder="1" applyAlignment="1">
      <alignment horizontal="center" vertical="center"/>
    </xf>
    <xf numFmtId="56" fontId="2" fillId="0" borderId="60" xfId="3" applyNumberFormat="1" applyBorder="1" applyAlignment="1">
      <alignment horizontal="center" vertical="center"/>
    </xf>
    <xf numFmtId="0" fontId="2" fillId="0" borderId="0" xfId="3">
      <alignment vertical="center"/>
    </xf>
    <xf numFmtId="0" fontId="2" fillId="0" borderId="53" xfId="3" applyBorder="1" applyAlignment="1">
      <alignment horizontal="center" vertical="center"/>
    </xf>
    <xf numFmtId="0" fontId="2" fillId="0" borderId="60" xfId="3" applyBorder="1" applyAlignment="1">
      <alignment horizontal="center" vertical="center"/>
    </xf>
    <xf numFmtId="0" fontId="2" fillId="0" borderId="55" xfId="3" applyBorder="1">
      <alignment vertical="center"/>
    </xf>
    <xf numFmtId="0" fontId="2" fillId="0" borderId="58" xfId="3" applyBorder="1" applyAlignment="1">
      <alignment horizontal="center" vertical="center"/>
    </xf>
    <xf numFmtId="0" fontId="2" fillId="0" borderId="53" xfId="3" applyBorder="1" applyAlignment="1">
      <alignment horizontal="center" vertical="center" wrapText="1"/>
    </xf>
    <xf numFmtId="0" fontId="2" fillId="0" borderId="58" xfId="3" applyBorder="1" applyAlignment="1">
      <alignment horizontal="center" vertical="center" wrapText="1"/>
    </xf>
    <xf numFmtId="0" fontId="2" fillId="0" borderId="60" xfId="3" applyBorder="1" applyAlignment="1">
      <alignment horizontal="center" vertical="center" wrapText="1"/>
    </xf>
    <xf numFmtId="0" fontId="2" fillId="0" borderId="66" xfId="3" applyBorder="1" applyAlignment="1">
      <alignment horizontal="center" vertical="center"/>
    </xf>
    <xf numFmtId="0" fontId="2" fillId="0" borderId="67" xfId="3" applyBorder="1" applyAlignment="1">
      <alignment horizontal="center" vertical="center"/>
    </xf>
    <xf numFmtId="0" fontId="2" fillId="0" borderId="64" xfId="3" applyBorder="1" applyAlignment="1">
      <alignment horizontal="center" vertical="center"/>
    </xf>
    <xf numFmtId="0" fontId="2" fillId="0" borderId="68" xfId="3" applyBorder="1" applyAlignment="1">
      <alignment horizontal="center" vertical="center"/>
    </xf>
    <xf numFmtId="0" fontId="2" fillId="0" borderId="59" xfId="3" applyBorder="1" applyAlignment="1">
      <alignment horizontal="center" vertical="center"/>
    </xf>
    <xf numFmtId="0" fontId="2" fillId="0" borderId="0" xfId="3" applyAlignment="1">
      <alignment horizontal="center" vertical="center"/>
    </xf>
    <xf numFmtId="3" fontId="2" fillId="0" borderId="0" xfId="3" applyNumberFormat="1" applyAlignment="1">
      <alignment horizontal="center" vertical="center"/>
    </xf>
    <xf numFmtId="0" fontId="2" fillId="0" borderId="54" xfId="3" applyBorder="1" applyAlignment="1">
      <alignment vertical="center" wrapText="1"/>
    </xf>
    <xf numFmtId="0" fontId="2" fillId="0" borderId="59" xfId="3" applyBorder="1" applyAlignment="1">
      <alignment vertical="center" wrapText="1"/>
    </xf>
    <xf numFmtId="0" fontId="2" fillId="0" borderId="61" xfId="3" applyBorder="1" applyAlignment="1">
      <alignment vertical="center" wrapText="1"/>
    </xf>
    <xf numFmtId="0" fontId="2" fillId="0" borderId="74" xfId="3" applyBorder="1" applyAlignment="1">
      <alignment horizontal="center" vertical="center"/>
    </xf>
    <xf numFmtId="0" fontId="2" fillId="0" borderId="54" xfId="3" applyBorder="1" applyAlignment="1">
      <alignment horizontal="center" vertical="center"/>
    </xf>
    <xf numFmtId="0" fontId="2" fillId="0" borderId="71" xfId="3" applyBorder="1" applyAlignment="1">
      <alignment horizontal="center" vertical="center"/>
    </xf>
    <xf numFmtId="0" fontId="2" fillId="0" borderId="72" xfId="3" applyBorder="1" applyAlignment="1">
      <alignment horizontal="center" vertical="center"/>
    </xf>
    <xf numFmtId="0" fontId="2" fillId="0" borderId="61" xfId="3" applyBorder="1" applyAlignment="1">
      <alignment horizontal="center" vertical="center"/>
    </xf>
    <xf numFmtId="0" fontId="2" fillId="0" borderId="69" xfId="3" applyBorder="1" applyAlignment="1">
      <alignment horizontal="center" vertical="center"/>
    </xf>
    <xf numFmtId="56" fontId="2" fillId="0" borderId="53" xfId="4" applyNumberFormat="1" applyFont="1" applyBorder="1" applyAlignment="1">
      <alignment horizontal="center" vertical="center"/>
    </xf>
  </cellXfs>
  <cellStyles count="6">
    <cellStyle name="標準" xfId="0" builtinId="0"/>
    <cellStyle name="標準 2" xfId="1" xr:uid="{944949DC-A7B4-446A-981C-EC8579FE1184}"/>
    <cellStyle name="標準 3" xfId="2" xr:uid="{AB46DEAC-753D-436D-9CE0-D01226F60A2E}"/>
    <cellStyle name="標準 4" xfId="3" xr:uid="{CCF1C211-FF5F-4A7B-877D-269A01C810E7}"/>
    <cellStyle name="標準 5" xfId="4" xr:uid="{8D83A2B5-97AE-4371-8A55-3CF6299A59D2}"/>
    <cellStyle name="標準 6" xfId="5" xr:uid="{18DEC8BE-1275-4DDF-9439-50A942FEFF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image" Target="../media/image8.png"/><Relationship Id="rId7" Type="http://schemas.openxmlformats.org/officeDocument/2006/relationships/image" Target="../media/image12.emf"/><Relationship Id="rId12" Type="http://schemas.openxmlformats.org/officeDocument/2006/relationships/image" Target="../media/image17.emf"/><Relationship Id="rId2" Type="http://schemas.openxmlformats.org/officeDocument/2006/relationships/image" Target="../media/image7.jpeg"/><Relationship Id="rId1" Type="http://schemas.openxmlformats.org/officeDocument/2006/relationships/image" Target="../media/image6.emf"/><Relationship Id="rId6" Type="http://schemas.openxmlformats.org/officeDocument/2006/relationships/image" Target="../media/image11.emf"/><Relationship Id="rId11" Type="http://schemas.openxmlformats.org/officeDocument/2006/relationships/image" Target="../media/image16.emf"/><Relationship Id="rId5" Type="http://schemas.openxmlformats.org/officeDocument/2006/relationships/image" Target="../media/image10.emf"/><Relationship Id="rId10" Type="http://schemas.openxmlformats.org/officeDocument/2006/relationships/image" Target="../media/image15.emf"/><Relationship Id="rId4" Type="http://schemas.openxmlformats.org/officeDocument/2006/relationships/image" Target="../media/image9.png"/><Relationship Id="rId9"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oneCellAnchor>
    <xdr:from>
      <xdr:col>0</xdr:col>
      <xdr:colOff>348024</xdr:colOff>
      <xdr:row>12</xdr:row>
      <xdr:rowOff>304322</xdr:rowOff>
    </xdr:from>
    <xdr:ext cx="325730" cy="184731"/>
    <xdr:sp macro="" textlink="">
      <xdr:nvSpPr>
        <xdr:cNvPr id="2" name="正方形/長方形 1">
          <a:extLst>
            <a:ext uri="{FF2B5EF4-FFF2-40B4-BE49-F238E27FC236}">
              <a16:creationId xmlns:a16="http://schemas.microsoft.com/office/drawing/2014/main" id="{2FE46FE0-E06E-4120-B09D-A17528DD446C}"/>
            </a:ext>
          </a:extLst>
        </xdr:cNvPr>
        <xdr:cNvSpPr/>
      </xdr:nvSpPr>
      <xdr:spPr>
        <a:xfrm rot="5400000">
          <a:off x="418523" y="3967623"/>
          <a:ext cx="184731" cy="3257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spAutoFit/>
        </a:bodyPr>
        <a:lstStyle/>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514350</xdr:colOff>
      <xdr:row>32</xdr:row>
      <xdr:rowOff>9525</xdr:rowOff>
    </xdr:from>
    <xdr:to>
      <xdr:col>14</xdr:col>
      <xdr:colOff>504824</xdr:colOff>
      <xdr:row>40</xdr:row>
      <xdr:rowOff>152400</xdr:rowOff>
    </xdr:to>
    <xdr:pic>
      <xdr:nvPicPr>
        <xdr:cNvPr id="2" name="図 3">
          <a:extLst>
            <a:ext uri="{FF2B5EF4-FFF2-40B4-BE49-F238E27FC236}">
              <a16:creationId xmlns:a16="http://schemas.microsoft.com/office/drawing/2014/main" id="{381D97B8-470B-472B-A88C-E14E5E660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3725" y="8305800"/>
          <a:ext cx="38481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xdr:row>
      <xdr:rowOff>38100</xdr:rowOff>
    </xdr:from>
    <xdr:to>
      <xdr:col>6</xdr:col>
      <xdr:colOff>628650</xdr:colOff>
      <xdr:row>11</xdr:row>
      <xdr:rowOff>1009650</xdr:rowOff>
    </xdr:to>
    <xdr:pic>
      <xdr:nvPicPr>
        <xdr:cNvPr id="3" name="図 11">
          <a:extLst>
            <a:ext uri="{FF2B5EF4-FFF2-40B4-BE49-F238E27FC236}">
              <a16:creationId xmlns:a16="http://schemas.microsoft.com/office/drawing/2014/main" id="{605F0E07-70DD-41E4-A06B-523B5C7676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6050" y="1181100"/>
          <a:ext cx="2657475"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1800225</xdr:colOff>
      <xdr:row>32</xdr:row>
      <xdr:rowOff>219075</xdr:rowOff>
    </xdr:from>
    <xdr:to>
      <xdr:col>9</xdr:col>
      <xdr:colOff>1895475</xdr:colOff>
      <xdr:row>40</xdr:row>
      <xdr:rowOff>57150</xdr:rowOff>
    </xdr:to>
    <xdr:pic>
      <xdr:nvPicPr>
        <xdr:cNvPr id="4" name="図 1">
          <a:extLst>
            <a:ext uri="{FF2B5EF4-FFF2-40B4-BE49-F238E27FC236}">
              <a16:creationId xmlns:a16="http://schemas.microsoft.com/office/drawing/2014/main" id="{2CFDA83E-AE82-418C-BCF7-EA49FD115B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86275" y="8515350"/>
          <a:ext cx="49434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85725</xdr:colOff>
      <xdr:row>42</xdr:row>
      <xdr:rowOff>133350</xdr:rowOff>
    </xdr:from>
    <xdr:to>
      <xdr:col>9</xdr:col>
      <xdr:colOff>1895475</xdr:colOff>
      <xdr:row>42</xdr:row>
      <xdr:rowOff>2800350</xdr:rowOff>
    </xdr:to>
    <xdr:pic>
      <xdr:nvPicPr>
        <xdr:cNvPr id="5" name="図 2">
          <a:extLst>
            <a:ext uri="{FF2B5EF4-FFF2-40B4-BE49-F238E27FC236}">
              <a16:creationId xmlns:a16="http://schemas.microsoft.com/office/drawing/2014/main" id="{E7EC3B3B-0E8C-4F37-B837-F69FA62AB93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28875" y="10839450"/>
          <a:ext cx="7000875" cy="266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390525</xdr:colOff>
      <xdr:row>31</xdr:row>
      <xdr:rowOff>219075</xdr:rowOff>
    </xdr:from>
    <xdr:to>
      <xdr:col>14</xdr:col>
      <xdr:colOff>695324</xdr:colOff>
      <xdr:row>41</xdr:row>
      <xdr:rowOff>266700</xdr:rowOff>
    </xdr:to>
    <xdr:pic>
      <xdr:nvPicPr>
        <xdr:cNvPr id="6" name="図 8">
          <a:extLst>
            <a:ext uri="{FF2B5EF4-FFF2-40B4-BE49-F238E27FC236}">
              <a16:creationId xmlns:a16="http://schemas.microsoft.com/office/drawing/2014/main" id="{44B1809D-17B2-4A61-BAA9-DEDDEBEAE0A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629900" y="8286750"/>
          <a:ext cx="4162425" cy="238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514350</xdr:colOff>
      <xdr:row>32</xdr:row>
      <xdr:rowOff>9525</xdr:rowOff>
    </xdr:from>
    <xdr:to>
      <xdr:col>14</xdr:col>
      <xdr:colOff>495299</xdr:colOff>
      <xdr:row>40</xdr:row>
      <xdr:rowOff>152400</xdr:rowOff>
    </xdr:to>
    <xdr:pic>
      <xdr:nvPicPr>
        <xdr:cNvPr id="7" name="図 3">
          <a:extLst>
            <a:ext uri="{FF2B5EF4-FFF2-40B4-BE49-F238E27FC236}">
              <a16:creationId xmlns:a16="http://schemas.microsoft.com/office/drawing/2014/main" id="{0762C917-BEEB-42C7-B970-87C5FB79B9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3725" y="8305800"/>
          <a:ext cx="3838575"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390525</xdr:colOff>
      <xdr:row>31</xdr:row>
      <xdr:rowOff>219075</xdr:rowOff>
    </xdr:from>
    <xdr:to>
      <xdr:col>14</xdr:col>
      <xdr:colOff>685799</xdr:colOff>
      <xdr:row>41</xdr:row>
      <xdr:rowOff>266700</xdr:rowOff>
    </xdr:to>
    <xdr:pic>
      <xdr:nvPicPr>
        <xdr:cNvPr id="8" name="図 8">
          <a:extLst>
            <a:ext uri="{FF2B5EF4-FFF2-40B4-BE49-F238E27FC236}">
              <a16:creationId xmlns:a16="http://schemas.microsoft.com/office/drawing/2014/main" id="{E7BFDBC9-BD92-477C-8D6E-C156E806E62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629900" y="8286750"/>
          <a:ext cx="4152900" cy="238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58</xdr:col>
      <xdr:colOff>209550</xdr:colOff>
      <xdr:row>53</xdr:row>
      <xdr:rowOff>200025</xdr:rowOff>
    </xdr:from>
    <xdr:to>
      <xdr:col>64</xdr:col>
      <xdr:colOff>419099</xdr:colOff>
      <xdr:row>53</xdr:row>
      <xdr:rowOff>3724275</xdr:rowOff>
    </xdr:to>
    <xdr:pic>
      <xdr:nvPicPr>
        <xdr:cNvPr id="2" name="図 4">
          <a:extLst>
            <a:ext uri="{FF2B5EF4-FFF2-40B4-BE49-F238E27FC236}">
              <a16:creationId xmlns:a16="http://schemas.microsoft.com/office/drawing/2014/main" id="{D1CD9A7A-0EAC-411C-9F27-597A9A078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53728"/>
        <a:stretch>
          <a:fillRect/>
        </a:stretch>
      </xdr:blipFill>
      <xdr:spPr bwMode="auto">
        <a:xfrm>
          <a:off x="55397400" y="12411075"/>
          <a:ext cx="4324350" cy="352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76200</xdr:colOff>
      <xdr:row>42</xdr:row>
      <xdr:rowOff>76200</xdr:rowOff>
    </xdr:from>
    <xdr:to>
      <xdr:col>29</xdr:col>
      <xdr:colOff>1057276</xdr:colOff>
      <xdr:row>53</xdr:row>
      <xdr:rowOff>361950</xdr:rowOff>
    </xdr:to>
    <xdr:sp macro="" textlink="">
      <xdr:nvSpPr>
        <xdr:cNvPr id="3" name="AutoShape 161">
          <a:extLst>
            <a:ext uri="{FF2B5EF4-FFF2-40B4-BE49-F238E27FC236}">
              <a16:creationId xmlns:a16="http://schemas.microsoft.com/office/drawing/2014/main" id="{2D7E128F-AD68-4EA5-B511-39D7BBC6CA47}"/>
            </a:ext>
          </a:extLst>
        </xdr:cNvPr>
        <xdr:cNvSpPr>
          <a:spLocks noChangeAspect="1" noChangeArrowheads="1"/>
        </xdr:cNvSpPr>
      </xdr:nvSpPr>
      <xdr:spPr bwMode="auto">
        <a:xfrm>
          <a:off x="23221950" y="9772650"/>
          <a:ext cx="4552950" cy="280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28</xdr:row>
      <xdr:rowOff>228600</xdr:rowOff>
    </xdr:from>
    <xdr:to>
      <xdr:col>21</xdr:col>
      <xdr:colOff>9525</xdr:colOff>
      <xdr:row>41</xdr:row>
      <xdr:rowOff>219075</xdr:rowOff>
    </xdr:to>
    <xdr:pic>
      <xdr:nvPicPr>
        <xdr:cNvPr id="4" name="図 1">
          <a:extLst>
            <a:ext uri="{FF2B5EF4-FFF2-40B4-BE49-F238E27FC236}">
              <a16:creationId xmlns:a16="http://schemas.microsoft.com/office/drawing/2014/main" id="{0897929E-A0FD-4488-87C3-1795FA28EFCA}"/>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96925" y="6724650"/>
          <a:ext cx="3028950" cy="296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247650</xdr:colOff>
      <xdr:row>42</xdr:row>
      <xdr:rowOff>114300</xdr:rowOff>
    </xdr:from>
    <xdr:to>
      <xdr:col>20</xdr:col>
      <xdr:colOff>2105026</xdr:colOff>
      <xdr:row>52</xdr:row>
      <xdr:rowOff>104775</xdr:rowOff>
    </xdr:to>
    <xdr:pic>
      <xdr:nvPicPr>
        <xdr:cNvPr id="5" name="図 4">
          <a:extLst>
            <a:ext uri="{FF2B5EF4-FFF2-40B4-BE49-F238E27FC236}">
              <a16:creationId xmlns:a16="http://schemas.microsoft.com/office/drawing/2014/main" id="{4AD51EE7-27EA-4A75-890C-20616FE85C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77650" y="9810750"/>
          <a:ext cx="4772025"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228600</xdr:colOff>
      <xdr:row>42</xdr:row>
      <xdr:rowOff>57150</xdr:rowOff>
    </xdr:from>
    <xdr:to>
      <xdr:col>25</xdr:col>
      <xdr:colOff>1390651</xdr:colOff>
      <xdr:row>52</xdr:row>
      <xdr:rowOff>142875</xdr:rowOff>
    </xdr:to>
    <xdr:pic>
      <xdr:nvPicPr>
        <xdr:cNvPr id="6" name="図 6">
          <a:extLst>
            <a:ext uri="{FF2B5EF4-FFF2-40B4-BE49-F238E27FC236}">
              <a16:creationId xmlns:a16="http://schemas.microsoft.com/office/drawing/2014/main" id="{10F1294C-5D28-49A1-AF16-BCBE148AEFE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935450" y="9753600"/>
          <a:ext cx="4600575"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142875</xdr:colOff>
      <xdr:row>39</xdr:row>
      <xdr:rowOff>9525</xdr:rowOff>
    </xdr:from>
    <xdr:to>
      <xdr:col>29</xdr:col>
      <xdr:colOff>1181101</xdr:colOff>
      <xdr:row>52</xdr:row>
      <xdr:rowOff>209550</xdr:rowOff>
    </xdr:to>
    <xdr:pic>
      <xdr:nvPicPr>
        <xdr:cNvPr id="7" name="図 8">
          <a:extLst>
            <a:ext uri="{FF2B5EF4-FFF2-40B4-BE49-F238E27FC236}">
              <a16:creationId xmlns:a16="http://schemas.microsoft.com/office/drawing/2014/main" id="{E0EE729C-7194-4665-9ED0-43001745D2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288625" y="9020175"/>
          <a:ext cx="4610100" cy="3171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523875</xdr:colOff>
      <xdr:row>39</xdr:row>
      <xdr:rowOff>85725</xdr:rowOff>
    </xdr:from>
    <xdr:to>
      <xdr:col>34</xdr:col>
      <xdr:colOff>247650</xdr:colOff>
      <xdr:row>52</xdr:row>
      <xdr:rowOff>152400</xdr:rowOff>
    </xdr:to>
    <xdr:pic>
      <xdr:nvPicPr>
        <xdr:cNvPr id="8" name="図 8">
          <a:extLst>
            <a:ext uri="{FF2B5EF4-FFF2-40B4-BE49-F238E27FC236}">
              <a16:creationId xmlns:a16="http://schemas.microsoft.com/office/drawing/2014/main" id="{3793DA84-8C63-48E4-B117-F2674B6338A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527375" y="9096375"/>
          <a:ext cx="4486275" cy="303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723900</xdr:colOff>
      <xdr:row>53</xdr:row>
      <xdr:rowOff>133350</xdr:rowOff>
    </xdr:from>
    <xdr:to>
      <xdr:col>34</xdr:col>
      <xdr:colOff>257175</xdr:colOff>
      <xdr:row>53</xdr:row>
      <xdr:rowOff>2819400</xdr:rowOff>
    </xdr:to>
    <xdr:pic>
      <xdr:nvPicPr>
        <xdr:cNvPr id="9" name="図 12">
          <a:extLst>
            <a:ext uri="{FF2B5EF4-FFF2-40B4-BE49-F238E27FC236}">
              <a16:creationId xmlns:a16="http://schemas.microsoft.com/office/drawing/2014/main" id="{27D22372-B1F6-4713-801B-4285E58D74B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727400" y="12344400"/>
          <a:ext cx="4295775" cy="2686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180975</xdr:colOff>
      <xdr:row>53</xdr:row>
      <xdr:rowOff>247650</xdr:rowOff>
    </xdr:from>
    <xdr:to>
      <xdr:col>40</xdr:col>
      <xdr:colOff>504825</xdr:colOff>
      <xdr:row>53</xdr:row>
      <xdr:rowOff>2781300</xdr:rowOff>
    </xdr:to>
    <xdr:pic>
      <xdr:nvPicPr>
        <xdr:cNvPr id="10" name="図 14">
          <a:extLst>
            <a:ext uri="{FF2B5EF4-FFF2-40B4-BE49-F238E27FC236}">
              <a16:creationId xmlns:a16="http://schemas.microsoft.com/office/drawing/2014/main" id="{B68A4E0D-0F83-4D17-A4B1-218ABD51839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652075" y="12458700"/>
          <a:ext cx="4076700" cy="2533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95250</xdr:colOff>
      <xdr:row>38</xdr:row>
      <xdr:rowOff>95250</xdr:rowOff>
    </xdr:from>
    <xdr:to>
      <xdr:col>41</xdr:col>
      <xdr:colOff>485775</xdr:colOff>
      <xdr:row>51</xdr:row>
      <xdr:rowOff>95250</xdr:rowOff>
    </xdr:to>
    <xdr:pic>
      <xdr:nvPicPr>
        <xdr:cNvPr id="11" name="図 22">
          <a:extLst>
            <a:ext uri="{FF2B5EF4-FFF2-40B4-BE49-F238E27FC236}">
              <a16:creationId xmlns:a16="http://schemas.microsoft.com/office/drawing/2014/main" id="{F5BBFF7B-18E9-4C01-B387-DCED35530B4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5566350" y="8877300"/>
          <a:ext cx="4829175"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123825</xdr:colOff>
      <xdr:row>53</xdr:row>
      <xdr:rowOff>104775</xdr:rowOff>
    </xdr:from>
    <xdr:to>
      <xdr:col>41</xdr:col>
      <xdr:colOff>504825</xdr:colOff>
      <xdr:row>53</xdr:row>
      <xdr:rowOff>2562225</xdr:rowOff>
    </xdr:to>
    <xdr:pic>
      <xdr:nvPicPr>
        <xdr:cNvPr id="12" name="図 7">
          <a:extLst>
            <a:ext uri="{FF2B5EF4-FFF2-40B4-BE49-F238E27FC236}">
              <a16:creationId xmlns:a16="http://schemas.microsoft.com/office/drawing/2014/main" id="{799DD147-34AE-4DC4-9FB5-759C24420F8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5594925" y="12315825"/>
          <a:ext cx="4819650"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42</xdr:col>
      <xdr:colOff>41414</xdr:colOff>
      <xdr:row>37</xdr:row>
      <xdr:rowOff>207066</xdr:rowOff>
    </xdr:from>
    <xdr:to>
      <xdr:col>47</xdr:col>
      <xdr:colOff>942975</xdr:colOff>
      <xdr:row>52</xdr:row>
      <xdr:rowOff>207065</xdr:rowOff>
    </xdr:to>
    <xdr:sp macro="" textlink="">
      <xdr:nvSpPr>
        <xdr:cNvPr id="13" name="テキスト ボックス 12">
          <a:extLst>
            <a:ext uri="{FF2B5EF4-FFF2-40B4-BE49-F238E27FC236}">
              <a16:creationId xmlns:a16="http://schemas.microsoft.com/office/drawing/2014/main" id="{1CA0C384-327E-4FB6-86E3-4D2FF603C7F8}"/>
            </a:ext>
          </a:extLst>
        </xdr:cNvPr>
        <xdr:cNvSpPr txBox="1"/>
      </xdr:nvSpPr>
      <xdr:spPr>
        <a:xfrm>
          <a:off x="40636964" y="8760516"/>
          <a:ext cx="6235561" cy="342899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※平成26年度以前に初めてナンバー登録（新車）をした車両は、上段の税額となります。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※平成27年度以降に初めてナンバー登録(新車）をした車両は、中段の税額となります。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※重課：初めてナンバー登録(新車）してから１３年を経過した車両が対象となります。</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(電気軽自動車、天然ガス軽自動車、メタノール軽自動車、混合メタノール軽自動車及びガソリンを内燃機関の燃料として用いる電力併用軽自動車、被けん引車を除く。）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rPr>
            <a:t>3</a:t>
          </a: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対象車　　H</a:t>
          </a:r>
          <a:r>
            <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rPr>
            <a:t>20</a:t>
          </a: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年3月以前の登録車両</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※軽課：前年度中に初めてナンバー登録（新車）した車両で排出ガス性能及び燃費性能の達成基準を満たす車両が翌年度に限り3段階の軽課税率となります。</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rPr>
            <a:t>3</a:t>
          </a: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対象車　</a:t>
          </a:r>
          <a:r>
            <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rPr>
            <a:t>R2</a:t>
          </a: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年4月からR３年3月登録車両</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 ① 電気自動車、天然ガス自動車で平成30年排出ガス規制適合または平成21年排出ガス基準値より窒素酸化物10％以上低減</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 ② ガソリン・ハイブリッド車でH17年排出ガス基準75％低減またはH30年排出ガス基準50％低減達成車であり、かつR2年度燃費基準＋30％達成の乗用車及びH27年度燃料基準＋35％達成の貨物</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 ③ ガソリン・ハイブリッド車でH17年排出ガス基準75％低減またはH30年排出ガス基準50％低減達成車であり、かつR2年度燃費基準＋10％達成の乗用車及びH27年度燃料基準＋15％達成の貨物</a:t>
          </a:r>
        </a:p>
        <a:p>
          <a:pPr marL="0" marR="0" lvl="0" indent="0" defTabSz="914400" rtl="0" eaLnBrk="1" fontAlgn="auto" latinLnBrk="0" hangingPunct="1">
            <a:lnSpc>
              <a:spcPts val="900"/>
            </a:lnSpc>
            <a:spcBef>
              <a:spcPts val="0"/>
            </a:spcBef>
            <a:spcAft>
              <a:spcPts val="0"/>
            </a:spcAft>
            <a:buClrTx/>
            <a:buSzTx/>
            <a:buFontTx/>
            <a:buNone/>
            <a:tabLst/>
            <a:defRPr/>
          </a:pPr>
          <a:endParaRPr kumimoji="0" lang="ja-JP" altLang="ja-JP" sz="800" b="0" i="0" u="none" strike="noStrike" kern="0" cap="none" spc="0" normalizeH="0" baseline="0" noProof="0">
            <a:ln>
              <a:noFill/>
            </a:ln>
            <a:solidFill>
              <a:srgbClr val="000000"/>
            </a:solidFill>
            <a:effectLst/>
            <a:uLnTx/>
            <a:uFillTx/>
            <a:latin typeface="HG丸ｺﾞｼｯｸM-PRO"/>
            <a:ea typeface="HG丸ｺﾞｼｯｸM-PRO"/>
            <a:cs typeface="+mn-cs"/>
          </a:endParaRPr>
        </a:p>
      </xdr:txBody>
    </xdr:sp>
    <xdr:clientData/>
  </xdr:twoCellAnchor>
  <xdr:twoCellAnchor editAs="oneCell">
    <xdr:from>
      <xdr:col>42</xdr:col>
      <xdr:colOff>104775</xdr:colOff>
      <xdr:row>53</xdr:row>
      <xdr:rowOff>200025</xdr:rowOff>
    </xdr:from>
    <xdr:to>
      <xdr:col>47</xdr:col>
      <xdr:colOff>1047751</xdr:colOff>
      <xdr:row>53</xdr:row>
      <xdr:rowOff>2752725</xdr:rowOff>
    </xdr:to>
    <xdr:pic>
      <xdr:nvPicPr>
        <xdr:cNvPr id="14" name="図 28">
          <a:extLst>
            <a:ext uri="{FF2B5EF4-FFF2-40B4-BE49-F238E27FC236}">
              <a16:creationId xmlns:a16="http://schemas.microsoft.com/office/drawing/2014/main" id="{A5DE6061-227C-43F4-B20D-82E67DA995B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0700325" y="12411075"/>
          <a:ext cx="6276975"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48</xdr:col>
      <xdr:colOff>56029</xdr:colOff>
      <xdr:row>43</xdr:row>
      <xdr:rowOff>22413</xdr:rowOff>
    </xdr:from>
    <xdr:to>
      <xdr:col>56</xdr:col>
      <xdr:colOff>638735</xdr:colOff>
      <xdr:row>52</xdr:row>
      <xdr:rowOff>179294</xdr:rowOff>
    </xdr:to>
    <xdr:sp macro="" textlink="">
      <xdr:nvSpPr>
        <xdr:cNvPr id="15" name="テキスト ボックス 14">
          <a:extLst>
            <a:ext uri="{FF2B5EF4-FFF2-40B4-BE49-F238E27FC236}">
              <a16:creationId xmlns:a16="http://schemas.microsoft.com/office/drawing/2014/main" id="{83016F8C-B578-45B0-ADD7-67F772E021A6}"/>
            </a:ext>
          </a:extLst>
        </xdr:cNvPr>
        <xdr:cNvSpPr txBox="1"/>
      </xdr:nvSpPr>
      <xdr:spPr>
        <a:xfrm>
          <a:off x="48385879" y="9947463"/>
          <a:ext cx="6069106" cy="221428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※平成26年度以前に初めてナンバー登録（新車）をした車両は、上段の税額となります。</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※平成27年度以降に初めてナンバー登録(新車）をした車両は、中段の税額となります。</a:t>
          </a:r>
        </a:p>
        <a:p>
          <a:pPr marL="0" marR="0" lvl="0" indent="0" algn="l" defTabSz="914400" rtl="0" eaLnBrk="1" fontAlgn="auto" latinLnBrk="0" hangingPunct="1">
            <a:lnSpc>
              <a:spcPts val="600"/>
            </a:lnSpc>
            <a:spcBef>
              <a:spcPts val="0"/>
            </a:spcBef>
            <a:spcAft>
              <a:spcPts val="0"/>
            </a:spcAft>
            <a:buClrTx/>
            <a:buSzTx/>
            <a:buFontTx/>
            <a:buNone/>
            <a:tabLst/>
            <a:defRPr sz="1000"/>
          </a:pPr>
          <a:endParaRPr kumimoji="0" lang="en-US" altLang="ja-JP" sz="6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※重課：初めてナンバー登録(新車）してから１３年を経過した車両が対象となります。</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(電気軽自動車、天然ガス軽自動車、メタノール軽自動車、混合メタノール軽自動車及びガソリンを内燃機関の燃料として用いる電力併用軽自動車、被けん引車を除く。）</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R４対象車　　H</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１年3月以前の登録車両</a:t>
          </a:r>
        </a:p>
        <a:p>
          <a:pPr marL="0" marR="0" lvl="0" indent="0" algn="l" defTabSz="914400" rtl="0" eaLnBrk="1" fontAlgn="auto" latinLnBrk="0" hangingPunct="1">
            <a:lnSpc>
              <a:spcPts val="400"/>
            </a:lnSpc>
            <a:spcBef>
              <a:spcPts val="0"/>
            </a:spcBef>
            <a:spcAft>
              <a:spcPts val="0"/>
            </a:spcAft>
            <a:buClrTx/>
            <a:buSzTx/>
            <a:buFontTx/>
            <a:buNone/>
            <a:tabLst/>
            <a:defRPr sz="1000"/>
          </a:pPr>
          <a:endParaRPr kumimoji="0" lang="en-US" altLang="ja-JP" sz="4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※軽課：前年度中に初めてナンバー登録（新車）した車両で排出ガス性能及び燃費性能の達成基準を満たす車両が翌年度に限り軽課税率となります。（車種区分　三輪、四輪乗用営業用</a:t>
          </a:r>
          <a:r>
            <a:rPr lang="ja-JP" altLang="en-US" sz="700" b="0" i="0" baseline="0">
              <a:effectLst/>
              <a:latin typeface="HG丸ｺﾞｼｯｸM-PRO" panose="020F0600000000000000" pitchFamily="50" charset="-128"/>
              <a:ea typeface="HG丸ｺﾞｼｯｸM-PRO" panose="020F0600000000000000" pitchFamily="50" charset="-128"/>
              <a:cs typeface="+mn-cs"/>
            </a:rPr>
            <a:t>については、</a:t>
          </a:r>
          <a:r>
            <a:rPr lang="en-US" altLang="ja-JP" sz="700" b="0" i="0" baseline="0">
              <a:effectLst/>
              <a:latin typeface="HG丸ｺﾞｼｯｸM-PRO" panose="020F0600000000000000" pitchFamily="50" charset="-128"/>
              <a:ea typeface="HG丸ｺﾞｼｯｸM-PRO" panose="020F0600000000000000" pitchFamily="50" charset="-128"/>
              <a:cs typeface="+mn-cs"/>
            </a:rPr>
            <a:t>3</a:t>
          </a:r>
          <a:r>
            <a:rPr lang="ja-JP" altLang="en-US" sz="700" b="0" i="0" baseline="0">
              <a:effectLst/>
              <a:latin typeface="HG丸ｺﾞｼｯｸM-PRO" panose="020F0600000000000000" pitchFamily="50" charset="-128"/>
              <a:ea typeface="HG丸ｺﾞｼｯｸM-PRO" panose="020F0600000000000000" pitchFamily="50" charset="-128"/>
              <a:cs typeface="+mn-cs"/>
            </a:rPr>
            <a:t>段階の軽課税率となります。</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a:t>
          </a:r>
          <a:endParaRPr lang="ja-JP" altLang="ja-JP" sz="700">
            <a:effectLst/>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R４対象車　</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３年4月からR４年3月登録車両</a:t>
          </a:r>
          <a:endPar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HG丸ｺﾞｼｯｸM-PRO"/>
              <a:ea typeface="HG丸ｺﾞｼｯｸM-PRO"/>
              <a:cs typeface="+mn-cs"/>
            </a:rPr>
            <a:t> </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① 電気軽自動車、天然ガス軽自動車で平成30年排出ガス規制適合または平成21年排出ガス基準値より窒素酸化物10％以上低減</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②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年度燃料基準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90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③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年度燃費基準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70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endParaRPr kumimoji="0" lang="ja-JP" altLang="ja-JP" sz="7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48</xdr:col>
      <xdr:colOff>180975</xdr:colOff>
      <xdr:row>53</xdr:row>
      <xdr:rowOff>114300</xdr:rowOff>
    </xdr:from>
    <xdr:to>
      <xdr:col>56</xdr:col>
      <xdr:colOff>561975</xdr:colOff>
      <xdr:row>53</xdr:row>
      <xdr:rowOff>2838450</xdr:rowOff>
    </xdr:to>
    <xdr:pic>
      <xdr:nvPicPr>
        <xdr:cNvPr id="16" name="図 24">
          <a:extLst>
            <a:ext uri="{FF2B5EF4-FFF2-40B4-BE49-F238E27FC236}">
              <a16:creationId xmlns:a16="http://schemas.microsoft.com/office/drawing/2014/main" id="{DB6218B3-EEB4-4B71-BE87-4B9763FF28E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8510825" y="12325350"/>
          <a:ext cx="5867400" cy="272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52</xdr:col>
      <xdr:colOff>533400</xdr:colOff>
      <xdr:row>28</xdr:row>
      <xdr:rowOff>47625</xdr:rowOff>
    </xdr:from>
    <xdr:to>
      <xdr:col>56</xdr:col>
      <xdr:colOff>561975</xdr:colOff>
      <xdr:row>43</xdr:row>
      <xdr:rowOff>19050</xdr:rowOff>
    </xdr:to>
    <xdr:pic>
      <xdr:nvPicPr>
        <xdr:cNvPr id="17" name="図 16">
          <a:extLst>
            <a:ext uri="{FF2B5EF4-FFF2-40B4-BE49-F238E27FC236}">
              <a16:creationId xmlns:a16="http://schemas.microsoft.com/office/drawing/2014/main" id="{C1C7B9C0-4016-4297-A90D-2279B99D6E4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1606450" y="6543675"/>
          <a:ext cx="2771775" cy="340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57</xdr:col>
      <xdr:colOff>151279</xdr:colOff>
      <xdr:row>41</xdr:row>
      <xdr:rowOff>3363</xdr:rowOff>
    </xdr:from>
    <xdr:to>
      <xdr:col>64</xdr:col>
      <xdr:colOff>180974</xdr:colOff>
      <xdr:row>52</xdr:row>
      <xdr:rowOff>190500</xdr:rowOff>
    </xdr:to>
    <xdr:sp macro="" textlink="">
      <xdr:nvSpPr>
        <xdr:cNvPr id="18" name="テキスト ボックス 17">
          <a:extLst>
            <a:ext uri="{FF2B5EF4-FFF2-40B4-BE49-F238E27FC236}">
              <a16:creationId xmlns:a16="http://schemas.microsoft.com/office/drawing/2014/main" id="{DFE99AF5-AF4C-4F9E-98C5-14165512F00B}"/>
            </a:ext>
          </a:extLst>
        </xdr:cNvPr>
        <xdr:cNvSpPr txBox="1"/>
      </xdr:nvSpPr>
      <xdr:spPr>
        <a:xfrm>
          <a:off x="54653329" y="9471213"/>
          <a:ext cx="4830295" cy="270173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※平成26年度以前に初めてナンバー登録（新車）をした車両は、上段の税額となります。</a:t>
          </a: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※平成27年度以降に初めてナンバー登録(新車）をした車両は、中段の税額となります。</a:t>
          </a:r>
        </a:p>
        <a:p>
          <a:pPr marL="0" marR="0" lvl="0" indent="0" algn="l" defTabSz="914400" rtl="0" eaLnBrk="1" fontAlgn="auto" latinLnBrk="0" hangingPunct="1">
            <a:lnSpc>
              <a:spcPts val="700"/>
            </a:lnSpc>
            <a:spcBef>
              <a:spcPts val="0"/>
            </a:spcBef>
            <a:spcAft>
              <a:spcPts val="0"/>
            </a:spcAft>
            <a:buClrTx/>
            <a:buSzTx/>
            <a:buFontTx/>
            <a:buNone/>
            <a:tabLst/>
            <a:defRPr sz="1000"/>
          </a:pPr>
          <a:endParaRPr kumimoji="0" lang="en-US" altLang="ja-JP" sz="6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※重課：初めてナンバー登録(新車）してから１３年を経過した車両が対象となります。</a:t>
          </a: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(電気軽自動車、天然ガス軽自動車、メタノール軽自動車、混合メタノール軽自動車及びガソリンを内燃機関の燃料として用いる電力併用軽自動車、被けん引車を除く。）</a:t>
          </a: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5</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対象車　　H</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22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年3月以前の登録車両</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4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※軽課：前年度中に初めてナンバー登録（新車）した車両で排出ガス性能及び燃費性能の達成基準を満たす車両が翌年度に限り軽課税率となります。（車種区分　三輪</a:t>
          </a:r>
          <a:r>
            <a:rPr lang="ja-JP" altLang="en-US" sz="700" b="0" i="0" baseline="0">
              <a:effectLst/>
              <a:latin typeface="HG丸ｺﾞｼｯｸM-PRO" panose="020F0600000000000000" pitchFamily="50" charset="-128"/>
              <a:ea typeface="HG丸ｺﾞｼｯｸM-PRO" panose="020F0600000000000000" pitchFamily="50" charset="-128"/>
              <a:cs typeface="+mn-cs"/>
            </a:rPr>
            <a:t>については、</a:t>
          </a:r>
          <a:r>
            <a:rPr lang="en-US" altLang="ja-JP" sz="700" b="0" i="0" baseline="0">
              <a:effectLst/>
              <a:latin typeface="HG丸ｺﾞｼｯｸM-PRO" panose="020F0600000000000000" pitchFamily="50" charset="-128"/>
              <a:ea typeface="HG丸ｺﾞｼｯｸM-PRO" panose="020F0600000000000000" pitchFamily="50" charset="-128"/>
              <a:cs typeface="+mn-cs"/>
            </a:rPr>
            <a:t>3</a:t>
          </a:r>
          <a:r>
            <a:rPr lang="ja-JP" altLang="en-US" sz="700" b="0" i="0" baseline="0">
              <a:effectLst/>
              <a:latin typeface="HG丸ｺﾞｼｯｸM-PRO" panose="020F0600000000000000" pitchFamily="50" charset="-128"/>
              <a:ea typeface="HG丸ｺﾞｼｯｸM-PRO" panose="020F0600000000000000" pitchFamily="50" charset="-128"/>
              <a:cs typeface="+mn-cs"/>
            </a:rPr>
            <a:t>段階の軽課税率となります。</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a:t>
          </a:r>
          <a:endParaRPr lang="ja-JP" altLang="ja-JP" sz="700">
            <a:effectLst/>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5</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対象車　</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R4</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年4月からR</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5</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年3月登録車両</a:t>
          </a:r>
          <a:endPar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HG丸ｺﾞｼｯｸM-PRO"/>
              <a:ea typeface="HG丸ｺﾞｼｯｸM-PRO"/>
              <a:cs typeface="+mn-cs"/>
            </a:rPr>
            <a:t> </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① 電気軽自動車、天然ガス軽自動車で平成30年排出ガス規制適合または平成21年排出ガス基準値より窒素酸化物10％以上低減</a:t>
          </a: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②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年度燃料基準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90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③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年度燃費基準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70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endParaRPr kumimoji="0" lang="ja-JP" altLang="ja-JP" sz="7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65</xdr:col>
      <xdr:colOff>123825</xdr:colOff>
      <xdr:row>53</xdr:row>
      <xdr:rowOff>266700</xdr:rowOff>
    </xdr:from>
    <xdr:to>
      <xdr:col>71</xdr:col>
      <xdr:colOff>714374</xdr:colOff>
      <xdr:row>53</xdr:row>
      <xdr:rowOff>3543300</xdr:rowOff>
    </xdr:to>
    <xdr:pic>
      <xdr:nvPicPr>
        <xdr:cNvPr id="19" name="図 4">
          <a:extLst>
            <a:ext uri="{FF2B5EF4-FFF2-40B4-BE49-F238E27FC236}">
              <a16:creationId xmlns:a16="http://schemas.microsoft.com/office/drawing/2014/main" id="{EB18BEEE-0EAD-40FD-8962-FA23DB070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5531"/>
        <a:stretch>
          <a:fillRect/>
        </a:stretch>
      </xdr:blipFill>
      <xdr:spPr bwMode="auto">
        <a:xfrm>
          <a:off x="61445775" y="12477750"/>
          <a:ext cx="4705350" cy="327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40061</xdr:colOff>
      <xdr:row>2</xdr:row>
      <xdr:rowOff>22412</xdr:rowOff>
    </xdr:from>
    <xdr:to>
      <xdr:col>2</xdr:col>
      <xdr:colOff>22423</xdr:colOff>
      <xdr:row>2</xdr:row>
      <xdr:rowOff>326668</xdr:rowOff>
    </xdr:to>
    <xdr:cxnSp macro="">
      <xdr:nvCxnSpPr>
        <xdr:cNvPr id="2" name="直線コネクタ 1">
          <a:extLst>
            <a:ext uri="{FF2B5EF4-FFF2-40B4-BE49-F238E27FC236}">
              <a16:creationId xmlns:a16="http://schemas.microsoft.com/office/drawing/2014/main" id="{7A51D263-9451-4312-8BA0-F51852C285C0}"/>
            </a:ext>
          </a:extLst>
        </xdr:cNvPr>
        <xdr:cNvCxnSpPr/>
      </xdr:nvCxnSpPr>
      <xdr:spPr>
        <a:xfrm>
          <a:off x="40061" y="536762"/>
          <a:ext cx="2192162" cy="3042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90566-1D33-4158-A6C0-D99F04A5330E}">
  <dimension ref="A1:T27"/>
  <sheetViews>
    <sheetView showGridLines="0" tabSelected="1" view="pageBreakPreview" zoomScale="85" zoomScaleNormal="100" zoomScaleSheetLayoutView="85" workbookViewId="0">
      <selection activeCell="W10" sqref="W10"/>
    </sheetView>
  </sheetViews>
  <sheetFormatPr defaultColWidth="13.25" defaultRowHeight="30" customHeight="1" x14ac:dyDescent="0.15"/>
  <cols>
    <col min="1" max="1" width="6.875" customWidth="1"/>
    <col min="2" max="2" width="12.625" customWidth="1"/>
    <col min="3" max="3" width="13.5" bestFit="1" customWidth="1"/>
    <col min="4" max="11" width="12.625" hidden="1" customWidth="1"/>
    <col min="12" max="16" width="12.625" customWidth="1"/>
    <col min="17" max="20" width="12.375" customWidth="1"/>
    <col min="257" max="257" width="6.875" customWidth="1"/>
    <col min="258" max="258" width="12.625" customWidth="1"/>
    <col min="259" max="259" width="13.5" bestFit="1" customWidth="1"/>
    <col min="260" max="267" width="0" hidden="1" customWidth="1"/>
    <col min="268" max="272" width="12.625" customWidth="1"/>
    <col min="273" max="276" width="12.375" customWidth="1"/>
    <col min="513" max="513" width="6.875" customWidth="1"/>
    <col min="514" max="514" width="12.625" customWidth="1"/>
    <col min="515" max="515" width="13.5" bestFit="1" customWidth="1"/>
    <col min="516" max="523" width="0" hidden="1" customWidth="1"/>
    <col min="524" max="528" width="12.625" customWidth="1"/>
    <col min="529" max="532" width="12.375" customWidth="1"/>
    <col min="769" max="769" width="6.875" customWidth="1"/>
    <col min="770" max="770" width="12.625" customWidth="1"/>
    <col min="771" max="771" width="13.5" bestFit="1" customWidth="1"/>
    <col min="772" max="779" width="0" hidden="1" customWidth="1"/>
    <col min="780" max="784" width="12.625" customWidth="1"/>
    <col min="785" max="788" width="12.375" customWidth="1"/>
    <col min="1025" max="1025" width="6.875" customWidth="1"/>
    <col min="1026" max="1026" width="12.625" customWidth="1"/>
    <col min="1027" max="1027" width="13.5" bestFit="1" customWidth="1"/>
    <col min="1028" max="1035" width="0" hidden="1" customWidth="1"/>
    <col min="1036" max="1040" width="12.625" customWidth="1"/>
    <col min="1041" max="1044" width="12.375" customWidth="1"/>
    <col min="1281" max="1281" width="6.875" customWidth="1"/>
    <col min="1282" max="1282" width="12.625" customWidth="1"/>
    <col min="1283" max="1283" width="13.5" bestFit="1" customWidth="1"/>
    <col min="1284" max="1291" width="0" hidden="1" customWidth="1"/>
    <col min="1292" max="1296" width="12.625" customWidth="1"/>
    <col min="1297" max="1300" width="12.375" customWidth="1"/>
    <col min="1537" max="1537" width="6.875" customWidth="1"/>
    <col min="1538" max="1538" width="12.625" customWidth="1"/>
    <col min="1539" max="1539" width="13.5" bestFit="1" customWidth="1"/>
    <col min="1540" max="1547" width="0" hidden="1" customWidth="1"/>
    <col min="1548" max="1552" width="12.625" customWidth="1"/>
    <col min="1553" max="1556" width="12.375" customWidth="1"/>
    <col min="1793" max="1793" width="6.875" customWidth="1"/>
    <col min="1794" max="1794" width="12.625" customWidth="1"/>
    <col min="1795" max="1795" width="13.5" bestFit="1" customWidth="1"/>
    <col min="1796" max="1803" width="0" hidden="1" customWidth="1"/>
    <col min="1804" max="1808" width="12.625" customWidth="1"/>
    <col min="1809" max="1812" width="12.375" customWidth="1"/>
    <col min="2049" max="2049" width="6.875" customWidth="1"/>
    <col min="2050" max="2050" width="12.625" customWidth="1"/>
    <col min="2051" max="2051" width="13.5" bestFit="1" customWidth="1"/>
    <col min="2052" max="2059" width="0" hidden="1" customWidth="1"/>
    <col min="2060" max="2064" width="12.625" customWidth="1"/>
    <col min="2065" max="2068" width="12.375" customWidth="1"/>
    <col min="2305" max="2305" width="6.875" customWidth="1"/>
    <col min="2306" max="2306" width="12.625" customWidth="1"/>
    <col min="2307" max="2307" width="13.5" bestFit="1" customWidth="1"/>
    <col min="2308" max="2315" width="0" hidden="1" customWidth="1"/>
    <col min="2316" max="2320" width="12.625" customWidth="1"/>
    <col min="2321" max="2324" width="12.375" customWidth="1"/>
    <col min="2561" max="2561" width="6.875" customWidth="1"/>
    <col min="2562" max="2562" width="12.625" customWidth="1"/>
    <col min="2563" max="2563" width="13.5" bestFit="1" customWidth="1"/>
    <col min="2564" max="2571" width="0" hidden="1" customWidth="1"/>
    <col min="2572" max="2576" width="12.625" customWidth="1"/>
    <col min="2577" max="2580" width="12.375" customWidth="1"/>
    <col min="2817" max="2817" width="6.875" customWidth="1"/>
    <col min="2818" max="2818" width="12.625" customWidth="1"/>
    <col min="2819" max="2819" width="13.5" bestFit="1" customWidth="1"/>
    <col min="2820" max="2827" width="0" hidden="1" customWidth="1"/>
    <col min="2828" max="2832" width="12.625" customWidth="1"/>
    <col min="2833" max="2836" width="12.375" customWidth="1"/>
    <col min="3073" max="3073" width="6.875" customWidth="1"/>
    <col min="3074" max="3074" width="12.625" customWidth="1"/>
    <col min="3075" max="3075" width="13.5" bestFit="1" customWidth="1"/>
    <col min="3076" max="3083" width="0" hidden="1" customWidth="1"/>
    <col min="3084" max="3088" width="12.625" customWidth="1"/>
    <col min="3089" max="3092" width="12.375" customWidth="1"/>
    <col min="3329" max="3329" width="6.875" customWidth="1"/>
    <col min="3330" max="3330" width="12.625" customWidth="1"/>
    <col min="3331" max="3331" width="13.5" bestFit="1" customWidth="1"/>
    <col min="3332" max="3339" width="0" hidden="1" customWidth="1"/>
    <col min="3340" max="3344" width="12.625" customWidth="1"/>
    <col min="3345" max="3348" width="12.375" customWidth="1"/>
    <col min="3585" max="3585" width="6.875" customWidth="1"/>
    <col min="3586" max="3586" width="12.625" customWidth="1"/>
    <col min="3587" max="3587" width="13.5" bestFit="1" customWidth="1"/>
    <col min="3588" max="3595" width="0" hidden="1" customWidth="1"/>
    <col min="3596" max="3600" width="12.625" customWidth="1"/>
    <col min="3601" max="3604" width="12.375" customWidth="1"/>
    <col min="3841" max="3841" width="6.875" customWidth="1"/>
    <col min="3842" max="3842" width="12.625" customWidth="1"/>
    <col min="3843" max="3843" width="13.5" bestFit="1" customWidth="1"/>
    <col min="3844" max="3851" width="0" hidden="1" customWidth="1"/>
    <col min="3852" max="3856" width="12.625" customWidth="1"/>
    <col min="3857" max="3860" width="12.375" customWidth="1"/>
    <col min="4097" max="4097" width="6.875" customWidth="1"/>
    <col min="4098" max="4098" width="12.625" customWidth="1"/>
    <col min="4099" max="4099" width="13.5" bestFit="1" customWidth="1"/>
    <col min="4100" max="4107" width="0" hidden="1" customWidth="1"/>
    <col min="4108" max="4112" width="12.625" customWidth="1"/>
    <col min="4113" max="4116" width="12.375" customWidth="1"/>
    <col min="4353" max="4353" width="6.875" customWidth="1"/>
    <col min="4354" max="4354" width="12.625" customWidth="1"/>
    <col min="4355" max="4355" width="13.5" bestFit="1" customWidth="1"/>
    <col min="4356" max="4363" width="0" hidden="1" customWidth="1"/>
    <col min="4364" max="4368" width="12.625" customWidth="1"/>
    <col min="4369" max="4372" width="12.375" customWidth="1"/>
    <col min="4609" max="4609" width="6.875" customWidth="1"/>
    <col min="4610" max="4610" width="12.625" customWidth="1"/>
    <col min="4611" max="4611" width="13.5" bestFit="1" customWidth="1"/>
    <col min="4612" max="4619" width="0" hidden="1" customWidth="1"/>
    <col min="4620" max="4624" width="12.625" customWidth="1"/>
    <col min="4625" max="4628" width="12.375" customWidth="1"/>
    <col min="4865" max="4865" width="6.875" customWidth="1"/>
    <col min="4866" max="4866" width="12.625" customWidth="1"/>
    <col min="4867" max="4867" width="13.5" bestFit="1" customWidth="1"/>
    <col min="4868" max="4875" width="0" hidden="1" customWidth="1"/>
    <col min="4876" max="4880" width="12.625" customWidth="1"/>
    <col min="4881" max="4884" width="12.375" customWidth="1"/>
    <col min="5121" max="5121" width="6.875" customWidth="1"/>
    <col min="5122" max="5122" width="12.625" customWidth="1"/>
    <col min="5123" max="5123" width="13.5" bestFit="1" customWidth="1"/>
    <col min="5124" max="5131" width="0" hidden="1" customWidth="1"/>
    <col min="5132" max="5136" width="12.625" customWidth="1"/>
    <col min="5137" max="5140" width="12.375" customWidth="1"/>
    <col min="5377" max="5377" width="6.875" customWidth="1"/>
    <col min="5378" max="5378" width="12.625" customWidth="1"/>
    <col min="5379" max="5379" width="13.5" bestFit="1" customWidth="1"/>
    <col min="5380" max="5387" width="0" hidden="1" customWidth="1"/>
    <col min="5388" max="5392" width="12.625" customWidth="1"/>
    <col min="5393" max="5396" width="12.375" customWidth="1"/>
    <col min="5633" max="5633" width="6.875" customWidth="1"/>
    <col min="5634" max="5634" width="12.625" customWidth="1"/>
    <col min="5635" max="5635" width="13.5" bestFit="1" customWidth="1"/>
    <col min="5636" max="5643" width="0" hidden="1" customWidth="1"/>
    <col min="5644" max="5648" width="12.625" customWidth="1"/>
    <col min="5649" max="5652" width="12.375" customWidth="1"/>
    <col min="5889" max="5889" width="6.875" customWidth="1"/>
    <col min="5890" max="5890" width="12.625" customWidth="1"/>
    <col min="5891" max="5891" width="13.5" bestFit="1" customWidth="1"/>
    <col min="5892" max="5899" width="0" hidden="1" customWidth="1"/>
    <col min="5900" max="5904" width="12.625" customWidth="1"/>
    <col min="5905" max="5908" width="12.375" customWidth="1"/>
    <col min="6145" max="6145" width="6.875" customWidth="1"/>
    <col min="6146" max="6146" width="12.625" customWidth="1"/>
    <col min="6147" max="6147" width="13.5" bestFit="1" customWidth="1"/>
    <col min="6148" max="6155" width="0" hidden="1" customWidth="1"/>
    <col min="6156" max="6160" width="12.625" customWidth="1"/>
    <col min="6161" max="6164" width="12.375" customWidth="1"/>
    <col min="6401" max="6401" width="6.875" customWidth="1"/>
    <col min="6402" max="6402" width="12.625" customWidth="1"/>
    <col min="6403" max="6403" width="13.5" bestFit="1" customWidth="1"/>
    <col min="6404" max="6411" width="0" hidden="1" customWidth="1"/>
    <col min="6412" max="6416" width="12.625" customWidth="1"/>
    <col min="6417" max="6420" width="12.375" customWidth="1"/>
    <col min="6657" max="6657" width="6.875" customWidth="1"/>
    <col min="6658" max="6658" width="12.625" customWidth="1"/>
    <col min="6659" max="6659" width="13.5" bestFit="1" customWidth="1"/>
    <col min="6660" max="6667" width="0" hidden="1" customWidth="1"/>
    <col min="6668" max="6672" width="12.625" customWidth="1"/>
    <col min="6673" max="6676" width="12.375" customWidth="1"/>
    <col min="6913" max="6913" width="6.875" customWidth="1"/>
    <col min="6914" max="6914" width="12.625" customWidth="1"/>
    <col min="6915" max="6915" width="13.5" bestFit="1" customWidth="1"/>
    <col min="6916" max="6923" width="0" hidden="1" customWidth="1"/>
    <col min="6924" max="6928" width="12.625" customWidth="1"/>
    <col min="6929" max="6932" width="12.375" customWidth="1"/>
    <col min="7169" max="7169" width="6.875" customWidth="1"/>
    <col min="7170" max="7170" width="12.625" customWidth="1"/>
    <col min="7171" max="7171" width="13.5" bestFit="1" customWidth="1"/>
    <col min="7172" max="7179" width="0" hidden="1" customWidth="1"/>
    <col min="7180" max="7184" width="12.625" customWidth="1"/>
    <col min="7185" max="7188" width="12.375" customWidth="1"/>
    <col min="7425" max="7425" width="6.875" customWidth="1"/>
    <col min="7426" max="7426" width="12.625" customWidth="1"/>
    <col min="7427" max="7427" width="13.5" bestFit="1" customWidth="1"/>
    <col min="7428" max="7435" width="0" hidden="1" customWidth="1"/>
    <col min="7436" max="7440" width="12.625" customWidth="1"/>
    <col min="7441" max="7444" width="12.375" customWidth="1"/>
    <col min="7681" max="7681" width="6.875" customWidth="1"/>
    <col min="7682" max="7682" width="12.625" customWidth="1"/>
    <col min="7683" max="7683" width="13.5" bestFit="1" customWidth="1"/>
    <col min="7684" max="7691" width="0" hidden="1" customWidth="1"/>
    <col min="7692" max="7696" width="12.625" customWidth="1"/>
    <col min="7697" max="7700" width="12.375" customWidth="1"/>
    <col min="7937" max="7937" width="6.875" customWidth="1"/>
    <col min="7938" max="7938" width="12.625" customWidth="1"/>
    <col min="7939" max="7939" width="13.5" bestFit="1" customWidth="1"/>
    <col min="7940" max="7947" width="0" hidden="1" customWidth="1"/>
    <col min="7948" max="7952" width="12.625" customWidth="1"/>
    <col min="7953" max="7956" width="12.375" customWidth="1"/>
    <col min="8193" max="8193" width="6.875" customWidth="1"/>
    <col min="8194" max="8194" width="12.625" customWidth="1"/>
    <col min="8195" max="8195" width="13.5" bestFit="1" customWidth="1"/>
    <col min="8196" max="8203" width="0" hidden="1" customWidth="1"/>
    <col min="8204" max="8208" width="12.625" customWidth="1"/>
    <col min="8209" max="8212" width="12.375" customWidth="1"/>
    <col min="8449" max="8449" width="6.875" customWidth="1"/>
    <col min="8450" max="8450" width="12.625" customWidth="1"/>
    <col min="8451" max="8451" width="13.5" bestFit="1" customWidth="1"/>
    <col min="8452" max="8459" width="0" hidden="1" customWidth="1"/>
    <col min="8460" max="8464" width="12.625" customWidth="1"/>
    <col min="8465" max="8468" width="12.375" customWidth="1"/>
    <col min="8705" max="8705" width="6.875" customWidth="1"/>
    <col min="8706" max="8706" width="12.625" customWidth="1"/>
    <col min="8707" max="8707" width="13.5" bestFit="1" customWidth="1"/>
    <col min="8708" max="8715" width="0" hidden="1" customWidth="1"/>
    <col min="8716" max="8720" width="12.625" customWidth="1"/>
    <col min="8721" max="8724" width="12.375" customWidth="1"/>
    <col min="8961" max="8961" width="6.875" customWidth="1"/>
    <col min="8962" max="8962" width="12.625" customWidth="1"/>
    <col min="8963" max="8963" width="13.5" bestFit="1" customWidth="1"/>
    <col min="8964" max="8971" width="0" hidden="1" customWidth="1"/>
    <col min="8972" max="8976" width="12.625" customWidth="1"/>
    <col min="8977" max="8980" width="12.375" customWidth="1"/>
    <col min="9217" max="9217" width="6.875" customWidth="1"/>
    <col min="9218" max="9218" width="12.625" customWidth="1"/>
    <col min="9219" max="9219" width="13.5" bestFit="1" customWidth="1"/>
    <col min="9220" max="9227" width="0" hidden="1" customWidth="1"/>
    <col min="9228" max="9232" width="12.625" customWidth="1"/>
    <col min="9233" max="9236" width="12.375" customWidth="1"/>
    <col min="9473" max="9473" width="6.875" customWidth="1"/>
    <col min="9474" max="9474" width="12.625" customWidth="1"/>
    <col min="9475" max="9475" width="13.5" bestFit="1" customWidth="1"/>
    <col min="9476" max="9483" width="0" hidden="1" customWidth="1"/>
    <col min="9484" max="9488" width="12.625" customWidth="1"/>
    <col min="9489" max="9492" width="12.375" customWidth="1"/>
    <col min="9729" max="9729" width="6.875" customWidth="1"/>
    <col min="9730" max="9730" width="12.625" customWidth="1"/>
    <col min="9731" max="9731" width="13.5" bestFit="1" customWidth="1"/>
    <col min="9732" max="9739" width="0" hidden="1" customWidth="1"/>
    <col min="9740" max="9744" width="12.625" customWidth="1"/>
    <col min="9745" max="9748" width="12.375" customWidth="1"/>
    <col min="9985" max="9985" width="6.875" customWidth="1"/>
    <col min="9986" max="9986" width="12.625" customWidth="1"/>
    <col min="9987" max="9987" width="13.5" bestFit="1" customWidth="1"/>
    <col min="9988" max="9995" width="0" hidden="1" customWidth="1"/>
    <col min="9996" max="10000" width="12.625" customWidth="1"/>
    <col min="10001" max="10004" width="12.375" customWidth="1"/>
    <col min="10241" max="10241" width="6.875" customWidth="1"/>
    <col min="10242" max="10242" width="12.625" customWidth="1"/>
    <col min="10243" max="10243" width="13.5" bestFit="1" customWidth="1"/>
    <col min="10244" max="10251" width="0" hidden="1" customWidth="1"/>
    <col min="10252" max="10256" width="12.625" customWidth="1"/>
    <col min="10257" max="10260" width="12.375" customWidth="1"/>
    <col min="10497" max="10497" width="6.875" customWidth="1"/>
    <col min="10498" max="10498" width="12.625" customWidth="1"/>
    <col min="10499" max="10499" width="13.5" bestFit="1" customWidth="1"/>
    <col min="10500" max="10507" width="0" hidden="1" customWidth="1"/>
    <col min="10508" max="10512" width="12.625" customWidth="1"/>
    <col min="10513" max="10516" width="12.375" customWidth="1"/>
    <col min="10753" max="10753" width="6.875" customWidth="1"/>
    <col min="10754" max="10754" width="12.625" customWidth="1"/>
    <col min="10755" max="10755" width="13.5" bestFit="1" customWidth="1"/>
    <col min="10756" max="10763" width="0" hidden="1" customWidth="1"/>
    <col min="10764" max="10768" width="12.625" customWidth="1"/>
    <col min="10769" max="10772" width="12.375" customWidth="1"/>
    <col min="11009" max="11009" width="6.875" customWidth="1"/>
    <col min="11010" max="11010" width="12.625" customWidth="1"/>
    <col min="11011" max="11011" width="13.5" bestFit="1" customWidth="1"/>
    <col min="11012" max="11019" width="0" hidden="1" customWidth="1"/>
    <col min="11020" max="11024" width="12.625" customWidth="1"/>
    <col min="11025" max="11028" width="12.375" customWidth="1"/>
    <col min="11265" max="11265" width="6.875" customWidth="1"/>
    <col min="11266" max="11266" width="12.625" customWidth="1"/>
    <col min="11267" max="11267" width="13.5" bestFit="1" customWidth="1"/>
    <col min="11268" max="11275" width="0" hidden="1" customWidth="1"/>
    <col min="11276" max="11280" width="12.625" customWidth="1"/>
    <col min="11281" max="11284" width="12.375" customWidth="1"/>
    <col min="11521" max="11521" width="6.875" customWidth="1"/>
    <col min="11522" max="11522" width="12.625" customWidth="1"/>
    <col min="11523" max="11523" width="13.5" bestFit="1" customWidth="1"/>
    <col min="11524" max="11531" width="0" hidden="1" customWidth="1"/>
    <col min="11532" max="11536" width="12.625" customWidth="1"/>
    <col min="11537" max="11540" width="12.375" customWidth="1"/>
    <col min="11777" max="11777" width="6.875" customWidth="1"/>
    <col min="11778" max="11778" width="12.625" customWidth="1"/>
    <col min="11779" max="11779" width="13.5" bestFit="1" customWidth="1"/>
    <col min="11780" max="11787" width="0" hidden="1" customWidth="1"/>
    <col min="11788" max="11792" width="12.625" customWidth="1"/>
    <col min="11793" max="11796" width="12.375" customWidth="1"/>
    <col min="12033" max="12033" width="6.875" customWidth="1"/>
    <col min="12034" max="12034" width="12.625" customWidth="1"/>
    <col min="12035" max="12035" width="13.5" bestFit="1" customWidth="1"/>
    <col min="12036" max="12043" width="0" hidden="1" customWidth="1"/>
    <col min="12044" max="12048" width="12.625" customWidth="1"/>
    <col min="12049" max="12052" width="12.375" customWidth="1"/>
    <col min="12289" max="12289" width="6.875" customWidth="1"/>
    <col min="12290" max="12290" width="12.625" customWidth="1"/>
    <col min="12291" max="12291" width="13.5" bestFit="1" customWidth="1"/>
    <col min="12292" max="12299" width="0" hidden="1" customWidth="1"/>
    <col min="12300" max="12304" width="12.625" customWidth="1"/>
    <col min="12305" max="12308" width="12.375" customWidth="1"/>
    <col min="12545" max="12545" width="6.875" customWidth="1"/>
    <col min="12546" max="12546" width="12.625" customWidth="1"/>
    <col min="12547" max="12547" width="13.5" bestFit="1" customWidth="1"/>
    <col min="12548" max="12555" width="0" hidden="1" customWidth="1"/>
    <col min="12556" max="12560" width="12.625" customWidth="1"/>
    <col min="12561" max="12564" width="12.375" customWidth="1"/>
    <col min="12801" max="12801" width="6.875" customWidth="1"/>
    <col min="12802" max="12802" width="12.625" customWidth="1"/>
    <col min="12803" max="12803" width="13.5" bestFit="1" customWidth="1"/>
    <col min="12804" max="12811" width="0" hidden="1" customWidth="1"/>
    <col min="12812" max="12816" width="12.625" customWidth="1"/>
    <col min="12817" max="12820" width="12.375" customWidth="1"/>
    <col min="13057" max="13057" width="6.875" customWidth="1"/>
    <col min="13058" max="13058" width="12.625" customWidth="1"/>
    <col min="13059" max="13059" width="13.5" bestFit="1" customWidth="1"/>
    <col min="13060" max="13067" width="0" hidden="1" customWidth="1"/>
    <col min="13068" max="13072" width="12.625" customWidth="1"/>
    <col min="13073" max="13076" width="12.375" customWidth="1"/>
    <col min="13313" max="13313" width="6.875" customWidth="1"/>
    <col min="13314" max="13314" width="12.625" customWidth="1"/>
    <col min="13315" max="13315" width="13.5" bestFit="1" customWidth="1"/>
    <col min="13316" max="13323" width="0" hidden="1" customWidth="1"/>
    <col min="13324" max="13328" width="12.625" customWidth="1"/>
    <col min="13329" max="13332" width="12.375" customWidth="1"/>
    <col min="13569" max="13569" width="6.875" customWidth="1"/>
    <col min="13570" max="13570" width="12.625" customWidth="1"/>
    <col min="13571" max="13571" width="13.5" bestFit="1" customWidth="1"/>
    <col min="13572" max="13579" width="0" hidden="1" customWidth="1"/>
    <col min="13580" max="13584" width="12.625" customWidth="1"/>
    <col min="13585" max="13588" width="12.375" customWidth="1"/>
    <col min="13825" max="13825" width="6.875" customWidth="1"/>
    <col min="13826" max="13826" width="12.625" customWidth="1"/>
    <col min="13827" max="13827" width="13.5" bestFit="1" customWidth="1"/>
    <col min="13828" max="13835" width="0" hidden="1" customWidth="1"/>
    <col min="13836" max="13840" width="12.625" customWidth="1"/>
    <col min="13841" max="13844" width="12.375" customWidth="1"/>
    <col min="14081" max="14081" width="6.875" customWidth="1"/>
    <col min="14082" max="14082" width="12.625" customWidth="1"/>
    <col min="14083" max="14083" width="13.5" bestFit="1" customWidth="1"/>
    <col min="14084" max="14091" width="0" hidden="1" customWidth="1"/>
    <col min="14092" max="14096" width="12.625" customWidth="1"/>
    <col min="14097" max="14100" width="12.375" customWidth="1"/>
    <col min="14337" max="14337" width="6.875" customWidth="1"/>
    <col min="14338" max="14338" width="12.625" customWidth="1"/>
    <col min="14339" max="14339" width="13.5" bestFit="1" customWidth="1"/>
    <col min="14340" max="14347" width="0" hidden="1" customWidth="1"/>
    <col min="14348" max="14352" width="12.625" customWidth="1"/>
    <col min="14353" max="14356" width="12.375" customWidth="1"/>
    <col min="14593" max="14593" width="6.875" customWidth="1"/>
    <col min="14594" max="14594" width="12.625" customWidth="1"/>
    <col min="14595" max="14595" width="13.5" bestFit="1" customWidth="1"/>
    <col min="14596" max="14603" width="0" hidden="1" customWidth="1"/>
    <col min="14604" max="14608" width="12.625" customWidth="1"/>
    <col min="14609" max="14612" width="12.375" customWidth="1"/>
    <col min="14849" max="14849" width="6.875" customWidth="1"/>
    <col min="14850" max="14850" width="12.625" customWidth="1"/>
    <col min="14851" max="14851" width="13.5" bestFit="1" customWidth="1"/>
    <col min="14852" max="14859" width="0" hidden="1" customWidth="1"/>
    <col min="14860" max="14864" width="12.625" customWidth="1"/>
    <col min="14865" max="14868" width="12.375" customWidth="1"/>
    <col min="15105" max="15105" width="6.875" customWidth="1"/>
    <col min="15106" max="15106" width="12.625" customWidth="1"/>
    <col min="15107" max="15107" width="13.5" bestFit="1" customWidth="1"/>
    <col min="15108" max="15115" width="0" hidden="1" customWidth="1"/>
    <col min="15116" max="15120" width="12.625" customWidth="1"/>
    <col min="15121" max="15124" width="12.375" customWidth="1"/>
    <col min="15361" max="15361" width="6.875" customWidth="1"/>
    <col min="15362" max="15362" width="12.625" customWidth="1"/>
    <col min="15363" max="15363" width="13.5" bestFit="1" customWidth="1"/>
    <col min="15364" max="15371" width="0" hidden="1" customWidth="1"/>
    <col min="15372" max="15376" width="12.625" customWidth="1"/>
    <col min="15377" max="15380" width="12.375" customWidth="1"/>
    <col min="15617" max="15617" width="6.875" customWidth="1"/>
    <col min="15618" max="15618" width="12.625" customWidth="1"/>
    <col min="15619" max="15619" width="13.5" bestFit="1" customWidth="1"/>
    <col min="15620" max="15627" width="0" hidden="1" customWidth="1"/>
    <col min="15628" max="15632" width="12.625" customWidth="1"/>
    <col min="15633" max="15636" width="12.375" customWidth="1"/>
    <col min="15873" max="15873" width="6.875" customWidth="1"/>
    <col min="15874" max="15874" width="12.625" customWidth="1"/>
    <col min="15875" max="15875" width="13.5" bestFit="1" customWidth="1"/>
    <col min="15876" max="15883" width="0" hidden="1" customWidth="1"/>
    <col min="15884" max="15888" width="12.625" customWidth="1"/>
    <col min="15889" max="15892" width="12.375" customWidth="1"/>
    <col min="16129" max="16129" width="6.875" customWidth="1"/>
    <col min="16130" max="16130" width="12.625" customWidth="1"/>
    <col min="16131" max="16131" width="13.5" bestFit="1" customWidth="1"/>
    <col min="16132" max="16139" width="0" hidden="1" customWidth="1"/>
    <col min="16140" max="16144" width="12.625" customWidth="1"/>
    <col min="16145" max="16148" width="12.375" customWidth="1"/>
  </cols>
  <sheetData>
    <row r="1" spans="1:20" ht="30" customHeight="1" x14ac:dyDescent="0.2">
      <c r="A1" s="1"/>
      <c r="B1" s="2" t="s">
        <v>0</v>
      </c>
      <c r="C1" s="3"/>
      <c r="D1" s="4"/>
      <c r="E1" s="4"/>
      <c r="F1" s="4"/>
      <c r="G1" s="4"/>
      <c r="H1" s="4"/>
      <c r="I1" s="4"/>
      <c r="J1" s="4"/>
      <c r="K1" s="4"/>
      <c r="L1" s="4"/>
      <c r="M1" s="4"/>
      <c r="N1" s="4"/>
      <c r="O1" s="4"/>
      <c r="P1" s="4"/>
      <c r="Q1" s="4"/>
      <c r="R1" s="4"/>
      <c r="S1" s="4"/>
      <c r="T1" s="4"/>
    </row>
    <row r="2" spans="1:20" ht="18" customHeight="1" x14ac:dyDescent="0.2">
      <c r="A2" s="4"/>
      <c r="B2" s="5" t="s">
        <v>1</v>
      </c>
      <c r="C2" s="3"/>
      <c r="D2" s="4"/>
      <c r="E2" s="4"/>
      <c r="F2" s="4"/>
      <c r="G2" s="4"/>
      <c r="H2" s="4"/>
      <c r="I2" s="4"/>
      <c r="J2" s="4"/>
      <c r="K2" s="4"/>
      <c r="L2" s="4"/>
      <c r="M2" s="4"/>
      <c r="N2" s="4"/>
      <c r="O2" s="4"/>
      <c r="P2" s="4"/>
      <c r="Q2" s="4"/>
      <c r="R2" s="4"/>
      <c r="S2" s="4"/>
      <c r="T2" s="4"/>
    </row>
    <row r="3" spans="1:20" ht="18" customHeight="1" thickBot="1" x14ac:dyDescent="0.2">
      <c r="A3" s="4"/>
      <c r="B3" s="4"/>
      <c r="C3" s="4"/>
      <c r="D3" s="6"/>
      <c r="E3" s="6"/>
      <c r="F3" s="6"/>
      <c r="G3" s="6"/>
      <c r="H3" s="6"/>
      <c r="I3" s="6"/>
      <c r="J3" s="6"/>
      <c r="K3" s="6"/>
      <c r="L3" s="6"/>
      <c r="M3" s="6"/>
      <c r="N3" s="6"/>
      <c r="O3" s="6"/>
      <c r="P3" s="6"/>
      <c r="Q3" s="6"/>
      <c r="R3" s="4"/>
      <c r="S3" s="6"/>
      <c r="T3" s="6" t="s">
        <v>2</v>
      </c>
    </row>
    <row r="4" spans="1:20" ht="30" customHeight="1" x14ac:dyDescent="0.15">
      <c r="A4" s="4"/>
      <c r="B4" s="7" t="s">
        <v>3</v>
      </c>
      <c r="C4" s="8" t="s">
        <v>4</v>
      </c>
      <c r="D4" s="9" t="s">
        <v>5</v>
      </c>
      <c r="E4" s="8" t="s">
        <v>6</v>
      </c>
      <c r="F4" s="8" t="s">
        <v>7</v>
      </c>
      <c r="G4" s="8" t="s">
        <v>8</v>
      </c>
      <c r="H4" s="10" t="s">
        <v>9</v>
      </c>
      <c r="I4" s="9" t="s">
        <v>10</v>
      </c>
      <c r="J4" s="8" t="s">
        <v>11</v>
      </c>
      <c r="K4" s="8" t="s">
        <v>12</v>
      </c>
      <c r="L4" s="10" t="s">
        <v>13</v>
      </c>
      <c r="M4" s="9" t="s">
        <v>14</v>
      </c>
      <c r="N4" s="9" t="s">
        <v>15</v>
      </c>
      <c r="O4" s="8" t="s">
        <v>16</v>
      </c>
      <c r="P4" s="8" t="s">
        <v>17</v>
      </c>
      <c r="Q4" s="10" t="s">
        <v>18</v>
      </c>
      <c r="R4" s="8" t="s">
        <v>19</v>
      </c>
      <c r="S4" s="8" t="s">
        <v>20</v>
      </c>
      <c r="T4" s="11" t="s">
        <v>21</v>
      </c>
    </row>
    <row r="5" spans="1:20" ht="24.95" customHeight="1" x14ac:dyDescent="0.15">
      <c r="A5" s="4"/>
      <c r="B5" s="348" t="s">
        <v>22</v>
      </c>
      <c r="C5" s="12" t="s">
        <v>23</v>
      </c>
      <c r="D5" s="13">
        <v>22315</v>
      </c>
      <c r="E5" s="14">
        <v>27960</v>
      </c>
      <c r="F5" s="14">
        <v>21225</v>
      </c>
      <c r="G5" s="14">
        <v>20054</v>
      </c>
      <c r="H5" s="15">
        <v>20048</v>
      </c>
      <c r="I5" s="13">
        <v>19981</v>
      </c>
      <c r="J5" s="14">
        <v>20309</v>
      </c>
      <c r="K5" s="14">
        <v>19791</v>
      </c>
      <c r="L5" s="15">
        <v>18821</v>
      </c>
      <c r="M5" s="13">
        <v>18959</v>
      </c>
      <c r="N5" s="13">
        <v>18007</v>
      </c>
      <c r="O5" s="14">
        <v>17618</v>
      </c>
      <c r="P5" s="14">
        <v>17490</v>
      </c>
      <c r="Q5" s="15">
        <v>19083</v>
      </c>
      <c r="R5" s="14">
        <v>18581</v>
      </c>
      <c r="S5" s="14">
        <v>17210</v>
      </c>
      <c r="T5" s="16">
        <v>18452</v>
      </c>
    </row>
    <row r="6" spans="1:20" ht="24.95" customHeight="1" x14ac:dyDescent="0.15">
      <c r="A6" s="4"/>
      <c r="B6" s="348"/>
      <c r="C6" s="12" t="s">
        <v>24</v>
      </c>
      <c r="D6" s="17">
        <v>31.3</v>
      </c>
      <c r="E6" s="18">
        <v>33.6</v>
      </c>
      <c r="F6" s="18">
        <v>24.1</v>
      </c>
      <c r="G6" s="18">
        <v>28.7</v>
      </c>
      <c r="H6" s="19">
        <v>29.43</v>
      </c>
      <c r="I6" s="17">
        <v>29.67</v>
      </c>
      <c r="J6" s="18">
        <v>30.21</v>
      </c>
      <c r="K6" s="18">
        <v>30.2</v>
      </c>
      <c r="L6" s="19">
        <v>30.5</v>
      </c>
      <c r="M6" s="17">
        <v>32.04</v>
      </c>
      <c r="N6" s="17">
        <v>31.82</v>
      </c>
      <c r="O6" s="18">
        <v>32.229999999999997</v>
      </c>
      <c r="P6" s="18">
        <v>33.270000000000003</v>
      </c>
      <c r="Q6" s="19">
        <v>35.99</v>
      </c>
      <c r="R6" s="18">
        <v>36.299999999999997</v>
      </c>
      <c r="S6" s="18">
        <v>34.4</v>
      </c>
      <c r="T6" s="20">
        <v>36.99</v>
      </c>
    </row>
    <row r="7" spans="1:20" ht="24.95" customHeight="1" x14ac:dyDescent="0.15">
      <c r="A7" s="4"/>
      <c r="B7" s="348"/>
      <c r="C7" s="12" t="s">
        <v>25</v>
      </c>
      <c r="D7" s="13">
        <v>1219583</v>
      </c>
      <c r="E7" s="14">
        <v>1511323</v>
      </c>
      <c r="F7" s="14">
        <v>1418171</v>
      </c>
      <c r="G7" s="14">
        <v>1240436</v>
      </c>
      <c r="H7" s="15">
        <v>1249963</v>
      </c>
      <c r="I7" s="13">
        <v>1385379</v>
      </c>
      <c r="J7" s="14">
        <v>1400267</v>
      </c>
      <c r="K7" s="14">
        <v>1334463</v>
      </c>
      <c r="L7" s="15">
        <v>1298952</v>
      </c>
      <c r="M7" s="13">
        <v>1533503</v>
      </c>
      <c r="N7" s="13">
        <v>1362567</v>
      </c>
      <c r="O7" s="14">
        <v>1372513</v>
      </c>
      <c r="P7" s="14">
        <v>1483369</v>
      </c>
      <c r="Q7" s="15">
        <v>1503557</v>
      </c>
      <c r="R7" s="14">
        <v>1365661</v>
      </c>
      <c r="S7" s="14">
        <v>1693947</v>
      </c>
      <c r="T7" s="16">
        <v>1425561</v>
      </c>
    </row>
    <row r="8" spans="1:20" ht="24.95" customHeight="1" x14ac:dyDescent="0.15">
      <c r="A8" s="4"/>
      <c r="B8" s="348"/>
      <c r="C8" s="12" t="s">
        <v>26</v>
      </c>
      <c r="D8" s="21">
        <v>25</v>
      </c>
      <c r="E8" s="22">
        <v>26.4</v>
      </c>
      <c r="F8" s="22">
        <v>23.8</v>
      </c>
      <c r="G8" s="22">
        <v>24.9</v>
      </c>
      <c r="H8" s="23">
        <v>26</v>
      </c>
      <c r="I8" s="21">
        <v>27.8</v>
      </c>
      <c r="J8" s="22">
        <v>27.77</v>
      </c>
      <c r="K8" s="22">
        <v>26.9</v>
      </c>
      <c r="L8" s="23">
        <v>26.87</v>
      </c>
      <c r="M8" s="21">
        <v>32.04</v>
      </c>
      <c r="N8" s="21">
        <v>30.19</v>
      </c>
      <c r="O8" s="22">
        <v>30.87</v>
      </c>
      <c r="P8" s="22">
        <v>33.83</v>
      </c>
      <c r="Q8" s="23">
        <v>34.03</v>
      </c>
      <c r="R8" s="22">
        <v>32</v>
      </c>
      <c r="S8" s="22">
        <v>34.299999999999997</v>
      </c>
      <c r="T8" s="24">
        <v>32.61</v>
      </c>
    </row>
    <row r="9" spans="1:20" ht="24.95" customHeight="1" x14ac:dyDescent="0.15">
      <c r="A9" s="4"/>
      <c r="B9" s="348"/>
      <c r="C9" s="12" t="s">
        <v>27</v>
      </c>
      <c r="D9" s="21">
        <v>108.5</v>
      </c>
      <c r="E9" s="22">
        <v>123.9</v>
      </c>
      <c r="F9" s="22">
        <v>84.8</v>
      </c>
      <c r="G9" s="22">
        <v>87.5</v>
      </c>
      <c r="H9" s="23">
        <v>100.8</v>
      </c>
      <c r="I9" s="21">
        <v>110.8</v>
      </c>
      <c r="J9" s="22">
        <v>101.1</v>
      </c>
      <c r="K9" s="22">
        <v>95.3</v>
      </c>
      <c r="L9" s="23">
        <v>97.34</v>
      </c>
      <c r="M9" s="22">
        <v>118.06</v>
      </c>
      <c r="N9" s="21">
        <v>88.85</v>
      </c>
      <c r="O9" s="22">
        <v>100.73</v>
      </c>
      <c r="P9" s="22">
        <v>108.08</v>
      </c>
      <c r="Q9" s="23">
        <v>101.36</v>
      </c>
      <c r="R9" s="22">
        <v>90.8</v>
      </c>
      <c r="S9" s="22">
        <v>124.04</v>
      </c>
      <c r="T9" s="24">
        <v>84.16</v>
      </c>
    </row>
    <row r="10" spans="1:20" ht="24.95" customHeight="1" x14ac:dyDescent="0.15">
      <c r="A10" s="4"/>
      <c r="B10" s="348" t="s">
        <v>28</v>
      </c>
      <c r="C10" s="12" t="s">
        <v>23</v>
      </c>
      <c r="D10" s="13">
        <v>47340</v>
      </c>
      <c r="E10" s="14">
        <v>50765</v>
      </c>
      <c r="F10" s="14">
        <v>52050</v>
      </c>
      <c r="G10" s="14">
        <v>52704</v>
      </c>
      <c r="H10" s="15">
        <v>53320</v>
      </c>
      <c r="I10" s="13">
        <v>54434</v>
      </c>
      <c r="J10" s="14">
        <v>55554</v>
      </c>
      <c r="K10" s="14">
        <v>53911</v>
      </c>
      <c r="L10" s="15">
        <v>55043</v>
      </c>
      <c r="M10" s="13">
        <v>56253</v>
      </c>
      <c r="N10" s="13">
        <v>57404</v>
      </c>
      <c r="O10" s="14">
        <v>58549</v>
      </c>
      <c r="P10" s="14">
        <v>60210</v>
      </c>
      <c r="Q10" s="15">
        <v>60836</v>
      </c>
      <c r="R10" s="14">
        <v>64537</v>
      </c>
      <c r="S10" s="14">
        <v>61317</v>
      </c>
      <c r="T10" s="16">
        <v>54197</v>
      </c>
    </row>
    <row r="11" spans="1:20" ht="24.95" customHeight="1" x14ac:dyDescent="0.15">
      <c r="A11" s="4"/>
      <c r="B11" s="348"/>
      <c r="C11" s="12" t="s">
        <v>24</v>
      </c>
      <c r="D11" s="25">
        <v>32.200000000000003</v>
      </c>
      <c r="E11" s="26">
        <v>33.200000000000003</v>
      </c>
      <c r="F11" s="26">
        <v>33.5</v>
      </c>
      <c r="G11" s="26">
        <v>33.700000000000003</v>
      </c>
      <c r="H11" s="27">
        <v>34</v>
      </c>
      <c r="I11" s="25">
        <v>34.5</v>
      </c>
      <c r="J11" s="26">
        <v>35.049999999999997</v>
      </c>
      <c r="K11" s="26">
        <v>33.799999999999997</v>
      </c>
      <c r="L11" s="27">
        <v>34.4</v>
      </c>
      <c r="M11" s="25">
        <v>34.97</v>
      </c>
      <c r="N11" s="26">
        <v>35.51</v>
      </c>
      <c r="O11" s="26">
        <v>36.06</v>
      </c>
      <c r="P11" s="26">
        <v>36.94</v>
      </c>
      <c r="Q11" s="27">
        <v>37.18</v>
      </c>
      <c r="R11" s="26">
        <v>39.299999999999997</v>
      </c>
      <c r="S11" s="26">
        <v>37.15</v>
      </c>
      <c r="T11" s="28">
        <v>32.520000000000003</v>
      </c>
    </row>
    <row r="12" spans="1:20" ht="24.95" customHeight="1" x14ac:dyDescent="0.15">
      <c r="A12" s="4"/>
      <c r="B12" s="348"/>
      <c r="C12" s="12" t="s">
        <v>25</v>
      </c>
      <c r="D12" s="13">
        <v>6548676</v>
      </c>
      <c r="E12" s="14">
        <v>6473627</v>
      </c>
      <c r="F12" s="14">
        <v>6422850</v>
      </c>
      <c r="G12" s="14">
        <v>6481013</v>
      </c>
      <c r="H12" s="15">
        <v>6585050</v>
      </c>
      <c r="I12" s="13">
        <v>6294475</v>
      </c>
      <c r="J12" s="14">
        <v>6395615</v>
      </c>
      <c r="K12" s="14">
        <v>6404947</v>
      </c>
      <c r="L12" s="15">
        <v>6458340</v>
      </c>
      <c r="M12" s="13">
        <v>6653524</v>
      </c>
      <c r="N12" s="14">
        <v>7079981</v>
      </c>
      <c r="O12" s="14">
        <v>7125217</v>
      </c>
      <c r="P12" s="14">
        <v>7492240</v>
      </c>
      <c r="Q12" s="15">
        <v>7423553</v>
      </c>
      <c r="R12" s="14">
        <v>7831411</v>
      </c>
      <c r="S12" s="14">
        <v>7236653</v>
      </c>
      <c r="T12" s="16">
        <v>8795843</v>
      </c>
    </row>
    <row r="13" spans="1:20" ht="24.95" customHeight="1" x14ac:dyDescent="0.15">
      <c r="A13" s="4"/>
      <c r="B13" s="348"/>
      <c r="C13" s="12" t="s">
        <v>26</v>
      </c>
      <c r="D13" s="21">
        <v>27.1</v>
      </c>
      <c r="E13" s="22">
        <v>27.4</v>
      </c>
      <c r="F13" s="22">
        <v>27.2</v>
      </c>
      <c r="G13" s="22">
        <v>27.2</v>
      </c>
      <c r="H13" s="23">
        <v>27.4</v>
      </c>
      <c r="I13" s="21">
        <v>27.7</v>
      </c>
      <c r="J13" s="22">
        <v>27.96</v>
      </c>
      <c r="K13" s="22">
        <v>27.8</v>
      </c>
      <c r="L13" s="23">
        <v>28.4</v>
      </c>
      <c r="M13" s="21">
        <v>28.83</v>
      </c>
      <c r="N13" s="22">
        <v>30.34</v>
      </c>
      <c r="O13" s="22">
        <v>30.81</v>
      </c>
      <c r="P13" s="22">
        <v>31.94</v>
      </c>
      <c r="Q13" s="23">
        <v>31.26</v>
      </c>
      <c r="R13" s="22">
        <v>34.299999999999997</v>
      </c>
      <c r="S13" s="22">
        <v>30.74</v>
      </c>
      <c r="T13" s="24">
        <v>36.869999999999997</v>
      </c>
    </row>
    <row r="14" spans="1:20" ht="24.95" customHeight="1" x14ac:dyDescent="0.15">
      <c r="A14" s="4"/>
      <c r="B14" s="348"/>
      <c r="C14" s="12" t="s">
        <v>27</v>
      </c>
      <c r="D14" s="21">
        <v>101.8</v>
      </c>
      <c r="E14" s="22">
        <v>98.9</v>
      </c>
      <c r="F14" s="22">
        <v>96.5</v>
      </c>
      <c r="G14" s="22">
        <v>100.9</v>
      </c>
      <c r="H14" s="23">
        <v>101.6</v>
      </c>
      <c r="I14" s="21">
        <v>95.6</v>
      </c>
      <c r="J14" s="22">
        <v>101.6</v>
      </c>
      <c r="K14" s="22">
        <v>100.2</v>
      </c>
      <c r="L14" s="23">
        <v>100.8</v>
      </c>
      <c r="M14" s="21">
        <v>103.02</v>
      </c>
      <c r="N14" s="22">
        <v>106.41</v>
      </c>
      <c r="O14" s="22">
        <v>100.64</v>
      </c>
      <c r="P14" s="22">
        <v>105.15</v>
      </c>
      <c r="Q14" s="23">
        <v>99.08</v>
      </c>
      <c r="R14" s="22">
        <v>105.5</v>
      </c>
      <c r="S14" s="22">
        <v>92.4</v>
      </c>
      <c r="T14" s="24">
        <v>121.54</v>
      </c>
    </row>
    <row r="15" spans="1:20" ht="24.95" customHeight="1" x14ac:dyDescent="0.15">
      <c r="A15" s="4"/>
      <c r="B15" s="349" t="s">
        <v>29</v>
      </c>
      <c r="C15" s="12" t="s">
        <v>23</v>
      </c>
      <c r="D15" s="29">
        <f t="shared" ref="D15:Q15" si="0">+D5+D10</f>
        <v>69655</v>
      </c>
      <c r="E15" s="30">
        <f t="shared" si="0"/>
        <v>78725</v>
      </c>
      <c r="F15" s="30">
        <f t="shared" si="0"/>
        <v>73275</v>
      </c>
      <c r="G15" s="30">
        <f t="shared" si="0"/>
        <v>72758</v>
      </c>
      <c r="H15" s="31">
        <f t="shared" si="0"/>
        <v>73368</v>
      </c>
      <c r="I15" s="29">
        <f t="shared" si="0"/>
        <v>74415</v>
      </c>
      <c r="J15" s="30">
        <f t="shared" si="0"/>
        <v>75863</v>
      </c>
      <c r="K15" s="30">
        <f t="shared" si="0"/>
        <v>73702</v>
      </c>
      <c r="L15" s="31">
        <f t="shared" si="0"/>
        <v>73864</v>
      </c>
      <c r="M15" s="30">
        <f t="shared" si="0"/>
        <v>75212</v>
      </c>
      <c r="N15" s="30">
        <f>+N5+N10</f>
        <v>75411</v>
      </c>
      <c r="O15" s="30">
        <f>+O5+O10</f>
        <v>76167</v>
      </c>
      <c r="P15" s="30">
        <f>+P5+P10</f>
        <v>77700</v>
      </c>
      <c r="Q15" s="31">
        <f t="shared" si="0"/>
        <v>79919</v>
      </c>
      <c r="R15" s="30">
        <f>+R5+R10</f>
        <v>83118</v>
      </c>
      <c r="S15" s="30">
        <f>+S5+S10</f>
        <v>78527</v>
      </c>
      <c r="T15" s="32">
        <f>+T5+T10</f>
        <v>72649</v>
      </c>
    </row>
    <row r="16" spans="1:20" ht="24.95" customHeight="1" x14ac:dyDescent="0.15">
      <c r="A16" s="4"/>
      <c r="B16" s="349"/>
      <c r="C16" s="12" t="s">
        <v>24</v>
      </c>
      <c r="D16" s="17">
        <v>31.9</v>
      </c>
      <c r="E16" s="18">
        <v>33.4</v>
      </c>
      <c r="F16" s="18">
        <v>30.1</v>
      </c>
      <c r="G16" s="18">
        <v>32.200000000000003</v>
      </c>
      <c r="H16" s="19">
        <v>32.6</v>
      </c>
      <c r="I16" s="17">
        <v>33.1</v>
      </c>
      <c r="J16" s="18">
        <v>33.6</v>
      </c>
      <c r="K16" s="18">
        <v>32.799999999999997</v>
      </c>
      <c r="L16" s="19">
        <v>33.270000000000003</v>
      </c>
      <c r="M16" s="17">
        <v>34.18</v>
      </c>
      <c r="N16" s="18">
        <v>34.549999999999997</v>
      </c>
      <c r="O16" s="18">
        <v>35.1</v>
      </c>
      <c r="P16" s="18">
        <v>36.04</v>
      </c>
      <c r="Q16" s="19">
        <v>36.89</v>
      </c>
      <c r="R16" s="18">
        <v>38.6</v>
      </c>
      <c r="S16" s="18">
        <v>36.51</v>
      </c>
      <c r="T16" s="20">
        <v>33.549999999999997</v>
      </c>
    </row>
    <row r="17" spans="1:20" ht="24.95" customHeight="1" x14ac:dyDescent="0.15">
      <c r="A17" s="4"/>
      <c r="B17" s="349"/>
      <c r="C17" s="12" t="s">
        <v>25</v>
      </c>
      <c r="D17" s="30">
        <f t="shared" ref="D17:Q17" si="1">+D7+D12</f>
        <v>7768259</v>
      </c>
      <c r="E17" s="30">
        <f t="shared" si="1"/>
        <v>7984950</v>
      </c>
      <c r="F17" s="30">
        <f>+F7+F12</f>
        <v>7841021</v>
      </c>
      <c r="G17" s="30">
        <f t="shared" si="1"/>
        <v>7721449</v>
      </c>
      <c r="H17" s="30">
        <f t="shared" si="1"/>
        <v>7835013</v>
      </c>
      <c r="I17" s="30">
        <f t="shared" si="1"/>
        <v>7679854</v>
      </c>
      <c r="J17" s="30">
        <f t="shared" si="1"/>
        <v>7795882</v>
      </c>
      <c r="K17" s="30">
        <f t="shared" si="1"/>
        <v>7739410</v>
      </c>
      <c r="L17" s="31">
        <f t="shared" si="1"/>
        <v>7757292</v>
      </c>
      <c r="M17" s="29">
        <f t="shared" si="1"/>
        <v>8187027</v>
      </c>
      <c r="N17" s="30">
        <f t="shared" si="1"/>
        <v>8442548</v>
      </c>
      <c r="O17" s="30">
        <f t="shared" si="1"/>
        <v>8497730</v>
      </c>
      <c r="P17" s="33">
        <f>+P7+P12</f>
        <v>8975609</v>
      </c>
      <c r="Q17" s="34">
        <f t="shared" si="1"/>
        <v>8927110</v>
      </c>
      <c r="R17" s="33">
        <f>+R7+R12</f>
        <v>9197072</v>
      </c>
      <c r="S17" s="33">
        <f>+S7+S12</f>
        <v>8930600</v>
      </c>
      <c r="T17" s="35">
        <f>+T7+T12</f>
        <v>10221404</v>
      </c>
    </row>
    <row r="18" spans="1:20" ht="24.95" customHeight="1" x14ac:dyDescent="0.15">
      <c r="A18" s="4"/>
      <c r="B18" s="349"/>
      <c r="C18" s="12" t="s">
        <v>26</v>
      </c>
      <c r="D18" s="22">
        <v>26.8</v>
      </c>
      <c r="E18" s="21">
        <v>27.2</v>
      </c>
      <c r="F18" s="22">
        <v>26.5</v>
      </c>
      <c r="G18" s="22">
        <v>26.8</v>
      </c>
      <c r="H18" s="23">
        <v>27.2</v>
      </c>
      <c r="I18" s="21">
        <v>27.7</v>
      </c>
      <c r="J18" s="22">
        <v>27.9</v>
      </c>
      <c r="K18" s="22">
        <v>27.6</v>
      </c>
      <c r="L18" s="23">
        <v>28.1</v>
      </c>
      <c r="M18" s="21">
        <v>29.38</v>
      </c>
      <c r="N18" s="22">
        <v>30.32</v>
      </c>
      <c r="O18" s="22">
        <v>30.82</v>
      </c>
      <c r="P18" s="22">
        <v>32.24</v>
      </c>
      <c r="Q18" s="23">
        <v>31.69</v>
      </c>
      <c r="R18" s="22">
        <v>34</v>
      </c>
      <c r="S18" s="22">
        <v>31.36</v>
      </c>
      <c r="T18" s="24">
        <v>36.21</v>
      </c>
    </row>
    <row r="19" spans="1:20" ht="24.95" customHeight="1" thickBot="1" x14ac:dyDescent="0.2">
      <c r="A19" s="4"/>
      <c r="B19" s="350"/>
      <c r="C19" s="36" t="s">
        <v>27</v>
      </c>
      <c r="D19" s="37">
        <v>102.8</v>
      </c>
      <c r="E19" s="38">
        <v>102.8</v>
      </c>
      <c r="F19" s="37">
        <v>94.2</v>
      </c>
      <c r="G19" s="37">
        <v>98.5</v>
      </c>
      <c r="H19" s="39">
        <v>101.5</v>
      </c>
      <c r="I19" s="37">
        <v>98</v>
      </c>
      <c r="J19" s="40">
        <v>101.5</v>
      </c>
      <c r="K19" s="40">
        <v>99.3</v>
      </c>
      <c r="L19" s="41">
        <v>100.23</v>
      </c>
      <c r="M19" s="42">
        <v>105.54</v>
      </c>
      <c r="N19" s="40">
        <v>103.12</v>
      </c>
      <c r="O19" s="40">
        <v>100.65</v>
      </c>
      <c r="P19" s="40">
        <v>105.62</v>
      </c>
      <c r="Q19" s="41">
        <v>99.46</v>
      </c>
      <c r="R19" s="40">
        <v>103</v>
      </c>
      <c r="S19" s="40">
        <v>97.1</v>
      </c>
      <c r="T19" s="43">
        <v>114.45</v>
      </c>
    </row>
    <row r="20" spans="1:20" ht="18" customHeight="1" x14ac:dyDescent="0.15">
      <c r="A20" s="4"/>
      <c r="B20" s="4"/>
      <c r="C20" s="44" t="s">
        <v>30</v>
      </c>
      <c r="D20" s="45"/>
      <c r="E20" s="45"/>
      <c r="F20" s="4"/>
      <c r="G20" s="4"/>
      <c r="H20" s="4"/>
      <c r="I20" s="4"/>
      <c r="J20" s="4"/>
      <c r="K20" s="4"/>
      <c r="L20" s="4"/>
      <c r="M20" s="4"/>
      <c r="N20" s="4"/>
      <c r="O20" s="4"/>
      <c r="P20" s="4"/>
      <c r="Q20" s="4"/>
      <c r="R20" s="4"/>
      <c r="S20" s="4"/>
      <c r="T20" s="4"/>
    </row>
    <row r="21" spans="1:20" ht="18" customHeight="1" x14ac:dyDescent="0.15">
      <c r="B21" s="46"/>
      <c r="C21" s="47" t="s">
        <v>31</v>
      </c>
      <c r="F21" s="46"/>
      <c r="G21" s="46"/>
      <c r="H21" s="46"/>
      <c r="I21" s="46"/>
      <c r="J21" s="46"/>
      <c r="K21" s="46"/>
      <c r="L21" s="46"/>
      <c r="M21" s="46"/>
      <c r="N21" s="46"/>
      <c r="O21" s="46"/>
      <c r="P21" s="46"/>
      <c r="Q21" s="46"/>
      <c r="R21" s="46"/>
    </row>
    <row r="22" spans="1:20" ht="18" customHeight="1" x14ac:dyDescent="0.15">
      <c r="B22" s="46"/>
      <c r="C22" s="46"/>
      <c r="F22" s="46"/>
      <c r="G22" s="46"/>
      <c r="H22" s="46"/>
      <c r="I22" s="46"/>
      <c r="J22" s="46"/>
      <c r="K22" s="46"/>
      <c r="L22" s="46"/>
      <c r="M22" s="46"/>
      <c r="N22" s="46"/>
      <c r="O22" s="46"/>
      <c r="P22" s="46"/>
      <c r="Q22" s="46"/>
      <c r="R22" s="46"/>
    </row>
    <row r="23" spans="1:20" ht="18" customHeight="1" x14ac:dyDescent="0.15">
      <c r="B23" s="46"/>
      <c r="C23" s="46"/>
      <c r="F23" s="46"/>
      <c r="G23" s="46"/>
      <c r="H23" s="46"/>
      <c r="I23" s="46"/>
      <c r="J23" s="46"/>
      <c r="K23" s="46"/>
      <c r="L23" s="46"/>
      <c r="M23" s="46"/>
      <c r="N23" s="46"/>
      <c r="O23" s="46"/>
      <c r="P23" s="46"/>
      <c r="Q23" s="46"/>
      <c r="R23" s="46"/>
    </row>
    <row r="24" spans="1:20" ht="18" customHeight="1" x14ac:dyDescent="0.15">
      <c r="B24" s="46"/>
      <c r="C24" s="46"/>
      <c r="D24" s="46"/>
      <c r="F24" s="46"/>
      <c r="G24" s="46"/>
      <c r="H24" s="46"/>
      <c r="I24" s="46"/>
      <c r="J24" s="46"/>
      <c r="K24" s="46"/>
      <c r="L24" s="46"/>
      <c r="M24" s="46"/>
      <c r="N24" s="46"/>
      <c r="O24" s="46"/>
      <c r="P24" s="46"/>
      <c r="Q24" s="46"/>
      <c r="R24" s="46"/>
    </row>
    <row r="25" spans="1:20" ht="18" customHeight="1" x14ac:dyDescent="0.15"/>
    <row r="26" spans="1:20" ht="18" customHeight="1" x14ac:dyDescent="0.15"/>
    <row r="27" spans="1:20" ht="18" customHeight="1" x14ac:dyDescent="0.15"/>
  </sheetData>
  <mergeCells count="3">
    <mergeCell ref="B5:B9"/>
    <mergeCell ref="B10:B14"/>
    <mergeCell ref="B15:B19"/>
  </mergeCells>
  <phoneticPr fontId="4"/>
  <printOptions horizontalCentered="1"/>
  <pageMargins left="0.39370078740157483" right="0.59055118110236227" top="0.78740157480314965" bottom="0.19685039370078741" header="0.59055118110236227" footer="0.19685039370078741"/>
  <pageSetup paperSize="9" scale="93" orientation="landscape" horizontalDpi="300" verticalDpi="300"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C3213-CC82-426E-8483-0E536F45BC13}">
  <sheetPr>
    <pageSetUpPr autoPageBreaks="0" fitToPage="1"/>
  </sheetPr>
  <dimension ref="A1:R32"/>
  <sheetViews>
    <sheetView showGridLines="0" view="pageBreakPreview" zoomScale="85" zoomScaleNormal="100" zoomScaleSheetLayoutView="85" workbookViewId="0"/>
  </sheetViews>
  <sheetFormatPr defaultRowHeight="30" customHeight="1" x14ac:dyDescent="0.15"/>
  <cols>
    <col min="1" max="1" width="9.25" style="50" customWidth="1"/>
    <col min="2" max="2" width="3.125" style="50" customWidth="1"/>
    <col min="3" max="3" width="8.625" style="50" customWidth="1"/>
    <col min="4" max="4" width="24.5" style="50" customWidth="1"/>
    <col min="5" max="5" width="16.125" style="50" hidden="1" customWidth="1"/>
    <col min="6" max="8" width="18.625" style="50" hidden="1" customWidth="1"/>
    <col min="9" max="12" width="19.375" style="50" hidden="1" customWidth="1"/>
    <col min="13" max="13" width="20.625" style="50" hidden="1" customWidth="1"/>
    <col min="14" max="19" width="20.625" style="50" customWidth="1"/>
    <col min="20" max="256" width="9" style="50"/>
    <col min="257" max="257" width="9.25" style="50" customWidth="1"/>
    <col min="258" max="258" width="3.125" style="50" customWidth="1"/>
    <col min="259" max="259" width="8.625" style="50" customWidth="1"/>
    <col min="260" max="260" width="24.5" style="50" customWidth="1"/>
    <col min="261" max="268" width="0" style="50" hidden="1" customWidth="1"/>
    <col min="269" max="273" width="20.625" style="50" customWidth="1"/>
    <col min="274" max="512" width="9" style="50"/>
    <col min="513" max="513" width="9.25" style="50" customWidth="1"/>
    <col min="514" max="514" width="3.125" style="50" customWidth="1"/>
    <col min="515" max="515" width="8.625" style="50" customWidth="1"/>
    <col min="516" max="516" width="24.5" style="50" customWidth="1"/>
    <col min="517" max="524" width="0" style="50" hidden="1" customWidth="1"/>
    <col min="525" max="529" width="20.625" style="50" customWidth="1"/>
    <col min="530" max="768" width="9" style="50"/>
    <col min="769" max="769" width="9.25" style="50" customWidth="1"/>
    <col min="770" max="770" width="3.125" style="50" customWidth="1"/>
    <col min="771" max="771" width="8.625" style="50" customWidth="1"/>
    <col min="772" max="772" width="24.5" style="50" customWidth="1"/>
    <col min="773" max="780" width="0" style="50" hidden="1" customWidth="1"/>
    <col min="781" max="785" width="20.625" style="50" customWidth="1"/>
    <col min="786" max="1024" width="9" style="50"/>
    <col min="1025" max="1025" width="9.25" style="50" customWidth="1"/>
    <col min="1026" max="1026" width="3.125" style="50" customWidth="1"/>
    <col min="1027" max="1027" width="8.625" style="50" customWidth="1"/>
    <col min="1028" max="1028" width="24.5" style="50" customWidth="1"/>
    <col min="1029" max="1036" width="0" style="50" hidden="1" customWidth="1"/>
    <col min="1037" max="1041" width="20.625" style="50" customWidth="1"/>
    <col min="1042" max="1280" width="9" style="50"/>
    <col min="1281" max="1281" width="9.25" style="50" customWidth="1"/>
    <col min="1282" max="1282" width="3.125" style="50" customWidth="1"/>
    <col min="1283" max="1283" width="8.625" style="50" customWidth="1"/>
    <col min="1284" max="1284" width="24.5" style="50" customWidth="1"/>
    <col min="1285" max="1292" width="0" style="50" hidden="1" customWidth="1"/>
    <col min="1293" max="1297" width="20.625" style="50" customWidth="1"/>
    <col min="1298" max="1536" width="9" style="50"/>
    <col min="1537" max="1537" width="9.25" style="50" customWidth="1"/>
    <col min="1538" max="1538" width="3.125" style="50" customWidth="1"/>
    <col min="1539" max="1539" width="8.625" style="50" customWidth="1"/>
    <col min="1540" max="1540" width="24.5" style="50" customWidth="1"/>
    <col min="1541" max="1548" width="0" style="50" hidden="1" customWidth="1"/>
    <col min="1549" max="1553" width="20.625" style="50" customWidth="1"/>
    <col min="1554" max="1792" width="9" style="50"/>
    <col min="1793" max="1793" width="9.25" style="50" customWidth="1"/>
    <col min="1794" max="1794" width="3.125" style="50" customWidth="1"/>
    <col min="1795" max="1795" width="8.625" style="50" customWidth="1"/>
    <col min="1796" max="1796" width="24.5" style="50" customWidth="1"/>
    <col min="1797" max="1804" width="0" style="50" hidden="1" customWidth="1"/>
    <col min="1805" max="1809" width="20.625" style="50" customWidth="1"/>
    <col min="1810" max="2048" width="9" style="50"/>
    <col min="2049" max="2049" width="9.25" style="50" customWidth="1"/>
    <col min="2050" max="2050" width="3.125" style="50" customWidth="1"/>
    <col min="2051" max="2051" width="8.625" style="50" customWidth="1"/>
    <col min="2052" max="2052" width="24.5" style="50" customWidth="1"/>
    <col min="2053" max="2060" width="0" style="50" hidden="1" customWidth="1"/>
    <col min="2061" max="2065" width="20.625" style="50" customWidth="1"/>
    <col min="2066" max="2304" width="9" style="50"/>
    <col min="2305" max="2305" width="9.25" style="50" customWidth="1"/>
    <col min="2306" max="2306" width="3.125" style="50" customWidth="1"/>
    <col min="2307" max="2307" width="8.625" style="50" customWidth="1"/>
    <col min="2308" max="2308" width="24.5" style="50" customWidth="1"/>
    <col min="2309" max="2316" width="0" style="50" hidden="1" customWidth="1"/>
    <col min="2317" max="2321" width="20.625" style="50" customWidth="1"/>
    <col min="2322" max="2560" width="9" style="50"/>
    <col min="2561" max="2561" width="9.25" style="50" customWidth="1"/>
    <col min="2562" max="2562" width="3.125" style="50" customWidth="1"/>
    <col min="2563" max="2563" width="8.625" style="50" customWidth="1"/>
    <col min="2564" max="2564" width="24.5" style="50" customWidth="1"/>
    <col min="2565" max="2572" width="0" style="50" hidden="1" customWidth="1"/>
    <col min="2573" max="2577" width="20.625" style="50" customWidth="1"/>
    <col min="2578" max="2816" width="9" style="50"/>
    <col min="2817" max="2817" width="9.25" style="50" customWidth="1"/>
    <col min="2818" max="2818" width="3.125" style="50" customWidth="1"/>
    <col min="2819" max="2819" width="8.625" style="50" customWidth="1"/>
    <col min="2820" max="2820" width="24.5" style="50" customWidth="1"/>
    <col min="2821" max="2828" width="0" style="50" hidden="1" customWidth="1"/>
    <col min="2829" max="2833" width="20.625" style="50" customWidth="1"/>
    <col min="2834" max="3072" width="9" style="50"/>
    <col min="3073" max="3073" width="9.25" style="50" customWidth="1"/>
    <col min="3074" max="3074" width="3.125" style="50" customWidth="1"/>
    <col min="3075" max="3075" width="8.625" style="50" customWidth="1"/>
    <col min="3076" max="3076" width="24.5" style="50" customWidth="1"/>
    <col min="3077" max="3084" width="0" style="50" hidden="1" customWidth="1"/>
    <col min="3085" max="3089" width="20.625" style="50" customWidth="1"/>
    <col min="3090" max="3328" width="9" style="50"/>
    <col min="3329" max="3329" width="9.25" style="50" customWidth="1"/>
    <col min="3330" max="3330" width="3.125" style="50" customWidth="1"/>
    <col min="3331" max="3331" width="8.625" style="50" customWidth="1"/>
    <col min="3332" max="3332" width="24.5" style="50" customWidth="1"/>
    <col min="3333" max="3340" width="0" style="50" hidden="1" customWidth="1"/>
    <col min="3341" max="3345" width="20.625" style="50" customWidth="1"/>
    <col min="3346" max="3584" width="9" style="50"/>
    <col min="3585" max="3585" width="9.25" style="50" customWidth="1"/>
    <col min="3586" max="3586" width="3.125" style="50" customWidth="1"/>
    <col min="3587" max="3587" width="8.625" style="50" customWidth="1"/>
    <col min="3588" max="3588" width="24.5" style="50" customWidth="1"/>
    <col min="3589" max="3596" width="0" style="50" hidden="1" customWidth="1"/>
    <col min="3597" max="3601" width="20.625" style="50" customWidth="1"/>
    <col min="3602" max="3840" width="9" style="50"/>
    <col min="3841" max="3841" width="9.25" style="50" customWidth="1"/>
    <col min="3842" max="3842" width="3.125" style="50" customWidth="1"/>
    <col min="3843" max="3843" width="8.625" style="50" customWidth="1"/>
    <col min="3844" max="3844" width="24.5" style="50" customWidth="1"/>
    <col min="3845" max="3852" width="0" style="50" hidden="1" customWidth="1"/>
    <col min="3853" max="3857" width="20.625" style="50" customWidth="1"/>
    <col min="3858" max="4096" width="9" style="50"/>
    <col min="4097" max="4097" width="9.25" style="50" customWidth="1"/>
    <col min="4098" max="4098" width="3.125" style="50" customWidth="1"/>
    <col min="4099" max="4099" width="8.625" style="50" customWidth="1"/>
    <col min="4100" max="4100" width="24.5" style="50" customWidth="1"/>
    <col min="4101" max="4108" width="0" style="50" hidden="1" customWidth="1"/>
    <col min="4109" max="4113" width="20.625" style="50" customWidth="1"/>
    <col min="4114" max="4352" width="9" style="50"/>
    <col min="4353" max="4353" width="9.25" style="50" customWidth="1"/>
    <col min="4354" max="4354" width="3.125" style="50" customWidth="1"/>
    <col min="4355" max="4355" width="8.625" style="50" customWidth="1"/>
    <col min="4356" max="4356" width="24.5" style="50" customWidth="1"/>
    <col min="4357" max="4364" width="0" style="50" hidden="1" customWidth="1"/>
    <col min="4365" max="4369" width="20.625" style="50" customWidth="1"/>
    <col min="4370" max="4608" width="9" style="50"/>
    <col min="4609" max="4609" width="9.25" style="50" customWidth="1"/>
    <col min="4610" max="4610" width="3.125" style="50" customWidth="1"/>
    <col min="4611" max="4611" width="8.625" style="50" customWidth="1"/>
    <col min="4612" max="4612" width="24.5" style="50" customWidth="1"/>
    <col min="4613" max="4620" width="0" style="50" hidden="1" customWidth="1"/>
    <col min="4621" max="4625" width="20.625" style="50" customWidth="1"/>
    <col min="4626" max="4864" width="9" style="50"/>
    <col min="4865" max="4865" width="9.25" style="50" customWidth="1"/>
    <col min="4866" max="4866" width="3.125" style="50" customWidth="1"/>
    <col min="4867" max="4867" width="8.625" style="50" customWidth="1"/>
    <col min="4868" max="4868" width="24.5" style="50" customWidth="1"/>
    <col min="4869" max="4876" width="0" style="50" hidden="1" customWidth="1"/>
    <col min="4877" max="4881" width="20.625" style="50" customWidth="1"/>
    <col min="4882" max="5120" width="9" style="50"/>
    <col min="5121" max="5121" width="9.25" style="50" customWidth="1"/>
    <col min="5122" max="5122" width="3.125" style="50" customWidth="1"/>
    <col min="5123" max="5123" width="8.625" style="50" customWidth="1"/>
    <col min="5124" max="5124" width="24.5" style="50" customWidth="1"/>
    <col min="5125" max="5132" width="0" style="50" hidden="1" customWidth="1"/>
    <col min="5133" max="5137" width="20.625" style="50" customWidth="1"/>
    <col min="5138" max="5376" width="9" style="50"/>
    <col min="5377" max="5377" width="9.25" style="50" customWidth="1"/>
    <col min="5378" max="5378" width="3.125" style="50" customWidth="1"/>
    <col min="5379" max="5379" width="8.625" style="50" customWidth="1"/>
    <col min="5380" max="5380" width="24.5" style="50" customWidth="1"/>
    <col min="5381" max="5388" width="0" style="50" hidden="1" customWidth="1"/>
    <col min="5389" max="5393" width="20.625" style="50" customWidth="1"/>
    <col min="5394" max="5632" width="9" style="50"/>
    <col min="5633" max="5633" width="9.25" style="50" customWidth="1"/>
    <col min="5634" max="5634" width="3.125" style="50" customWidth="1"/>
    <col min="5635" max="5635" width="8.625" style="50" customWidth="1"/>
    <col min="5636" max="5636" width="24.5" style="50" customWidth="1"/>
    <col min="5637" max="5644" width="0" style="50" hidden="1" customWidth="1"/>
    <col min="5645" max="5649" width="20.625" style="50" customWidth="1"/>
    <col min="5650" max="5888" width="9" style="50"/>
    <col min="5889" max="5889" width="9.25" style="50" customWidth="1"/>
    <col min="5890" max="5890" width="3.125" style="50" customWidth="1"/>
    <col min="5891" max="5891" width="8.625" style="50" customWidth="1"/>
    <col min="5892" max="5892" width="24.5" style="50" customWidth="1"/>
    <col min="5893" max="5900" width="0" style="50" hidden="1" customWidth="1"/>
    <col min="5901" max="5905" width="20.625" style="50" customWidth="1"/>
    <col min="5906" max="6144" width="9" style="50"/>
    <col min="6145" max="6145" width="9.25" style="50" customWidth="1"/>
    <col min="6146" max="6146" width="3.125" style="50" customWidth="1"/>
    <col min="6147" max="6147" width="8.625" style="50" customWidth="1"/>
    <col min="6148" max="6148" width="24.5" style="50" customWidth="1"/>
    <col min="6149" max="6156" width="0" style="50" hidden="1" customWidth="1"/>
    <col min="6157" max="6161" width="20.625" style="50" customWidth="1"/>
    <col min="6162" max="6400" width="9" style="50"/>
    <col min="6401" max="6401" width="9.25" style="50" customWidth="1"/>
    <col min="6402" max="6402" width="3.125" style="50" customWidth="1"/>
    <col min="6403" max="6403" width="8.625" style="50" customWidth="1"/>
    <col min="6404" max="6404" width="24.5" style="50" customWidth="1"/>
    <col min="6405" max="6412" width="0" style="50" hidden="1" customWidth="1"/>
    <col min="6413" max="6417" width="20.625" style="50" customWidth="1"/>
    <col min="6418" max="6656" width="9" style="50"/>
    <col min="6657" max="6657" width="9.25" style="50" customWidth="1"/>
    <col min="6658" max="6658" width="3.125" style="50" customWidth="1"/>
    <col min="6659" max="6659" width="8.625" style="50" customWidth="1"/>
    <col min="6660" max="6660" width="24.5" style="50" customWidth="1"/>
    <col min="6661" max="6668" width="0" style="50" hidden="1" customWidth="1"/>
    <col min="6669" max="6673" width="20.625" style="50" customWidth="1"/>
    <col min="6674" max="6912" width="9" style="50"/>
    <col min="6913" max="6913" width="9.25" style="50" customWidth="1"/>
    <col min="6914" max="6914" width="3.125" style="50" customWidth="1"/>
    <col min="6915" max="6915" width="8.625" style="50" customWidth="1"/>
    <col min="6916" max="6916" width="24.5" style="50" customWidth="1"/>
    <col min="6917" max="6924" width="0" style="50" hidden="1" customWidth="1"/>
    <col min="6925" max="6929" width="20.625" style="50" customWidth="1"/>
    <col min="6930" max="7168" width="9" style="50"/>
    <col min="7169" max="7169" width="9.25" style="50" customWidth="1"/>
    <col min="7170" max="7170" width="3.125" style="50" customWidth="1"/>
    <col min="7171" max="7171" width="8.625" style="50" customWidth="1"/>
    <col min="7172" max="7172" width="24.5" style="50" customWidth="1"/>
    <col min="7173" max="7180" width="0" style="50" hidden="1" customWidth="1"/>
    <col min="7181" max="7185" width="20.625" style="50" customWidth="1"/>
    <col min="7186" max="7424" width="9" style="50"/>
    <col min="7425" max="7425" width="9.25" style="50" customWidth="1"/>
    <col min="7426" max="7426" width="3.125" style="50" customWidth="1"/>
    <col min="7427" max="7427" width="8.625" style="50" customWidth="1"/>
    <col min="7428" max="7428" width="24.5" style="50" customWidth="1"/>
    <col min="7429" max="7436" width="0" style="50" hidden="1" customWidth="1"/>
    <col min="7437" max="7441" width="20.625" style="50" customWidth="1"/>
    <col min="7442" max="7680" width="9" style="50"/>
    <col min="7681" max="7681" width="9.25" style="50" customWidth="1"/>
    <col min="7682" max="7682" width="3.125" style="50" customWidth="1"/>
    <col min="7683" max="7683" width="8.625" style="50" customWidth="1"/>
    <col min="7684" max="7684" width="24.5" style="50" customWidth="1"/>
    <col min="7685" max="7692" width="0" style="50" hidden="1" customWidth="1"/>
    <col min="7693" max="7697" width="20.625" style="50" customWidth="1"/>
    <col min="7698" max="7936" width="9" style="50"/>
    <col min="7937" max="7937" width="9.25" style="50" customWidth="1"/>
    <col min="7938" max="7938" width="3.125" style="50" customWidth="1"/>
    <col min="7939" max="7939" width="8.625" style="50" customWidth="1"/>
    <col min="7940" max="7940" width="24.5" style="50" customWidth="1"/>
    <col min="7941" max="7948" width="0" style="50" hidden="1" customWidth="1"/>
    <col min="7949" max="7953" width="20.625" style="50" customWidth="1"/>
    <col min="7954" max="8192" width="9" style="50"/>
    <col min="8193" max="8193" width="9.25" style="50" customWidth="1"/>
    <col min="8194" max="8194" width="3.125" style="50" customWidth="1"/>
    <col min="8195" max="8195" width="8.625" style="50" customWidth="1"/>
    <col min="8196" max="8196" width="24.5" style="50" customWidth="1"/>
    <col min="8197" max="8204" width="0" style="50" hidden="1" customWidth="1"/>
    <col min="8205" max="8209" width="20.625" style="50" customWidth="1"/>
    <col min="8210" max="8448" width="9" style="50"/>
    <col min="8449" max="8449" width="9.25" style="50" customWidth="1"/>
    <col min="8450" max="8450" width="3.125" style="50" customWidth="1"/>
    <col min="8451" max="8451" width="8.625" style="50" customWidth="1"/>
    <col min="8452" max="8452" width="24.5" style="50" customWidth="1"/>
    <col min="8453" max="8460" width="0" style="50" hidden="1" customWidth="1"/>
    <col min="8461" max="8465" width="20.625" style="50" customWidth="1"/>
    <col min="8466" max="8704" width="9" style="50"/>
    <col min="8705" max="8705" width="9.25" style="50" customWidth="1"/>
    <col min="8706" max="8706" width="3.125" style="50" customWidth="1"/>
    <col min="8707" max="8707" width="8.625" style="50" customWidth="1"/>
    <col min="8708" max="8708" width="24.5" style="50" customWidth="1"/>
    <col min="8709" max="8716" width="0" style="50" hidden="1" customWidth="1"/>
    <col min="8717" max="8721" width="20.625" style="50" customWidth="1"/>
    <col min="8722" max="8960" width="9" style="50"/>
    <col min="8961" max="8961" width="9.25" style="50" customWidth="1"/>
    <col min="8962" max="8962" width="3.125" style="50" customWidth="1"/>
    <col min="8963" max="8963" width="8.625" style="50" customWidth="1"/>
    <col min="8964" max="8964" width="24.5" style="50" customWidth="1"/>
    <col min="8965" max="8972" width="0" style="50" hidden="1" customWidth="1"/>
    <col min="8973" max="8977" width="20.625" style="50" customWidth="1"/>
    <col min="8978" max="9216" width="9" style="50"/>
    <col min="9217" max="9217" width="9.25" style="50" customWidth="1"/>
    <col min="9218" max="9218" width="3.125" style="50" customWidth="1"/>
    <col min="9219" max="9219" width="8.625" style="50" customWidth="1"/>
    <col min="9220" max="9220" width="24.5" style="50" customWidth="1"/>
    <col min="9221" max="9228" width="0" style="50" hidden="1" customWidth="1"/>
    <col min="9229" max="9233" width="20.625" style="50" customWidth="1"/>
    <col min="9234" max="9472" width="9" style="50"/>
    <col min="9473" max="9473" width="9.25" style="50" customWidth="1"/>
    <col min="9474" max="9474" width="3.125" style="50" customWidth="1"/>
    <col min="9475" max="9475" width="8.625" style="50" customWidth="1"/>
    <col min="9476" max="9476" width="24.5" style="50" customWidth="1"/>
    <col min="9477" max="9484" width="0" style="50" hidden="1" customWidth="1"/>
    <col min="9485" max="9489" width="20.625" style="50" customWidth="1"/>
    <col min="9490" max="9728" width="9" style="50"/>
    <col min="9729" max="9729" width="9.25" style="50" customWidth="1"/>
    <col min="9730" max="9730" width="3.125" style="50" customWidth="1"/>
    <col min="9731" max="9731" width="8.625" style="50" customWidth="1"/>
    <col min="9732" max="9732" width="24.5" style="50" customWidth="1"/>
    <col min="9733" max="9740" width="0" style="50" hidden="1" customWidth="1"/>
    <col min="9741" max="9745" width="20.625" style="50" customWidth="1"/>
    <col min="9746" max="9984" width="9" style="50"/>
    <col min="9985" max="9985" width="9.25" style="50" customWidth="1"/>
    <col min="9986" max="9986" width="3.125" style="50" customWidth="1"/>
    <col min="9987" max="9987" width="8.625" style="50" customWidth="1"/>
    <col min="9988" max="9988" width="24.5" style="50" customWidth="1"/>
    <col min="9989" max="9996" width="0" style="50" hidden="1" customWidth="1"/>
    <col min="9997" max="10001" width="20.625" style="50" customWidth="1"/>
    <col min="10002" max="10240" width="9" style="50"/>
    <col min="10241" max="10241" width="9.25" style="50" customWidth="1"/>
    <col min="10242" max="10242" width="3.125" style="50" customWidth="1"/>
    <col min="10243" max="10243" width="8.625" style="50" customWidth="1"/>
    <col min="10244" max="10244" width="24.5" style="50" customWidth="1"/>
    <col min="10245" max="10252" width="0" style="50" hidden="1" customWidth="1"/>
    <col min="10253" max="10257" width="20.625" style="50" customWidth="1"/>
    <col min="10258" max="10496" width="9" style="50"/>
    <col min="10497" max="10497" width="9.25" style="50" customWidth="1"/>
    <col min="10498" max="10498" width="3.125" style="50" customWidth="1"/>
    <col min="10499" max="10499" width="8.625" style="50" customWidth="1"/>
    <col min="10500" max="10500" width="24.5" style="50" customWidth="1"/>
    <col min="10501" max="10508" width="0" style="50" hidden="1" customWidth="1"/>
    <col min="10509" max="10513" width="20.625" style="50" customWidth="1"/>
    <col min="10514" max="10752" width="9" style="50"/>
    <col min="10753" max="10753" width="9.25" style="50" customWidth="1"/>
    <col min="10754" max="10754" width="3.125" style="50" customWidth="1"/>
    <col min="10755" max="10755" width="8.625" style="50" customWidth="1"/>
    <col min="10756" max="10756" width="24.5" style="50" customWidth="1"/>
    <col min="10757" max="10764" width="0" style="50" hidden="1" customWidth="1"/>
    <col min="10765" max="10769" width="20.625" style="50" customWidth="1"/>
    <col min="10770" max="11008" width="9" style="50"/>
    <col min="11009" max="11009" width="9.25" style="50" customWidth="1"/>
    <col min="11010" max="11010" width="3.125" style="50" customWidth="1"/>
    <col min="11011" max="11011" width="8.625" style="50" customWidth="1"/>
    <col min="11012" max="11012" width="24.5" style="50" customWidth="1"/>
    <col min="11013" max="11020" width="0" style="50" hidden="1" customWidth="1"/>
    <col min="11021" max="11025" width="20.625" style="50" customWidth="1"/>
    <col min="11026" max="11264" width="9" style="50"/>
    <col min="11265" max="11265" width="9.25" style="50" customWidth="1"/>
    <col min="11266" max="11266" width="3.125" style="50" customWidth="1"/>
    <col min="11267" max="11267" width="8.625" style="50" customWidth="1"/>
    <col min="11268" max="11268" width="24.5" style="50" customWidth="1"/>
    <col min="11269" max="11276" width="0" style="50" hidden="1" customWidth="1"/>
    <col min="11277" max="11281" width="20.625" style="50" customWidth="1"/>
    <col min="11282" max="11520" width="9" style="50"/>
    <col min="11521" max="11521" width="9.25" style="50" customWidth="1"/>
    <col min="11522" max="11522" width="3.125" style="50" customWidth="1"/>
    <col min="11523" max="11523" width="8.625" style="50" customWidth="1"/>
    <col min="11524" max="11524" width="24.5" style="50" customWidth="1"/>
    <col min="11525" max="11532" width="0" style="50" hidden="1" customWidth="1"/>
    <col min="11533" max="11537" width="20.625" style="50" customWidth="1"/>
    <col min="11538" max="11776" width="9" style="50"/>
    <col min="11777" max="11777" width="9.25" style="50" customWidth="1"/>
    <col min="11778" max="11778" width="3.125" style="50" customWidth="1"/>
    <col min="11779" max="11779" width="8.625" style="50" customWidth="1"/>
    <col min="11780" max="11780" width="24.5" style="50" customWidth="1"/>
    <col min="11781" max="11788" width="0" style="50" hidden="1" customWidth="1"/>
    <col min="11789" max="11793" width="20.625" style="50" customWidth="1"/>
    <col min="11794" max="12032" width="9" style="50"/>
    <col min="12033" max="12033" width="9.25" style="50" customWidth="1"/>
    <col min="12034" max="12034" width="3.125" style="50" customWidth="1"/>
    <col min="12035" max="12035" width="8.625" style="50" customWidth="1"/>
    <col min="12036" max="12036" width="24.5" style="50" customWidth="1"/>
    <col min="12037" max="12044" width="0" style="50" hidden="1" customWidth="1"/>
    <col min="12045" max="12049" width="20.625" style="50" customWidth="1"/>
    <col min="12050" max="12288" width="9" style="50"/>
    <col min="12289" max="12289" width="9.25" style="50" customWidth="1"/>
    <col min="12290" max="12290" width="3.125" style="50" customWidth="1"/>
    <col min="12291" max="12291" width="8.625" style="50" customWidth="1"/>
    <col min="12292" max="12292" width="24.5" style="50" customWidth="1"/>
    <col min="12293" max="12300" width="0" style="50" hidden="1" customWidth="1"/>
    <col min="12301" max="12305" width="20.625" style="50" customWidth="1"/>
    <col min="12306" max="12544" width="9" style="50"/>
    <col min="12545" max="12545" width="9.25" style="50" customWidth="1"/>
    <col min="12546" max="12546" width="3.125" style="50" customWidth="1"/>
    <col min="12547" max="12547" width="8.625" style="50" customWidth="1"/>
    <col min="12548" max="12548" width="24.5" style="50" customWidth="1"/>
    <col min="12549" max="12556" width="0" style="50" hidden="1" customWidth="1"/>
    <col min="12557" max="12561" width="20.625" style="50" customWidth="1"/>
    <col min="12562" max="12800" width="9" style="50"/>
    <col min="12801" max="12801" width="9.25" style="50" customWidth="1"/>
    <col min="12802" max="12802" width="3.125" style="50" customWidth="1"/>
    <col min="12803" max="12803" width="8.625" style="50" customWidth="1"/>
    <col min="12804" max="12804" width="24.5" style="50" customWidth="1"/>
    <col min="12805" max="12812" width="0" style="50" hidden="1" customWidth="1"/>
    <col min="12813" max="12817" width="20.625" style="50" customWidth="1"/>
    <col min="12818" max="13056" width="9" style="50"/>
    <col min="13057" max="13057" width="9.25" style="50" customWidth="1"/>
    <col min="13058" max="13058" width="3.125" style="50" customWidth="1"/>
    <col min="13059" max="13059" width="8.625" style="50" customWidth="1"/>
    <col min="13060" max="13060" width="24.5" style="50" customWidth="1"/>
    <col min="13061" max="13068" width="0" style="50" hidden="1" customWidth="1"/>
    <col min="13069" max="13073" width="20.625" style="50" customWidth="1"/>
    <col min="13074" max="13312" width="9" style="50"/>
    <col min="13313" max="13313" width="9.25" style="50" customWidth="1"/>
    <col min="13314" max="13314" width="3.125" style="50" customWidth="1"/>
    <col min="13315" max="13315" width="8.625" style="50" customWidth="1"/>
    <col min="13316" max="13316" width="24.5" style="50" customWidth="1"/>
    <col min="13317" max="13324" width="0" style="50" hidden="1" customWidth="1"/>
    <col min="13325" max="13329" width="20.625" style="50" customWidth="1"/>
    <col min="13330" max="13568" width="9" style="50"/>
    <col min="13569" max="13569" width="9.25" style="50" customWidth="1"/>
    <col min="13570" max="13570" width="3.125" style="50" customWidth="1"/>
    <col min="13571" max="13571" width="8.625" style="50" customWidth="1"/>
    <col min="13572" max="13572" width="24.5" style="50" customWidth="1"/>
    <col min="13573" max="13580" width="0" style="50" hidden="1" customWidth="1"/>
    <col min="13581" max="13585" width="20.625" style="50" customWidth="1"/>
    <col min="13586" max="13824" width="9" style="50"/>
    <col min="13825" max="13825" width="9.25" style="50" customWidth="1"/>
    <col min="13826" max="13826" width="3.125" style="50" customWidth="1"/>
    <col min="13827" max="13827" width="8.625" style="50" customWidth="1"/>
    <col min="13828" max="13828" width="24.5" style="50" customWidth="1"/>
    <col min="13829" max="13836" width="0" style="50" hidden="1" customWidth="1"/>
    <col min="13837" max="13841" width="20.625" style="50" customWidth="1"/>
    <col min="13842" max="14080" width="9" style="50"/>
    <col min="14081" max="14081" width="9.25" style="50" customWidth="1"/>
    <col min="14082" max="14082" width="3.125" style="50" customWidth="1"/>
    <col min="14083" max="14083" width="8.625" style="50" customWidth="1"/>
    <col min="14084" max="14084" width="24.5" style="50" customWidth="1"/>
    <col min="14085" max="14092" width="0" style="50" hidden="1" customWidth="1"/>
    <col min="14093" max="14097" width="20.625" style="50" customWidth="1"/>
    <col min="14098" max="14336" width="9" style="50"/>
    <col min="14337" max="14337" width="9.25" style="50" customWidth="1"/>
    <col min="14338" max="14338" width="3.125" style="50" customWidth="1"/>
    <col min="14339" max="14339" width="8.625" style="50" customWidth="1"/>
    <col min="14340" max="14340" width="24.5" style="50" customWidth="1"/>
    <col min="14341" max="14348" width="0" style="50" hidden="1" customWidth="1"/>
    <col min="14349" max="14353" width="20.625" style="50" customWidth="1"/>
    <col min="14354" max="14592" width="9" style="50"/>
    <col min="14593" max="14593" width="9.25" style="50" customWidth="1"/>
    <col min="14594" max="14594" width="3.125" style="50" customWidth="1"/>
    <col min="14595" max="14595" width="8.625" style="50" customWidth="1"/>
    <col min="14596" max="14596" width="24.5" style="50" customWidth="1"/>
    <col min="14597" max="14604" width="0" style="50" hidden="1" customWidth="1"/>
    <col min="14605" max="14609" width="20.625" style="50" customWidth="1"/>
    <col min="14610" max="14848" width="9" style="50"/>
    <col min="14849" max="14849" width="9.25" style="50" customWidth="1"/>
    <col min="14850" max="14850" width="3.125" style="50" customWidth="1"/>
    <col min="14851" max="14851" width="8.625" style="50" customWidth="1"/>
    <col min="14852" max="14852" width="24.5" style="50" customWidth="1"/>
    <col min="14853" max="14860" width="0" style="50" hidden="1" customWidth="1"/>
    <col min="14861" max="14865" width="20.625" style="50" customWidth="1"/>
    <col min="14866" max="15104" width="9" style="50"/>
    <col min="15105" max="15105" width="9.25" style="50" customWidth="1"/>
    <col min="15106" max="15106" width="3.125" style="50" customWidth="1"/>
    <col min="15107" max="15107" width="8.625" style="50" customWidth="1"/>
    <col min="15108" max="15108" width="24.5" style="50" customWidth="1"/>
    <col min="15109" max="15116" width="0" style="50" hidden="1" customWidth="1"/>
    <col min="15117" max="15121" width="20.625" style="50" customWidth="1"/>
    <col min="15122" max="15360" width="9" style="50"/>
    <col min="15361" max="15361" width="9.25" style="50" customWidth="1"/>
    <col min="15362" max="15362" width="3.125" style="50" customWidth="1"/>
    <col min="15363" max="15363" width="8.625" style="50" customWidth="1"/>
    <col min="15364" max="15364" width="24.5" style="50" customWidth="1"/>
    <col min="15365" max="15372" width="0" style="50" hidden="1" customWidth="1"/>
    <col min="15373" max="15377" width="20.625" style="50" customWidth="1"/>
    <col min="15378" max="15616" width="9" style="50"/>
    <col min="15617" max="15617" width="9.25" style="50" customWidth="1"/>
    <col min="15618" max="15618" width="3.125" style="50" customWidth="1"/>
    <col min="15619" max="15619" width="8.625" style="50" customWidth="1"/>
    <col min="15620" max="15620" width="24.5" style="50" customWidth="1"/>
    <col min="15621" max="15628" width="0" style="50" hidden="1" customWidth="1"/>
    <col min="15629" max="15633" width="20.625" style="50" customWidth="1"/>
    <col min="15634" max="15872" width="9" style="50"/>
    <col min="15873" max="15873" width="9.25" style="50" customWidth="1"/>
    <col min="15874" max="15874" width="3.125" style="50" customWidth="1"/>
    <col min="15875" max="15875" width="8.625" style="50" customWidth="1"/>
    <col min="15876" max="15876" width="24.5" style="50" customWidth="1"/>
    <col min="15877" max="15884" width="0" style="50" hidden="1" customWidth="1"/>
    <col min="15885" max="15889" width="20.625" style="50" customWidth="1"/>
    <col min="15890" max="16128" width="9" style="50"/>
    <col min="16129" max="16129" width="9.25" style="50" customWidth="1"/>
    <col min="16130" max="16130" width="3.125" style="50" customWidth="1"/>
    <col min="16131" max="16131" width="8.625" style="50" customWidth="1"/>
    <col min="16132" max="16132" width="24.5" style="50" customWidth="1"/>
    <col min="16133" max="16140" width="0" style="50" hidden="1" customWidth="1"/>
    <col min="16141" max="16145" width="20.625" style="50" customWidth="1"/>
    <col min="16146" max="16384" width="9" style="50"/>
  </cols>
  <sheetData>
    <row r="1" spans="1:18" ht="30" customHeight="1" x14ac:dyDescent="0.2">
      <c r="A1" s="48" t="s">
        <v>32</v>
      </c>
      <c r="B1" s="49"/>
      <c r="C1" s="49"/>
      <c r="D1" s="49"/>
      <c r="E1" s="49"/>
      <c r="F1" s="49"/>
      <c r="G1" s="49"/>
      <c r="H1" s="49"/>
      <c r="I1" s="49"/>
      <c r="J1" s="49"/>
      <c r="K1" s="49"/>
      <c r="L1" s="49"/>
      <c r="M1" s="49"/>
      <c r="N1" s="49"/>
      <c r="O1" s="49"/>
      <c r="P1" s="49"/>
      <c r="Q1" s="49"/>
    </row>
    <row r="2" spans="1:18" ht="20.100000000000001" customHeight="1" thickBot="1" x14ac:dyDescent="0.2">
      <c r="A2" s="49"/>
      <c r="B2" s="51"/>
      <c r="C2" s="49"/>
      <c r="D2" s="49"/>
      <c r="E2" s="52"/>
      <c r="F2" s="52"/>
      <c r="G2" s="52"/>
      <c r="H2" s="52"/>
      <c r="I2" s="52"/>
      <c r="J2" s="52"/>
      <c r="K2" s="52"/>
      <c r="L2" s="52"/>
      <c r="M2" s="52"/>
      <c r="N2" s="52"/>
      <c r="O2" s="52"/>
      <c r="P2" s="52"/>
      <c r="R2" s="52" t="s">
        <v>33</v>
      </c>
    </row>
    <row r="3" spans="1:18" ht="21.95" customHeight="1" x14ac:dyDescent="0.15">
      <c r="A3" s="351" t="s">
        <v>34</v>
      </c>
      <c r="B3" s="352"/>
      <c r="C3" s="352"/>
      <c r="D3" s="352"/>
      <c r="E3" s="53" t="s">
        <v>35</v>
      </c>
      <c r="F3" s="53" t="s">
        <v>36</v>
      </c>
      <c r="G3" s="53" t="s">
        <v>37</v>
      </c>
      <c r="H3" s="53" t="s">
        <v>38</v>
      </c>
      <c r="I3" s="53" t="s">
        <v>39</v>
      </c>
      <c r="J3" s="53" t="s">
        <v>40</v>
      </c>
      <c r="K3" s="53" t="s">
        <v>41</v>
      </c>
      <c r="L3" s="53" t="s">
        <v>42</v>
      </c>
      <c r="M3" s="53" t="s">
        <v>43</v>
      </c>
      <c r="N3" s="53" t="s">
        <v>44</v>
      </c>
      <c r="O3" s="53" t="s">
        <v>45</v>
      </c>
      <c r="P3" s="53" t="s">
        <v>46</v>
      </c>
      <c r="Q3" s="54" t="s">
        <v>47</v>
      </c>
      <c r="R3" s="55" t="s">
        <v>48</v>
      </c>
    </row>
    <row r="4" spans="1:18" ht="21.95" customHeight="1" x14ac:dyDescent="0.15">
      <c r="A4" s="56"/>
      <c r="B4" s="57"/>
      <c r="C4" s="57"/>
      <c r="D4" s="58" t="s">
        <v>49</v>
      </c>
      <c r="E4" s="59">
        <v>64870400</v>
      </c>
      <c r="F4" s="60">
        <v>65130471</v>
      </c>
      <c r="G4" s="59">
        <v>64943065</v>
      </c>
      <c r="H4" s="59">
        <v>64977053</v>
      </c>
      <c r="I4" s="59">
        <v>65973022</v>
      </c>
      <c r="J4" s="59">
        <v>65706774</v>
      </c>
      <c r="K4" s="59">
        <v>66056904</v>
      </c>
      <c r="L4" s="59">
        <v>65987821</v>
      </c>
      <c r="M4" s="59">
        <v>66500606</v>
      </c>
      <c r="N4" s="59">
        <v>67152137</v>
      </c>
      <c r="O4" s="59">
        <v>66510358</v>
      </c>
      <c r="P4" s="59">
        <v>64963748</v>
      </c>
      <c r="Q4" s="61">
        <v>66812615</v>
      </c>
      <c r="R4" s="62">
        <v>67135962</v>
      </c>
    </row>
    <row r="5" spans="1:18" ht="21.95" customHeight="1" x14ac:dyDescent="0.15">
      <c r="A5" s="353" t="s">
        <v>50</v>
      </c>
      <c r="B5" s="354"/>
      <c r="C5" s="354"/>
      <c r="D5" s="63" t="s">
        <v>51</v>
      </c>
      <c r="E5" s="64">
        <v>15800248</v>
      </c>
      <c r="F5" s="65">
        <v>14186528</v>
      </c>
      <c r="G5" s="64">
        <v>15004773</v>
      </c>
      <c r="H5" s="64">
        <v>15253417</v>
      </c>
      <c r="I5" s="64">
        <v>15407198</v>
      </c>
      <c r="J5" s="66">
        <v>15581815</v>
      </c>
      <c r="K5" s="66">
        <v>16063356</v>
      </c>
      <c r="L5" s="66">
        <v>16111843</v>
      </c>
      <c r="M5" s="66">
        <v>16286740</v>
      </c>
      <c r="N5" s="66">
        <v>16626581</v>
      </c>
      <c r="O5" s="66">
        <v>16742204</v>
      </c>
      <c r="P5" s="66">
        <v>16448969</v>
      </c>
      <c r="Q5" s="67">
        <v>17075321</v>
      </c>
      <c r="R5" s="68">
        <v>17086427</v>
      </c>
    </row>
    <row r="6" spans="1:18" ht="21.95" customHeight="1" x14ac:dyDescent="0.15">
      <c r="A6" s="69"/>
      <c r="B6" s="70"/>
      <c r="C6" s="70"/>
      <c r="D6" s="71" t="s">
        <v>52</v>
      </c>
      <c r="E6" s="66">
        <f t="shared" ref="E6:J6" si="0">SUM(E4:E5)</f>
        <v>80670648</v>
      </c>
      <c r="F6" s="72">
        <f t="shared" si="0"/>
        <v>79316999</v>
      </c>
      <c r="G6" s="66">
        <f t="shared" si="0"/>
        <v>79947838</v>
      </c>
      <c r="H6" s="66">
        <f t="shared" si="0"/>
        <v>80230470</v>
      </c>
      <c r="I6" s="66">
        <f t="shared" si="0"/>
        <v>81380220</v>
      </c>
      <c r="J6" s="66">
        <f t="shared" si="0"/>
        <v>81288589</v>
      </c>
      <c r="K6" s="66">
        <f>SUM(K4:K5)</f>
        <v>82120260</v>
      </c>
      <c r="L6" s="66">
        <v>82099664</v>
      </c>
      <c r="M6" s="66">
        <v>82787346</v>
      </c>
      <c r="N6" s="73">
        <f>SUM(N4:N5)</f>
        <v>83778718</v>
      </c>
      <c r="O6" s="66">
        <f>SUM(O4:O5)</f>
        <v>83252562</v>
      </c>
      <c r="P6" s="66">
        <f>SUM(P4:P5)</f>
        <v>81412717</v>
      </c>
      <c r="Q6" s="67">
        <f>SUM(Q4:Q5)</f>
        <v>83887936</v>
      </c>
      <c r="R6" s="68">
        <f>SUM(R4:R5)</f>
        <v>84222389</v>
      </c>
    </row>
    <row r="7" spans="1:18" ht="21.95" customHeight="1" x14ac:dyDescent="0.15">
      <c r="A7" s="355" t="s">
        <v>53</v>
      </c>
      <c r="B7" s="357" t="s">
        <v>54</v>
      </c>
      <c r="C7" s="358"/>
      <c r="D7" s="63" t="s">
        <v>55</v>
      </c>
      <c r="E7" s="64">
        <v>460079</v>
      </c>
      <c r="F7" s="65">
        <v>419911</v>
      </c>
      <c r="G7" s="64">
        <v>414874</v>
      </c>
      <c r="H7" s="64">
        <v>408315</v>
      </c>
      <c r="I7" s="64">
        <v>432267</v>
      </c>
      <c r="J7" s="64">
        <v>426677</v>
      </c>
      <c r="K7" s="64">
        <v>410457</v>
      </c>
      <c r="L7" s="64">
        <v>411240</v>
      </c>
      <c r="M7" s="64">
        <v>399528</v>
      </c>
      <c r="N7" s="64">
        <v>416791</v>
      </c>
      <c r="O7" s="64">
        <v>454049</v>
      </c>
      <c r="P7" s="64">
        <v>448514</v>
      </c>
      <c r="Q7" s="74">
        <v>455864</v>
      </c>
      <c r="R7" s="75">
        <v>483417</v>
      </c>
    </row>
    <row r="8" spans="1:18" ht="21.95" customHeight="1" x14ac:dyDescent="0.15">
      <c r="A8" s="356"/>
      <c r="B8" s="359"/>
      <c r="C8" s="360"/>
      <c r="D8" s="63" t="s">
        <v>56</v>
      </c>
      <c r="E8" s="64">
        <f t="shared" ref="E8:J8" si="1">SUM(E9:E11)</f>
        <v>272242</v>
      </c>
      <c r="F8" s="65">
        <f t="shared" si="1"/>
        <v>244700</v>
      </c>
      <c r="G8" s="64">
        <f t="shared" si="1"/>
        <v>242217</v>
      </c>
      <c r="H8" s="64">
        <f t="shared" si="1"/>
        <v>251340</v>
      </c>
      <c r="I8" s="64">
        <f t="shared" si="1"/>
        <v>250857</v>
      </c>
      <c r="J8" s="64">
        <f t="shared" si="1"/>
        <v>266319</v>
      </c>
      <c r="K8" s="64">
        <f>SUM(K9:K11)</f>
        <v>268589</v>
      </c>
      <c r="L8" s="64">
        <v>274138</v>
      </c>
      <c r="M8" s="64">
        <v>272245</v>
      </c>
      <c r="N8" s="64">
        <v>289398</v>
      </c>
      <c r="O8" s="64">
        <f>SUM(O9:O11)</f>
        <v>302203</v>
      </c>
      <c r="P8" s="64">
        <f>SUM(P9:P11)</f>
        <v>306315</v>
      </c>
      <c r="Q8" s="74">
        <f>SUM(Q9:Q11)</f>
        <v>301268</v>
      </c>
      <c r="R8" s="75">
        <f>SUM(R9:R11)</f>
        <v>338368</v>
      </c>
    </row>
    <row r="9" spans="1:18" ht="21.95" customHeight="1" x14ac:dyDescent="0.15">
      <c r="A9" s="356"/>
      <c r="B9" s="359"/>
      <c r="C9" s="360"/>
      <c r="D9" s="76" t="s">
        <v>57</v>
      </c>
      <c r="E9" s="64">
        <v>24822</v>
      </c>
      <c r="F9" s="65">
        <v>27144</v>
      </c>
      <c r="G9" s="64">
        <v>29661</v>
      </c>
      <c r="H9" s="64">
        <v>40835</v>
      </c>
      <c r="I9" s="64">
        <v>31235</v>
      </c>
      <c r="J9" s="64">
        <v>29801</v>
      </c>
      <c r="K9" s="64">
        <v>28498</v>
      </c>
      <c r="L9" s="64">
        <v>31622</v>
      </c>
      <c r="M9" s="64">
        <v>31754</v>
      </c>
      <c r="N9" s="64">
        <v>35284</v>
      </c>
      <c r="O9" s="64">
        <v>39650</v>
      </c>
      <c r="P9" s="64">
        <v>46858</v>
      </c>
      <c r="Q9" s="74">
        <v>40119</v>
      </c>
      <c r="R9" s="75">
        <v>54883</v>
      </c>
    </row>
    <row r="10" spans="1:18" ht="21.95" customHeight="1" x14ac:dyDescent="0.15">
      <c r="A10" s="356"/>
      <c r="B10" s="359"/>
      <c r="C10" s="360"/>
      <c r="D10" s="76" t="s">
        <v>58</v>
      </c>
      <c r="E10" s="64">
        <v>1349</v>
      </c>
      <c r="F10" s="65">
        <v>1087</v>
      </c>
      <c r="G10" s="64">
        <v>970</v>
      </c>
      <c r="H10" s="64">
        <v>216</v>
      </c>
      <c r="I10" s="64">
        <v>151</v>
      </c>
      <c r="J10" s="64">
        <v>116</v>
      </c>
      <c r="K10" s="64">
        <v>193</v>
      </c>
      <c r="L10" s="64">
        <v>157</v>
      </c>
      <c r="M10" s="64">
        <v>98</v>
      </c>
      <c r="N10" s="64">
        <v>100</v>
      </c>
      <c r="O10" s="64">
        <v>97</v>
      </c>
      <c r="P10" s="64">
        <v>108</v>
      </c>
      <c r="Q10" s="74">
        <v>101</v>
      </c>
      <c r="R10" s="75">
        <v>256</v>
      </c>
    </row>
    <row r="11" spans="1:18" ht="21.95" customHeight="1" x14ac:dyDescent="0.15">
      <c r="A11" s="356"/>
      <c r="B11" s="359"/>
      <c r="C11" s="360"/>
      <c r="D11" s="76" t="s">
        <v>59</v>
      </c>
      <c r="E11" s="64">
        <v>246071</v>
      </c>
      <c r="F11" s="65">
        <v>216469</v>
      </c>
      <c r="G11" s="64">
        <v>211586</v>
      </c>
      <c r="H11" s="64">
        <v>210289</v>
      </c>
      <c r="I11" s="64">
        <v>219471</v>
      </c>
      <c r="J11" s="64">
        <v>236402</v>
      </c>
      <c r="K11" s="64">
        <v>239898</v>
      </c>
      <c r="L11" s="64">
        <v>242359</v>
      </c>
      <c r="M11" s="64">
        <v>240393</v>
      </c>
      <c r="N11" s="64">
        <v>254014</v>
      </c>
      <c r="O11" s="64">
        <v>262456</v>
      </c>
      <c r="P11" s="64">
        <v>259349</v>
      </c>
      <c r="Q11" s="74">
        <v>261048</v>
      </c>
      <c r="R11" s="75">
        <v>283229</v>
      </c>
    </row>
    <row r="12" spans="1:18" ht="21.95" customHeight="1" x14ac:dyDescent="0.15">
      <c r="A12" s="356"/>
      <c r="B12" s="359"/>
      <c r="C12" s="360"/>
      <c r="D12" s="63" t="s">
        <v>60</v>
      </c>
      <c r="E12" s="64">
        <v>165253</v>
      </c>
      <c r="F12" s="64">
        <v>172376</v>
      </c>
      <c r="G12" s="64">
        <v>167618</v>
      </c>
      <c r="H12" s="64">
        <v>163015</v>
      </c>
      <c r="I12" s="64">
        <f>151511+20897</f>
        <v>172408</v>
      </c>
      <c r="J12" s="64">
        <f>148891+18810</f>
        <v>167701</v>
      </c>
      <c r="K12" s="64">
        <f>145993+27301+65</f>
        <v>173359</v>
      </c>
      <c r="L12" s="64">
        <v>185837</v>
      </c>
      <c r="M12" s="64">
        <v>186367</v>
      </c>
      <c r="N12" s="64">
        <v>188281</v>
      </c>
      <c r="O12" s="64">
        <f>164303+26528</f>
        <v>190831</v>
      </c>
      <c r="P12" s="64">
        <f>24081+163375</f>
        <v>187456</v>
      </c>
      <c r="Q12" s="74">
        <f>21587+162736</f>
        <v>184323</v>
      </c>
      <c r="R12" s="75">
        <f>23903+173355</f>
        <v>197258</v>
      </c>
    </row>
    <row r="13" spans="1:18" ht="21.95" customHeight="1" x14ac:dyDescent="0.15">
      <c r="A13" s="356"/>
      <c r="B13" s="361"/>
      <c r="C13" s="362"/>
      <c r="D13" s="63" t="s">
        <v>61</v>
      </c>
      <c r="E13" s="64">
        <f t="shared" ref="E13:J13" si="2">E7+E8+E12</f>
        <v>897574</v>
      </c>
      <c r="F13" s="65">
        <f t="shared" si="2"/>
        <v>836987</v>
      </c>
      <c r="G13" s="64">
        <f t="shared" si="2"/>
        <v>824709</v>
      </c>
      <c r="H13" s="64">
        <f t="shared" si="2"/>
        <v>822670</v>
      </c>
      <c r="I13" s="64">
        <f t="shared" si="2"/>
        <v>855532</v>
      </c>
      <c r="J13" s="66">
        <f t="shared" si="2"/>
        <v>860697</v>
      </c>
      <c r="K13" s="64">
        <f>K7+K8+K12</f>
        <v>852405</v>
      </c>
      <c r="L13" s="66">
        <v>871215</v>
      </c>
      <c r="M13" s="64">
        <v>858140</v>
      </c>
      <c r="N13" s="64">
        <v>894470</v>
      </c>
      <c r="O13" s="64">
        <f>O7+O8+O12</f>
        <v>947083</v>
      </c>
      <c r="P13" s="64">
        <f>P7+P8+P12</f>
        <v>942285</v>
      </c>
      <c r="Q13" s="74">
        <f>Q7+Q8+Q12</f>
        <v>941455</v>
      </c>
      <c r="R13" s="75">
        <f>R7+R8+R12</f>
        <v>1019043</v>
      </c>
    </row>
    <row r="14" spans="1:18" ht="21.95" customHeight="1" x14ac:dyDescent="0.15">
      <c r="A14" s="356"/>
      <c r="B14" s="357" t="s">
        <v>62</v>
      </c>
      <c r="C14" s="358"/>
      <c r="D14" s="58" t="s">
        <v>63</v>
      </c>
      <c r="E14" s="59">
        <v>543</v>
      </c>
      <c r="F14" s="60">
        <v>297</v>
      </c>
      <c r="G14" s="59">
        <v>301</v>
      </c>
      <c r="H14" s="59">
        <v>383</v>
      </c>
      <c r="I14" s="59">
        <v>384</v>
      </c>
      <c r="J14" s="59">
        <v>356</v>
      </c>
      <c r="K14" s="59">
        <v>1381</v>
      </c>
      <c r="L14" s="59">
        <v>373</v>
      </c>
      <c r="M14" s="59">
        <v>360</v>
      </c>
      <c r="N14" s="59">
        <v>491</v>
      </c>
      <c r="O14" s="59">
        <v>1458</v>
      </c>
      <c r="P14" s="59">
        <v>1535</v>
      </c>
      <c r="Q14" s="61">
        <v>1367</v>
      </c>
      <c r="R14" s="62">
        <v>2621</v>
      </c>
    </row>
    <row r="15" spans="1:18" ht="21.95" customHeight="1" x14ac:dyDescent="0.15">
      <c r="A15" s="356"/>
      <c r="B15" s="359"/>
      <c r="C15" s="360"/>
      <c r="D15" s="63" t="s">
        <v>64</v>
      </c>
      <c r="E15" s="64">
        <v>21403</v>
      </c>
      <c r="F15" s="65">
        <v>27302</v>
      </c>
      <c r="G15" s="64">
        <v>25741</v>
      </c>
      <c r="H15" s="64">
        <v>33582</v>
      </c>
      <c r="I15" s="64">
        <v>22980</v>
      </c>
      <c r="J15" s="64">
        <v>27640</v>
      </c>
      <c r="K15" s="64">
        <v>26826</v>
      </c>
      <c r="L15" s="64">
        <v>23868</v>
      </c>
      <c r="M15" s="64">
        <v>42213</v>
      </c>
      <c r="N15" s="64">
        <v>49544</v>
      </c>
      <c r="O15" s="77">
        <v>0</v>
      </c>
      <c r="P15" s="77">
        <v>0</v>
      </c>
      <c r="Q15" s="78">
        <v>0</v>
      </c>
      <c r="R15" s="79">
        <v>0</v>
      </c>
    </row>
    <row r="16" spans="1:18" ht="21.95" customHeight="1" x14ac:dyDescent="0.15">
      <c r="A16" s="356"/>
      <c r="B16" s="359"/>
      <c r="C16" s="360"/>
      <c r="D16" s="63" t="s">
        <v>65</v>
      </c>
      <c r="E16" s="64">
        <v>383613</v>
      </c>
      <c r="F16" s="65">
        <v>426088</v>
      </c>
      <c r="G16" s="64">
        <v>362286</v>
      </c>
      <c r="H16" s="64">
        <v>248808</v>
      </c>
      <c r="I16" s="64">
        <v>307091</v>
      </c>
      <c r="J16" s="64">
        <v>266873</v>
      </c>
      <c r="K16" s="64">
        <v>218230</v>
      </c>
      <c r="L16" s="64">
        <v>318814</v>
      </c>
      <c r="M16" s="64">
        <v>238149</v>
      </c>
      <c r="N16" s="64">
        <v>227215</v>
      </c>
      <c r="O16" s="64">
        <v>373674</v>
      </c>
      <c r="P16" s="64">
        <v>295055</v>
      </c>
      <c r="Q16" s="74">
        <v>346208</v>
      </c>
      <c r="R16" s="75">
        <v>447545</v>
      </c>
    </row>
    <row r="17" spans="1:18" ht="21.95" customHeight="1" x14ac:dyDescent="0.15">
      <c r="A17" s="356"/>
      <c r="B17" s="361"/>
      <c r="C17" s="362"/>
      <c r="D17" s="71" t="s">
        <v>66</v>
      </c>
      <c r="E17" s="66">
        <f t="shared" ref="E17:J17" si="3">SUM(E14:E16)</f>
        <v>405559</v>
      </c>
      <c r="F17" s="72">
        <f t="shared" si="3"/>
        <v>453687</v>
      </c>
      <c r="G17" s="66">
        <f t="shared" si="3"/>
        <v>388328</v>
      </c>
      <c r="H17" s="66">
        <f t="shared" si="3"/>
        <v>282773</v>
      </c>
      <c r="I17" s="66">
        <f t="shared" si="3"/>
        <v>330455</v>
      </c>
      <c r="J17" s="66">
        <f t="shared" si="3"/>
        <v>294869</v>
      </c>
      <c r="K17" s="66">
        <f>SUM(K14:K16)</f>
        <v>246437</v>
      </c>
      <c r="L17" s="66">
        <v>343055</v>
      </c>
      <c r="M17" s="66">
        <v>280722</v>
      </c>
      <c r="N17" s="66">
        <v>277250</v>
      </c>
      <c r="O17" s="66">
        <f>O14+O15+O16</f>
        <v>375132</v>
      </c>
      <c r="P17" s="66">
        <f>P14+P15+P16</f>
        <v>296590</v>
      </c>
      <c r="Q17" s="67">
        <f>Q14+Q15+Q16</f>
        <v>347575</v>
      </c>
      <c r="R17" s="68">
        <f>R14+R15+R16</f>
        <v>450166</v>
      </c>
    </row>
    <row r="18" spans="1:18" ht="21.95" customHeight="1" x14ac:dyDescent="0.15">
      <c r="A18" s="356"/>
      <c r="B18" s="363" t="s">
        <v>67</v>
      </c>
      <c r="C18" s="364"/>
      <c r="D18" s="63" t="s">
        <v>68</v>
      </c>
      <c r="E18" s="77">
        <v>0</v>
      </c>
      <c r="F18" s="80">
        <v>0</v>
      </c>
      <c r="G18" s="77">
        <v>0</v>
      </c>
      <c r="H18" s="77">
        <v>0</v>
      </c>
      <c r="I18" s="77">
        <v>0</v>
      </c>
      <c r="J18" s="77">
        <v>0</v>
      </c>
      <c r="K18" s="77">
        <v>0</v>
      </c>
      <c r="L18" s="77">
        <v>0</v>
      </c>
      <c r="M18" s="77">
        <v>0</v>
      </c>
      <c r="N18" s="77">
        <v>0</v>
      </c>
      <c r="O18" s="77">
        <v>0</v>
      </c>
      <c r="P18" s="77">
        <v>0</v>
      </c>
      <c r="Q18" s="78">
        <v>0</v>
      </c>
      <c r="R18" s="79">
        <v>0</v>
      </c>
    </row>
    <row r="19" spans="1:18" ht="21.95" customHeight="1" x14ac:dyDescent="0.15">
      <c r="A19" s="356"/>
      <c r="B19" s="365"/>
      <c r="C19" s="366"/>
      <c r="D19" s="63" t="s">
        <v>69</v>
      </c>
      <c r="E19" s="64">
        <v>1060</v>
      </c>
      <c r="F19" s="65">
        <v>955</v>
      </c>
      <c r="G19" s="64">
        <v>720</v>
      </c>
      <c r="H19" s="64">
        <v>830</v>
      </c>
      <c r="I19" s="64">
        <v>864</v>
      </c>
      <c r="J19" s="64">
        <v>881</v>
      </c>
      <c r="K19" s="64">
        <v>692</v>
      </c>
      <c r="L19" s="64">
        <v>790</v>
      </c>
      <c r="M19" s="64">
        <v>446</v>
      </c>
      <c r="N19" s="64">
        <v>470</v>
      </c>
      <c r="O19" s="64">
        <v>358</v>
      </c>
      <c r="P19" s="64">
        <v>129</v>
      </c>
      <c r="Q19" s="74">
        <v>128</v>
      </c>
      <c r="R19" s="75">
        <v>263</v>
      </c>
    </row>
    <row r="20" spans="1:18" ht="21.95" customHeight="1" x14ac:dyDescent="0.15">
      <c r="A20" s="356"/>
      <c r="B20" s="367"/>
      <c r="C20" s="368"/>
      <c r="D20" s="63" t="s">
        <v>70</v>
      </c>
      <c r="E20" s="64">
        <f t="shared" ref="E20:J20" si="4">SUM(E18:E19)</f>
        <v>1060</v>
      </c>
      <c r="F20" s="65">
        <f t="shared" si="4"/>
        <v>955</v>
      </c>
      <c r="G20" s="64">
        <f t="shared" si="4"/>
        <v>720</v>
      </c>
      <c r="H20" s="64">
        <f t="shared" si="4"/>
        <v>830</v>
      </c>
      <c r="I20" s="64">
        <f t="shared" si="4"/>
        <v>864</v>
      </c>
      <c r="J20" s="66">
        <f t="shared" si="4"/>
        <v>881</v>
      </c>
      <c r="K20" s="64">
        <f>SUM(K18:K19)</f>
        <v>692</v>
      </c>
      <c r="L20" s="64">
        <v>790</v>
      </c>
      <c r="M20" s="64">
        <v>446</v>
      </c>
      <c r="N20" s="64">
        <v>470</v>
      </c>
      <c r="O20" s="64">
        <f>SUM(O18:O19)</f>
        <v>358</v>
      </c>
      <c r="P20" s="64">
        <f>SUM(P18:P19)</f>
        <v>129</v>
      </c>
      <c r="Q20" s="74">
        <f>SUM(Q18:Q19)</f>
        <v>128</v>
      </c>
      <c r="R20" s="75">
        <f>SUM(R18:R19)</f>
        <v>263</v>
      </c>
    </row>
    <row r="21" spans="1:18" ht="21.95" customHeight="1" x14ac:dyDescent="0.15">
      <c r="A21" s="356"/>
      <c r="B21" s="81"/>
      <c r="C21" s="82" t="s">
        <v>71</v>
      </c>
      <c r="D21" s="82"/>
      <c r="E21" s="73">
        <v>16787</v>
      </c>
      <c r="F21" s="83">
        <v>16941</v>
      </c>
      <c r="G21" s="73">
        <v>17052</v>
      </c>
      <c r="H21" s="73">
        <v>18923</v>
      </c>
      <c r="I21" s="73">
        <v>18188</v>
      </c>
      <c r="J21" s="73">
        <v>18793</v>
      </c>
      <c r="K21" s="73">
        <v>19641</v>
      </c>
      <c r="L21" s="73">
        <v>19833</v>
      </c>
      <c r="M21" s="73">
        <v>19915</v>
      </c>
      <c r="N21" s="73">
        <v>21738</v>
      </c>
      <c r="O21" s="73">
        <v>22996</v>
      </c>
      <c r="P21" s="73">
        <v>24683</v>
      </c>
      <c r="Q21" s="84">
        <v>28275</v>
      </c>
      <c r="R21" s="85">
        <v>36367</v>
      </c>
    </row>
    <row r="22" spans="1:18" ht="21.95" customHeight="1" x14ac:dyDescent="0.15">
      <c r="A22" s="356"/>
      <c r="B22" s="86"/>
      <c r="C22" s="49" t="s">
        <v>72</v>
      </c>
      <c r="D22" s="49"/>
      <c r="E22" s="64">
        <f t="shared" ref="E22:J22" si="5">E13+E17+E20+E21</f>
        <v>1320980</v>
      </c>
      <c r="F22" s="65">
        <f t="shared" si="5"/>
        <v>1308570</v>
      </c>
      <c r="G22" s="64">
        <f t="shared" si="5"/>
        <v>1230809</v>
      </c>
      <c r="H22" s="64">
        <f t="shared" si="5"/>
        <v>1125196</v>
      </c>
      <c r="I22" s="64">
        <f t="shared" si="5"/>
        <v>1205039</v>
      </c>
      <c r="J22" s="64">
        <f t="shared" si="5"/>
        <v>1175240</v>
      </c>
      <c r="K22" s="64">
        <f>K13+K17+K20+K21</f>
        <v>1119175</v>
      </c>
      <c r="L22" s="64">
        <v>1234893</v>
      </c>
      <c r="M22" s="64">
        <f>M13+M17+M20+M21</f>
        <v>1159223</v>
      </c>
      <c r="N22" s="64">
        <v>1193928</v>
      </c>
      <c r="O22" s="64">
        <f>O13+O17+O20+O21</f>
        <v>1345569</v>
      </c>
      <c r="P22" s="64">
        <f>P13+P17+P20+P21</f>
        <v>1263687</v>
      </c>
      <c r="Q22" s="74">
        <f>Q13+Q17+Q20+Q21</f>
        <v>1317433</v>
      </c>
      <c r="R22" s="75">
        <f>R13+R17+R20+R21</f>
        <v>1505839</v>
      </c>
    </row>
    <row r="23" spans="1:18" ht="21.95" customHeight="1" x14ac:dyDescent="0.15">
      <c r="A23" s="369" t="s">
        <v>73</v>
      </c>
      <c r="B23" s="370"/>
      <c r="C23" s="87" t="s">
        <v>74</v>
      </c>
      <c r="D23" s="88"/>
      <c r="E23" s="89">
        <v>690007</v>
      </c>
      <c r="F23" s="90">
        <v>591742</v>
      </c>
      <c r="G23" s="89">
        <v>575979</v>
      </c>
      <c r="H23" s="89">
        <v>578037</v>
      </c>
      <c r="I23" s="89">
        <v>579287</v>
      </c>
      <c r="J23" s="89">
        <v>582798</v>
      </c>
      <c r="K23" s="89">
        <v>589173</v>
      </c>
      <c r="L23" s="89">
        <v>593265</v>
      </c>
      <c r="M23" s="89">
        <v>600115</v>
      </c>
      <c r="N23" s="89">
        <v>604823</v>
      </c>
      <c r="O23" s="89">
        <v>611841</v>
      </c>
      <c r="P23" s="89">
        <v>614064</v>
      </c>
      <c r="Q23" s="91">
        <v>612194</v>
      </c>
      <c r="R23" s="92">
        <v>615310</v>
      </c>
    </row>
    <row r="24" spans="1:18" ht="21.95" customHeight="1" x14ac:dyDescent="0.15">
      <c r="A24" s="371"/>
      <c r="B24" s="372"/>
      <c r="C24" s="86" t="s">
        <v>75</v>
      </c>
      <c r="D24" s="93"/>
      <c r="E24" s="77">
        <v>6592</v>
      </c>
      <c r="F24" s="80">
        <v>5894</v>
      </c>
      <c r="G24" s="77">
        <v>1571</v>
      </c>
      <c r="H24" s="77">
        <v>1088</v>
      </c>
      <c r="I24" s="77">
        <v>949</v>
      </c>
      <c r="J24" s="77">
        <v>851</v>
      </c>
      <c r="K24" s="77">
        <v>681</v>
      </c>
      <c r="L24" s="77">
        <v>466</v>
      </c>
      <c r="M24" s="77">
        <v>531</v>
      </c>
      <c r="N24" s="77">
        <v>0</v>
      </c>
      <c r="O24" s="77">
        <v>0</v>
      </c>
      <c r="P24" s="77">
        <v>0</v>
      </c>
      <c r="Q24" s="78">
        <v>0</v>
      </c>
      <c r="R24" s="79">
        <v>0</v>
      </c>
    </row>
    <row r="25" spans="1:18" ht="21.95" customHeight="1" x14ac:dyDescent="0.15">
      <c r="A25" s="373"/>
      <c r="B25" s="374"/>
      <c r="C25" s="94" t="s">
        <v>76</v>
      </c>
      <c r="D25" s="95"/>
      <c r="E25" s="66">
        <f t="shared" ref="E25:J25" si="6">SUM(E23:E24)</f>
        <v>696599</v>
      </c>
      <c r="F25" s="72">
        <f t="shared" si="6"/>
        <v>597636</v>
      </c>
      <c r="G25" s="66">
        <f t="shared" si="6"/>
        <v>577550</v>
      </c>
      <c r="H25" s="66">
        <f t="shared" si="6"/>
        <v>579125</v>
      </c>
      <c r="I25" s="66">
        <f t="shared" si="6"/>
        <v>580236</v>
      </c>
      <c r="J25" s="66">
        <f t="shared" si="6"/>
        <v>583649</v>
      </c>
      <c r="K25" s="66">
        <f>SUM(K23:K24)</f>
        <v>589854</v>
      </c>
      <c r="L25" s="66">
        <v>593731</v>
      </c>
      <c r="M25" s="66">
        <f>SUM(M23:M24)</f>
        <v>600646</v>
      </c>
      <c r="N25" s="66">
        <v>604823</v>
      </c>
      <c r="O25" s="66">
        <f>SUM(O23:O24)</f>
        <v>611841</v>
      </c>
      <c r="P25" s="66">
        <f>SUM(P23:P24)</f>
        <v>614064</v>
      </c>
      <c r="Q25" s="67">
        <f>SUM(Q23:Q24)</f>
        <v>612194</v>
      </c>
      <c r="R25" s="68">
        <f>SUM(R23:R24)</f>
        <v>615310</v>
      </c>
    </row>
    <row r="26" spans="1:18" ht="21.95" customHeight="1" x14ac:dyDescent="0.15">
      <c r="A26" s="375" t="s">
        <v>77</v>
      </c>
      <c r="B26" s="376"/>
      <c r="C26" s="376"/>
      <c r="D26" s="376"/>
      <c r="E26" s="64">
        <f t="shared" ref="E26:J26" si="7">E22-E25</f>
        <v>624381</v>
      </c>
      <c r="F26" s="65">
        <f t="shared" si="7"/>
        <v>710934</v>
      </c>
      <c r="G26" s="64">
        <f t="shared" si="7"/>
        <v>653259</v>
      </c>
      <c r="H26" s="64">
        <f t="shared" si="7"/>
        <v>546071</v>
      </c>
      <c r="I26" s="64">
        <f t="shared" si="7"/>
        <v>624803</v>
      </c>
      <c r="J26" s="59">
        <f t="shared" si="7"/>
        <v>591591</v>
      </c>
      <c r="K26" s="64">
        <f>K22-K25</f>
        <v>529321</v>
      </c>
      <c r="L26" s="64">
        <v>641162</v>
      </c>
      <c r="M26" s="64">
        <f>M22-M25</f>
        <v>558577</v>
      </c>
      <c r="N26" s="64">
        <v>589105</v>
      </c>
      <c r="O26" s="64">
        <f>O22-O25</f>
        <v>733728</v>
      </c>
      <c r="P26" s="64">
        <f>P22-P25</f>
        <v>649623</v>
      </c>
      <c r="Q26" s="74">
        <f>Q22-Q25</f>
        <v>705239</v>
      </c>
      <c r="R26" s="75">
        <f>R22-R25</f>
        <v>890529</v>
      </c>
    </row>
    <row r="27" spans="1:18" ht="21.95" customHeight="1" x14ac:dyDescent="0.15">
      <c r="A27" s="377" t="s">
        <v>78</v>
      </c>
      <c r="B27" s="378"/>
      <c r="C27" s="378"/>
      <c r="D27" s="96" t="s">
        <v>79</v>
      </c>
      <c r="E27" s="97">
        <f t="shared" ref="E27:J27" si="8">E22/E6*100</f>
        <v>1.6374976930890652</v>
      </c>
      <c r="F27" s="98">
        <f t="shared" si="8"/>
        <v>1.649797668214855</v>
      </c>
      <c r="G27" s="97">
        <f t="shared" si="8"/>
        <v>1.5395150523019772</v>
      </c>
      <c r="H27" s="97">
        <f t="shared" si="8"/>
        <v>1.4024547033066115</v>
      </c>
      <c r="I27" s="97">
        <f t="shared" si="8"/>
        <v>1.4807517109194348</v>
      </c>
      <c r="J27" s="97">
        <f t="shared" si="8"/>
        <v>1.4457625780661538</v>
      </c>
      <c r="K27" s="97">
        <f>K22/K6*100</f>
        <v>1.3628488268303096</v>
      </c>
      <c r="L27" s="97">
        <f>L22/L6*100</f>
        <v>1.504138920714706</v>
      </c>
      <c r="M27" s="97">
        <f>M22/M6*100</f>
        <v>1.4002417712484707</v>
      </c>
      <c r="N27" s="97">
        <v>1.4250970037521939</v>
      </c>
      <c r="O27" s="97">
        <f>O22/O6*100</f>
        <v>1.6162493593890839</v>
      </c>
      <c r="P27" s="97">
        <f>P22/P6*100</f>
        <v>1.5521985342904105</v>
      </c>
      <c r="Q27" s="99">
        <f t="shared" ref="Q27:R27" si="9">Q22/Q6*100</f>
        <v>1.5704677726246599</v>
      </c>
      <c r="R27" s="100">
        <f t="shared" si="9"/>
        <v>1.7879319476439928</v>
      </c>
    </row>
    <row r="28" spans="1:18" ht="21.95" customHeight="1" x14ac:dyDescent="0.15">
      <c r="A28" s="379" t="s">
        <v>80</v>
      </c>
      <c r="B28" s="380"/>
      <c r="C28" s="380"/>
      <c r="D28" s="101" t="s">
        <v>81</v>
      </c>
      <c r="E28" s="102">
        <f t="shared" ref="E28:J28" si="10">E26/E4*100</f>
        <v>0.96250524121941594</v>
      </c>
      <c r="F28" s="103">
        <f t="shared" si="10"/>
        <v>1.0915535986220644</v>
      </c>
      <c r="G28" s="102">
        <f t="shared" si="10"/>
        <v>1.0058949327383917</v>
      </c>
      <c r="H28" s="102">
        <f t="shared" si="10"/>
        <v>0.84040591991760538</v>
      </c>
      <c r="I28" s="102">
        <f t="shared" si="10"/>
        <v>0.9470583293880338</v>
      </c>
      <c r="J28" s="102">
        <f t="shared" si="10"/>
        <v>0.90035009175766267</v>
      </c>
      <c r="K28" s="102">
        <f>K26/K4*100</f>
        <v>0.80131063968726124</v>
      </c>
      <c r="L28" s="102">
        <f>L26/L4*100</f>
        <v>0.97163687220403905</v>
      </c>
      <c r="M28" s="102">
        <f>M26/M4*100</f>
        <v>0.83995775918192384</v>
      </c>
      <c r="N28" s="102">
        <v>0.87726917759891987</v>
      </c>
      <c r="O28" s="102">
        <f>O26/O4*100</f>
        <v>1.1031785455131666</v>
      </c>
      <c r="P28" s="102">
        <f>P26/P4*100</f>
        <v>0.99997771064563568</v>
      </c>
      <c r="Q28" s="104">
        <f t="shared" ref="Q28:R28" si="11">Q26/Q4*100</f>
        <v>1.0555476686550884</v>
      </c>
      <c r="R28" s="105">
        <f t="shared" si="11"/>
        <v>1.3264560057990977</v>
      </c>
    </row>
    <row r="29" spans="1:18" ht="21.95" customHeight="1" x14ac:dyDescent="0.15">
      <c r="A29" s="106"/>
      <c r="B29" s="107"/>
      <c r="C29" s="107"/>
      <c r="D29" s="107" t="s">
        <v>82</v>
      </c>
      <c r="E29" s="64">
        <v>143</v>
      </c>
      <c r="F29" s="65">
        <v>140</v>
      </c>
      <c r="G29" s="64">
        <v>139</v>
      </c>
      <c r="H29" s="64">
        <v>139</v>
      </c>
      <c r="I29" s="64">
        <v>138</v>
      </c>
      <c r="J29" s="64">
        <v>137</v>
      </c>
      <c r="K29" s="64">
        <v>135</v>
      </c>
      <c r="L29" s="64">
        <v>134</v>
      </c>
      <c r="M29" s="73">
        <v>134</v>
      </c>
      <c r="N29" s="73">
        <v>137</v>
      </c>
      <c r="O29" s="64">
        <v>137</v>
      </c>
      <c r="P29" s="64">
        <v>136</v>
      </c>
      <c r="Q29" s="74">
        <v>136</v>
      </c>
      <c r="R29" s="75">
        <v>135</v>
      </c>
    </row>
    <row r="30" spans="1:18" ht="21.95" customHeight="1" x14ac:dyDescent="0.15">
      <c r="A30" s="381" t="s">
        <v>83</v>
      </c>
      <c r="B30" s="382"/>
      <c r="C30" s="382"/>
      <c r="D30" s="96" t="s">
        <v>84</v>
      </c>
      <c r="E30" s="108">
        <v>92.8</v>
      </c>
      <c r="F30" s="109">
        <f t="shared" ref="F30:L30" si="12">F22/E22*100</f>
        <v>99.060545958303678</v>
      </c>
      <c r="G30" s="108">
        <f t="shared" si="12"/>
        <v>94.057559014802422</v>
      </c>
      <c r="H30" s="108">
        <f t="shared" si="12"/>
        <v>91.419221016420906</v>
      </c>
      <c r="I30" s="108">
        <f t="shared" si="12"/>
        <v>107.09591928872837</v>
      </c>
      <c r="J30" s="108">
        <f t="shared" si="12"/>
        <v>97.527133976576692</v>
      </c>
      <c r="K30" s="108">
        <f t="shared" si="12"/>
        <v>95.229485041353257</v>
      </c>
      <c r="L30" s="108">
        <f t="shared" si="12"/>
        <v>110.33958049456072</v>
      </c>
      <c r="M30" s="108">
        <f>M22/L22*100</f>
        <v>93.872343595760938</v>
      </c>
      <c r="N30" s="108">
        <v>102.99381568516152</v>
      </c>
      <c r="O30" s="108">
        <f>O22/N22*100</f>
        <v>112.70101714676261</v>
      </c>
      <c r="P30" s="108">
        <f>P22/O22*100</f>
        <v>93.914693337911331</v>
      </c>
      <c r="Q30" s="110">
        <f>Q22/P22*100</f>
        <v>104.25311014515461</v>
      </c>
      <c r="R30" s="111">
        <f>R22/Q22*100</f>
        <v>114.30099291576876</v>
      </c>
    </row>
    <row r="31" spans="1:18" ht="21.95" customHeight="1" thickBot="1" x14ac:dyDescent="0.2">
      <c r="A31" s="383"/>
      <c r="B31" s="384"/>
      <c r="C31" s="384"/>
      <c r="D31" s="112" t="s">
        <v>82</v>
      </c>
      <c r="E31" s="113">
        <v>99.3</v>
      </c>
      <c r="F31" s="114">
        <f t="shared" ref="F31:L31" si="13">F29/E29*100</f>
        <v>97.902097902097907</v>
      </c>
      <c r="G31" s="113">
        <f t="shared" si="13"/>
        <v>99.285714285714292</v>
      </c>
      <c r="H31" s="113">
        <f t="shared" si="13"/>
        <v>100</v>
      </c>
      <c r="I31" s="113">
        <f t="shared" si="13"/>
        <v>99.280575539568346</v>
      </c>
      <c r="J31" s="113">
        <f t="shared" si="13"/>
        <v>99.275362318840578</v>
      </c>
      <c r="K31" s="113">
        <f t="shared" si="13"/>
        <v>98.540145985401466</v>
      </c>
      <c r="L31" s="113">
        <f t="shared" si="13"/>
        <v>99.259259259259252</v>
      </c>
      <c r="M31" s="113">
        <f>M29/L29*100</f>
        <v>100</v>
      </c>
      <c r="N31" s="113">
        <v>102.23880597014924</v>
      </c>
      <c r="O31" s="113">
        <f>O29/N29*100</f>
        <v>100</v>
      </c>
      <c r="P31" s="113">
        <f>P29/O29*100</f>
        <v>99.270072992700733</v>
      </c>
      <c r="Q31" s="115">
        <f>Q29/P29*100</f>
        <v>100</v>
      </c>
      <c r="R31" s="116">
        <f>R29/Q29*100</f>
        <v>99.264705882352942</v>
      </c>
    </row>
    <row r="32" spans="1:18" ht="21.95" customHeight="1" x14ac:dyDescent="0.15">
      <c r="A32" s="49" t="s">
        <v>85</v>
      </c>
      <c r="B32" s="49"/>
      <c r="C32" s="49"/>
      <c r="D32" s="49"/>
      <c r="E32" s="49"/>
      <c r="F32" s="49"/>
      <c r="G32" s="49"/>
      <c r="H32" s="49"/>
      <c r="I32" s="49"/>
      <c r="J32" s="49"/>
      <c r="K32" s="49"/>
      <c r="L32" s="49"/>
      <c r="M32" s="49"/>
      <c r="N32" s="49"/>
      <c r="O32" s="49"/>
      <c r="P32" s="49"/>
      <c r="Q32" s="49"/>
    </row>
  </sheetData>
  <mergeCells count="11">
    <mergeCell ref="A23:B25"/>
    <mergeCell ref="A26:D26"/>
    <mergeCell ref="A27:C27"/>
    <mergeCell ref="A28:C28"/>
    <mergeCell ref="A30:C31"/>
    <mergeCell ref="A3:D3"/>
    <mergeCell ref="A5:C5"/>
    <mergeCell ref="A7:A22"/>
    <mergeCell ref="B7:C13"/>
    <mergeCell ref="B14:C17"/>
    <mergeCell ref="B18:C20"/>
  </mergeCells>
  <phoneticPr fontId="4"/>
  <pageMargins left="1.5748031496062993" right="0.70866141732283472" top="0.74803149606299213" bottom="0.74803149606299213" header="0.31496062992125984" footer="0.31496062992125984"/>
  <pageSetup paperSize="9" scale="74" orientation="landscape" horizontalDpi="300" verticalDpi="300" r:id="rId1"/>
  <headerFooter alignWithMargins="0"/>
  <colBreaks count="2" manualBreakCount="2">
    <brk id="15" max="31" man="1"/>
    <brk id="21"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4D744-5521-48DA-8965-B97E0FE6D25C}">
  <sheetPr>
    <pageSetUpPr autoPageBreaks="0"/>
  </sheetPr>
  <dimension ref="A1:R54"/>
  <sheetViews>
    <sheetView showGridLines="0" showWhiteSpace="0" view="pageBreakPreview" zoomScale="70" zoomScaleNormal="70" zoomScaleSheetLayoutView="70" workbookViewId="0">
      <selection activeCell="B1" sqref="B1"/>
    </sheetView>
  </sheetViews>
  <sheetFormatPr defaultRowHeight="18" customHeight="1" x14ac:dyDescent="0.15"/>
  <cols>
    <col min="1" max="1" width="4.25" style="188" customWidth="1"/>
    <col min="2" max="2" width="5.25" style="188" customWidth="1"/>
    <col min="3" max="3" width="8.125" style="188" customWidth="1"/>
    <col min="4" max="4" width="13.125" style="188" customWidth="1"/>
    <col min="5" max="5" width="4.5" style="188" customWidth="1"/>
    <col min="6" max="6" width="26.625" style="188" customWidth="1"/>
    <col min="7" max="7" width="18" style="188" customWidth="1"/>
    <col min="8" max="8" width="10.875" style="188" customWidth="1"/>
    <col min="9" max="9" width="8.125" style="188" customWidth="1"/>
    <col min="10" max="10" width="26" style="188" customWidth="1"/>
    <col min="11" max="11" width="10.875" style="188" customWidth="1"/>
    <col min="12" max="12" width="21.75" style="188" customWidth="1"/>
    <col min="13" max="14" width="9" style="188" customWidth="1"/>
    <col min="15" max="15" width="16.5" style="188" customWidth="1"/>
    <col min="16" max="16" width="12.375" style="188" customWidth="1"/>
    <col min="17" max="17" width="33.625" style="188" customWidth="1"/>
    <col min="18" max="254" width="9" style="188"/>
    <col min="255" max="255" width="4.25" style="188" customWidth="1"/>
    <col min="256" max="256" width="5.25" style="188" customWidth="1"/>
    <col min="257" max="257" width="8.125" style="188" customWidth="1"/>
    <col min="258" max="258" width="13.125" style="188" customWidth="1"/>
    <col min="259" max="259" width="4.5" style="188" customWidth="1"/>
    <col min="260" max="260" width="26.625" style="188" customWidth="1"/>
    <col min="261" max="261" width="18" style="188" customWidth="1"/>
    <col min="262" max="262" width="10.875" style="188" customWidth="1"/>
    <col min="263" max="263" width="8.125" style="188" customWidth="1"/>
    <col min="264" max="264" width="26" style="188" customWidth="1"/>
    <col min="265" max="265" width="4.25" style="188" customWidth="1"/>
    <col min="266" max="266" width="5.25" style="188" customWidth="1"/>
    <col min="267" max="267" width="10.875" style="188" customWidth="1"/>
    <col min="268" max="268" width="21.75" style="188" customWidth="1"/>
    <col min="269" max="270" width="9" style="188"/>
    <col min="271" max="271" width="16.5" style="188" customWidth="1"/>
    <col min="272" max="272" width="12.375" style="188" customWidth="1"/>
    <col min="273" max="273" width="33.625" style="188" customWidth="1"/>
    <col min="274" max="510" width="9" style="188"/>
    <col min="511" max="511" width="4.25" style="188" customWidth="1"/>
    <col min="512" max="512" width="5.25" style="188" customWidth="1"/>
    <col min="513" max="513" width="8.125" style="188" customWidth="1"/>
    <col min="514" max="514" width="13.125" style="188" customWidth="1"/>
    <col min="515" max="515" width="4.5" style="188" customWidth="1"/>
    <col min="516" max="516" width="26.625" style="188" customWidth="1"/>
    <col min="517" max="517" width="18" style="188" customWidth="1"/>
    <col min="518" max="518" width="10.875" style="188" customWidth="1"/>
    <col min="519" max="519" width="8.125" style="188" customWidth="1"/>
    <col min="520" max="520" width="26" style="188" customWidth="1"/>
    <col min="521" max="521" width="4.25" style="188" customWidth="1"/>
    <col min="522" max="522" width="5.25" style="188" customWidth="1"/>
    <col min="523" max="523" width="10.875" style="188" customWidth="1"/>
    <col min="524" max="524" width="21.75" style="188" customWidth="1"/>
    <col min="525" max="526" width="9" style="188"/>
    <col min="527" max="527" width="16.5" style="188" customWidth="1"/>
    <col min="528" max="528" width="12.375" style="188" customWidth="1"/>
    <col min="529" max="529" width="33.625" style="188" customWidth="1"/>
    <col min="530" max="766" width="9" style="188"/>
    <col min="767" max="767" width="4.25" style="188" customWidth="1"/>
    <col min="768" max="768" width="5.25" style="188" customWidth="1"/>
    <col min="769" max="769" width="8.125" style="188" customWidth="1"/>
    <col min="770" max="770" width="13.125" style="188" customWidth="1"/>
    <col min="771" max="771" width="4.5" style="188" customWidth="1"/>
    <col min="772" max="772" width="26.625" style="188" customWidth="1"/>
    <col min="773" max="773" width="18" style="188" customWidth="1"/>
    <col min="774" max="774" width="10.875" style="188" customWidth="1"/>
    <col min="775" max="775" width="8.125" style="188" customWidth="1"/>
    <col min="776" max="776" width="26" style="188" customWidth="1"/>
    <col min="777" max="777" width="4.25" style="188" customWidth="1"/>
    <col min="778" max="778" width="5.25" style="188" customWidth="1"/>
    <col min="779" max="779" width="10.875" style="188" customWidth="1"/>
    <col min="780" max="780" width="21.75" style="188" customWidth="1"/>
    <col min="781" max="782" width="9" style="188"/>
    <col min="783" max="783" width="16.5" style="188" customWidth="1"/>
    <col min="784" max="784" width="12.375" style="188" customWidth="1"/>
    <col min="785" max="785" width="33.625" style="188" customWidth="1"/>
    <col min="786" max="1022" width="9" style="188"/>
    <col min="1023" max="1023" width="4.25" style="188" customWidth="1"/>
    <col min="1024" max="1024" width="5.25" style="188" customWidth="1"/>
    <col min="1025" max="1025" width="8.125" style="188" customWidth="1"/>
    <col min="1026" max="1026" width="13.125" style="188" customWidth="1"/>
    <col min="1027" max="1027" width="4.5" style="188" customWidth="1"/>
    <col min="1028" max="1028" width="26.625" style="188" customWidth="1"/>
    <col min="1029" max="1029" width="18" style="188" customWidth="1"/>
    <col min="1030" max="1030" width="10.875" style="188" customWidth="1"/>
    <col min="1031" max="1031" width="8.125" style="188" customWidth="1"/>
    <col min="1032" max="1032" width="26" style="188" customWidth="1"/>
    <col min="1033" max="1033" width="4.25" style="188" customWidth="1"/>
    <col min="1034" max="1034" width="5.25" style="188" customWidth="1"/>
    <col min="1035" max="1035" width="10.875" style="188" customWidth="1"/>
    <col min="1036" max="1036" width="21.75" style="188" customWidth="1"/>
    <col min="1037" max="1038" width="9" style="188"/>
    <col min="1039" max="1039" width="16.5" style="188" customWidth="1"/>
    <col min="1040" max="1040" width="12.375" style="188" customWidth="1"/>
    <col min="1041" max="1041" width="33.625" style="188" customWidth="1"/>
    <col min="1042" max="1278" width="9" style="188"/>
    <col min="1279" max="1279" width="4.25" style="188" customWidth="1"/>
    <col min="1280" max="1280" width="5.25" style="188" customWidth="1"/>
    <col min="1281" max="1281" width="8.125" style="188" customWidth="1"/>
    <col min="1282" max="1282" width="13.125" style="188" customWidth="1"/>
    <col min="1283" max="1283" width="4.5" style="188" customWidth="1"/>
    <col min="1284" max="1284" width="26.625" style="188" customWidth="1"/>
    <col min="1285" max="1285" width="18" style="188" customWidth="1"/>
    <col min="1286" max="1286" width="10.875" style="188" customWidth="1"/>
    <col min="1287" max="1287" width="8.125" style="188" customWidth="1"/>
    <col min="1288" max="1288" width="26" style="188" customWidth="1"/>
    <col min="1289" max="1289" width="4.25" style="188" customWidth="1"/>
    <col min="1290" max="1290" width="5.25" style="188" customWidth="1"/>
    <col min="1291" max="1291" width="10.875" style="188" customWidth="1"/>
    <col min="1292" max="1292" width="21.75" style="188" customWidth="1"/>
    <col min="1293" max="1294" width="9" style="188"/>
    <col min="1295" max="1295" width="16.5" style="188" customWidth="1"/>
    <col min="1296" max="1296" width="12.375" style="188" customWidth="1"/>
    <col min="1297" max="1297" width="33.625" style="188" customWidth="1"/>
    <col min="1298" max="1534" width="9" style="188"/>
    <col min="1535" max="1535" width="4.25" style="188" customWidth="1"/>
    <col min="1536" max="1536" width="5.25" style="188" customWidth="1"/>
    <col min="1537" max="1537" width="8.125" style="188" customWidth="1"/>
    <col min="1538" max="1538" width="13.125" style="188" customWidth="1"/>
    <col min="1539" max="1539" width="4.5" style="188" customWidth="1"/>
    <col min="1540" max="1540" width="26.625" style="188" customWidth="1"/>
    <col min="1541" max="1541" width="18" style="188" customWidth="1"/>
    <col min="1542" max="1542" width="10.875" style="188" customWidth="1"/>
    <col min="1543" max="1543" width="8.125" style="188" customWidth="1"/>
    <col min="1544" max="1544" width="26" style="188" customWidth="1"/>
    <col min="1545" max="1545" width="4.25" style="188" customWidth="1"/>
    <col min="1546" max="1546" width="5.25" style="188" customWidth="1"/>
    <col min="1547" max="1547" width="10.875" style="188" customWidth="1"/>
    <col min="1548" max="1548" width="21.75" style="188" customWidth="1"/>
    <col min="1549" max="1550" width="9" style="188"/>
    <col min="1551" max="1551" width="16.5" style="188" customWidth="1"/>
    <col min="1552" max="1552" width="12.375" style="188" customWidth="1"/>
    <col min="1553" max="1553" width="33.625" style="188" customWidth="1"/>
    <col min="1554" max="1790" width="9" style="188"/>
    <col min="1791" max="1791" width="4.25" style="188" customWidth="1"/>
    <col min="1792" max="1792" width="5.25" style="188" customWidth="1"/>
    <col min="1793" max="1793" width="8.125" style="188" customWidth="1"/>
    <col min="1794" max="1794" width="13.125" style="188" customWidth="1"/>
    <col min="1795" max="1795" width="4.5" style="188" customWidth="1"/>
    <col min="1796" max="1796" width="26.625" style="188" customWidth="1"/>
    <col min="1797" max="1797" width="18" style="188" customWidth="1"/>
    <col min="1798" max="1798" width="10.875" style="188" customWidth="1"/>
    <col min="1799" max="1799" width="8.125" style="188" customWidth="1"/>
    <col min="1800" max="1800" width="26" style="188" customWidth="1"/>
    <col min="1801" max="1801" width="4.25" style="188" customWidth="1"/>
    <col min="1802" max="1802" width="5.25" style="188" customWidth="1"/>
    <col min="1803" max="1803" width="10.875" style="188" customWidth="1"/>
    <col min="1804" max="1804" width="21.75" style="188" customWidth="1"/>
    <col min="1805" max="1806" width="9" style="188"/>
    <col min="1807" max="1807" width="16.5" style="188" customWidth="1"/>
    <col min="1808" max="1808" width="12.375" style="188" customWidth="1"/>
    <col min="1809" max="1809" width="33.625" style="188" customWidth="1"/>
    <col min="1810" max="2046" width="9" style="188"/>
    <col min="2047" max="2047" width="4.25" style="188" customWidth="1"/>
    <col min="2048" max="2048" width="5.25" style="188" customWidth="1"/>
    <col min="2049" max="2049" width="8.125" style="188" customWidth="1"/>
    <col min="2050" max="2050" width="13.125" style="188" customWidth="1"/>
    <col min="2051" max="2051" width="4.5" style="188" customWidth="1"/>
    <col min="2052" max="2052" width="26.625" style="188" customWidth="1"/>
    <col min="2053" max="2053" width="18" style="188" customWidth="1"/>
    <col min="2054" max="2054" width="10.875" style="188" customWidth="1"/>
    <col min="2055" max="2055" width="8.125" style="188" customWidth="1"/>
    <col min="2056" max="2056" width="26" style="188" customWidth="1"/>
    <col min="2057" max="2057" width="4.25" style="188" customWidth="1"/>
    <col min="2058" max="2058" width="5.25" style="188" customWidth="1"/>
    <col min="2059" max="2059" width="10.875" style="188" customWidth="1"/>
    <col min="2060" max="2060" width="21.75" style="188" customWidth="1"/>
    <col min="2061" max="2062" width="9" style="188"/>
    <col min="2063" max="2063" width="16.5" style="188" customWidth="1"/>
    <col min="2064" max="2064" width="12.375" style="188" customWidth="1"/>
    <col min="2065" max="2065" width="33.625" style="188" customWidth="1"/>
    <col min="2066" max="2302" width="9" style="188"/>
    <col min="2303" max="2303" width="4.25" style="188" customWidth="1"/>
    <col min="2304" max="2304" width="5.25" style="188" customWidth="1"/>
    <col min="2305" max="2305" width="8.125" style="188" customWidth="1"/>
    <col min="2306" max="2306" width="13.125" style="188" customWidth="1"/>
    <col min="2307" max="2307" width="4.5" style="188" customWidth="1"/>
    <col min="2308" max="2308" width="26.625" style="188" customWidth="1"/>
    <col min="2309" max="2309" width="18" style="188" customWidth="1"/>
    <col min="2310" max="2310" width="10.875" style="188" customWidth="1"/>
    <col min="2311" max="2311" width="8.125" style="188" customWidth="1"/>
    <col min="2312" max="2312" width="26" style="188" customWidth="1"/>
    <col min="2313" max="2313" width="4.25" style="188" customWidth="1"/>
    <col min="2314" max="2314" width="5.25" style="188" customWidth="1"/>
    <col min="2315" max="2315" width="10.875" style="188" customWidth="1"/>
    <col min="2316" max="2316" width="21.75" style="188" customWidth="1"/>
    <col min="2317" max="2318" width="9" style="188"/>
    <col min="2319" max="2319" width="16.5" style="188" customWidth="1"/>
    <col min="2320" max="2320" width="12.375" style="188" customWidth="1"/>
    <col min="2321" max="2321" width="33.625" style="188" customWidth="1"/>
    <col min="2322" max="2558" width="9" style="188"/>
    <col min="2559" max="2559" width="4.25" style="188" customWidth="1"/>
    <col min="2560" max="2560" width="5.25" style="188" customWidth="1"/>
    <col min="2561" max="2561" width="8.125" style="188" customWidth="1"/>
    <col min="2562" max="2562" width="13.125" style="188" customWidth="1"/>
    <col min="2563" max="2563" width="4.5" style="188" customWidth="1"/>
    <col min="2564" max="2564" width="26.625" style="188" customWidth="1"/>
    <col min="2565" max="2565" width="18" style="188" customWidth="1"/>
    <col min="2566" max="2566" width="10.875" style="188" customWidth="1"/>
    <col min="2567" max="2567" width="8.125" style="188" customWidth="1"/>
    <col min="2568" max="2568" width="26" style="188" customWidth="1"/>
    <col min="2569" max="2569" width="4.25" style="188" customWidth="1"/>
    <col min="2570" max="2570" width="5.25" style="188" customWidth="1"/>
    <col min="2571" max="2571" width="10.875" style="188" customWidth="1"/>
    <col min="2572" max="2572" width="21.75" style="188" customWidth="1"/>
    <col min="2573" max="2574" width="9" style="188"/>
    <col min="2575" max="2575" width="16.5" style="188" customWidth="1"/>
    <col min="2576" max="2576" width="12.375" style="188" customWidth="1"/>
    <col min="2577" max="2577" width="33.625" style="188" customWidth="1"/>
    <col min="2578" max="2814" width="9" style="188"/>
    <col min="2815" max="2815" width="4.25" style="188" customWidth="1"/>
    <col min="2816" max="2816" width="5.25" style="188" customWidth="1"/>
    <col min="2817" max="2817" width="8.125" style="188" customWidth="1"/>
    <col min="2818" max="2818" width="13.125" style="188" customWidth="1"/>
    <col min="2819" max="2819" width="4.5" style="188" customWidth="1"/>
    <col min="2820" max="2820" width="26.625" style="188" customWidth="1"/>
    <col min="2821" max="2821" width="18" style="188" customWidth="1"/>
    <col min="2822" max="2822" width="10.875" style="188" customWidth="1"/>
    <col min="2823" max="2823" width="8.125" style="188" customWidth="1"/>
    <col min="2824" max="2824" width="26" style="188" customWidth="1"/>
    <col min="2825" max="2825" width="4.25" style="188" customWidth="1"/>
    <col min="2826" max="2826" width="5.25" style="188" customWidth="1"/>
    <col min="2827" max="2827" width="10.875" style="188" customWidth="1"/>
    <col min="2828" max="2828" width="21.75" style="188" customWidth="1"/>
    <col min="2829" max="2830" width="9" style="188"/>
    <col min="2831" max="2831" width="16.5" style="188" customWidth="1"/>
    <col min="2832" max="2832" width="12.375" style="188" customWidth="1"/>
    <col min="2833" max="2833" width="33.625" style="188" customWidth="1"/>
    <col min="2834" max="3070" width="9" style="188"/>
    <col min="3071" max="3071" width="4.25" style="188" customWidth="1"/>
    <col min="3072" max="3072" width="5.25" style="188" customWidth="1"/>
    <col min="3073" max="3073" width="8.125" style="188" customWidth="1"/>
    <col min="3074" max="3074" width="13.125" style="188" customWidth="1"/>
    <col min="3075" max="3075" width="4.5" style="188" customWidth="1"/>
    <col min="3076" max="3076" width="26.625" style="188" customWidth="1"/>
    <col min="3077" max="3077" width="18" style="188" customWidth="1"/>
    <col min="3078" max="3078" width="10.875" style="188" customWidth="1"/>
    <col min="3079" max="3079" width="8.125" style="188" customWidth="1"/>
    <col min="3080" max="3080" width="26" style="188" customWidth="1"/>
    <col min="3081" max="3081" width="4.25" style="188" customWidth="1"/>
    <col min="3082" max="3082" width="5.25" style="188" customWidth="1"/>
    <col min="3083" max="3083" width="10.875" style="188" customWidth="1"/>
    <col min="3084" max="3084" width="21.75" style="188" customWidth="1"/>
    <col min="3085" max="3086" width="9" style="188"/>
    <col min="3087" max="3087" width="16.5" style="188" customWidth="1"/>
    <col min="3088" max="3088" width="12.375" style="188" customWidth="1"/>
    <col min="3089" max="3089" width="33.625" style="188" customWidth="1"/>
    <col min="3090" max="3326" width="9" style="188"/>
    <col min="3327" max="3327" width="4.25" style="188" customWidth="1"/>
    <col min="3328" max="3328" width="5.25" style="188" customWidth="1"/>
    <col min="3329" max="3329" width="8.125" style="188" customWidth="1"/>
    <col min="3330" max="3330" width="13.125" style="188" customWidth="1"/>
    <col min="3331" max="3331" width="4.5" style="188" customWidth="1"/>
    <col min="3332" max="3332" width="26.625" style="188" customWidth="1"/>
    <col min="3333" max="3333" width="18" style="188" customWidth="1"/>
    <col min="3334" max="3334" width="10.875" style="188" customWidth="1"/>
    <col min="3335" max="3335" width="8.125" style="188" customWidth="1"/>
    <col min="3336" max="3336" width="26" style="188" customWidth="1"/>
    <col min="3337" max="3337" width="4.25" style="188" customWidth="1"/>
    <col min="3338" max="3338" width="5.25" style="188" customWidth="1"/>
    <col min="3339" max="3339" width="10.875" style="188" customWidth="1"/>
    <col min="3340" max="3340" width="21.75" style="188" customWidth="1"/>
    <col min="3341" max="3342" width="9" style="188"/>
    <col min="3343" max="3343" width="16.5" style="188" customWidth="1"/>
    <col min="3344" max="3344" width="12.375" style="188" customWidth="1"/>
    <col min="3345" max="3345" width="33.625" style="188" customWidth="1"/>
    <col min="3346" max="3582" width="9" style="188"/>
    <col min="3583" max="3583" width="4.25" style="188" customWidth="1"/>
    <col min="3584" max="3584" width="5.25" style="188" customWidth="1"/>
    <col min="3585" max="3585" width="8.125" style="188" customWidth="1"/>
    <col min="3586" max="3586" width="13.125" style="188" customWidth="1"/>
    <col min="3587" max="3587" width="4.5" style="188" customWidth="1"/>
    <col min="3588" max="3588" width="26.625" style="188" customWidth="1"/>
    <col min="3589" max="3589" width="18" style="188" customWidth="1"/>
    <col min="3590" max="3590" width="10.875" style="188" customWidth="1"/>
    <col min="3591" max="3591" width="8.125" style="188" customWidth="1"/>
    <col min="3592" max="3592" width="26" style="188" customWidth="1"/>
    <col min="3593" max="3593" width="4.25" style="188" customWidth="1"/>
    <col min="3594" max="3594" width="5.25" style="188" customWidth="1"/>
    <col min="3595" max="3595" width="10.875" style="188" customWidth="1"/>
    <col min="3596" max="3596" width="21.75" style="188" customWidth="1"/>
    <col min="3597" max="3598" width="9" style="188"/>
    <col min="3599" max="3599" width="16.5" style="188" customWidth="1"/>
    <col min="3600" max="3600" width="12.375" style="188" customWidth="1"/>
    <col min="3601" max="3601" width="33.625" style="188" customWidth="1"/>
    <col min="3602" max="3838" width="9" style="188"/>
    <col min="3839" max="3839" width="4.25" style="188" customWidth="1"/>
    <col min="3840" max="3840" width="5.25" style="188" customWidth="1"/>
    <col min="3841" max="3841" width="8.125" style="188" customWidth="1"/>
    <col min="3842" max="3842" width="13.125" style="188" customWidth="1"/>
    <col min="3843" max="3843" width="4.5" style="188" customWidth="1"/>
    <col min="3844" max="3844" width="26.625" style="188" customWidth="1"/>
    <col min="3845" max="3845" width="18" style="188" customWidth="1"/>
    <col min="3846" max="3846" width="10.875" style="188" customWidth="1"/>
    <col min="3847" max="3847" width="8.125" style="188" customWidth="1"/>
    <col min="3848" max="3848" width="26" style="188" customWidth="1"/>
    <col min="3849" max="3849" width="4.25" style="188" customWidth="1"/>
    <col min="3850" max="3850" width="5.25" style="188" customWidth="1"/>
    <col min="3851" max="3851" width="10.875" style="188" customWidth="1"/>
    <col min="3852" max="3852" width="21.75" style="188" customWidth="1"/>
    <col min="3853" max="3854" width="9" style="188"/>
    <col min="3855" max="3855" width="16.5" style="188" customWidth="1"/>
    <col min="3856" max="3856" width="12.375" style="188" customWidth="1"/>
    <col min="3857" max="3857" width="33.625" style="188" customWidth="1"/>
    <col min="3858" max="4094" width="9" style="188"/>
    <col min="4095" max="4095" width="4.25" style="188" customWidth="1"/>
    <col min="4096" max="4096" width="5.25" style="188" customWidth="1"/>
    <col min="4097" max="4097" width="8.125" style="188" customWidth="1"/>
    <col min="4098" max="4098" width="13.125" style="188" customWidth="1"/>
    <col min="4099" max="4099" width="4.5" style="188" customWidth="1"/>
    <col min="4100" max="4100" width="26.625" style="188" customWidth="1"/>
    <col min="4101" max="4101" width="18" style="188" customWidth="1"/>
    <col min="4102" max="4102" width="10.875" style="188" customWidth="1"/>
    <col min="4103" max="4103" width="8.125" style="188" customWidth="1"/>
    <col min="4104" max="4104" width="26" style="188" customWidth="1"/>
    <col min="4105" max="4105" width="4.25" style="188" customWidth="1"/>
    <col min="4106" max="4106" width="5.25" style="188" customWidth="1"/>
    <col min="4107" max="4107" width="10.875" style="188" customWidth="1"/>
    <col min="4108" max="4108" width="21.75" style="188" customWidth="1"/>
    <col min="4109" max="4110" width="9" style="188"/>
    <col min="4111" max="4111" width="16.5" style="188" customWidth="1"/>
    <col min="4112" max="4112" width="12.375" style="188" customWidth="1"/>
    <col min="4113" max="4113" width="33.625" style="188" customWidth="1"/>
    <col min="4114" max="4350" width="9" style="188"/>
    <col min="4351" max="4351" width="4.25" style="188" customWidth="1"/>
    <col min="4352" max="4352" width="5.25" style="188" customWidth="1"/>
    <col min="4353" max="4353" width="8.125" style="188" customWidth="1"/>
    <col min="4354" max="4354" width="13.125" style="188" customWidth="1"/>
    <col min="4355" max="4355" width="4.5" style="188" customWidth="1"/>
    <col min="4356" max="4356" width="26.625" style="188" customWidth="1"/>
    <col min="4357" max="4357" width="18" style="188" customWidth="1"/>
    <col min="4358" max="4358" width="10.875" style="188" customWidth="1"/>
    <col min="4359" max="4359" width="8.125" style="188" customWidth="1"/>
    <col min="4360" max="4360" width="26" style="188" customWidth="1"/>
    <col min="4361" max="4361" width="4.25" style="188" customWidth="1"/>
    <col min="4362" max="4362" width="5.25" style="188" customWidth="1"/>
    <col min="4363" max="4363" width="10.875" style="188" customWidth="1"/>
    <col min="4364" max="4364" width="21.75" style="188" customWidth="1"/>
    <col min="4365" max="4366" width="9" style="188"/>
    <col min="4367" max="4367" width="16.5" style="188" customWidth="1"/>
    <col min="4368" max="4368" width="12.375" style="188" customWidth="1"/>
    <col min="4369" max="4369" width="33.625" style="188" customWidth="1"/>
    <col min="4370" max="4606" width="9" style="188"/>
    <col min="4607" max="4607" width="4.25" style="188" customWidth="1"/>
    <col min="4608" max="4608" width="5.25" style="188" customWidth="1"/>
    <col min="4609" max="4609" width="8.125" style="188" customWidth="1"/>
    <col min="4610" max="4610" width="13.125" style="188" customWidth="1"/>
    <col min="4611" max="4611" width="4.5" style="188" customWidth="1"/>
    <col min="4612" max="4612" width="26.625" style="188" customWidth="1"/>
    <col min="4613" max="4613" width="18" style="188" customWidth="1"/>
    <col min="4614" max="4614" width="10.875" style="188" customWidth="1"/>
    <col min="4615" max="4615" width="8.125" style="188" customWidth="1"/>
    <col min="4616" max="4616" width="26" style="188" customWidth="1"/>
    <col min="4617" max="4617" width="4.25" style="188" customWidth="1"/>
    <col min="4618" max="4618" width="5.25" style="188" customWidth="1"/>
    <col min="4619" max="4619" width="10.875" style="188" customWidth="1"/>
    <col min="4620" max="4620" width="21.75" style="188" customWidth="1"/>
    <col min="4621" max="4622" width="9" style="188"/>
    <col min="4623" max="4623" width="16.5" style="188" customWidth="1"/>
    <col min="4624" max="4624" width="12.375" style="188" customWidth="1"/>
    <col min="4625" max="4625" width="33.625" style="188" customWidth="1"/>
    <col min="4626" max="4862" width="9" style="188"/>
    <col min="4863" max="4863" width="4.25" style="188" customWidth="1"/>
    <col min="4864" max="4864" width="5.25" style="188" customWidth="1"/>
    <col min="4865" max="4865" width="8.125" style="188" customWidth="1"/>
    <col min="4866" max="4866" width="13.125" style="188" customWidth="1"/>
    <col min="4867" max="4867" width="4.5" style="188" customWidth="1"/>
    <col min="4868" max="4868" width="26.625" style="188" customWidth="1"/>
    <col min="4869" max="4869" width="18" style="188" customWidth="1"/>
    <col min="4870" max="4870" width="10.875" style="188" customWidth="1"/>
    <col min="4871" max="4871" width="8.125" style="188" customWidth="1"/>
    <col min="4872" max="4872" width="26" style="188" customWidth="1"/>
    <col min="4873" max="4873" width="4.25" style="188" customWidth="1"/>
    <col min="4874" max="4874" width="5.25" style="188" customWidth="1"/>
    <col min="4875" max="4875" width="10.875" style="188" customWidth="1"/>
    <col min="4876" max="4876" width="21.75" style="188" customWidth="1"/>
    <col min="4877" max="4878" width="9" style="188"/>
    <col min="4879" max="4879" width="16.5" style="188" customWidth="1"/>
    <col min="4880" max="4880" width="12.375" style="188" customWidth="1"/>
    <col min="4881" max="4881" width="33.625" style="188" customWidth="1"/>
    <col min="4882" max="5118" width="9" style="188"/>
    <col min="5119" max="5119" width="4.25" style="188" customWidth="1"/>
    <col min="5120" max="5120" width="5.25" style="188" customWidth="1"/>
    <col min="5121" max="5121" width="8.125" style="188" customWidth="1"/>
    <col min="5122" max="5122" width="13.125" style="188" customWidth="1"/>
    <col min="5123" max="5123" width="4.5" style="188" customWidth="1"/>
    <col min="5124" max="5124" width="26.625" style="188" customWidth="1"/>
    <col min="5125" max="5125" width="18" style="188" customWidth="1"/>
    <col min="5126" max="5126" width="10.875" style="188" customWidth="1"/>
    <col min="5127" max="5127" width="8.125" style="188" customWidth="1"/>
    <col min="5128" max="5128" width="26" style="188" customWidth="1"/>
    <col min="5129" max="5129" width="4.25" style="188" customWidth="1"/>
    <col min="5130" max="5130" width="5.25" style="188" customWidth="1"/>
    <col min="5131" max="5131" width="10.875" style="188" customWidth="1"/>
    <col min="5132" max="5132" width="21.75" style="188" customWidth="1"/>
    <col min="5133" max="5134" width="9" style="188"/>
    <col min="5135" max="5135" width="16.5" style="188" customWidth="1"/>
    <col min="5136" max="5136" width="12.375" style="188" customWidth="1"/>
    <col min="5137" max="5137" width="33.625" style="188" customWidth="1"/>
    <col min="5138" max="5374" width="9" style="188"/>
    <col min="5375" max="5375" width="4.25" style="188" customWidth="1"/>
    <col min="5376" max="5376" width="5.25" style="188" customWidth="1"/>
    <col min="5377" max="5377" width="8.125" style="188" customWidth="1"/>
    <col min="5378" max="5378" width="13.125" style="188" customWidth="1"/>
    <col min="5379" max="5379" width="4.5" style="188" customWidth="1"/>
    <col min="5380" max="5380" width="26.625" style="188" customWidth="1"/>
    <col min="5381" max="5381" width="18" style="188" customWidth="1"/>
    <col min="5382" max="5382" width="10.875" style="188" customWidth="1"/>
    <col min="5383" max="5383" width="8.125" style="188" customWidth="1"/>
    <col min="5384" max="5384" width="26" style="188" customWidth="1"/>
    <col min="5385" max="5385" width="4.25" style="188" customWidth="1"/>
    <col min="5386" max="5386" width="5.25" style="188" customWidth="1"/>
    <col min="5387" max="5387" width="10.875" style="188" customWidth="1"/>
    <col min="5388" max="5388" width="21.75" style="188" customWidth="1"/>
    <col min="5389" max="5390" width="9" style="188"/>
    <col min="5391" max="5391" width="16.5" style="188" customWidth="1"/>
    <col min="5392" max="5392" width="12.375" style="188" customWidth="1"/>
    <col min="5393" max="5393" width="33.625" style="188" customWidth="1"/>
    <col min="5394" max="5630" width="9" style="188"/>
    <col min="5631" max="5631" width="4.25" style="188" customWidth="1"/>
    <col min="5632" max="5632" width="5.25" style="188" customWidth="1"/>
    <col min="5633" max="5633" width="8.125" style="188" customWidth="1"/>
    <col min="5634" max="5634" width="13.125" style="188" customWidth="1"/>
    <col min="5635" max="5635" width="4.5" style="188" customWidth="1"/>
    <col min="5636" max="5636" width="26.625" style="188" customWidth="1"/>
    <col min="5637" max="5637" width="18" style="188" customWidth="1"/>
    <col min="5638" max="5638" width="10.875" style="188" customWidth="1"/>
    <col min="5639" max="5639" width="8.125" style="188" customWidth="1"/>
    <col min="5640" max="5640" width="26" style="188" customWidth="1"/>
    <col min="5641" max="5641" width="4.25" style="188" customWidth="1"/>
    <col min="5642" max="5642" width="5.25" style="188" customWidth="1"/>
    <col min="5643" max="5643" width="10.875" style="188" customWidth="1"/>
    <col min="5644" max="5644" width="21.75" style="188" customWidth="1"/>
    <col min="5645" max="5646" width="9" style="188"/>
    <col min="5647" max="5647" width="16.5" style="188" customWidth="1"/>
    <col min="5648" max="5648" width="12.375" style="188" customWidth="1"/>
    <col min="5649" max="5649" width="33.625" style="188" customWidth="1"/>
    <col min="5650" max="5886" width="9" style="188"/>
    <col min="5887" max="5887" width="4.25" style="188" customWidth="1"/>
    <col min="5888" max="5888" width="5.25" style="188" customWidth="1"/>
    <col min="5889" max="5889" width="8.125" style="188" customWidth="1"/>
    <col min="5890" max="5890" width="13.125" style="188" customWidth="1"/>
    <col min="5891" max="5891" width="4.5" style="188" customWidth="1"/>
    <col min="5892" max="5892" width="26.625" style="188" customWidth="1"/>
    <col min="5893" max="5893" width="18" style="188" customWidth="1"/>
    <col min="5894" max="5894" width="10.875" style="188" customWidth="1"/>
    <col min="5895" max="5895" width="8.125" style="188" customWidth="1"/>
    <col min="5896" max="5896" width="26" style="188" customWidth="1"/>
    <col min="5897" max="5897" width="4.25" style="188" customWidth="1"/>
    <col min="5898" max="5898" width="5.25" style="188" customWidth="1"/>
    <col min="5899" max="5899" width="10.875" style="188" customWidth="1"/>
    <col min="5900" max="5900" width="21.75" style="188" customWidth="1"/>
    <col min="5901" max="5902" width="9" style="188"/>
    <col min="5903" max="5903" width="16.5" style="188" customWidth="1"/>
    <col min="5904" max="5904" width="12.375" style="188" customWidth="1"/>
    <col min="5905" max="5905" width="33.625" style="188" customWidth="1"/>
    <col min="5906" max="6142" width="9" style="188"/>
    <col min="6143" max="6143" width="4.25" style="188" customWidth="1"/>
    <col min="6144" max="6144" width="5.25" style="188" customWidth="1"/>
    <col min="6145" max="6145" width="8.125" style="188" customWidth="1"/>
    <col min="6146" max="6146" width="13.125" style="188" customWidth="1"/>
    <col min="6147" max="6147" width="4.5" style="188" customWidth="1"/>
    <col min="6148" max="6148" width="26.625" style="188" customWidth="1"/>
    <col min="6149" max="6149" width="18" style="188" customWidth="1"/>
    <col min="6150" max="6150" width="10.875" style="188" customWidth="1"/>
    <col min="6151" max="6151" width="8.125" style="188" customWidth="1"/>
    <col min="6152" max="6152" width="26" style="188" customWidth="1"/>
    <col min="6153" max="6153" width="4.25" style="188" customWidth="1"/>
    <col min="6154" max="6154" width="5.25" style="188" customWidth="1"/>
    <col min="6155" max="6155" width="10.875" style="188" customWidth="1"/>
    <col min="6156" max="6156" width="21.75" style="188" customWidth="1"/>
    <col min="6157" max="6158" width="9" style="188"/>
    <col min="6159" max="6159" width="16.5" style="188" customWidth="1"/>
    <col min="6160" max="6160" width="12.375" style="188" customWidth="1"/>
    <col min="6161" max="6161" width="33.625" style="188" customWidth="1"/>
    <col min="6162" max="6398" width="9" style="188"/>
    <col min="6399" max="6399" width="4.25" style="188" customWidth="1"/>
    <col min="6400" max="6400" width="5.25" style="188" customWidth="1"/>
    <col min="6401" max="6401" width="8.125" style="188" customWidth="1"/>
    <col min="6402" max="6402" width="13.125" style="188" customWidth="1"/>
    <col min="6403" max="6403" width="4.5" style="188" customWidth="1"/>
    <col min="6404" max="6404" width="26.625" style="188" customWidth="1"/>
    <col min="6405" max="6405" width="18" style="188" customWidth="1"/>
    <col min="6406" max="6406" width="10.875" style="188" customWidth="1"/>
    <col min="6407" max="6407" width="8.125" style="188" customWidth="1"/>
    <col min="6408" max="6408" width="26" style="188" customWidth="1"/>
    <col min="6409" max="6409" width="4.25" style="188" customWidth="1"/>
    <col min="6410" max="6410" width="5.25" style="188" customWidth="1"/>
    <col min="6411" max="6411" width="10.875" style="188" customWidth="1"/>
    <col min="6412" max="6412" width="21.75" style="188" customWidth="1"/>
    <col min="6413" max="6414" width="9" style="188"/>
    <col min="6415" max="6415" width="16.5" style="188" customWidth="1"/>
    <col min="6416" max="6416" width="12.375" style="188" customWidth="1"/>
    <col min="6417" max="6417" width="33.625" style="188" customWidth="1"/>
    <col min="6418" max="6654" width="9" style="188"/>
    <col min="6655" max="6655" width="4.25" style="188" customWidth="1"/>
    <col min="6656" max="6656" width="5.25" style="188" customWidth="1"/>
    <col min="6657" max="6657" width="8.125" style="188" customWidth="1"/>
    <col min="6658" max="6658" width="13.125" style="188" customWidth="1"/>
    <col min="6659" max="6659" width="4.5" style="188" customWidth="1"/>
    <col min="6660" max="6660" width="26.625" style="188" customWidth="1"/>
    <col min="6661" max="6661" width="18" style="188" customWidth="1"/>
    <col min="6662" max="6662" width="10.875" style="188" customWidth="1"/>
    <col min="6663" max="6663" width="8.125" style="188" customWidth="1"/>
    <col min="6664" max="6664" width="26" style="188" customWidth="1"/>
    <col min="6665" max="6665" width="4.25" style="188" customWidth="1"/>
    <col min="6666" max="6666" width="5.25" style="188" customWidth="1"/>
    <col min="6667" max="6667" width="10.875" style="188" customWidth="1"/>
    <col min="6668" max="6668" width="21.75" style="188" customWidth="1"/>
    <col min="6669" max="6670" width="9" style="188"/>
    <col min="6671" max="6671" width="16.5" style="188" customWidth="1"/>
    <col min="6672" max="6672" width="12.375" style="188" customWidth="1"/>
    <col min="6673" max="6673" width="33.625" style="188" customWidth="1"/>
    <col min="6674" max="6910" width="9" style="188"/>
    <col min="6911" max="6911" width="4.25" style="188" customWidth="1"/>
    <col min="6912" max="6912" width="5.25" style="188" customWidth="1"/>
    <col min="6913" max="6913" width="8.125" style="188" customWidth="1"/>
    <col min="6914" max="6914" width="13.125" style="188" customWidth="1"/>
    <col min="6915" max="6915" width="4.5" style="188" customWidth="1"/>
    <col min="6916" max="6916" width="26.625" style="188" customWidth="1"/>
    <col min="6917" max="6917" width="18" style="188" customWidth="1"/>
    <col min="6918" max="6918" width="10.875" style="188" customWidth="1"/>
    <col min="6919" max="6919" width="8.125" style="188" customWidth="1"/>
    <col min="6920" max="6920" width="26" style="188" customWidth="1"/>
    <col min="6921" max="6921" width="4.25" style="188" customWidth="1"/>
    <col min="6922" max="6922" width="5.25" style="188" customWidth="1"/>
    <col min="6923" max="6923" width="10.875" style="188" customWidth="1"/>
    <col min="6924" max="6924" width="21.75" style="188" customWidth="1"/>
    <col min="6925" max="6926" width="9" style="188"/>
    <col min="6927" max="6927" width="16.5" style="188" customWidth="1"/>
    <col min="6928" max="6928" width="12.375" style="188" customWidth="1"/>
    <col min="6929" max="6929" width="33.625" style="188" customWidth="1"/>
    <col min="6930" max="7166" width="9" style="188"/>
    <col min="7167" max="7167" width="4.25" style="188" customWidth="1"/>
    <col min="7168" max="7168" width="5.25" style="188" customWidth="1"/>
    <col min="7169" max="7169" width="8.125" style="188" customWidth="1"/>
    <col min="7170" max="7170" width="13.125" style="188" customWidth="1"/>
    <col min="7171" max="7171" width="4.5" style="188" customWidth="1"/>
    <col min="7172" max="7172" width="26.625" style="188" customWidth="1"/>
    <col min="7173" max="7173" width="18" style="188" customWidth="1"/>
    <col min="7174" max="7174" width="10.875" style="188" customWidth="1"/>
    <col min="7175" max="7175" width="8.125" style="188" customWidth="1"/>
    <col min="7176" max="7176" width="26" style="188" customWidth="1"/>
    <col min="7177" max="7177" width="4.25" style="188" customWidth="1"/>
    <col min="7178" max="7178" width="5.25" style="188" customWidth="1"/>
    <col min="7179" max="7179" width="10.875" style="188" customWidth="1"/>
    <col min="7180" max="7180" width="21.75" style="188" customWidth="1"/>
    <col min="7181" max="7182" width="9" style="188"/>
    <col min="7183" max="7183" width="16.5" style="188" customWidth="1"/>
    <col min="7184" max="7184" width="12.375" style="188" customWidth="1"/>
    <col min="7185" max="7185" width="33.625" style="188" customWidth="1"/>
    <col min="7186" max="7422" width="9" style="188"/>
    <col min="7423" max="7423" width="4.25" style="188" customWidth="1"/>
    <col min="7424" max="7424" width="5.25" style="188" customWidth="1"/>
    <col min="7425" max="7425" width="8.125" style="188" customWidth="1"/>
    <col min="7426" max="7426" width="13.125" style="188" customWidth="1"/>
    <col min="7427" max="7427" width="4.5" style="188" customWidth="1"/>
    <col min="7428" max="7428" width="26.625" style="188" customWidth="1"/>
    <col min="7429" max="7429" width="18" style="188" customWidth="1"/>
    <col min="7430" max="7430" width="10.875" style="188" customWidth="1"/>
    <col min="7431" max="7431" width="8.125" style="188" customWidth="1"/>
    <col min="7432" max="7432" width="26" style="188" customWidth="1"/>
    <col min="7433" max="7433" width="4.25" style="188" customWidth="1"/>
    <col min="7434" max="7434" width="5.25" style="188" customWidth="1"/>
    <col min="7435" max="7435" width="10.875" style="188" customWidth="1"/>
    <col min="7436" max="7436" width="21.75" style="188" customWidth="1"/>
    <col min="7437" max="7438" width="9" style="188"/>
    <col min="7439" max="7439" width="16.5" style="188" customWidth="1"/>
    <col min="7440" max="7440" width="12.375" style="188" customWidth="1"/>
    <col min="7441" max="7441" width="33.625" style="188" customWidth="1"/>
    <col min="7442" max="7678" width="9" style="188"/>
    <col min="7679" max="7679" width="4.25" style="188" customWidth="1"/>
    <col min="7680" max="7680" width="5.25" style="188" customWidth="1"/>
    <col min="7681" max="7681" width="8.125" style="188" customWidth="1"/>
    <col min="7682" max="7682" width="13.125" style="188" customWidth="1"/>
    <col min="7683" max="7683" width="4.5" style="188" customWidth="1"/>
    <col min="7684" max="7684" width="26.625" style="188" customWidth="1"/>
    <col min="7685" max="7685" width="18" style="188" customWidth="1"/>
    <col min="7686" max="7686" width="10.875" style="188" customWidth="1"/>
    <col min="7687" max="7687" width="8.125" style="188" customWidth="1"/>
    <col min="7688" max="7688" width="26" style="188" customWidth="1"/>
    <col min="7689" max="7689" width="4.25" style="188" customWidth="1"/>
    <col min="7690" max="7690" width="5.25" style="188" customWidth="1"/>
    <col min="7691" max="7691" width="10.875" style="188" customWidth="1"/>
    <col min="7692" max="7692" width="21.75" style="188" customWidth="1"/>
    <col min="7693" max="7694" width="9" style="188"/>
    <col min="7695" max="7695" width="16.5" style="188" customWidth="1"/>
    <col min="7696" max="7696" width="12.375" style="188" customWidth="1"/>
    <col min="7697" max="7697" width="33.625" style="188" customWidth="1"/>
    <col min="7698" max="7934" width="9" style="188"/>
    <col min="7935" max="7935" width="4.25" style="188" customWidth="1"/>
    <col min="7936" max="7936" width="5.25" style="188" customWidth="1"/>
    <col min="7937" max="7937" width="8.125" style="188" customWidth="1"/>
    <col min="7938" max="7938" width="13.125" style="188" customWidth="1"/>
    <col min="7939" max="7939" width="4.5" style="188" customWidth="1"/>
    <col min="7940" max="7940" width="26.625" style="188" customWidth="1"/>
    <col min="7941" max="7941" width="18" style="188" customWidth="1"/>
    <col min="7942" max="7942" width="10.875" style="188" customWidth="1"/>
    <col min="7943" max="7943" width="8.125" style="188" customWidth="1"/>
    <col min="7944" max="7944" width="26" style="188" customWidth="1"/>
    <col min="7945" max="7945" width="4.25" style="188" customWidth="1"/>
    <col min="7946" max="7946" width="5.25" style="188" customWidth="1"/>
    <col min="7947" max="7947" width="10.875" style="188" customWidth="1"/>
    <col min="7948" max="7948" width="21.75" style="188" customWidth="1"/>
    <col min="7949" max="7950" width="9" style="188"/>
    <col min="7951" max="7951" width="16.5" style="188" customWidth="1"/>
    <col min="7952" max="7952" width="12.375" style="188" customWidth="1"/>
    <col min="7953" max="7953" width="33.625" style="188" customWidth="1"/>
    <col min="7954" max="8190" width="9" style="188"/>
    <col min="8191" max="8191" width="4.25" style="188" customWidth="1"/>
    <col min="8192" max="8192" width="5.25" style="188" customWidth="1"/>
    <col min="8193" max="8193" width="8.125" style="188" customWidth="1"/>
    <col min="8194" max="8194" width="13.125" style="188" customWidth="1"/>
    <col min="8195" max="8195" width="4.5" style="188" customWidth="1"/>
    <col min="8196" max="8196" width="26.625" style="188" customWidth="1"/>
    <col min="8197" max="8197" width="18" style="188" customWidth="1"/>
    <col min="8198" max="8198" width="10.875" style="188" customWidth="1"/>
    <col min="8199" max="8199" width="8.125" style="188" customWidth="1"/>
    <col min="8200" max="8200" width="26" style="188" customWidth="1"/>
    <col min="8201" max="8201" width="4.25" style="188" customWidth="1"/>
    <col min="8202" max="8202" width="5.25" style="188" customWidth="1"/>
    <col min="8203" max="8203" width="10.875" style="188" customWidth="1"/>
    <col min="8204" max="8204" width="21.75" style="188" customWidth="1"/>
    <col min="8205" max="8206" width="9" style="188"/>
    <col min="8207" max="8207" width="16.5" style="188" customWidth="1"/>
    <col min="8208" max="8208" width="12.375" style="188" customWidth="1"/>
    <col min="8209" max="8209" width="33.625" style="188" customWidth="1"/>
    <col min="8210" max="8446" width="9" style="188"/>
    <col min="8447" max="8447" width="4.25" style="188" customWidth="1"/>
    <col min="8448" max="8448" width="5.25" style="188" customWidth="1"/>
    <col min="8449" max="8449" width="8.125" style="188" customWidth="1"/>
    <col min="8450" max="8450" width="13.125" style="188" customWidth="1"/>
    <col min="8451" max="8451" width="4.5" style="188" customWidth="1"/>
    <col min="8452" max="8452" width="26.625" style="188" customWidth="1"/>
    <col min="8453" max="8453" width="18" style="188" customWidth="1"/>
    <col min="8454" max="8454" width="10.875" style="188" customWidth="1"/>
    <col min="8455" max="8455" width="8.125" style="188" customWidth="1"/>
    <col min="8456" max="8456" width="26" style="188" customWidth="1"/>
    <col min="8457" max="8457" width="4.25" style="188" customWidth="1"/>
    <col min="8458" max="8458" width="5.25" style="188" customWidth="1"/>
    <col min="8459" max="8459" width="10.875" style="188" customWidth="1"/>
    <col min="8460" max="8460" width="21.75" style="188" customWidth="1"/>
    <col min="8461" max="8462" width="9" style="188"/>
    <col min="8463" max="8463" width="16.5" style="188" customWidth="1"/>
    <col min="8464" max="8464" width="12.375" style="188" customWidth="1"/>
    <col min="8465" max="8465" width="33.625" style="188" customWidth="1"/>
    <col min="8466" max="8702" width="9" style="188"/>
    <col min="8703" max="8703" width="4.25" style="188" customWidth="1"/>
    <col min="8704" max="8704" width="5.25" style="188" customWidth="1"/>
    <col min="8705" max="8705" width="8.125" style="188" customWidth="1"/>
    <col min="8706" max="8706" width="13.125" style="188" customWidth="1"/>
    <col min="8707" max="8707" width="4.5" style="188" customWidth="1"/>
    <col min="8708" max="8708" width="26.625" style="188" customWidth="1"/>
    <col min="8709" max="8709" width="18" style="188" customWidth="1"/>
    <col min="8710" max="8710" width="10.875" style="188" customWidth="1"/>
    <col min="8711" max="8711" width="8.125" style="188" customWidth="1"/>
    <col min="8712" max="8712" width="26" style="188" customWidth="1"/>
    <col min="8713" max="8713" width="4.25" style="188" customWidth="1"/>
    <col min="8714" max="8714" width="5.25" style="188" customWidth="1"/>
    <col min="8715" max="8715" width="10.875" style="188" customWidth="1"/>
    <col min="8716" max="8716" width="21.75" style="188" customWidth="1"/>
    <col min="8717" max="8718" width="9" style="188"/>
    <col min="8719" max="8719" width="16.5" style="188" customWidth="1"/>
    <col min="8720" max="8720" width="12.375" style="188" customWidth="1"/>
    <col min="8721" max="8721" width="33.625" style="188" customWidth="1"/>
    <col min="8722" max="8958" width="9" style="188"/>
    <col min="8959" max="8959" width="4.25" style="188" customWidth="1"/>
    <col min="8960" max="8960" width="5.25" style="188" customWidth="1"/>
    <col min="8961" max="8961" width="8.125" style="188" customWidth="1"/>
    <col min="8962" max="8962" width="13.125" style="188" customWidth="1"/>
    <col min="8963" max="8963" width="4.5" style="188" customWidth="1"/>
    <col min="8964" max="8964" width="26.625" style="188" customWidth="1"/>
    <col min="8965" max="8965" width="18" style="188" customWidth="1"/>
    <col min="8966" max="8966" width="10.875" style="188" customWidth="1"/>
    <col min="8967" max="8967" width="8.125" style="188" customWidth="1"/>
    <col min="8968" max="8968" width="26" style="188" customWidth="1"/>
    <col min="8969" max="8969" width="4.25" style="188" customWidth="1"/>
    <col min="8970" max="8970" width="5.25" style="188" customWidth="1"/>
    <col min="8971" max="8971" width="10.875" style="188" customWidth="1"/>
    <col min="8972" max="8972" width="21.75" style="188" customWidth="1"/>
    <col min="8973" max="8974" width="9" style="188"/>
    <col min="8975" max="8975" width="16.5" style="188" customWidth="1"/>
    <col min="8976" max="8976" width="12.375" style="188" customWidth="1"/>
    <col min="8977" max="8977" width="33.625" style="188" customWidth="1"/>
    <col min="8978" max="9214" width="9" style="188"/>
    <col min="9215" max="9215" width="4.25" style="188" customWidth="1"/>
    <col min="9216" max="9216" width="5.25" style="188" customWidth="1"/>
    <col min="9217" max="9217" width="8.125" style="188" customWidth="1"/>
    <col min="9218" max="9218" width="13.125" style="188" customWidth="1"/>
    <col min="9219" max="9219" width="4.5" style="188" customWidth="1"/>
    <col min="9220" max="9220" width="26.625" style="188" customWidth="1"/>
    <col min="9221" max="9221" width="18" style="188" customWidth="1"/>
    <col min="9222" max="9222" width="10.875" style="188" customWidth="1"/>
    <col min="9223" max="9223" width="8.125" style="188" customWidth="1"/>
    <col min="9224" max="9224" width="26" style="188" customWidth="1"/>
    <col min="9225" max="9225" width="4.25" style="188" customWidth="1"/>
    <col min="9226" max="9226" width="5.25" style="188" customWidth="1"/>
    <col min="9227" max="9227" width="10.875" style="188" customWidth="1"/>
    <col min="9228" max="9228" width="21.75" style="188" customWidth="1"/>
    <col min="9229" max="9230" width="9" style="188"/>
    <col min="9231" max="9231" width="16.5" style="188" customWidth="1"/>
    <col min="9232" max="9232" width="12.375" style="188" customWidth="1"/>
    <col min="9233" max="9233" width="33.625" style="188" customWidth="1"/>
    <col min="9234" max="9470" width="9" style="188"/>
    <col min="9471" max="9471" width="4.25" style="188" customWidth="1"/>
    <col min="9472" max="9472" width="5.25" style="188" customWidth="1"/>
    <col min="9473" max="9473" width="8.125" style="188" customWidth="1"/>
    <col min="9474" max="9474" width="13.125" style="188" customWidth="1"/>
    <col min="9475" max="9475" width="4.5" style="188" customWidth="1"/>
    <col min="9476" max="9476" width="26.625" style="188" customWidth="1"/>
    <col min="9477" max="9477" width="18" style="188" customWidth="1"/>
    <col min="9478" max="9478" width="10.875" style="188" customWidth="1"/>
    <col min="9479" max="9479" width="8.125" style="188" customWidth="1"/>
    <col min="9480" max="9480" width="26" style="188" customWidth="1"/>
    <col min="9481" max="9481" width="4.25" style="188" customWidth="1"/>
    <col min="9482" max="9482" width="5.25" style="188" customWidth="1"/>
    <col min="9483" max="9483" width="10.875" style="188" customWidth="1"/>
    <col min="9484" max="9484" width="21.75" style="188" customWidth="1"/>
    <col min="9485" max="9486" width="9" style="188"/>
    <col min="9487" max="9487" width="16.5" style="188" customWidth="1"/>
    <col min="9488" max="9488" width="12.375" style="188" customWidth="1"/>
    <col min="9489" max="9489" width="33.625" style="188" customWidth="1"/>
    <col min="9490" max="9726" width="9" style="188"/>
    <col min="9727" max="9727" width="4.25" style="188" customWidth="1"/>
    <col min="9728" max="9728" width="5.25" style="188" customWidth="1"/>
    <col min="9729" max="9729" width="8.125" style="188" customWidth="1"/>
    <col min="9730" max="9730" width="13.125" style="188" customWidth="1"/>
    <col min="9731" max="9731" width="4.5" style="188" customWidth="1"/>
    <col min="9732" max="9732" width="26.625" style="188" customWidth="1"/>
    <col min="9733" max="9733" width="18" style="188" customWidth="1"/>
    <col min="9734" max="9734" width="10.875" style="188" customWidth="1"/>
    <col min="9735" max="9735" width="8.125" style="188" customWidth="1"/>
    <col min="9736" max="9736" width="26" style="188" customWidth="1"/>
    <col min="9737" max="9737" width="4.25" style="188" customWidth="1"/>
    <col min="9738" max="9738" width="5.25" style="188" customWidth="1"/>
    <col min="9739" max="9739" width="10.875" style="188" customWidth="1"/>
    <col min="9740" max="9740" width="21.75" style="188" customWidth="1"/>
    <col min="9741" max="9742" width="9" style="188"/>
    <col min="9743" max="9743" width="16.5" style="188" customWidth="1"/>
    <col min="9744" max="9744" width="12.375" style="188" customWidth="1"/>
    <col min="9745" max="9745" width="33.625" style="188" customWidth="1"/>
    <col min="9746" max="9982" width="9" style="188"/>
    <col min="9983" max="9983" width="4.25" style="188" customWidth="1"/>
    <col min="9984" max="9984" width="5.25" style="188" customWidth="1"/>
    <col min="9985" max="9985" width="8.125" style="188" customWidth="1"/>
    <col min="9986" max="9986" width="13.125" style="188" customWidth="1"/>
    <col min="9987" max="9987" width="4.5" style="188" customWidth="1"/>
    <col min="9988" max="9988" width="26.625" style="188" customWidth="1"/>
    <col min="9989" max="9989" width="18" style="188" customWidth="1"/>
    <col min="9990" max="9990" width="10.875" style="188" customWidth="1"/>
    <col min="9991" max="9991" width="8.125" style="188" customWidth="1"/>
    <col min="9992" max="9992" width="26" style="188" customWidth="1"/>
    <col min="9993" max="9993" width="4.25" style="188" customWidth="1"/>
    <col min="9994" max="9994" width="5.25" style="188" customWidth="1"/>
    <col min="9995" max="9995" width="10.875" style="188" customWidth="1"/>
    <col min="9996" max="9996" width="21.75" style="188" customWidth="1"/>
    <col min="9997" max="9998" width="9" style="188"/>
    <col min="9999" max="9999" width="16.5" style="188" customWidth="1"/>
    <col min="10000" max="10000" width="12.375" style="188" customWidth="1"/>
    <col min="10001" max="10001" width="33.625" style="188" customWidth="1"/>
    <col min="10002" max="10238" width="9" style="188"/>
    <col min="10239" max="10239" width="4.25" style="188" customWidth="1"/>
    <col min="10240" max="10240" width="5.25" style="188" customWidth="1"/>
    <col min="10241" max="10241" width="8.125" style="188" customWidth="1"/>
    <col min="10242" max="10242" width="13.125" style="188" customWidth="1"/>
    <col min="10243" max="10243" width="4.5" style="188" customWidth="1"/>
    <col min="10244" max="10244" width="26.625" style="188" customWidth="1"/>
    <col min="10245" max="10245" width="18" style="188" customWidth="1"/>
    <col min="10246" max="10246" width="10.875" style="188" customWidth="1"/>
    <col min="10247" max="10247" width="8.125" style="188" customWidth="1"/>
    <col min="10248" max="10248" width="26" style="188" customWidth="1"/>
    <col min="10249" max="10249" width="4.25" style="188" customWidth="1"/>
    <col min="10250" max="10250" width="5.25" style="188" customWidth="1"/>
    <col min="10251" max="10251" width="10.875" style="188" customWidth="1"/>
    <col min="10252" max="10252" width="21.75" style="188" customWidth="1"/>
    <col min="10253" max="10254" width="9" style="188"/>
    <col min="10255" max="10255" width="16.5" style="188" customWidth="1"/>
    <col min="10256" max="10256" width="12.375" style="188" customWidth="1"/>
    <col min="10257" max="10257" width="33.625" style="188" customWidth="1"/>
    <col min="10258" max="10494" width="9" style="188"/>
    <col min="10495" max="10495" width="4.25" style="188" customWidth="1"/>
    <col min="10496" max="10496" width="5.25" style="188" customWidth="1"/>
    <col min="10497" max="10497" width="8.125" style="188" customWidth="1"/>
    <col min="10498" max="10498" width="13.125" style="188" customWidth="1"/>
    <col min="10499" max="10499" width="4.5" style="188" customWidth="1"/>
    <col min="10500" max="10500" width="26.625" style="188" customWidth="1"/>
    <col min="10501" max="10501" width="18" style="188" customWidth="1"/>
    <col min="10502" max="10502" width="10.875" style="188" customWidth="1"/>
    <col min="10503" max="10503" width="8.125" style="188" customWidth="1"/>
    <col min="10504" max="10504" width="26" style="188" customWidth="1"/>
    <col min="10505" max="10505" width="4.25" style="188" customWidth="1"/>
    <col min="10506" max="10506" width="5.25" style="188" customWidth="1"/>
    <col min="10507" max="10507" width="10.875" style="188" customWidth="1"/>
    <col min="10508" max="10508" width="21.75" style="188" customWidth="1"/>
    <col min="10509" max="10510" width="9" style="188"/>
    <col min="10511" max="10511" width="16.5" style="188" customWidth="1"/>
    <col min="10512" max="10512" width="12.375" style="188" customWidth="1"/>
    <col min="10513" max="10513" width="33.625" style="188" customWidth="1"/>
    <col min="10514" max="10750" width="9" style="188"/>
    <col min="10751" max="10751" width="4.25" style="188" customWidth="1"/>
    <col min="10752" max="10752" width="5.25" style="188" customWidth="1"/>
    <col min="10753" max="10753" width="8.125" style="188" customWidth="1"/>
    <col min="10754" max="10754" width="13.125" style="188" customWidth="1"/>
    <col min="10755" max="10755" width="4.5" style="188" customWidth="1"/>
    <col min="10756" max="10756" width="26.625" style="188" customWidth="1"/>
    <col min="10757" max="10757" width="18" style="188" customWidth="1"/>
    <col min="10758" max="10758" width="10.875" style="188" customWidth="1"/>
    <col min="10759" max="10759" width="8.125" style="188" customWidth="1"/>
    <col min="10760" max="10760" width="26" style="188" customWidth="1"/>
    <col min="10761" max="10761" width="4.25" style="188" customWidth="1"/>
    <col min="10762" max="10762" width="5.25" style="188" customWidth="1"/>
    <col min="10763" max="10763" width="10.875" style="188" customWidth="1"/>
    <col min="10764" max="10764" width="21.75" style="188" customWidth="1"/>
    <col min="10765" max="10766" width="9" style="188"/>
    <col min="10767" max="10767" width="16.5" style="188" customWidth="1"/>
    <col min="10768" max="10768" width="12.375" style="188" customWidth="1"/>
    <col min="10769" max="10769" width="33.625" style="188" customWidth="1"/>
    <col min="10770" max="11006" width="9" style="188"/>
    <col min="11007" max="11007" width="4.25" style="188" customWidth="1"/>
    <col min="11008" max="11008" width="5.25" style="188" customWidth="1"/>
    <col min="11009" max="11009" width="8.125" style="188" customWidth="1"/>
    <col min="11010" max="11010" width="13.125" style="188" customWidth="1"/>
    <col min="11011" max="11011" width="4.5" style="188" customWidth="1"/>
    <col min="11012" max="11012" width="26.625" style="188" customWidth="1"/>
    <col min="11013" max="11013" width="18" style="188" customWidth="1"/>
    <col min="11014" max="11014" width="10.875" style="188" customWidth="1"/>
    <col min="11015" max="11015" width="8.125" style="188" customWidth="1"/>
    <col min="11016" max="11016" width="26" style="188" customWidth="1"/>
    <col min="11017" max="11017" width="4.25" style="188" customWidth="1"/>
    <col min="11018" max="11018" width="5.25" style="188" customWidth="1"/>
    <col min="11019" max="11019" width="10.875" style="188" customWidth="1"/>
    <col min="11020" max="11020" width="21.75" style="188" customWidth="1"/>
    <col min="11021" max="11022" width="9" style="188"/>
    <col min="11023" max="11023" width="16.5" style="188" customWidth="1"/>
    <col min="11024" max="11024" width="12.375" style="188" customWidth="1"/>
    <col min="11025" max="11025" width="33.625" style="188" customWidth="1"/>
    <col min="11026" max="11262" width="9" style="188"/>
    <col min="11263" max="11263" width="4.25" style="188" customWidth="1"/>
    <col min="11264" max="11264" width="5.25" style="188" customWidth="1"/>
    <col min="11265" max="11265" width="8.125" style="188" customWidth="1"/>
    <col min="11266" max="11266" width="13.125" style="188" customWidth="1"/>
    <col min="11267" max="11267" width="4.5" style="188" customWidth="1"/>
    <col min="11268" max="11268" width="26.625" style="188" customWidth="1"/>
    <col min="11269" max="11269" width="18" style="188" customWidth="1"/>
    <col min="11270" max="11270" width="10.875" style="188" customWidth="1"/>
    <col min="11271" max="11271" width="8.125" style="188" customWidth="1"/>
    <col min="11272" max="11272" width="26" style="188" customWidth="1"/>
    <col min="11273" max="11273" width="4.25" style="188" customWidth="1"/>
    <col min="11274" max="11274" width="5.25" style="188" customWidth="1"/>
    <col min="11275" max="11275" width="10.875" style="188" customWidth="1"/>
    <col min="11276" max="11276" width="21.75" style="188" customWidth="1"/>
    <col min="11277" max="11278" width="9" style="188"/>
    <col min="11279" max="11279" width="16.5" style="188" customWidth="1"/>
    <col min="11280" max="11280" width="12.375" style="188" customWidth="1"/>
    <col min="11281" max="11281" width="33.625" style="188" customWidth="1"/>
    <col min="11282" max="11518" width="9" style="188"/>
    <col min="11519" max="11519" width="4.25" style="188" customWidth="1"/>
    <col min="11520" max="11520" width="5.25" style="188" customWidth="1"/>
    <col min="11521" max="11521" width="8.125" style="188" customWidth="1"/>
    <col min="11522" max="11522" width="13.125" style="188" customWidth="1"/>
    <col min="11523" max="11523" width="4.5" style="188" customWidth="1"/>
    <col min="11524" max="11524" width="26.625" style="188" customWidth="1"/>
    <col min="11525" max="11525" width="18" style="188" customWidth="1"/>
    <col min="11526" max="11526" width="10.875" style="188" customWidth="1"/>
    <col min="11527" max="11527" width="8.125" style="188" customWidth="1"/>
    <col min="11528" max="11528" width="26" style="188" customWidth="1"/>
    <col min="11529" max="11529" width="4.25" style="188" customWidth="1"/>
    <col min="11530" max="11530" width="5.25" style="188" customWidth="1"/>
    <col min="11531" max="11531" width="10.875" style="188" customWidth="1"/>
    <col min="11532" max="11532" width="21.75" style="188" customWidth="1"/>
    <col min="11533" max="11534" width="9" style="188"/>
    <col min="11535" max="11535" width="16.5" style="188" customWidth="1"/>
    <col min="11536" max="11536" width="12.375" style="188" customWidth="1"/>
    <col min="11537" max="11537" width="33.625" style="188" customWidth="1"/>
    <col min="11538" max="11774" width="9" style="188"/>
    <col min="11775" max="11775" width="4.25" style="188" customWidth="1"/>
    <col min="11776" max="11776" width="5.25" style="188" customWidth="1"/>
    <col min="11777" max="11777" width="8.125" style="188" customWidth="1"/>
    <col min="11778" max="11778" width="13.125" style="188" customWidth="1"/>
    <col min="11779" max="11779" width="4.5" style="188" customWidth="1"/>
    <col min="11780" max="11780" width="26.625" style="188" customWidth="1"/>
    <col min="11781" max="11781" width="18" style="188" customWidth="1"/>
    <col min="11782" max="11782" width="10.875" style="188" customWidth="1"/>
    <col min="11783" max="11783" width="8.125" style="188" customWidth="1"/>
    <col min="11784" max="11784" width="26" style="188" customWidth="1"/>
    <col min="11785" max="11785" width="4.25" style="188" customWidth="1"/>
    <col min="11786" max="11786" width="5.25" style="188" customWidth="1"/>
    <col min="11787" max="11787" width="10.875" style="188" customWidth="1"/>
    <col min="11788" max="11788" width="21.75" style="188" customWidth="1"/>
    <col min="11789" max="11790" width="9" style="188"/>
    <col min="11791" max="11791" width="16.5" style="188" customWidth="1"/>
    <col min="11792" max="11792" width="12.375" style="188" customWidth="1"/>
    <col min="11793" max="11793" width="33.625" style="188" customWidth="1"/>
    <col min="11794" max="12030" width="9" style="188"/>
    <col min="12031" max="12031" width="4.25" style="188" customWidth="1"/>
    <col min="12032" max="12032" width="5.25" style="188" customWidth="1"/>
    <col min="12033" max="12033" width="8.125" style="188" customWidth="1"/>
    <col min="12034" max="12034" width="13.125" style="188" customWidth="1"/>
    <col min="12035" max="12035" width="4.5" style="188" customWidth="1"/>
    <col min="12036" max="12036" width="26.625" style="188" customWidth="1"/>
    <col min="12037" max="12037" width="18" style="188" customWidth="1"/>
    <col min="12038" max="12038" width="10.875" style="188" customWidth="1"/>
    <col min="12039" max="12039" width="8.125" style="188" customWidth="1"/>
    <col min="12040" max="12040" width="26" style="188" customWidth="1"/>
    <col min="12041" max="12041" width="4.25" style="188" customWidth="1"/>
    <col min="12042" max="12042" width="5.25" style="188" customWidth="1"/>
    <col min="12043" max="12043" width="10.875" style="188" customWidth="1"/>
    <col min="12044" max="12044" width="21.75" style="188" customWidth="1"/>
    <col min="12045" max="12046" width="9" style="188"/>
    <col min="12047" max="12047" width="16.5" style="188" customWidth="1"/>
    <col min="12048" max="12048" width="12.375" style="188" customWidth="1"/>
    <col min="12049" max="12049" width="33.625" style="188" customWidth="1"/>
    <col min="12050" max="12286" width="9" style="188"/>
    <col min="12287" max="12287" width="4.25" style="188" customWidth="1"/>
    <col min="12288" max="12288" width="5.25" style="188" customWidth="1"/>
    <col min="12289" max="12289" width="8.125" style="188" customWidth="1"/>
    <col min="12290" max="12290" width="13.125" style="188" customWidth="1"/>
    <col min="12291" max="12291" width="4.5" style="188" customWidth="1"/>
    <col min="12292" max="12292" width="26.625" style="188" customWidth="1"/>
    <col min="12293" max="12293" width="18" style="188" customWidth="1"/>
    <col min="12294" max="12294" width="10.875" style="188" customWidth="1"/>
    <col min="12295" max="12295" width="8.125" style="188" customWidth="1"/>
    <col min="12296" max="12296" width="26" style="188" customWidth="1"/>
    <col min="12297" max="12297" width="4.25" style="188" customWidth="1"/>
    <col min="12298" max="12298" width="5.25" style="188" customWidth="1"/>
    <col min="12299" max="12299" width="10.875" style="188" customWidth="1"/>
    <col min="12300" max="12300" width="21.75" style="188" customWidth="1"/>
    <col min="12301" max="12302" width="9" style="188"/>
    <col min="12303" max="12303" width="16.5" style="188" customWidth="1"/>
    <col min="12304" max="12304" width="12.375" style="188" customWidth="1"/>
    <col min="12305" max="12305" width="33.625" style="188" customWidth="1"/>
    <col min="12306" max="12542" width="9" style="188"/>
    <col min="12543" max="12543" width="4.25" style="188" customWidth="1"/>
    <col min="12544" max="12544" width="5.25" style="188" customWidth="1"/>
    <col min="12545" max="12545" width="8.125" style="188" customWidth="1"/>
    <col min="12546" max="12546" width="13.125" style="188" customWidth="1"/>
    <col min="12547" max="12547" width="4.5" style="188" customWidth="1"/>
    <col min="12548" max="12548" width="26.625" style="188" customWidth="1"/>
    <col min="12549" max="12549" width="18" style="188" customWidth="1"/>
    <col min="12550" max="12550" width="10.875" style="188" customWidth="1"/>
    <col min="12551" max="12551" width="8.125" style="188" customWidth="1"/>
    <col min="12552" max="12552" width="26" style="188" customWidth="1"/>
    <col min="12553" max="12553" width="4.25" style="188" customWidth="1"/>
    <col min="12554" max="12554" width="5.25" style="188" customWidth="1"/>
    <col min="12555" max="12555" width="10.875" style="188" customWidth="1"/>
    <col min="12556" max="12556" width="21.75" style="188" customWidth="1"/>
    <col min="12557" max="12558" width="9" style="188"/>
    <col min="12559" max="12559" width="16.5" style="188" customWidth="1"/>
    <col min="12560" max="12560" width="12.375" style="188" customWidth="1"/>
    <col min="12561" max="12561" width="33.625" style="188" customWidth="1"/>
    <col min="12562" max="12798" width="9" style="188"/>
    <col min="12799" max="12799" width="4.25" style="188" customWidth="1"/>
    <col min="12800" max="12800" width="5.25" style="188" customWidth="1"/>
    <col min="12801" max="12801" width="8.125" style="188" customWidth="1"/>
    <col min="12802" max="12802" width="13.125" style="188" customWidth="1"/>
    <col min="12803" max="12803" width="4.5" style="188" customWidth="1"/>
    <col min="12804" max="12804" width="26.625" style="188" customWidth="1"/>
    <col min="12805" max="12805" width="18" style="188" customWidth="1"/>
    <col min="12806" max="12806" width="10.875" style="188" customWidth="1"/>
    <col min="12807" max="12807" width="8.125" style="188" customWidth="1"/>
    <col min="12808" max="12808" width="26" style="188" customWidth="1"/>
    <col min="12809" max="12809" width="4.25" style="188" customWidth="1"/>
    <col min="12810" max="12810" width="5.25" style="188" customWidth="1"/>
    <col min="12811" max="12811" width="10.875" style="188" customWidth="1"/>
    <col min="12812" max="12812" width="21.75" style="188" customWidth="1"/>
    <col min="12813" max="12814" width="9" style="188"/>
    <col min="12815" max="12815" width="16.5" style="188" customWidth="1"/>
    <col min="12816" max="12816" width="12.375" style="188" customWidth="1"/>
    <col min="12817" max="12817" width="33.625" style="188" customWidth="1"/>
    <col min="12818" max="13054" width="9" style="188"/>
    <col min="13055" max="13055" width="4.25" style="188" customWidth="1"/>
    <col min="13056" max="13056" width="5.25" style="188" customWidth="1"/>
    <col min="13057" max="13057" width="8.125" style="188" customWidth="1"/>
    <col min="13058" max="13058" width="13.125" style="188" customWidth="1"/>
    <col min="13059" max="13059" width="4.5" style="188" customWidth="1"/>
    <col min="13060" max="13060" width="26.625" style="188" customWidth="1"/>
    <col min="13061" max="13061" width="18" style="188" customWidth="1"/>
    <col min="13062" max="13062" width="10.875" style="188" customWidth="1"/>
    <col min="13063" max="13063" width="8.125" style="188" customWidth="1"/>
    <col min="13064" max="13064" width="26" style="188" customWidth="1"/>
    <col min="13065" max="13065" width="4.25" style="188" customWidth="1"/>
    <col min="13066" max="13066" width="5.25" style="188" customWidth="1"/>
    <col min="13067" max="13067" width="10.875" style="188" customWidth="1"/>
    <col min="13068" max="13068" width="21.75" style="188" customWidth="1"/>
    <col min="13069" max="13070" width="9" style="188"/>
    <col min="13071" max="13071" width="16.5" style="188" customWidth="1"/>
    <col min="13072" max="13072" width="12.375" style="188" customWidth="1"/>
    <col min="13073" max="13073" width="33.625" style="188" customWidth="1"/>
    <col min="13074" max="13310" width="9" style="188"/>
    <col min="13311" max="13311" width="4.25" style="188" customWidth="1"/>
    <col min="13312" max="13312" width="5.25" style="188" customWidth="1"/>
    <col min="13313" max="13313" width="8.125" style="188" customWidth="1"/>
    <col min="13314" max="13314" width="13.125" style="188" customWidth="1"/>
    <col min="13315" max="13315" width="4.5" style="188" customWidth="1"/>
    <col min="13316" max="13316" width="26.625" style="188" customWidth="1"/>
    <col min="13317" max="13317" width="18" style="188" customWidth="1"/>
    <col min="13318" max="13318" width="10.875" style="188" customWidth="1"/>
    <col min="13319" max="13319" width="8.125" style="188" customWidth="1"/>
    <col min="13320" max="13320" width="26" style="188" customWidth="1"/>
    <col min="13321" max="13321" width="4.25" style="188" customWidth="1"/>
    <col min="13322" max="13322" width="5.25" style="188" customWidth="1"/>
    <col min="13323" max="13323" width="10.875" style="188" customWidth="1"/>
    <col min="13324" max="13324" width="21.75" style="188" customWidth="1"/>
    <col min="13325" max="13326" width="9" style="188"/>
    <col min="13327" max="13327" width="16.5" style="188" customWidth="1"/>
    <col min="13328" max="13328" width="12.375" style="188" customWidth="1"/>
    <col min="13329" max="13329" width="33.625" style="188" customWidth="1"/>
    <col min="13330" max="13566" width="9" style="188"/>
    <col min="13567" max="13567" width="4.25" style="188" customWidth="1"/>
    <col min="13568" max="13568" width="5.25" style="188" customWidth="1"/>
    <col min="13569" max="13569" width="8.125" style="188" customWidth="1"/>
    <col min="13570" max="13570" width="13.125" style="188" customWidth="1"/>
    <col min="13571" max="13571" width="4.5" style="188" customWidth="1"/>
    <col min="13572" max="13572" width="26.625" style="188" customWidth="1"/>
    <col min="13573" max="13573" width="18" style="188" customWidth="1"/>
    <col min="13574" max="13574" width="10.875" style="188" customWidth="1"/>
    <col min="13575" max="13575" width="8.125" style="188" customWidth="1"/>
    <col min="13576" max="13576" width="26" style="188" customWidth="1"/>
    <col min="13577" max="13577" width="4.25" style="188" customWidth="1"/>
    <col min="13578" max="13578" width="5.25" style="188" customWidth="1"/>
    <col min="13579" max="13579" width="10.875" style="188" customWidth="1"/>
    <col min="13580" max="13580" width="21.75" style="188" customWidth="1"/>
    <col min="13581" max="13582" width="9" style="188"/>
    <col min="13583" max="13583" width="16.5" style="188" customWidth="1"/>
    <col min="13584" max="13584" width="12.375" style="188" customWidth="1"/>
    <col min="13585" max="13585" width="33.625" style="188" customWidth="1"/>
    <col min="13586" max="13822" width="9" style="188"/>
    <col min="13823" max="13823" width="4.25" style="188" customWidth="1"/>
    <col min="13824" max="13824" width="5.25" style="188" customWidth="1"/>
    <col min="13825" max="13825" width="8.125" style="188" customWidth="1"/>
    <col min="13826" max="13826" width="13.125" style="188" customWidth="1"/>
    <col min="13827" max="13827" width="4.5" style="188" customWidth="1"/>
    <col min="13828" max="13828" width="26.625" style="188" customWidth="1"/>
    <col min="13829" max="13829" width="18" style="188" customWidth="1"/>
    <col min="13830" max="13830" width="10.875" style="188" customWidth="1"/>
    <col min="13831" max="13831" width="8.125" style="188" customWidth="1"/>
    <col min="13832" max="13832" width="26" style="188" customWidth="1"/>
    <col min="13833" max="13833" width="4.25" style="188" customWidth="1"/>
    <col min="13834" max="13834" width="5.25" style="188" customWidth="1"/>
    <col min="13835" max="13835" width="10.875" style="188" customWidth="1"/>
    <col min="13836" max="13836" width="21.75" style="188" customWidth="1"/>
    <col min="13837" max="13838" width="9" style="188"/>
    <col min="13839" max="13839" width="16.5" style="188" customWidth="1"/>
    <col min="13840" max="13840" width="12.375" style="188" customWidth="1"/>
    <col min="13841" max="13841" width="33.625" style="188" customWidth="1"/>
    <col min="13842" max="14078" width="9" style="188"/>
    <col min="14079" max="14079" width="4.25" style="188" customWidth="1"/>
    <col min="14080" max="14080" width="5.25" style="188" customWidth="1"/>
    <col min="14081" max="14081" width="8.125" style="188" customWidth="1"/>
    <col min="14082" max="14082" width="13.125" style="188" customWidth="1"/>
    <col min="14083" max="14083" width="4.5" style="188" customWidth="1"/>
    <col min="14084" max="14084" width="26.625" style="188" customWidth="1"/>
    <col min="14085" max="14085" width="18" style="188" customWidth="1"/>
    <col min="14086" max="14086" width="10.875" style="188" customWidth="1"/>
    <col min="14087" max="14087" width="8.125" style="188" customWidth="1"/>
    <col min="14088" max="14088" width="26" style="188" customWidth="1"/>
    <col min="14089" max="14089" width="4.25" style="188" customWidth="1"/>
    <col min="14090" max="14090" width="5.25" style="188" customWidth="1"/>
    <col min="14091" max="14091" width="10.875" style="188" customWidth="1"/>
    <col min="14092" max="14092" width="21.75" style="188" customWidth="1"/>
    <col min="14093" max="14094" width="9" style="188"/>
    <col min="14095" max="14095" width="16.5" style="188" customWidth="1"/>
    <col min="14096" max="14096" width="12.375" style="188" customWidth="1"/>
    <col min="14097" max="14097" width="33.625" style="188" customWidth="1"/>
    <col min="14098" max="14334" width="9" style="188"/>
    <col min="14335" max="14335" width="4.25" style="188" customWidth="1"/>
    <col min="14336" max="14336" width="5.25" style="188" customWidth="1"/>
    <col min="14337" max="14337" width="8.125" style="188" customWidth="1"/>
    <col min="14338" max="14338" width="13.125" style="188" customWidth="1"/>
    <col min="14339" max="14339" width="4.5" style="188" customWidth="1"/>
    <col min="14340" max="14340" width="26.625" style="188" customWidth="1"/>
    <col min="14341" max="14341" width="18" style="188" customWidth="1"/>
    <col min="14342" max="14342" width="10.875" style="188" customWidth="1"/>
    <col min="14343" max="14343" width="8.125" style="188" customWidth="1"/>
    <col min="14344" max="14344" width="26" style="188" customWidth="1"/>
    <col min="14345" max="14345" width="4.25" style="188" customWidth="1"/>
    <col min="14346" max="14346" width="5.25" style="188" customWidth="1"/>
    <col min="14347" max="14347" width="10.875" style="188" customWidth="1"/>
    <col min="14348" max="14348" width="21.75" style="188" customWidth="1"/>
    <col min="14349" max="14350" width="9" style="188"/>
    <col min="14351" max="14351" width="16.5" style="188" customWidth="1"/>
    <col min="14352" max="14352" width="12.375" style="188" customWidth="1"/>
    <col min="14353" max="14353" width="33.625" style="188" customWidth="1"/>
    <col min="14354" max="14590" width="9" style="188"/>
    <col min="14591" max="14591" width="4.25" style="188" customWidth="1"/>
    <col min="14592" max="14592" width="5.25" style="188" customWidth="1"/>
    <col min="14593" max="14593" width="8.125" style="188" customWidth="1"/>
    <col min="14594" max="14594" width="13.125" style="188" customWidth="1"/>
    <col min="14595" max="14595" width="4.5" style="188" customWidth="1"/>
    <col min="14596" max="14596" width="26.625" style="188" customWidth="1"/>
    <col min="14597" max="14597" width="18" style="188" customWidth="1"/>
    <col min="14598" max="14598" width="10.875" style="188" customWidth="1"/>
    <col min="14599" max="14599" width="8.125" style="188" customWidth="1"/>
    <col min="14600" max="14600" width="26" style="188" customWidth="1"/>
    <col min="14601" max="14601" width="4.25" style="188" customWidth="1"/>
    <col min="14602" max="14602" width="5.25" style="188" customWidth="1"/>
    <col min="14603" max="14603" width="10.875" style="188" customWidth="1"/>
    <col min="14604" max="14604" width="21.75" style="188" customWidth="1"/>
    <col min="14605" max="14606" width="9" style="188"/>
    <col min="14607" max="14607" width="16.5" style="188" customWidth="1"/>
    <col min="14608" max="14608" width="12.375" style="188" customWidth="1"/>
    <col min="14609" max="14609" width="33.625" style="188" customWidth="1"/>
    <col min="14610" max="14846" width="9" style="188"/>
    <col min="14847" max="14847" width="4.25" style="188" customWidth="1"/>
    <col min="14848" max="14848" width="5.25" style="188" customWidth="1"/>
    <col min="14849" max="14849" width="8.125" style="188" customWidth="1"/>
    <col min="14850" max="14850" width="13.125" style="188" customWidth="1"/>
    <col min="14851" max="14851" width="4.5" style="188" customWidth="1"/>
    <col min="14852" max="14852" width="26.625" style="188" customWidth="1"/>
    <col min="14853" max="14853" width="18" style="188" customWidth="1"/>
    <col min="14854" max="14854" width="10.875" style="188" customWidth="1"/>
    <col min="14855" max="14855" width="8.125" style="188" customWidth="1"/>
    <col min="14856" max="14856" width="26" style="188" customWidth="1"/>
    <col min="14857" max="14857" width="4.25" style="188" customWidth="1"/>
    <col min="14858" max="14858" width="5.25" style="188" customWidth="1"/>
    <col min="14859" max="14859" width="10.875" style="188" customWidth="1"/>
    <col min="14860" max="14860" width="21.75" style="188" customWidth="1"/>
    <col min="14861" max="14862" width="9" style="188"/>
    <col min="14863" max="14863" width="16.5" style="188" customWidth="1"/>
    <col min="14864" max="14864" width="12.375" style="188" customWidth="1"/>
    <col min="14865" max="14865" width="33.625" style="188" customWidth="1"/>
    <col min="14866" max="15102" width="9" style="188"/>
    <col min="15103" max="15103" width="4.25" style="188" customWidth="1"/>
    <col min="15104" max="15104" width="5.25" style="188" customWidth="1"/>
    <col min="15105" max="15105" width="8.125" style="188" customWidth="1"/>
    <col min="15106" max="15106" width="13.125" style="188" customWidth="1"/>
    <col min="15107" max="15107" width="4.5" style="188" customWidth="1"/>
    <col min="15108" max="15108" width="26.625" style="188" customWidth="1"/>
    <col min="15109" max="15109" width="18" style="188" customWidth="1"/>
    <col min="15110" max="15110" width="10.875" style="188" customWidth="1"/>
    <col min="15111" max="15111" width="8.125" style="188" customWidth="1"/>
    <col min="15112" max="15112" width="26" style="188" customWidth="1"/>
    <col min="15113" max="15113" width="4.25" style="188" customWidth="1"/>
    <col min="15114" max="15114" width="5.25" style="188" customWidth="1"/>
    <col min="15115" max="15115" width="10.875" style="188" customWidth="1"/>
    <col min="15116" max="15116" width="21.75" style="188" customWidth="1"/>
    <col min="15117" max="15118" width="9" style="188"/>
    <col min="15119" max="15119" width="16.5" style="188" customWidth="1"/>
    <col min="15120" max="15120" width="12.375" style="188" customWidth="1"/>
    <col min="15121" max="15121" width="33.625" style="188" customWidth="1"/>
    <col min="15122" max="15358" width="9" style="188"/>
    <col min="15359" max="15359" width="4.25" style="188" customWidth="1"/>
    <col min="15360" max="15360" width="5.25" style="188" customWidth="1"/>
    <col min="15361" max="15361" width="8.125" style="188" customWidth="1"/>
    <col min="15362" max="15362" width="13.125" style="188" customWidth="1"/>
    <col min="15363" max="15363" width="4.5" style="188" customWidth="1"/>
    <col min="15364" max="15364" width="26.625" style="188" customWidth="1"/>
    <col min="15365" max="15365" width="18" style="188" customWidth="1"/>
    <col min="15366" max="15366" width="10.875" style="188" customWidth="1"/>
    <col min="15367" max="15367" width="8.125" style="188" customWidth="1"/>
    <col min="15368" max="15368" width="26" style="188" customWidth="1"/>
    <col min="15369" max="15369" width="4.25" style="188" customWidth="1"/>
    <col min="15370" max="15370" width="5.25" style="188" customWidth="1"/>
    <col min="15371" max="15371" width="10.875" style="188" customWidth="1"/>
    <col min="15372" max="15372" width="21.75" style="188" customWidth="1"/>
    <col min="15373" max="15374" width="9" style="188"/>
    <col min="15375" max="15375" width="16.5" style="188" customWidth="1"/>
    <col min="15376" max="15376" width="12.375" style="188" customWidth="1"/>
    <col min="15377" max="15377" width="33.625" style="188" customWidth="1"/>
    <col min="15378" max="15614" width="9" style="188"/>
    <col min="15615" max="15615" width="4.25" style="188" customWidth="1"/>
    <col min="15616" max="15616" width="5.25" style="188" customWidth="1"/>
    <col min="15617" max="15617" width="8.125" style="188" customWidth="1"/>
    <col min="15618" max="15618" width="13.125" style="188" customWidth="1"/>
    <col min="15619" max="15619" width="4.5" style="188" customWidth="1"/>
    <col min="15620" max="15620" width="26.625" style="188" customWidth="1"/>
    <col min="15621" max="15621" width="18" style="188" customWidth="1"/>
    <col min="15622" max="15622" width="10.875" style="188" customWidth="1"/>
    <col min="15623" max="15623" width="8.125" style="188" customWidth="1"/>
    <col min="15624" max="15624" width="26" style="188" customWidth="1"/>
    <col min="15625" max="15625" width="4.25" style="188" customWidth="1"/>
    <col min="15626" max="15626" width="5.25" style="188" customWidth="1"/>
    <col min="15627" max="15627" width="10.875" style="188" customWidth="1"/>
    <col min="15628" max="15628" width="21.75" style="188" customWidth="1"/>
    <col min="15629" max="15630" width="9" style="188"/>
    <col min="15631" max="15631" width="16.5" style="188" customWidth="1"/>
    <col min="15632" max="15632" width="12.375" style="188" customWidth="1"/>
    <col min="15633" max="15633" width="33.625" style="188" customWidth="1"/>
    <col min="15634" max="15870" width="9" style="188"/>
    <col min="15871" max="15871" width="4.25" style="188" customWidth="1"/>
    <col min="15872" max="15872" width="5.25" style="188" customWidth="1"/>
    <col min="15873" max="15873" width="8.125" style="188" customWidth="1"/>
    <col min="15874" max="15874" width="13.125" style="188" customWidth="1"/>
    <col min="15875" max="15875" width="4.5" style="188" customWidth="1"/>
    <col min="15876" max="15876" width="26.625" style="188" customWidth="1"/>
    <col min="15877" max="15877" width="18" style="188" customWidth="1"/>
    <col min="15878" max="15878" width="10.875" style="188" customWidth="1"/>
    <col min="15879" max="15879" width="8.125" style="188" customWidth="1"/>
    <col min="15880" max="15880" width="26" style="188" customWidth="1"/>
    <col min="15881" max="15881" width="4.25" style="188" customWidth="1"/>
    <col min="15882" max="15882" width="5.25" style="188" customWidth="1"/>
    <col min="15883" max="15883" width="10.875" style="188" customWidth="1"/>
    <col min="15884" max="15884" width="21.75" style="188" customWidth="1"/>
    <col min="15885" max="15886" width="9" style="188"/>
    <col min="15887" max="15887" width="16.5" style="188" customWidth="1"/>
    <col min="15888" max="15888" width="12.375" style="188" customWidth="1"/>
    <col min="15889" max="15889" width="33.625" style="188" customWidth="1"/>
    <col min="15890" max="16126" width="9" style="188"/>
    <col min="16127" max="16127" width="4.25" style="188" customWidth="1"/>
    <col min="16128" max="16128" width="5.25" style="188" customWidth="1"/>
    <col min="16129" max="16129" width="8.125" style="188" customWidth="1"/>
    <col min="16130" max="16130" width="13.125" style="188" customWidth="1"/>
    <col min="16131" max="16131" width="4.5" style="188" customWidth="1"/>
    <col min="16132" max="16132" width="26.625" style="188" customWidth="1"/>
    <col min="16133" max="16133" width="18" style="188" customWidth="1"/>
    <col min="16134" max="16134" width="10.875" style="188" customWidth="1"/>
    <col min="16135" max="16135" width="8.125" style="188" customWidth="1"/>
    <col min="16136" max="16136" width="26" style="188" customWidth="1"/>
    <col min="16137" max="16137" width="4.25" style="188" customWidth="1"/>
    <col min="16138" max="16138" width="5.25" style="188" customWidth="1"/>
    <col min="16139" max="16139" width="10.875" style="188" customWidth="1"/>
    <col min="16140" max="16140" width="21.75" style="188" customWidth="1"/>
    <col min="16141" max="16142" width="9" style="188"/>
    <col min="16143" max="16143" width="16.5" style="188" customWidth="1"/>
    <col min="16144" max="16144" width="12.375" style="188" customWidth="1"/>
    <col min="16145" max="16145" width="33.625" style="188" customWidth="1"/>
    <col min="16146" max="16384" width="9" style="188"/>
  </cols>
  <sheetData>
    <row r="1" spans="1:18" ht="20.25" customHeight="1" x14ac:dyDescent="0.15">
      <c r="A1" s="187" t="s">
        <v>199</v>
      </c>
      <c r="B1" s="187"/>
    </row>
    <row r="2" spans="1:18" ht="15" customHeight="1" thickBot="1" x14ac:dyDescent="0.2">
      <c r="A2" s="189" t="s">
        <v>200</v>
      </c>
      <c r="B2" s="190"/>
    </row>
    <row r="3" spans="1:18" ht="18" customHeight="1" x14ac:dyDescent="0.15">
      <c r="A3" s="391" t="s">
        <v>201</v>
      </c>
      <c r="B3" s="392"/>
      <c r="C3" s="191" t="s">
        <v>202</v>
      </c>
      <c r="D3" s="192" t="s">
        <v>203</v>
      </c>
      <c r="E3" s="393" t="s">
        <v>204</v>
      </c>
      <c r="F3" s="394"/>
      <c r="G3" s="394"/>
      <c r="H3" s="394"/>
      <c r="I3" s="394"/>
      <c r="J3" s="392"/>
      <c r="K3" s="395" t="s">
        <v>205</v>
      </c>
      <c r="L3" s="396"/>
      <c r="M3" s="396"/>
      <c r="N3" s="396"/>
      <c r="O3" s="397"/>
      <c r="P3" s="395" t="s">
        <v>206</v>
      </c>
      <c r="Q3" s="398"/>
    </row>
    <row r="4" spans="1:18" s="199" customFormat="1" ht="18" customHeight="1" x14ac:dyDescent="0.15">
      <c r="A4" s="385" t="s">
        <v>207</v>
      </c>
      <c r="B4" s="386"/>
      <c r="C4" s="193">
        <v>37622</v>
      </c>
      <c r="D4" s="387" t="s">
        <v>208</v>
      </c>
      <c r="E4" s="194" t="s">
        <v>209</v>
      </c>
      <c r="F4" s="194"/>
      <c r="G4" s="195"/>
      <c r="H4" s="195"/>
      <c r="I4" s="195"/>
      <c r="J4" s="196"/>
      <c r="K4" s="197" t="s">
        <v>210</v>
      </c>
      <c r="L4" s="194"/>
      <c r="M4" s="194"/>
      <c r="N4" s="194"/>
      <c r="O4" s="196"/>
      <c r="P4" s="197" t="s">
        <v>211</v>
      </c>
      <c r="Q4" s="198"/>
      <c r="R4" s="188"/>
    </row>
    <row r="5" spans="1:18" s="199" customFormat="1" ht="18.75" customHeight="1" x14ac:dyDescent="0.15">
      <c r="A5" s="389" t="s">
        <v>212</v>
      </c>
      <c r="B5" s="390"/>
      <c r="C5" s="200"/>
      <c r="D5" s="388"/>
      <c r="E5" s="188" t="s">
        <v>213</v>
      </c>
      <c r="F5" s="188"/>
      <c r="G5" s="201"/>
      <c r="H5" s="201"/>
      <c r="I5" s="201"/>
      <c r="J5" s="202"/>
      <c r="K5" s="203" t="s">
        <v>214</v>
      </c>
      <c r="L5" s="204" t="s">
        <v>215</v>
      </c>
      <c r="M5" s="188"/>
      <c r="N5" s="188"/>
      <c r="O5" s="202"/>
      <c r="P5" s="399" t="s">
        <v>216</v>
      </c>
      <c r="Q5" s="400"/>
      <c r="R5" s="188"/>
    </row>
    <row r="6" spans="1:18" s="199" customFormat="1" ht="25.5" customHeight="1" x14ac:dyDescent="0.15">
      <c r="A6" s="205"/>
      <c r="B6" s="206"/>
      <c r="C6" s="200"/>
      <c r="D6" s="388" t="s">
        <v>217</v>
      </c>
      <c r="E6" s="188"/>
      <c r="F6" s="188"/>
      <c r="G6" s="201"/>
      <c r="H6" s="201"/>
      <c r="I6" s="201"/>
      <c r="J6" s="202"/>
      <c r="K6" s="203" t="s">
        <v>218</v>
      </c>
      <c r="L6" s="204" t="s">
        <v>219</v>
      </c>
      <c r="M6" s="188"/>
      <c r="N6" s="188"/>
      <c r="O6" s="202"/>
      <c r="P6" s="399"/>
      <c r="Q6" s="400"/>
      <c r="R6" s="188"/>
    </row>
    <row r="7" spans="1:18" s="199" customFormat="1" ht="18" customHeight="1" x14ac:dyDescent="0.15">
      <c r="A7" s="205"/>
      <c r="B7" s="206"/>
      <c r="C7" s="200"/>
      <c r="D7" s="388"/>
      <c r="E7" s="188"/>
      <c r="F7" s="188"/>
      <c r="G7" s="188"/>
      <c r="H7" s="188"/>
      <c r="I7" s="188"/>
      <c r="J7" s="202"/>
      <c r="K7" s="203" t="s">
        <v>220</v>
      </c>
      <c r="L7" s="204" t="s">
        <v>221</v>
      </c>
      <c r="M7" s="188"/>
      <c r="N7" s="188"/>
      <c r="O7" s="202"/>
      <c r="P7" s="207"/>
      <c r="Q7" s="208"/>
      <c r="R7" s="188"/>
    </row>
    <row r="8" spans="1:18" s="199" customFormat="1" ht="18" customHeight="1" x14ac:dyDescent="0.15">
      <c r="A8" s="205"/>
      <c r="B8" s="206"/>
      <c r="C8" s="200"/>
      <c r="D8" s="388"/>
      <c r="E8" s="188"/>
      <c r="F8" s="188"/>
      <c r="G8" s="188"/>
      <c r="H8" s="188"/>
      <c r="I8" s="188"/>
      <c r="J8" s="202"/>
      <c r="K8" s="203" t="s">
        <v>222</v>
      </c>
      <c r="L8" s="204" t="s">
        <v>223</v>
      </c>
      <c r="M8" s="188"/>
      <c r="N8" s="188"/>
      <c r="O8" s="202"/>
      <c r="P8" s="207" t="s">
        <v>224</v>
      </c>
      <c r="Q8" s="208"/>
      <c r="R8" s="188"/>
    </row>
    <row r="9" spans="1:18" s="199" customFormat="1" ht="18" customHeight="1" x14ac:dyDescent="0.15">
      <c r="A9" s="205"/>
      <c r="B9" s="206"/>
      <c r="C9" s="200"/>
      <c r="D9" s="388"/>
      <c r="E9" s="188"/>
      <c r="F9" s="188"/>
      <c r="G9" s="188"/>
      <c r="H9" s="188"/>
      <c r="I9" s="188"/>
      <c r="J9" s="202"/>
      <c r="K9" s="207"/>
      <c r="L9" s="209" t="s">
        <v>225</v>
      </c>
      <c r="M9" s="188"/>
      <c r="N9" s="188"/>
      <c r="O9" s="202"/>
      <c r="P9" s="402" t="s">
        <v>226</v>
      </c>
      <c r="Q9" s="403"/>
      <c r="R9" s="188"/>
    </row>
    <row r="10" spans="1:18" s="199" customFormat="1" ht="18" customHeight="1" x14ac:dyDescent="0.15">
      <c r="A10" s="205"/>
      <c r="B10" s="206"/>
      <c r="C10" s="200"/>
      <c r="D10" s="388"/>
      <c r="E10" s="188"/>
      <c r="F10" s="188"/>
      <c r="G10" s="188"/>
      <c r="H10" s="188"/>
      <c r="I10" s="188"/>
      <c r="J10" s="202"/>
      <c r="K10" s="210" t="s">
        <v>227</v>
      </c>
      <c r="L10" s="188"/>
      <c r="M10" s="188"/>
      <c r="N10" s="188"/>
      <c r="O10" s="202"/>
      <c r="P10" s="402"/>
      <c r="Q10" s="403"/>
      <c r="R10" s="188"/>
    </row>
    <row r="11" spans="1:18" s="199" customFormat="1" ht="18" customHeight="1" x14ac:dyDescent="0.15">
      <c r="A11" s="205"/>
      <c r="B11" s="206"/>
      <c r="C11" s="200"/>
      <c r="D11" s="388"/>
      <c r="E11" s="188"/>
      <c r="F11" s="188"/>
      <c r="G11" s="188"/>
      <c r="H11" s="188"/>
      <c r="I11" s="188"/>
      <c r="J11" s="202"/>
      <c r="K11" s="210" t="s">
        <v>228</v>
      </c>
      <c r="L11" s="188"/>
      <c r="M11" s="188"/>
      <c r="N11" s="188"/>
      <c r="O11" s="202"/>
      <c r="P11" s="207"/>
      <c r="Q11" s="208"/>
      <c r="R11" s="188"/>
    </row>
    <row r="12" spans="1:18" s="199" customFormat="1" ht="87.75" customHeight="1" x14ac:dyDescent="0.15">
      <c r="A12" s="211"/>
      <c r="B12" s="212"/>
      <c r="C12" s="213"/>
      <c r="D12" s="401"/>
      <c r="E12" s="214"/>
      <c r="F12" s="214"/>
      <c r="G12" s="214"/>
      <c r="H12" s="214"/>
      <c r="I12" s="214"/>
      <c r="J12" s="215"/>
      <c r="K12" s="216" t="s">
        <v>229</v>
      </c>
      <c r="L12" s="214"/>
      <c r="M12" s="214"/>
      <c r="N12" s="214"/>
      <c r="O12" s="215"/>
      <c r="P12" s="217"/>
      <c r="Q12" s="218"/>
      <c r="R12" s="188"/>
    </row>
    <row r="13" spans="1:18" s="199" customFormat="1" ht="18" customHeight="1" x14ac:dyDescent="0.15">
      <c r="A13" s="385" t="s">
        <v>207</v>
      </c>
      <c r="B13" s="386"/>
      <c r="C13" s="200"/>
      <c r="D13" s="388" t="s">
        <v>230</v>
      </c>
      <c r="E13" s="188" t="s">
        <v>231</v>
      </c>
      <c r="F13" s="188"/>
      <c r="G13" s="188"/>
      <c r="H13" s="188"/>
      <c r="I13" s="188"/>
      <c r="J13" s="202"/>
      <c r="K13" s="207"/>
      <c r="L13" s="188"/>
      <c r="M13" s="188"/>
      <c r="N13" s="188"/>
      <c r="O13" s="202"/>
      <c r="P13" s="207" t="s">
        <v>232</v>
      </c>
      <c r="Q13" s="208"/>
      <c r="R13" s="188"/>
    </row>
    <row r="14" spans="1:18" s="199" customFormat="1" ht="18" customHeight="1" x14ac:dyDescent="0.15">
      <c r="A14" s="389" t="s">
        <v>233</v>
      </c>
      <c r="B14" s="390"/>
      <c r="C14" s="200"/>
      <c r="D14" s="388"/>
      <c r="E14" s="188"/>
      <c r="F14" s="219" t="s">
        <v>234</v>
      </c>
      <c r="G14" s="219" t="s">
        <v>235</v>
      </c>
      <c r="H14" s="219" t="s">
        <v>236</v>
      </c>
      <c r="I14" s="188"/>
      <c r="J14" s="202"/>
      <c r="K14" s="207"/>
      <c r="L14" s="188"/>
      <c r="M14" s="188"/>
      <c r="N14" s="188"/>
      <c r="O14" s="202"/>
      <c r="P14" s="220"/>
      <c r="Q14" s="221"/>
      <c r="R14" s="188"/>
    </row>
    <row r="15" spans="1:18" s="199" customFormat="1" ht="18" customHeight="1" x14ac:dyDescent="0.15">
      <c r="A15" s="205"/>
      <c r="B15" s="206"/>
      <c r="C15" s="200"/>
      <c r="D15" s="388"/>
      <c r="E15" s="188"/>
      <c r="F15" s="404" t="s">
        <v>237</v>
      </c>
      <c r="G15" s="222" t="s">
        <v>238</v>
      </c>
      <c r="H15" s="223" t="s">
        <v>239</v>
      </c>
      <c r="I15" s="188"/>
      <c r="J15" s="202"/>
      <c r="K15" s="207"/>
      <c r="L15" s="188"/>
      <c r="M15" s="188"/>
      <c r="N15" s="188"/>
      <c r="O15" s="202"/>
      <c r="P15" s="406" t="s">
        <v>240</v>
      </c>
      <c r="Q15" s="407"/>
      <c r="R15" s="188"/>
    </row>
    <row r="16" spans="1:18" s="199" customFormat="1" ht="18" customHeight="1" x14ac:dyDescent="0.15">
      <c r="A16" s="205"/>
      <c r="B16" s="206"/>
      <c r="C16" s="200"/>
      <c r="D16" s="388"/>
      <c r="E16" s="188"/>
      <c r="F16" s="405"/>
      <c r="G16" s="224" t="s">
        <v>241</v>
      </c>
      <c r="H16" s="225" t="s">
        <v>242</v>
      </c>
      <c r="I16" s="188"/>
      <c r="J16" s="202"/>
      <c r="K16" s="207"/>
      <c r="L16" s="188" t="s">
        <v>243</v>
      </c>
      <c r="M16" s="188"/>
      <c r="N16" s="188"/>
      <c r="O16" s="202"/>
      <c r="P16" s="406"/>
      <c r="Q16" s="407"/>
      <c r="R16" s="188"/>
    </row>
    <row r="17" spans="1:18" s="199" customFormat="1" ht="18" customHeight="1" x14ac:dyDescent="0.15">
      <c r="A17" s="205"/>
      <c r="B17" s="206"/>
      <c r="C17" s="200"/>
      <c r="D17" s="388"/>
      <c r="E17" s="188"/>
      <c r="F17" s="404" t="s">
        <v>244</v>
      </c>
      <c r="G17" s="222" t="s">
        <v>238</v>
      </c>
      <c r="H17" s="223" t="s">
        <v>245</v>
      </c>
      <c r="I17" s="188"/>
      <c r="J17" s="202"/>
      <c r="K17" s="207"/>
      <c r="L17" s="188" t="s">
        <v>246</v>
      </c>
      <c r="M17" s="188"/>
      <c r="N17" s="188"/>
      <c r="O17" s="202"/>
      <c r="P17" s="207"/>
      <c r="Q17" s="208"/>
      <c r="R17" s="188"/>
    </row>
    <row r="18" spans="1:18" s="199" customFormat="1" ht="18" customHeight="1" x14ac:dyDescent="0.15">
      <c r="A18" s="205"/>
      <c r="B18" s="206"/>
      <c r="C18" s="200"/>
      <c r="D18" s="388"/>
      <c r="E18" s="188"/>
      <c r="F18" s="405"/>
      <c r="G18" s="224" t="s">
        <v>241</v>
      </c>
      <c r="H18" s="225" t="s">
        <v>242</v>
      </c>
      <c r="I18" s="188"/>
      <c r="J18" s="202"/>
      <c r="K18" s="207" t="s">
        <v>247</v>
      </c>
      <c r="L18" s="188" t="s">
        <v>248</v>
      </c>
      <c r="M18" s="188"/>
      <c r="N18" s="188"/>
      <c r="O18" s="202"/>
      <c r="P18" s="408" t="s">
        <v>249</v>
      </c>
      <c r="Q18" s="409"/>
      <c r="R18" s="188"/>
    </row>
    <row r="19" spans="1:18" s="199" customFormat="1" ht="18" customHeight="1" x14ac:dyDescent="0.15">
      <c r="A19" s="205"/>
      <c r="B19" s="206"/>
      <c r="C19" s="200"/>
      <c r="D19" s="388"/>
      <c r="E19" s="188"/>
      <c r="F19" s="404" t="s">
        <v>250</v>
      </c>
      <c r="G19" s="222" t="s">
        <v>238</v>
      </c>
      <c r="H19" s="223" t="s">
        <v>251</v>
      </c>
      <c r="I19" s="188"/>
      <c r="J19" s="202"/>
      <c r="K19" s="207"/>
      <c r="L19" s="188"/>
      <c r="M19" s="188"/>
      <c r="N19" s="188"/>
      <c r="O19" s="202"/>
      <c r="P19" s="408"/>
      <c r="Q19" s="409"/>
      <c r="R19" s="188"/>
    </row>
    <row r="20" spans="1:18" s="199" customFormat="1" ht="18" customHeight="1" x14ac:dyDescent="0.15">
      <c r="A20" s="205"/>
      <c r="B20" s="206"/>
      <c r="C20" s="200"/>
      <c r="D20" s="388"/>
      <c r="E20" s="188"/>
      <c r="F20" s="405"/>
      <c r="G20" s="224" t="s">
        <v>241</v>
      </c>
      <c r="H20" s="225" t="s">
        <v>252</v>
      </c>
      <c r="I20" s="188"/>
      <c r="J20" s="202"/>
      <c r="K20" s="207"/>
      <c r="L20" s="188" t="s">
        <v>253</v>
      </c>
      <c r="M20" s="188"/>
      <c r="N20" s="188"/>
      <c r="O20" s="202"/>
      <c r="P20" s="408"/>
      <c r="Q20" s="409"/>
      <c r="R20" s="188"/>
    </row>
    <row r="21" spans="1:18" s="199" customFormat="1" ht="18" customHeight="1" x14ac:dyDescent="0.15">
      <c r="A21" s="205"/>
      <c r="B21" s="206"/>
      <c r="C21" s="200"/>
      <c r="D21" s="388"/>
      <c r="E21" s="188"/>
      <c r="F21" s="404" t="s">
        <v>254</v>
      </c>
      <c r="G21" s="222" t="s">
        <v>238</v>
      </c>
      <c r="H21" s="223" t="s">
        <v>255</v>
      </c>
      <c r="I21" s="188"/>
      <c r="J21" s="202"/>
      <c r="K21" s="207"/>
      <c r="L21" s="188" t="s">
        <v>256</v>
      </c>
      <c r="M21" s="188"/>
      <c r="N21" s="188"/>
      <c r="O21" s="202"/>
      <c r="P21" s="408" t="s">
        <v>257</v>
      </c>
      <c r="Q21" s="409"/>
      <c r="R21" s="188"/>
    </row>
    <row r="22" spans="1:18" s="199" customFormat="1" ht="18" customHeight="1" x14ac:dyDescent="0.15">
      <c r="A22" s="205"/>
      <c r="B22" s="206"/>
      <c r="C22" s="200"/>
      <c r="D22" s="388"/>
      <c r="E22" s="188"/>
      <c r="F22" s="405"/>
      <c r="G22" s="226" t="s">
        <v>241</v>
      </c>
      <c r="H22" s="227" t="s">
        <v>258</v>
      </c>
      <c r="I22" s="188"/>
      <c r="J22" s="202"/>
      <c r="K22" s="207"/>
      <c r="L22" s="188"/>
      <c r="M22" s="188"/>
      <c r="N22" s="188"/>
      <c r="O22" s="202"/>
      <c r="P22" s="408"/>
      <c r="Q22" s="409"/>
      <c r="R22" s="188"/>
    </row>
    <row r="23" spans="1:18" s="199" customFormat="1" ht="18" customHeight="1" x14ac:dyDescent="0.15">
      <c r="A23" s="205"/>
      <c r="B23" s="206"/>
      <c r="C23" s="200"/>
      <c r="D23" s="388"/>
      <c r="E23" s="188"/>
      <c r="F23" s="410" t="s">
        <v>259</v>
      </c>
      <c r="G23" s="412" t="s">
        <v>238</v>
      </c>
      <c r="H23" s="414" t="s">
        <v>260</v>
      </c>
      <c r="I23" s="188"/>
      <c r="J23" s="202"/>
      <c r="K23" s="207"/>
      <c r="L23" s="188"/>
      <c r="M23" s="188"/>
      <c r="N23" s="188"/>
      <c r="O23" s="202"/>
      <c r="P23" s="408"/>
      <c r="Q23" s="409"/>
      <c r="R23" s="188"/>
    </row>
    <row r="24" spans="1:18" s="199" customFormat="1" ht="18" customHeight="1" x14ac:dyDescent="0.15">
      <c r="A24" s="205"/>
      <c r="B24" s="206"/>
      <c r="C24" s="200"/>
      <c r="D24" s="388"/>
      <c r="E24" s="188"/>
      <c r="F24" s="411"/>
      <c r="G24" s="413"/>
      <c r="H24" s="415"/>
      <c r="I24" s="188"/>
      <c r="J24" s="202"/>
      <c r="K24" s="207"/>
      <c r="L24" s="188"/>
      <c r="M24" s="188"/>
      <c r="N24" s="188"/>
      <c r="O24" s="202"/>
      <c r="P24" s="207"/>
      <c r="Q24" s="208"/>
      <c r="R24" s="188"/>
    </row>
    <row r="25" spans="1:18" s="199" customFormat="1" ht="18" customHeight="1" x14ac:dyDescent="0.15">
      <c r="A25" s="205"/>
      <c r="B25" s="206"/>
      <c r="C25" s="200"/>
      <c r="D25" s="388"/>
      <c r="E25" s="188"/>
      <c r="F25" s="217" t="s">
        <v>261</v>
      </c>
      <c r="G25" s="226"/>
      <c r="H25" s="227" t="s">
        <v>262</v>
      </c>
      <c r="I25" s="188"/>
      <c r="J25" s="202"/>
      <c r="K25" s="207"/>
      <c r="L25" s="188"/>
      <c r="M25" s="188"/>
      <c r="N25" s="188"/>
      <c r="O25" s="202"/>
      <c r="P25" s="207"/>
      <c r="Q25" s="208"/>
      <c r="R25" s="188"/>
    </row>
    <row r="26" spans="1:18" s="199" customFormat="1" ht="18" customHeight="1" x14ac:dyDescent="0.15">
      <c r="A26" s="205"/>
      <c r="B26" s="206"/>
      <c r="C26" s="200"/>
      <c r="D26" s="388"/>
      <c r="E26" s="188" t="s">
        <v>263</v>
      </c>
      <c r="F26" s="188"/>
      <c r="G26" s="188"/>
      <c r="H26" s="188"/>
      <c r="I26" s="188"/>
      <c r="J26" s="202"/>
      <c r="K26" s="207"/>
      <c r="L26" s="188"/>
      <c r="M26" s="188"/>
      <c r="N26" s="188"/>
      <c r="O26" s="202"/>
      <c r="P26" s="207"/>
      <c r="Q26" s="208"/>
      <c r="R26" s="188"/>
    </row>
    <row r="27" spans="1:18" s="199" customFormat="1" ht="18" customHeight="1" x14ac:dyDescent="0.15">
      <c r="A27" s="423" t="s">
        <v>264</v>
      </c>
      <c r="B27" s="424"/>
      <c r="C27" s="193">
        <v>37622</v>
      </c>
      <c r="D27" s="387" t="s">
        <v>265</v>
      </c>
      <c r="E27" s="194" t="s">
        <v>266</v>
      </c>
      <c r="F27" s="194"/>
      <c r="G27" s="194"/>
      <c r="H27" s="194"/>
      <c r="I27" s="194"/>
      <c r="J27" s="196"/>
      <c r="K27" s="197" t="s">
        <v>210</v>
      </c>
      <c r="L27" s="194"/>
      <c r="M27" s="194"/>
      <c r="N27" s="194"/>
      <c r="O27" s="196"/>
      <c r="P27" s="197" t="s">
        <v>267</v>
      </c>
      <c r="Q27" s="198"/>
      <c r="R27" s="188"/>
    </row>
    <row r="28" spans="1:18" s="199" customFormat="1" ht="18" customHeight="1" x14ac:dyDescent="0.15">
      <c r="A28" s="425" t="s">
        <v>268</v>
      </c>
      <c r="B28" s="426"/>
      <c r="C28" s="224"/>
      <c r="D28" s="388"/>
      <c r="E28" s="188" t="s">
        <v>269</v>
      </c>
      <c r="F28" s="188"/>
      <c r="G28" s="188"/>
      <c r="H28" s="188"/>
      <c r="I28" s="188"/>
      <c r="J28" s="202"/>
      <c r="K28" s="203" t="s">
        <v>214</v>
      </c>
      <c r="L28" s="204" t="s">
        <v>270</v>
      </c>
      <c r="M28" s="188"/>
      <c r="N28" s="188"/>
      <c r="O28" s="202"/>
      <c r="P28" s="207" t="s">
        <v>271</v>
      </c>
      <c r="Q28" s="208" t="s">
        <v>272</v>
      </c>
      <c r="R28" s="188"/>
    </row>
    <row r="29" spans="1:18" s="199" customFormat="1" ht="18" customHeight="1" x14ac:dyDescent="0.15">
      <c r="A29" s="205"/>
      <c r="B29" s="206"/>
      <c r="C29" s="224"/>
      <c r="D29" s="388"/>
      <c r="E29" s="188" t="s">
        <v>273</v>
      </c>
      <c r="F29" s="188"/>
      <c r="G29" s="188"/>
      <c r="H29" s="188"/>
      <c r="I29" s="188"/>
      <c r="J29" s="202"/>
      <c r="K29" s="203" t="s">
        <v>218</v>
      </c>
      <c r="L29" s="204" t="s">
        <v>274</v>
      </c>
      <c r="M29" s="188"/>
      <c r="N29" s="188"/>
      <c r="O29" s="202"/>
      <c r="P29" s="207" t="s">
        <v>275</v>
      </c>
      <c r="Q29" s="208" t="s">
        <v>276</v>
      </c>
      <c r="R29" s="188"/>
    </row>
    <row r="30" spans="1:18" s="199" customFormat="1" ht="18" customHeight="1" x14ac:dyDescent="0.15">
      <c r="A30" s="205"/>
      <c r="B30" s="206"/>
      <c r="C30" s="224"/>
      <c r="D30" s="228"/>
      <c r="E30" s="188" t="s">
        <v>277</v>
      </c>
      <c r="F30" s="188"/>
      <c r="G30" s="188"/>
      <c r="H30" s="188"/>
      <c r="I30" s="188"/>
      <c r="J30" s="202"/>
      <c r="K30" s="203" t="s">
        <v>220</v>
      </c>
      <c r="L30" s="204" t="s">
        <v>278</v>
      </c>
      <c r="M30" s="188"/>
      <c r="N30" s="188"/>
      <c r="O30" s="202"/>
      <c r="P30" s="207" t="s">
        <v>279</v>
      </c>
      <c r="Q30" s="208" t="s">
        <v>280</v>
      </c>
      <c r="R30" s="188"/>
    </row>
    <row r="31" spans="1:18" s="199" customFormat="1" ht="18" customHeight="1" x14ac:dyDescent="0.15">
      <c r="A31" s="211"/>
      <c r="B31" s="212"/>
      <c r="C31" s="226"/>
      <c r="D31" s="226"/>
      <c r="E31" s="214"/>
      <c r="F31" s="214"/>
      <c r="G31" s="214"/>
      <c r="H31" s="214"/>
      <c r="I31" s="214"/>
      <c r="J31" s="215"/>
      <c r="K31" s="229" t="s">
        <v>222</v>
      </c>
      <c r="L31" s="230" t="s">
        <v>281</v>
      </c>
      <c r="M31" s="214"/>
      <c r="N31" s="214"/>
      <c r="O31" s="215"/>
      <c r="P31" s="217"/>
      <c r="Q31" s="218" t="s">
        <v>282</v>
      </c>
      <c r="R31" s="188"/>
    </row>
    <row r="32" spans="1:18" s="234" customFormat="1" ht="18" customHeight="1" x14ac:dyDescent="0.15">
      <c r="A32" s="416" t="s">
        <v>283</v>
      </c>
      <c r="B32" s="231"/>
      <c r="C32" s="511">
        <v>37712</v>
      </c>
      <c r="D32" s="419" t="s">
        <v>284</v>
      </c>
      <c r="E32" s="189" t="s">
        <v>285</v>
      </c>
      <c r="F32" s="188"/>
      <c r="G32" s="190"/>
      <c r="H32" s="190"/>
      <c r="I32" s="190"/>
      <c r="J32" s="232"/>
      <c r="K32" s="197" t="s">
        <v>210</v>
      </c>
      <c r="L32" s="233" t="s">
        <v>286</v>
      </c>
      <c r="M32" s="194"/>
      <c r="N32" s="194"/>
      <c r="O32" s="196"/>
      <c r="P32" s="207"/>
      <c r="Q32" s="208"/>
      <c r="R32" s="188"/>
    </row>
    <row r="33" spans="1:18" s="234" customFormat="1" ht="18" customHeight="1" x14ac:dyDescent="0.15">
      <c r="A33" s="417"/>
      <c r="B33" s="421" t="s">
        <v>287</v>
      </c>
      <c r="C33" s="224"/>
      <c r="D33" s="420"/>
      <c r="E33" s="188"/>
      <c r="F33" s="209" t="s">
        <v>288</v>
      </c>
      <c r="G33" s="235"/>
      <c r="H33" s="190"/>
      <c r="I33" s="190"/>
      <c r="J33" s="236"/>
      <c r="K33" s="207"/>
      <c r="L33" s="188"/>
      <c r="M33" s="188"/>
      <c r="N33" s="188"/>
      <c r="O33" s="202"/>
      <c r="P33" s="207"/>
      <c r="Q33" s="208"/>
      <c r="R33" s="188"/>
    </row>
    <row r="34" spans="1:18" s="234" customFormat="1" ht="18" customHeight="1" x14ac:dyDescent="0.15">
      <c r="A34" s="417"/>
      <c r="B34" s="421"/>
      <c r="C34" s="224"/>
      <c r="D34" s="420"/>
      <c r="E34" s="188"/>
      <c r="F34" s="209" t="s">
        <v>289</v>
      </c>
      <c r="G34" s="235"/>
      <c r="H34" s="190"/>
      <c r="I34" s="190"/>
      <c r="J34" s="236"/>
      <c r="K34" s="207"/>
      <c r="L34" s="188"/>
      <c r="M34" s="188"/>
      <c r="N34" s="188"/>
      <c r="O34" s="202"/>
      <c r="P34" s="207"/>
      <c r="Q34" s="208"/>
      <c r="R34" s="188"/>
    </row>
    <row r="35" spans="1:18" s="234" customFormat="1" ht="18" customHeight="1" x14ac:dyDescent="0.15">
      <c r="A35" s="417"/>
      <c r="B35" s="421"/>
      <c r="C35" s="224"/>
      <c r="D35" s="420"/>
      <c r="E35" s="188"/>
      <c r="F35" s="209" t="s">
        <v>290</v>
      </c>
      <c r="G35" s="235"/>
      <c r="H35" s="237"/>
      <c r="I35" s="190"/>
      <c r="J35" s="236"/>
      <c r="K35" s="207"/>
      <c r="L35" s="188"/>
      <c r="M35" s="188"/>
      <c r="N35" s="188"/>
      <c r="O35" s="202"/>
      <c r="P35" s="207"/>
      <c r="Q35" s="208"/>
      <c r="R35" s="188"/>
    </row>
    <row r="36" spans="1:18" s="234" customFormat="1" ht="21.75" customHeight="1" x14ac:dyDescent="0.15">
      <c r="A36" s="417"/>
      <c r="B36" s="421"/>
      <c r="C36" s="224"/>
      <c r="D36" s="420"/>
      <c r="E36" s="188"/>
      <c r="F36" s="209" t="s">
        <v>291</v>
      </c>
      <c r="G36" s="238"/>
      <c r="H36" s="237"/>
      <c r="I36" s="190"/>
      <c r="J36" s="236"/>
      <c r="K36" s="207"/>
      <c r="L36" s="188"/>
      <c r="M36" s="188"/>
      <c r="N36" s="188"/>
      <c r="O36" s="202"/>
      <c r="P36" s="207"/>
      <c r="Q36" s="208"/>
      <c r="R36" s="188"/>
    </row>
    <row r="37" spans="1:18" s="234" customFormat="1" ht="18" customHeight="1" x14ac:dyDescent="0.15">
      <c r="A37" s="417"/>
      <c r="B37" s="421"/>
      <c r="C37" s="224"/>
      <c r="D37" s="420"/>
      <c r="E37" s="188" t="s">
        <v>292</v>
      </c>
      <c r="F37" s="188"/>
      <c r="G37" s="237"/>
      <c r="H37" s="237"/>
      <c r="I37" s="190"/>
      <c r="J37" s="236"/>
      <c r="K37" s="207"/>
      <c r="L37" s="188"/>
      <c r="M37" s="188"/>
      <c r="N37" s="188"/>
      <c r="O37" s="202"/>
      <c r="P37" s="207"/>
      <c r="Q37" s="208"/>
      <c r="R37" s="188"/>
    </row>
    <row r="38" spans="1:18" s="234" customFormat="1" ht="18" customHeight="1" x14ac:dyDescent="0.15">
      <c r="A38" s="417"/>
      <c r="B38" s="421"/>
      <c r="C38" s="224"/>
      <c r="D38" s="420"/>
      <c r="E38" s="188"/>
      <c r="F38" s="209" t="s">
        <v>293</v>
      </c>
      <c r="G38" s="190"/>
      <c r="H38" s="237"/>
      <c r="I38" s="190"/>
      <c r="J38" s="236"/>
      <c r="K38" s="207"/>
      <c r="L38" s="188"/>
      <c r="M38" s="188"/>
      <c r="N38" s="188"/>
      <c r="O38" s="202"/>
      <c r="P38" s="207"/>
      <c r="Q38" s="208"/>
      <c r="R38" s="188"/>
    </row>
    <row r="39" spans="1:18" s="234" customFormat="1" ht="18" customHeight="1" x14ac:dyDescent="0.15">
      <c r="A39" s="417"/>
      <c r="B39" s="421"/>
      <c r="C39" s="224"/>
      <c r="D39" s="420"/>
      <c r="E39" s="188"/>
      <c r="F39" s="209" t="s">
        <v>294</v>
      </c>
      <c r="G39" s="190"/>
      <c r="H39" s="190"/>
      <c r="I39" s="190"/>
      <c r="J39" s="236"/>
      <c r="K39" s="207"/>
      <c r="L39" s="188"/>
      <c r="M39" s="188"/>
      <c r="N39" s="188"/>
      <c r="O39" s="202"/>
      <c r="P39" s="207"/>
      <c r="Q39" s="208"/>
      <c r="R39" s="188"/>
    </row>
    <row r="40" spans="1:18" s="234" customFormat="1" ht="18" customHeight="1" x14ac:dyDescent="0.15">
      <c r="A40" s="417"/>
      <c r="B40" s="421"/>
      <c r="C40" s="224"/>
      <c r="D40" s="420"/>
      <c r="E40" s="188" t="s">
        <v>295</v>
      </c>
      <c r="F40" s="209"/>
      <c r="G40" s="190"/>
      <c r="H40" s="190"/>
      <c r="I40" s="190"/>
      <c r="J40" s="236"/>
      <c r="K40" s="207"/>
      <c r="L40" s="188"/>
      <c r="M40" s="188"/>
      <c r="N40" s="188"/>
      <c r="O40" s="202"/>
      <c r="P40" s="207"/>
      <c r="Q40" s="208"/>
      <c r="R40" s="188"/>
    </row>
    <row r="41" spans="1:18" s="234" customFormat="1" ht="18" customHeight="1" x14ac:dyDescent="0.15">
      <c r="A41" s="417"/>
      <c r="B41" s="421"/>
      <c r="C41" s="224"/>
      <c r="D41" s="239"/>
      <c r="E41" s="188" t="s">
        <v>296</v>
      </c>
      <c r="F41" s="188"/>
      <c r="G41" s="190"/>
      <c r="H41" s="190"/>
      <c r="I41" s="190"/>
      <c r="J41" s="236"/>
      <c r="K41" s="207"/>
      <c r="L41" s="188"/>
      <c r="M41" s="188"/>
      <c r="N41" s="188"/>
      <c r="O41" s="202"/>
      <c r="P41" s="207"/>
      <c r="Q41" s="208"/>
      <c r="R41" s="188"/>
    </row>
    <row r="42" spans="1:18" s="234" customFormat="1" ht="24" customHeight="1" x14ac:dyDescent="0.15">
      <c r="A42" s="417"/>
      <c r="B42" s="422"/>
      <c r="C42" s="224"/>
      <c r="D42" s="239"/>
      <c r="E42" s="188"/>
      <c r="F42" s="188"/>
      <c r="G42" s="190"/>
      <c r="H42" s="190"/>
      <c r="I42" s="190"/>
      <c r="J42" s="240"/>
      <c r="K42" s="217"/>
      <c r="L42" s="188"/>
      <c r="M42" s="188"/>
      <c r="N42" s="188"/>
      <c r="O42" s="202"/>
      <c r="P42" s="207"/>
      <c r="Q42" s="208"/>
      <c r="R42" s="188"/>
    </row>
    <row r="43" spans="1:18" s="234" customFormat="1" ht="231" customHeight="1" x14ac:dyDescent="0.15">
      <c r="A43" s="418"/>
      <c r="B43" s="241" t="s">
        <v>297</v>
      </c>
      <c r="C43" s="242"/>
      <c r="D43" s="243" t="s">
        <v>298</v>
      </c>
      <c r="E43" s="244"/>
      <c r="F43" s="244"/>
      <c r="G43" s="245"/>
      <c r="H43" s="245"/>
      <c r="I43" s="245"/>
      <c r="J43" s="246"/>
      <c r="K43" s="247" t="s">
        <v>299</v>
      </c>
      <c r="L43" s="244"/>
      <c r="M43" s="244"/>
      <c r="N43" s="244"/>
      <c r="O43" s="248"/>
      <c r="P43" s="249"/>
      <c r="Q43" s="250"/>
      <c r="R43" s="188"/>
    </row>
    <row r="44" spans="1:18" s="234" customFormat="1" ht="18" customHeight="1" x14ac:dyDescent="0.15">
      <c r="A44" s="385" t="s">
        <v>300</v>
      </c>
      <c r="B44" s="386"/>
      <c r="C44" s="193"/>
      <c r="D44" s="387" t="s">
        <v>301</v>
      </c>
      <c r="E44" s="251" t="s">
        <v>302</v>
      </c>
      <c r="F44" s="194"/>
      <c r="G44" s="252"/>
      <c r="H44" s="194"/>
      <c r="I44" s="194"/>
      <c r="J44" s="223"/>
      <c r="K44" s="197" t="s">
        <v>247</v>
      </c>
      <c r="L44" s="253" t="s">
        <v>303</v>
      </c>
      <c r="M44" s="194"/>
      <c r="N44" s="194"/>
      <c r="O44" s="196"/>
      <c r="P44" s="197"/>
      <c r="Q44" s="198"/>
      <c r="R44" s="188"/>
    </row>
    <row r="45" spans="1:18" s="234" customFormat="1" ht="18" customHeight="1" x14ac:dyDescent="0.15">
      <c r="A45" s="211"/>
      <c r="B45" s="212"/>
      <c r="C45" s="226"/>
      <c r="D45" s="401"/>
      <c r="E45" s="214"/>
      <c r="F45" s="214"/>
      <c r="G45" s="254"/>
      <c r="H45" s="214"/>
      <c r="I45" s="214"/>
      <c r="J45" s="215"/>
      <c r="K45" s="217"/>
      <c r="L45" s="214"/>
      <c r="M45" s="214"/>
      <c r="N45" s="214"/>
      <c r="O45" s="215"/>
      <c r="P45" s="217"/>
      <c r="Q45" s="218"/>
      <c r="R45" s="188"/>
    </row>
    <row r="46" spans="1:18" s="234" customFormat="1" ht="18" customHeight="1" x14ac:dyDescent="0.15">
      <c r="A46" s="385" t="s">
        <v>304</v>
      </c>
      <c r="B46" s="386"/>
      <c r="C46" s="224"/>
      <c r="D46" s="388" t="s">
        <v>305</v>
      </c>
      <c r="E46" s="188" t="s">
        <v>306</v>
      </c>
      <c r="F46" s="188"/>
      <c r="G46" s="188"/>
      <c r="H46" s="188"/>
      <c r="I46" s="188"/>
      <c r="J46" s="202"/>
      <c r="K46" s="207"/>
      <c r="L46" s="188"/>
      <c r="M46" s="188"/>
      <c r="N46" s="188"/>
      <c r="O46" s="202"/>
      <c r="P46" s="255"/>
      <c r="Q46" s="198"/>
      <c r="R46" s="188"/>
    </row>
    <row r="47" spans="1:18" s="234" customFormat="1" ht="18" customHeight="1" x14ac:dyDescent="0.15">
      <c r="A47" s="389" t="s">
        <v>307</v>
      </c>
      <c r="B47" s="390"/>
      <c r="C47" s="224"/>
      <c r="D47" s="388"/>
      <c r="E47" s="188"/>
      <c r="F47" s="188" t="s">
        <v>308</v>
      </c>
      <c r="G47" s="188"/>
      <c r="H47" s="188"/>
      <c r="I47" s="188"/>
      <c r="J47" s="202"/>
      <c r="K47" s="207"/>
      <c r="L47" s="188"/>
      <c r="M47" s="188"/>
      <c r="N47" s="188"/>
      <c r="O47" s="202"/>
      <c r="P47" s="427" t="s">
        <v>309</v>
      </c>
      <c r="Q47" s="428"/>
      <c r="R47" s="188"/>
    </row>
    <row r="48" spans="1:18" s="234" customFormat="1" ht="18" customHeight="1" x14ac:dyDescent="0.15">
      <c r="A48" s="205"/>
      <c r="B48" s="206"/>
      <c r="C48" s="224"/>
      <c r="D48" s="388"/>
      <c r="E48" s="188" t="s">
        <v>310</v>
      </c>
      <c r="F48" s="188"/>
      <c r="G48" s="188"/>
      <c r="H48" s="188"/>
      <c r="I48" s="188"/>
      <c r="J48" s="202"/>
      <c r="K48" s="207"/>
      <c r="L48" s="188"/>
      <c r="M48" s="188"/>
      <c r="N48" s="188"/>
      <c r="O48" s="202"/>
      <c r="P48" s="427"/>
      <c r="Q48" s="428"/>
      <c r="R48" s="188"/>
    </row>
    <row r="49" spans="1:18" s="234" customFormat="1" ht="18" customHeight="1" x14ac:dyDescent="0.15">
      <c r="A49" s="205"/>
      <c r="B49" s="206"/>
      <c r="C49" s="224"/>
      <c r="D49" s="388"/>
      <c r="E49" s="188"/>
      <c r="F49" s="188" t="s">
        <v>311</v>
      </c>
      <c r="G49" s="188"/>
      <c r="H49" s="188"/>
      <c r="I49" s="188"/>
      <c r="J49" s="202"/>
      <c r="K49" s="207"/>
      <c r="L49" s="188"/>
      <c r="M49" s="188"/>
      <c r="N49" s="188"/>
      <c r="O49" s="202"/>
      <c r="P49" s="217"/>
      <c r="Q49" s="218"/>
      <c r="R49" s="188"/>
    </row>
    <row r="50" spans="1:18" s="234" customFormat="1" ht="18" customHeight="1" x14ac:dyDescent="0.15">
      <c r="A50" s="385" t="s">
        <v>312</v>
      </c>
      <c r="B50" s="386"/>
      <c r="C50" s="222"/>
      <c r="D50" s="404" t="s">
        <v>313</v>
      </c>
      <c r="E50" s="194" t="s">
        <v>314</v>
      </c>
      <c r="F50" s="194"/>
      <c r="G50" s="194"/>
      <c r="H50" s="194"/>
      <c r="I50" s="194"/>
      <c r="J50" s="196"/>
      <c r="K50" s="197" t="s">
        <v>227</v>
      </c>
      <c r="L50" s="194" t="s">
        <v>315</v>
      </c>
      <c r="M50" s="194"/>
      <c r="N50" s="194"/>
      <c r="O50" s="196"/>
      <c r="P50" s="197"/>
      <c r="Q50" s="198"/>
      <c r="R50" s="188"/>
    </row>
    <row r="51" spans="1:18" s="234" customFormat="1" ht="18" customHeight="1" x14ac:dyDescent="0.15">
      <c r="A51" s="211"/>
      <c r="B51" s="212"/>
      <c r="C51" s="226"/>
      <c r="D51" s="405"/>
      <c r="E51" s="214"/>
      <c r="F51" s="214"/>
      <c r="G51" s="214"/>
      <c r="H51" s="214"/>
      <c r="I51" s="214"/>
      <c r="J51" s="215"/>
      <c r="K51" s="217"/>
      <c r="L51" s="214"/>
      <c r="M51" s="214"/>
      <c r="N51" s="214"/>
      <c r="O51" s="215"/>
      <c r="P51" s="217"/>
      <c r="Q51" s="218"/>
      <c r="R51" s="188"/>
    </row>
    <row r="52" spans="1:18" s="234" customFormat="1" ht="18" customHeight="1" x14ac:dyDescent="0.15">
      <c r="A52" s="385" t="s">
        <v>316</v>
      </c>
      <c r="B52" s="386"/>
      <c r="C52" s="224"/>
      <c r="D52" s="224" t="s">
        <v>317</v>
      </c>
      <c r="E52" s="188" t="s">
        <v>318</v>
      </c>
      <c r="F52" s="188"/>
      <c r="G52" s="188"/>
      <c r="H52" s="188"/>
      <c r="I52" s="188"/>
      <c r="J52" s="202"/>
      <c r="K52" s="207" t="s">
        <v>247</v>
      </c>
      <c r="L52" s="188"/>
      <c r="M52" s="188"/>
      <c r="N52" s="188"/>
      <c r="O52" s="202"/>
      <c r="P52" s="207" t="s">
        <v>267</v>
      </c>
      <c r="Q52" s="208"/>
      <c r="R52" s="188"/>
    </row>
    <row r="53" spans="1:18" s="234" customFormat="1" ht="18" customHeight="1" x14ac:dyDescent="0.15">
      <c r="A53" s="256"/>
      <c r="B53" s="188"/>
      <c r="C53" s="224"/>
      <c r="D53" s="224"/>
      <c r="E53" s="188"/>
      <c r="F53" s="188"/>
      <c r="G53" s="188"/>
      <c r="H53" s="188"/>
      <c r="I53" s="188"/>
      <c r="J53" s="202"/>
      <c r="K53" s="203" t="s">
        <v>319</v>
      </c>
      <c r="L53" s="188" t="s">
        <v>320</v>
      </c>
      <c r="M53" s="188"/>
      <c r="N53" s="188"/>
      <c r="O53" s="202"/>
      <c r="P53" s="207" t="s">
        <v>321</v>
      </c>
      <c r="Q53" s="208" t="s">
        <v>322</v>
      </c>
      <c r="R53" s="188"/>
    </row>
    <row r="54" spans="1:18" s="234" customFormat="1" ht="18" customHeight="1" thickBot="1" x14ac:dyDescent="0.2">
      <c r="A54" s="257"/>
      <c r="B54" s="258"/>
      <c r="C54" s="259"/>
      <c r="D54" s="259"/>
      <c r="E54" s="258" t="s">
        <v>323</v>
      </c>
      <c r="F54" s="258"/>
      <c r="G54" s="258"/>
      <c r="H54" s="258"/>
      <c r="I54" s="258"/>
      <c r="J54" s="260"/>
      <c r="K54" s="261" t="s">
        <v>324</v>
      </c>
      <c r="L54" s="258" t="s">
        <v>325</v>
      </c>
      <c r="M54" s="258"/>
      <c r="N54" s="258"/>
      <c r="O54" s="260"/>
      <c r="P54" s="262" t="s">
        <v>326</v>
      </c>
      <c r="Q54" s="263" t="s">
        <v>327</v>
      </c>
      <c r="R54" s="188"/>
    </row>
  </sheetData>
  <mergeCells count="39">
    <mergeCell ref="P47:Q48"/>
    <mergeCell ref="A50:B50"/>
    <mergeCell ref="D50:D51"/>
    <mergeCell ref="A52:B52"/>
    <mergeCell ref="A44:B44"/>
    <mergeCell ref="D44:D45"/>
    <mergeCell ref="A46:B46"/>
    <mergeCell ref="D46:D49"/>
    <mergeCell ref="A47:B47"/>
    <mergeCell ref="B33:B42"/>
    <mergeCell ref="A27:B27"/>
    <mergeCell ref="D27:D29"/>
    <mergeCell ref="A28:B28"/>
    <mergeCell ref="F23:F24"/>
    <mergeCell ref="G23:G24"/>
    <mergeCell ref="H23:H24"/>
    <mergeCell ref="A32:A43"/>
    <mergeCell ref="D32:D40"/>
    <mergeCell ref="P5:Q6"/>
    <mergeCell ref="D6:D12"/>
    <mergeCell ref="P9:Q9"/>
    <mergeCell ref="P10:Q10"/>
    <mergeCell ref="A13:B13"/>
    <mergeCell ref="D13:D26"/>
    <mergeCell ref="A14:B14"/>
    <mergeCell ref="F15:F16"/>
    <mergeCell ref="P15:Q16"/>
    <mergeCell ref="F17:F18"/>
    <mergeCell ref="P18:Q20"/>
    <mergeCell ref="F19:F20"/>
    <mergeCell ref="F21:F22"/>
    <mergeCell ref="P21:Q23"/>
    <mergeCell ref="A3:B3"/>
    <mergeCell ref="E3:J3"/>
    <mergeCell ref="K3:O3"/>
    <mergeCell ref="P3:Q3"/>
    <mergeCell ref="A4:B4"/>
    <mergeCell ref="D4:D5"/>
    <mergeCell ref="A5:B5"/>
  </mergeCells>
  <phoneticPr fontId="4"/>
  <pageMargins left="1.1811023622047245" right="0.70866141732283472" top="0.74803149606299213" bottom="0.74803149606299213" header="0.31496062992125984" footer="0.31496062992125984"/>
  <pageSetup paperSize="9" scale="34" fitToWidth="2" fitToHeight="0" orientation="portrait"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6E91C-369D-4766-8280-348333026DEF}">
  <sheetPr>
    <pageSetUpPr autoPageBreaks="0"/>
  </sheetPr>
  <dimension ref="A3:BV69"/>
  <sheetViews>
    <sheetView showGridLines="0" view="pageBreakPreview" zoomScale="55" zoomScaleNormal="70" zoomScaleSheetLayoutView="55" workbookViewId="0">
      <pane xSplit="3" ySplit="4" topLeftCell="D5" activePane="bottomRight" state="frozen"/>
      <selection pane="topRight" activeCell="D1" sqref="D1"/>
      <selection pane="bottomLeft" activeCell="A5" sqref="A5"/>
      <selection pane="bottomRight" activeCell="A3" sqref="A3"/>
    </sheetView>
  </sheetViews>
  <sheetFormatPr defaultRowHeight="18" customHeight="1" x14ac:dyDescent="0.15"/>
  <cols>
    <col min="1" max="1" width="4.5" style="264" customWidth="1"/>
    <col min="2" max="2" width="4" style="264" customWidth="1"/>
    <col min="3" max="3" width="9" style="264" customWidth="1"/>
    <col min="4" max="4" width="5" style="264" customWidth="1"/>
    <col min="5" max="5" width="17.875" style="264" customWidth="1"/>
    <col min="6" max="6" width="13.75" style="264" customWidth="1"/>
    <col min="7" max="7" width="10.75" style="264" customWidth="1"/>
    <col min="8" max="8" width="3.625" style="264" customWidth="1"/>
    <col min="9" max="9" width="9" style="264" customWidth="1"/>
    <col min="10" max="10" width="4.75" style="264" hidden="1" customWidth="1"/>
    <col min="11" max="11" width="4.75" style="264" customWidth="1"/>
    <col min="12" max="12" width="11.25" style="264" customWidth="1"/>
    <col min="13" max="13" width="10.625" style="264" customWidth="1"/>
    <col min="14" max="14" width="11.25" style="264" customWidth="1"/>
    <col min="15" max="15" width="17" style="264" customWidth="1"/>
    <col min="16" max="16" width="0.125" style="264" hidden="1" customWidth="1"/>
    <col min="17" max="17" width="0.125" style="264" customWidth="1"/>
    <col min="18" max="18" width="19" style="264" customWidth="1"/>
    <col min="19" max="19" width="8.125" style="264" customWidth="1"/>
    <col min="20" max="20" width="11.125" style="264" customWidth="1"/>
    <col min="21" max="21" width="28.5" style="264" customWidth="1"/>
    <col min="22" max="22" width="2.5" style="264" customWidth="1"/>
    <col min="23" max="24" width="15" style="264" customWidth="1"/>
    <col min="25" max="25" width="15.125" style="264" customWidth="1"/>
    <col min="26" max="26" width="21.875" style="264" customWidth="1"/>
    <col min="27" max="29" width="15.625" style="264" customWidth="1"/>
    <col min="30" max="30" width="16.875" style="264" customWidth="1"/>
    <col min="31" max="34" width="15.625" style="264" customWidth="1"/>
    <col min="35" max="35" width="18" style="264" customWidth="1"/>
    <col min="36" max="36" width="1.125" style="264" hidden="1" customWidth="1"/>
    <col min="37" max="38" width="15.625" style="264" customWidth="1"/>
    <col min="39" max="42" width="9" style="264"/>
    <col min="43" max="48" width="14" style="264" customWidth="1"/>
    <col min="49" max="71" width="9" style="264"/>
    <col min="72" max="72" width="15" style="264" customWidth="1"/>
    <col min="73" max="73" width="9" style="264"/>
    <col min="74" max="74" width="9" style="265"/>
    <col min="75" max="241" width="9" style="264"/>
    <col min="242" max="242" width="4.5" style="264" customWidth="1"/>
    <col min="243" max="243" width="4" style="264" customWidth="1"/>
    <col min="244" max="244" width="9" style="264"/>
    <col min="245" max="245" width="5" style="264" customWidth="1"/>
    <col min="246" max="246" width="17.875" style="264" customWidth="1"/>
    <col min="247" max="247" width="13.75" style="264" customWidth="1"/>
    <col min="248" max="248" width="10.75" style="264" customWidth="1"/>
    <col min="249" max="249" width="3.625" style="264" customWidth="1"/>
    <col min="250" max="250" width="9" style="264"/>
    <col min="251" max="251" width="0" style="264" hidden="1" customWidth="1"/>
    <col min="252" max="252" width="4.75" style="264" customWidth="1"/>
    <col min="253" max="253" width="11.25" style="264" customWidth="1"/>
    <col min="254" max="254" width="10.625" style="264" customWidth="1"/>
    <col min="255" max="255" width="11.25" style="264" customWidth="1"/>
    <col min="256" max="256" width="17" style="264" customWidth="1"/>
    <col min="257" max="257" width="0" style="264" hidden="1" customWidth="1"/>
    <col min="258" max="258" width="0.125" style="264" customWidth="1"/>
    <col min="259" max="259" width="4.5" style="264" customWidth="1"/>
    <col min="260" max="260" width="4" style="264" customWidth="1"/>
    <col min="261" max="261" width="9" style="264"/>
    <col min="262" max="262" width="19" style="264" customWidth="1"/>
    <col min="263" max="263" width="8.125" style="264" customWidth="1"/>
    <col min="264" max="264" width="11.125" style="264" customWidth="1"/>
    <col min="265" max="265" width="28.5" style="264" customWidth="1"/>
    <col min="266" max="266" width="2.5" style="264" customWidth="1"/>
    <col min="267" max="268" width="15" style="264" customWidth="1"/>
    <col min="269" max="269" width="15.125" style="264" customWidth="1"/>
    <col min="270" max="270" width="21.875" style="264" customWidth="1"/>
    <col min="271" max="271" width="4.5" style="264" customWidth="1"/>
    <col min="272" max="272" width="4" style="264" customWidth="1"/>
    <col min="273" max="273" width="9" style="264"/>
    <col min="274" max="276" width="15.625" style="264" customWidth="1"/>
    <col min="277" max="277" width="16.875" style="264" customWidth="1"/>
    <col min="278" max="281" width="15.625" style="264" customWidth="1"/>
    <col min="282" max="282" width="18" style="264" customWidth="1"/>
    <col min="283" max="283" width="0" style="264" hidden="1" customWidth="1"/>
    <col min="284" max="284" width="4.5" style="264" customWidth="1"/>
    <col min="285" max="285" width="4" style="264" customWidth="1"/>
    <col min="286" max="286" width="9" style="264"/>
    <col min="287" max="288" width="15.625" style="264" customWidth="1"/>
    <col min="289" max="292" width="9" style="264"/>
    <col min="293" max="298" width="14" style="264" customWidth="1"/>
    <col min="299" max="299" width="4.5" style="264" customWidth="1"/>
    <col min="300" max="300" width="4" style="264" customWidth="1"/>
    <col min="301" max="318" width="9" style="264"/>
    <col min="319" max="319" width="4.5" style="264" customWidth="1"/>
    <col min="320" max="320" width="4" style="264" customWidth="1"/>
    <col min="321" max="327" width="9" style="264"/>
    <col min="328" max="328" width="15" style="264" customWidth="1"/>
    <col min="329" max="497" width="9" style="264"/>
    <col min="498" max="498" width="4.5" style="264" customWidth="1"/>
    <col min="499" max="499" width="4" style="264" customWidth="1"/>
    <col min="500" max="500" width="9" style="264"/>
    <col min="501" max="501" width="5" style="264" customWidth="1"/>
    <col min="502" max="502" width="17.875" style="264" customWidth="1"/>
    <col min="503" max="503" width="13.75" style="264" customWidth="1"/>
    <col min="504" max="504" width="10.75" style="264" customWidth="1"/>
    <col min="505" max="505" width="3.625" style="264" customWidth="1"/>
    <col min="506" max="506" width="9" style="264"/>
    <col min="507" max="507" width="0" style="264" hidden="1" customWidth="1"/>
    <col min="508" max="508" width="4.75" style="264" customWidth="1"/>
    <col min="509" max="509" width="11.25" style="264" customWidth="1"/>
    <col min="510" max="510" width="10.625" style="264" customWidth="1"/>
    <col min="511" max="511" width="11.25" style="264" customWidth="1"/>
    <col min="512" max="512" width="17" style="264" customWidth="1"/>
    <col min="513" max="513" width="0" style="264" hidden="1" customWidth="1"/>
    <col min="514" max="514" width="0.125" style="264" customWidth="1"/>
    <col min="515" max="515" width="4.5" style="264" customWidth="1"/>
    <col min="516" max="516" width="4" style="264" customWidth="1"/>
    <col min="517" max="517" width="9" style="264"/>
    <col min="518" max="518" width="19" style="264" customWidth="1"/>
    <col min="519" max="519" width="8.125" style="264" customWidth="1"/>
    <col min="520" max="520" width="11.125" style="264" customWidth="1"/>
    <col min="521" max="521" width="28.5" style="264" customWidth="1"/>
    <col min="522" max="522" width="2.5" style="264" customWidth="1"/>
    <col min="523" max="524" width="15" style="264" customWidth="1"/>
    <col min="525" max="525" width="15.125" style="264" customWidth="1"/>
    <col min="526" max="526" width="21.875" style="264" customWidth="1"/>
    <col min="527" max="527" width="4.5" style="264" customWidth="1"/>
    <col min="528" max="528" width="4" style="264" customWidth="1"/>
    <col min="529" max="529" width="9" style="264"/>
    <col min="530" max="532" width="15.625" style="264" customWidth="1"/>
    <col min="533" max="533" width="16.875" style="264" customWidth="1"/>
    <col min="534" max="537" width="15.625" style="264" customWidth="1"/>
    <col min="538" max="538" width="18" style="264" customWidth="1"/>
    <col min="539" max="539" width="0" style="264" hidden="1" customWidth="1"/>
    <col min="540" max="540" width="4.5" style="264" customWidth="1"/>
    <col min="541" max="541" width="4" style="264" customWidth="1"/>
    <col min="542" max="542" width="9" style="264"/>
    <col min="543" max="544" width="15.625" style="264" customWidth="1"/>
    <col min="545" max="548" width="9" style="264"/>
    <col min="549" max="554" width="14" style="264" customWidth="1"/>
    <col min="555" max="555" width="4.5" style="264" customWidth="1"/>
    <col min="556" max="556" width="4" style="264" customWidth="1"/>
    <col min="557" max="574" width="9" style="264"/>
    <col min="575" max="575" width="4.5" style="264" customWidth="1"/>
    <col min="576" max="576" width="4" style="264" customWidth="1"/>
    <col min="577" max="583" width="9" style="264"/>
    <col min="584" max="584" width="15" style="264" customWidth="1"/>
    <col min="585" max="753" width="9" style="264"/>
    <col min="754" max="754" width="4.5" style="264" customWidth="1"/>
    <col min="755" max="755" width="4" style="264" customWidth="1"/>
    <col min="756" max="756" width="9" style="264"/>
    <col min="757" max="757" width="5" style="264" customWidth="1"/>
    <col min="758" max="758" width="17.875" style="264" customWidth="1"/>
    <col min="759" max="759" width="13.75" style="264" customWidth="1"/>
    <col min="760" max="760" width="10.75" style="264" customWidth="1"/>
    <col min="761" max="761" width="3.625" style="264" customWidth="1"/>
    <col min="762" max="762" width="9" style="264"/>
    <col min="763" max="763" width="0" style="264" hidden="1" customWidth="1"/>
    <col min="764" max="764" width="4.75" style="264" customWidth="1"/>
    <col min="765" max="765" width="11.25" style="264" customWidth="1"/>
    <col min="766" max="766" width="10.625" style="264" customWidth="1"/>
    <col min="767" max="767" width="11.25" style="264" customWidth="1"/>
    <col min="768" max="768" width="17" style="264" customWidth="1"/>
    <col min="769" max="769" width="0" style="264" hidden="1" customWidth="1"/>
    <col min="770" max="770" width="0.125" style="264" customWidth="1"/>
    <col min="771" max="771" width="4.5" style="264" customWidth="1"/>
    <col min="772" max="772" width="4" style="264" customWidth="1"/>
    <col min="773" max="773" width="9" style="264"/>
    <col min="774" max="774" width="19" style="264" customWidth="1"/>
    <col min="775" max="775" width="8.125" style="264" customWidth="1"/>
    <col min="776" max="776" width="11.125" style="264" customWidth="1"/>
    <col min="777" max="777" width="28.5" style="264" customWidth="1"/>
    <col min="778" max="778" width="2.5" style="264" customWidth="1"/>
    <col min="779" max="780" width="15" style="264" customWidth="1"/>
    <col min="781" max="781" width="15.125" style="264" customWidth="1"/>
    <col min="782" max="782" width="21.875" style="264" customWidth="1"/>
    <col min="783" max="783" width="4.5" style="264" customWidth="1"/>
    <col min="784" max="784" width="4" style="264" customWidth="1"/>
    <col min="785" max="785" width="9" style="264"/>
    <col min="786" max="788" width="15.625" style="264" customWidth="1"/>
    <col min="789" max="789" width="16.875" style="264" customWidth="1"/>
    <col min="790" max="793" width="15.625" style="264" customWidth="1"/>
    <col min="794" max="794" width="18" style="264" customWidth="1"/>
    <col min="795" max="795" width="0" style="264" hidden="1" customWidth="1"/>
    <col min="796" max="796" width="4.5" style="264" customWidth="1"/>
    <col min="797" max="797" width="4" style="264" customWidth="1"/>
    <col min="798" max="798" width="9" style="264"/>
    <col min="799" max="800" width="15.625" style="264" customWidth="1"/>
    <col min="801" max="804" width="9" style="264"/>
    <col min="805" max="810" width="14" style="264" customWidth="1"/>
    <col min="811" max="811" width="4.5" style="264" customWidth="1"/>
    <col min="812" max="812" width="4" style="264" customWidth="1"/>
    <col min="813" max="830" width="9" style="264"/>
    <col min="831" max="831" width="4.5" style="264" customWidth="1"/>
    <col min="832" max="832" width="4" style="264" customWidth="1"/>
    <col min="833" max="839" width="9" style="264"/>
    <col min="840" max="840" width="15" style="264" customWidth="1"/>
    <col min="841" max="1009" width="9" style="264"/>
    <col min="1010" max="1010" width="4.5" style="264" customWidth="1"/>
    <col min="1011" max="1011" width="4" style="264" customWidth="1"/>
    <col min="1012" max="1012" width="9" style="264"/>
    <col min="1013" max="1013" width="5" style="264" customWidth="1"/>
    <col min="1014" max="1014" width="17.875" style="264" customWidth="1"/>
    <col min="1015" max="1015" width="13.75" style="264" customWidth="1"/>
    <col min="1016" max="1016" width="10.75" style="264" customWidth="1"/>
    <col min="1017" max="1017" width="3.625" style="264" customWidth="1"/>
    <col min="1018" max="1018" width="9" style="264"/>
    <col min="1019" max="1019" width="0" style="264" hidden="1" customWidth="1"/>
    <col min="1020" max="1020" width="4.75" style="264" customWidth="1"/>
    <col min="1021" max="1021" width="11.25" style="264" customWidth="1"/>
    <col min="1022" max="1022" width="10.625" style="264" customWidth="1"/>
    <col min="1023" max="1023" width="11.25" style="264" customWidth="1"/>
    <col min="1024" max="1024" width="17" style="264" customWidth="1"/>
    <col min="1025" max="1025" width="0" style="264" hidden="1" customWidth="1"/>
    <col min="1026" max="1026" width="0.125" style="264" customWidth="1"/>
    <col min="1027" max="1027" width="4.5" style="264" customWidth="1"/>
    <col min="1028" max="1028" width="4" style="264" customWidth="1"/>
    <col min="1029" max="1029" width="9" style="264"/>
    <col min="1030" max="1030" width="19" style="264" customWidth="1"/>
    <col min="1031" max="1031" width="8.125" style="264" customWidth="1"/>
    <col min="1032" max="1032" width="11.125" style="264" customWidth="1"/>
    <col min="1033" max="1033" width="28.5" style="264" customWidth="1"/>
    <col min="1034" max="1034" width="2.5" style="264" customWidth="1"/>
    <col min="1035" max="1036" width="15" style="264" customWidth="1"/>
    <col min="1037" max="1037" width="15.125" style="264" customWidth="1"/>
    <col min="1038" max="1038" width="21.875" style="264" customWidth="1"/>
    <col min="1039" max="1039" width="4.5" style="264" customWidth="1"/>
    <col min="1040" max="1040" width="4" style="264" customWidth="1"/>
    <col min="1041" max="1041" width="9" style="264"/>
    <col min="1042" max="1044" width="15.625" style="264" customWidth="1"/>
    <col min="1045" max="1045" width="16.875" style="264" customWidth="1"/>
    <col min="1046" max="1049" width="15.625" style="264" customWidth="1"/>
    <col min="1050" max="1050" width="18" style="264" customWidth="1"/>
    <col min="1051" max="1051" width="0" style="264" hidden="1" customWidth="1"/>
    <col min="1052" max="1052" width="4.5" style="264" customWidth="1"/>
    <col min="1053" max="1053" width="4" style="264" customWidth="1"/>
    <col min="1054" max="1054" width="9" style="264"/>
    <col min="1055" max="1056" width="15.625" style="264" customWidth="1"/>
    <col min="1057" max="1060" width="9" style="264"/>
    <col min="1061" max="1066" width="14" style="264" customWidth="1"/>
    <col min="1067" max="1067" width="4.5" style="264" customWidth="1"/>
    <col min="1068" max="1068" width="4" style="264" customWidth="1"/>
    <col min="1069" max="1086" width="9" style="264"/>
    <col min="1087" max="1087" width="4.5" style="264" customWidth="1"/>
    <col min="1088" max="1088" width="4" style="264" customWidth="1"/>
    <col min="1089" max="1095" width="9" style="264"/>
    <col min="1096" max="1096" width="15" style="264" customWidth="1"/>
    <col min="1097" max="1265" width="9" style="264"/>
    <col min="1266" max="1266" width="4.5" style="264" customWidth="1"/>
    <col min="1267" max="1267" width="4" style="264" customWidth="1"/>
    <col min="1268" max="1268" width="9" style="264"/>
    <col min="1269" max="1269" width="5" style="264" customWidth="1"/>
    <col min="1270" max="1270" width="17.875" style="264" customWidth="1"/>
    <col min="1271" max="1271" width="13.75" style="264" customWidth="1"/>
    <col min="1272" max="1272" width="10.75" style="264" customWidth="1"/>
    <col min="1273" max="1273" width="3.625" style="264" customWidth="1"/>
    <col min="1274" max="1274" width="9" style="264"/>
    <col min="1275" max="1275" width="0" style="264" hidden="1" customWidth="1"/>
    <col min="1276" max="1276" width="4.75" style="264" customWidth="1"/>
    <col min="1277" max="1277" width="11.25" style="264" customWidth="1"/>
    <col min="1278" max="1278" width="10.625" style="264" customWidth="1"/>
    <col min="1279" max="1279" width="11.25" style="264" customWidth="1"/>
    <col min="1280" max="1280" width="17" style="264" customWidth="1"/>
    <col min="1281" max="1281" width="0" style="264" hidden="1" customWidth="1"/>
    <col min="1282" max="1282" width="0.125" style="264" customWidth="1"/>
    <col min="1283" max="1283" width="4.5" style="264" customWidth="1"/>
    <col min="1284" max="1284" width="4" style="264" customWidth="1"/>
    <col min="1285" max="1285" width="9" style="264"/>
    <col min="1286" max="1286" width="19" style="264" customWidth="1"/>
    <col min="1287" max="1287" width="8.125" style="264" customWidth="1"/>
    <col min="1288" max="1288" width="11.125" style="264" customWidth="1"/>
    <col min="1289" max="1289" width="28.5" style="264" customWidth="1"/>
    <col min="1290" max="1290" width="2.5" style="264" customWidth="1"/>
    <col min="1291" max="1292" width="15" style="264" customWidth="1"/>
    <col min="1293" max="1293" width="15.125" style="264" customWidth="1"/>
    <col min="1294" max="1294" width="21.875" style="264" customWidth="1"/>
    <col min="1295" max="1295" width="4.5" style="264" customWidth="1"/>
    <col min="1296" max="1296" width="4" style="264" customWidth="1"/>
    <col min="1297" max="1297" width="9" style="264"/>
    <col min="1298" max="1300" width="15.625" style="264" customWidth="1"/>
    <col min="1301" max="1301" width="16.875" style="264" customWidth="1"/>
    <col min="1302" max="1305" width="15.625" style="264" customWidth="1"/>
    <col min="1306" max="1306" width="18" style="264" customWidth="1"/>
    <col min="1307" max="1307" width="0" style="264" hidden="1" customWidth="1"/>
    <col min="1308" max="1308" width="4.5" style="264" customWidth="1"/>
    <col min="1309" max="1309" width="4" style="264" customWidth="1"/>
    <col min="1310" max="1310" width="9" style="264"/>
    <col min="1311" max="1312" width="15.625" style="264" customWidth="1"/>
    <col min="1313" max="1316" width="9" style="264"/>
    <col min="1317" max="1322" width="14" style="264" customWidth="1"/>
    <col min="1323" max="1323" width="4.5" style="264" customWidth="1"/>
    <col min="1324" max="1324" width="4" style="264" customWidth="1"/>
    <col min="1325" max="1342" width="9" style="264"/>
    <col min="1343" max="1343" width="4.5" style="264" customWidth="1"/>
    <col min="1344" max="1344" width="4" style="264" customWidth="1"/>
    <col min="1345" max="1351" width="9" style="264"/>
    <col min="1352" max="1352" width="15" style="264" customWidth="1"/>
    <col min="1353" max="1521" width="9" style="264"/>
    <col min="1522" max="1522" width="4.5" style="264" customWidth="1"/>
    <col min="1523" max="1523" width="4" style="264" customWidth="1"/>
    <col min="1524" max="1524" width="9" style="264"/>
    <col min="1525" max="1525" width="5" style="264" customWidth="1"/>
    <col min="1526" max="1526" width="17.875" style="264" customWidth="1"/>
    <col min="1527" max="1527" width="13.75" style="264" customWidth="1"/>
    <col min="1528" max="1528" width="10.75" style="264" customWidth="1"/>
    <col min="1529" max="1529" width="3.625" style="264" customWidth="1"/>
    <col min="1530" max="1530" width="9" style="264"/>
    <col min="1531" max="1531" width="0" style="264" hidden="1" customWidth="1"/>
    <col min="1532" max="1532" width="4.75" style="264" customWidth="1"/>
    <col min="1533" max="1533" width="11.25" style="264" customWidth="1"/>
    <col min="1534" max="1534" width="10.625" style="264" customWidth="1"/>
    <col min="1535" max="1535" width="11.25" style="264" customWidth="1"/>
    <col min="1536" max="1536" width="17" style="264" customWidth="1"/>
    <col min="1537" max="1537" width="0" style="264" hidden="1" customWidth="1"/>
    <col min="1538" max="1538" width="0.125" style="264" customWidth="1"/>
    <col min="1539" max="1539" width="4.5" style="264" customWidth="1"/>
    <col min="1540" max="1540" width="4" style="264" customWidth="1"/>
    <col min="1541" max="1541" width="9" style="264"/>
    <col min="1542" max="1542" width="19" style="264" customWidth="1"/>
    <col min="1543" max="1543" width="8.125" style="264" customWidth="1"/>
    <col min="1544" max="1544" width="11.125" style="264" customWidth="1"/>
    <col min="1545" max="1545" width="28.5" style="264" customWidth="1"/>
    <col min="1546" max="1546" width="2.5" style="264" customWidth="1"/>
    <col min="1547" max="1548" width="15" style="264" customWidth="1"/>
    <col min="1549" max="1549" width="15.125" style="264" customWidth="1"/>
    <col min="1550" max="1550" width="21.875" style="264" customWidth="1"/>
    <col min="1551" max="1551" width="4.5" style="264" customWidth="1"/>
    <col min="1552" max="1552" width="4" style="264" customWidth="1"/>
    <col min="1553" max="1553" width="9" style="264"/>
    <col min="1554" max="1556" width="15.625" style="264" customWidth="1"/>
    <col min="1557" max="1557" width="16.875" style="264" customWidth="1"/>
    <col min="1558" max="1561" width="15.625" style="264" customWidth="1"/>
    <col min="1562" max="1562" width="18" style="264" customWidth="1"/>
    <col min="1563" max="1563" width="0" style="264" hidden="1" customWidth="1"/>
    <col min="1564" max="1564" width="4.5" style="264" customWidth="1"/>
    <col min="1565" max="1565" width="4" style="264" customWidth="1"/>
    <col min="1566" max="1566" width="9" style="264"/>
    <col min="1567" max="1568" width="15.625" style="264" customWidth="1"/>
    <col min="1569" max="1572" width="9" style="264"/>
    <col min="1573" max="1578" width="14" style="264" customWidth="1"/>
    <col min="1579" max="1579" width="4.5" style="264" customWidth="1"/>
    <col min="1580" max="1580" width="4" style="264" customWidth="1"/>
    <col min="1581" max="1598" width="9" style="264"/>
    <col min="1599" max="1599" width="4.5" style="264" customWidth="1"/>
    <col min="1600" max="1600" width="4" style="264" customWidth="1"/>
    <col min="1601" max="1607" width="9" style="264"/>
    <col min="1608" max="1608" width="15" style="264" customWidth="1"/>
    <col min="1609" max="1777" width="9" style="264"/>
    <col min="1778" max="1778" width="4.5" style="264" customWidth="1"/>
    <col min="1779" max="1779" width="4" style="264" customWidth="1"/>
    <col min="1780" max="1780" width="9" style="264"/>
    <col min="1781" max="1781" width="5" style="264" customWidth="1"/>
    <col min="1782" max="1782" width="17.875" style="264" customWidth="1"/>
    <col min="1783" max="1783" width="13.75" style="264" customWidth="1"/>
    <col min="1784" max="1784" width="10.75" style="264" customWidth="1"/>
    <col min="1785" max="1785" width="3.625" style="264" customWidth="1"/>
    <col min="1786" max="1786" width="9" style="264"/>
    <col min="1787" max="1787" width="0" style="264" hidden="1" customWidth="1"/>
    <col min="1788" max="1788" width="4.75" style="264" customWidth="1"/>
    <col min="1789" max="1789" width="11.25" style="264" customWidth="1"/>
    <col min="1790" max="1790" width="10.625" style="264" customWidth="1"/>
    <col min="1791" max="1791" width="11.25" style="264" customWidth="1"/>
    <col min="1792" max="1792" width="17" style="264" customWidth="1"/>
    <col min="1793" max="1793" width="0" style="264" hidden="1" customWidth="1"/>
    <col min="1794" max="1794" width="0.125" style="264" customWidth="1"/>
    <col min="1795" max="1795" width="4.5" style="264" customWidth="1"/>
    <col min="1796" max="1796" width="4" style="264" customWidth="1"/>
    <col min="1797" max="1797" width="9" style="264"/>
    <col min="1798" max="1798" width="19" style="264" customWidth="1"/>
    <col min="1799" max="1799" width="8.125" style="264" customWidth="1"/>
    <col min="1800" max="1800" width="11.125" style="264" customWidth="1"/>
    <col min="1801" max="1801" width="28.5" style="264" customWidth="1"/>
    <col min="1802" max="1802" width="2.5" style="264" customWidth="1"/>
    <col min="1803" max="1804" width="15" style="264" customWidth="1"/>
    <col min="1805" max="1805" width="15.125" style="264" customWidth="1"/>
    <col min="1806" max="1806" width="21.875" style="264" customWidth="1"/>
    <col min="1807" max="1807" width="4.5" style="264" customWidth="1"/>
    <col min="1808" max="1808" width="4" style="264" customWidth="1"/>
    <col min="1809" max="1809" width="9" style="264"/>
    <col min="1810" max="1812" width="15.625" style="264" customWidth="1"/>
    <col min="1813" max="1813" width="16.875" style="264" customWidth="1"/>
    <col min="1814" max="1817" width="15.625" style="264" customWidth="1"/>
    <col min="1818" max="1818" width="18" style="264" customWidth="1"/>
    <col min="1819" max="1819" width="0" style="264" hidden="1" customWidth="1"/>
    <col min="1820" max="1820" width="4.5" style="264" customWidth="1"/>
    <col min="1821" max="1821" width="4" style="264" customWidth="1"/>
    <col min="1822" max="1822" width="9" style="264"/>
    <col min="1823" max="1824" width="15.625" style="264" customWidth="1"/>
    <col min="1825" max="1828" width="9" style="264"/>
    <col min="1829" max="1834" width="14" style="264" customWidth="1"/>
    <col min="1835" max="1835" width="4.5" style="264" customWidth="1"/>
    <col min="1836" max="1836" width="4" style="264" customWidth="1"/>
    <col min="1837" max="1854" width="9" style="264"/>
    <col min="1855" max="1855" width="4.5" style="264" customWidth="1"/>
    <col min="1856" max="1856" width="4" style="264" customWidth="1"/>
    <col min="1857" max="1863" width="9" style="264"/>
    <col min="1864" max="1864" width="15" style="264" customWidth="1"/>
    <col min="1865" max="2033" width="9" style="264"/>
    <col min="2034" max="2034" width="4.5" style="264" customWidth="1"/>
    <col min="2035" max="2035" width="4" style="264" customWidth="1"/>
    <col min="2036" max="2036" width="9" style="264"/>
    <col min="2037" max="2037" width="5" style="264" customWidth="1"/>
    <col min="2038" max="2038" width="17.875" style="264" customWidth="1"/>
    <col min="2039" max="2039" width="13.75" style="264" customWidth="1"/>
    <col min="2040" max="2040" width="10.75" style="264" customWidth="1"/>
    <col min="2041" max="2041" width="3.625" style="264" customWidth="1"/>
    <col min="2042" max="2042" width="9" style="264"/>
    <col min="2043" max="2043" width="0" style="264" hidden="1" customWidth="1"/>
    <col min="2044" max="2044" width="4.75" style="264" customWidth="1"/>
    <col min="2045" max="2045" width="11.25" style="264" customWidth="1"/>
    <col min="2046" max="2046" width="10.625" style="264" customWidth="1"/>
    <col min="2047" max="2047" width="11.25" style="264" customWidth="1"/>
    <col min="2048" max="2048" width="17" style="264" customWidth="1"/>
    <col min="2049" max="2049" width="0" style="264" hidden="1" customWidth="1"/>
    <col min="2050" max="2050" width="0.125" style="264" customWidth="1"/>
    <col min="2051" max="2051" width="4.5" style="264" customWidth="1"/>
    <col min="2052" max="2052" width="4" style="264" customWidth="1"/>
    <col min="2053" max="2053" width="9" style="264"/>
    <col min="2054" max="2054" width="19" style="264" customWidth="1"/>
    <col min="2055" max="2055" width="8.125" style="264" customWidth="1"/>
    <col min="2056" max="2056" width="11.125" style="264" customWidth="1"/>
    <col min="2057" max="2057" width="28.5" style="264" customWidth="1"/>
    <col min="2058" max="2058" width="2.5" style="264" customWidth="1"/>
    <col min="2059" max="2060" width="15" style="264" customWidth="1"/>
    <col min="2061" max="2061" width="15.125" style="264" customWidth="1"/>
    <col min="2062" max="2062" width="21.875" style="264" customWidth="1"/>
    <col min="2063" max="2063" width="4.5" style="264" customWidth="1"/>
    <col min="2064" max="2064" width="4" style="264" customWidth="1"/>
    <col min="2065" max="2065" width="9" style="264"/>
    <col min="2066" max="2068" width="15.625" style="264" customWidth="1"/>
    <col min="2069" max="2069" width="16.875" style="264" customWidth="1"/>
    <col min="2070" max="2073" width="15.625" style="264" customWidth="1"/>
    <col min="2074" max="2074" width="18" style="264" customWidth="1"/>
    <col min="2075" max="2075" width="0" style="264" hidden="1" customWidth="1"/>
    <col min="2076" max="2076" width="4.5" style="264" customWidth="1"/>
    <col min="2077" max="2077" width="4" style="264" customWidth="1"/>
    <col min="2078" max="2078" width="9" style="264"/>
    <col min="2079" max="2080" width="15.625" style="264" customWidth="1"/>
    <col min="2081" max="2084" width="9" style="264"/>
    <col min="2085" max="2090" width="14" style="264" customWidth="1"/>
    <col min="2091" max="2091" width="4.5" style="264" customWidth="1"/>
    <col min="2092" max="2092" width="4" style="264" customWidth="1"/>
    <col min="2093" max="2110" width="9" style="264"/>
    <col min="2111" max="2111" width="4.5" style="264" customWidth="1"/>
    <col min="2112" max="2112" width="4" style="264" customWidth="1"/>
    <col min="2113" max="2119" width="9" style="264"/>
    <col min="2120" max="2120" width="15" style="264" customWidth="1"/>
    <col min="2121" max="2289" width="9" style="264"/>
    <col min="2290" max="2290" width="4.5" style="264" customWidth="1"/>
    <col min="2291" max="2291" width="4" style="264" customWidth="1"/>
    <col min="2292" max="2292" width="9" style="264"/>
    <col min="2293" max="2293" width="5" style="264" customWidth="1"/>
    <col min="2294" max="2294" width="17.875" style="264" customWidth="1"/>
    <col min="2295" max="2295" width="13.75" style="264" customWidth="1"/>
    <col min="2296" max="2296" width="10.75" style="264" customWidth="1"/>
    <col min="2297" max="2297" width="3.625" style="264" customWidth="1"/>
    <col min="2298" max="2298" width="9" style="264"/>
    <col min="2299" max="2299" width="0" style="264" hidden="1" customWidth="1"/>
    <col min="2300" max="2300" width="4.75" style="264" customWidth="1"/>
    <col min="2301" max="2301" width="11.25" style="264" customWidth="1"/>
    <col min="2302" max="2302" width="10.625" style="264" customWidth="1"/>
    <col min="2303" max="2303" width="11.25" style="264" customWidth="1"/>
    <col min="2304" max="2304" width="17" style="264" customWidth="1"/>
    <col min="2305" max="2305" width="0" style="264" hidden="1" customWidth="1"/>
    <col min="2306" max="2306" width="0.125" style="264" customWidth="1"/>
    <col min="2307" max="2307" width="4.5" style="264" customWidth="1"/>
    <col min="2308" max="2308" width="4" style="264" customWidth="1"/>
    <col min="2309" max="2309" width="9" style="264"/>
    <col min="2310" max="2310" width="19" style="264" customWidth="1"/>
    <col min="2311" max="2311" width="8.125" style="264" customWidth="1"/>
    <col min="2312" max="2312" width="11.125" style="264" customWidth="1"/>
    <col min="2313" max="2313" width="28.5" style="264" customWidth="1"/>
    <col min="2314" max="2314" width="2.5" style="264" customWidth="1"/>
    <col min="2315" max="2316" width="15" style="264" customWidth="1"/>
    <col min="2317" max="2317" width="15.125" style="264" customWidth="1"/>
    <col min="2318" max="2318" width="21.875" style="264" customWidth="1"/>
    <col min="2319" max="2319" width="4.5" style="264" customWidth="1"/>
    <col min="2320" max="2320" width="4" style="264" customWidth="1"/>
    <col min="2321" max="2321" width="9" style="264"/>
    <col min="2322" max="2324" width="15.625" style="264" customWidth="1"/>
    <col min="2325" max="2325" width="16.875" style="264" customWidth="1"/>
    <col min="2326" max="2329" width="15.625" style="264" customWidth="1"/>
    <col min="2330" max="2330" width="18" style="264" customWidth="1"/>
    <col min="2331" max="2331" width="0" style="264" hidden="1" customWidth="1"/>
    <col min="2332" max="2332" width="4.5" style="264" customWidth="1"/>
    <col min="2333" max="2333" width="4" style="264" customWidth="1"/>
    <col min="2334" max="2334" width="9" style="264"/>
    <col min="2335" max="2336" width="15.625" style="264" customWidth="1"/>
    <col min="2337" max="2340" width="9" style="264"/>
    <col min="2341" max="2346" width="14" style="264" customWidth="1"/>
    <col min="2347" max="2347" width="4.5" style="264" customWidth="1"/>
    <col min="2348" max="2348" width="4" style="264" customWidth="1"/>
    <col min="2349" max="2366" width="9" style="264"/>
    <col min="2367" max="2367" width="4.5" style="264" customWidth="1"/>
    <col min="2368" max="2368" width="4" style="264" customWidth="1"/>
    <col min="2369" max="2375" width="9" style="264"/>
    <col min="2376" max="2376" width="15" style="264" customWidth="1"/>
    <col min="2377" max="2545" width="9" style="264"/>
    <col min="2546" max="2546" width="4.5" style="264" customWidth="1"/>
    <col min="2547" max="2547" width="4" style="264" customWidth="1"/>
    <col min="2548" max="2548" width="9" style="264"/>
    <col min="2549" max="2549" width="5" style="264" customWidth="1"/>
    <col min="2550" max="2550" width="17.875" style="264" customWidth="1"/>
    <col min="2551" max="2551" width="13.75" style="264" customWidth="1"/>
    <col min="2552" max="2552" width="10.75" style="264" customWidth="1"/>
    <col min="2553" max="2553" width="3.625" style="264" customWidth="1"/>
    <col min="2554" max="2554" width="9" style="264"/>
    <col min="2555" max="2555" width="0" style="264" hidden="1" customWidth="1"/>
    <col min="2556" max="2556" width="4.75" style="264" customWidth="1"/>
    <col min="2557" max="2557" width="11.25" style="264" customWidth="1"/>
    <col min="2558" max="2558" width="10.625" style="264" customWidth="1"/>
    <col min="2559" max="2559" width="11.25" style="264" customWidth="1"/>
    <col min="2560" max="2560" width="17" style="264" customWidth="1"/>
    <col min="2561" max="2561" width="0" style="264" hidden="1" customWidth="1"/>
    <col min="2562" max="2562" width="0.125" style="264" customWidth="1"/>
    <col min="2563" max="2563" width="4.5" style="264" customWidth="1"/>
    <col min="2564" max="2564" width="4" style="264" customWidth="1"/>
    <col min="2565" max="2565" width="9" style="264"/>
    <col min="2566" max="2566" width="19" style="264" customWidth="1"/>
    <col min="2567" max="2567" width="8.125" style="264" customWidth="1"/>
    <col min="2568" max="2568" width="11.125" style="264" customWidth="1"/>
    <col min="2569" max="2569" width="28.5" style="264" customWidth="1"/>
    <col min="2570" max="2570" width="2.5" style="264" customWidth="1"/>
    <col min="2571" max="2572" width="15" style="264" customWidth="1"/>
    <col min="2573" max="2573" width="15.125" style="264" customWidth="1"/>
    <col min="2574" max="2574" width="21.875" style="264" customWidth="1"/>
    <col min="2575" max="2575" width="4.5" style="264" customWidth="1"/>
    <col min="2576" max="2576" width="4" style="264" customWidth="1"/>
    <col min="2577" max="2577" width="9" style="264"/>
    <col min="2578" max="2580" width="15.625" style="264" customWidth="1"/>
    <col min="2581" max="2581" width="16.875" style="264" customWidth="1"/>
    <col min="2582" max="2585" width="15.625" style="264" customWidth="1"/>
    <col min="2586" max="2586" width="18" style="264" customWidth="1"/>
    <col min="2587" max="2587" width="0" style="264" hidden="1" customWidth="1"/>
    <col min="2588" max="2588" width="4.5" style="264" customWidth="1"/>
    <col min="2589" max="2589" width="4" style="264" customWidth="1"/>
    <col min="2590" max="2590" width="9" style="264"/>
    <col min="2591" max="2592" width="15.625" style="264" customWidth="1"/>
    <col min="2593" max="2596" width="9" style="264"/>
    <col min="2597" max="2602" width="14" style="264" customWidth="1"/>
    <col min="2603" max="2603" width="4.5" style="264" customWidth="1"/>
    <col min="2604" max="2604" width="4" style="264" customWidth="1"/>
    <col min="2605" max="2622" width="9" style="264"/>
    <col min="2623" max="2623" width="4.5" style="264" customWidth="1"/>
    <col min="2624" max="2624" width="4" style="264" customWidth="1"/>
    <col min="2625" max="2631" width="9" style="264"/>
    <col min="2632" max="2632" width="15" style="264" customWidth="1"/>
    <col min="2633" max="2801" width="9" style="264"/>
    <col min="2802" max="2802" width="4.5" style="264" customWidth="1"/>
    <col min="2803" max="2803" width="4" style="264" customWidth="1"/>
    <col min="2804" max="2804" width="9" style="264"/>
    <col min="2805" max="2805" width="5" style="264" customWidth="1"/>
    <col min="2806" max="2806" width="17.875" style="264" customWidth="1"/>
    <col min="2807" max="2807" width="13.75" style="264" customWidth="1"/>
    <col min="2808" max="2808" width="10.75" style="264" customWidth="1"/>
    <col min="2809" max="2809" width="3.625" style="264" customWidth="1"/>
    <col min="2810" max="2810" width="9" style="264"/>
    <col min="2811" max="2811" width="0" style="264" hidden="1" customWidth="1"/>
    <col min="2812" max="2812" width="4.75" style="264" customWidth="1"/>
    <col min="2813" max="2813" width="11.25" style="264" customWidth="1"/>
    <col min="2814" max="2814" width="10.625" style="264" customWidth="1"/>
    <col min="2815" max="2815" width="11.25" style="264" customWidth="1"/>
    <col min="2816" max="2816" width="17" style="264" customWidth="1"/>
    <col min="2817" max="2817" width="0" style="264" hidden="1" customWidth="1"/>
    <col min="2818" max="2818" width="0.125" style="264" customWidth="1"/>
    <col min="2819" max="2819" width="4.5" style="264" customWidth="1"/>
    <col min="2820" max="2820" width="4" style="264" customWidth="1"/>
    <col min="2821" max="2821" width="9" style="264"/>
    <col min="2822" max="2822" width="19" style="264" customWidth="1"/>
    <col min="2823" max="2823" width="8.125" style="264" customWidth="1"/>
    <col min="2824" max="2824" width="11.125" style="264" customWidth="1"/>
    <col min="2825" max="2825" width="28.5" style="264" customWidth="1"/>
    <col min="2826" max="2826" width="2.5" style="264" customWidth="1"/>
    <col min="2827" max="2828" width="15" style="264" customWidth="1"/>
    <col min="2829" max="2829" width="15.125" style="264" customWidth="1"/>
    <col min="2830" max="2830" width="21.875" style="264" customWidth="1"/>
    <col min="2831" max="2831" width="4.5" style="264" customWidth="1"/>
    <col min="2832" max="2832" width="4" style="264" customWidth="1"/>
    <col min="2833" max="2833" width="9" style="264"/>
    <col min="2834" max="2836" width="15.625" style="264" customWidth="1"/>
    <col min="2837" max="2837" width="16.875" style="264" customWidth="1"/>
    <col min="2838" max="2841" width="15.625" style="264" customWidth="1"/>
    <col min="2842" max="2842" width="18" style="264" customWidth="1"/>
    <col min="2843" max="2843" width="0" style="264" hidden="1" customWidth="1"/>
    <col min="2844" max="2844" width="4.5" style="264" customWidth="1"/>
    <col min="2845" max="2845" width="4" style="264" customWidth="1"/>
    <col min="2846" max="2846" width="9" style="264"/>
    <col min="2847" max="2848" width="15.625" style="264" customWidth="1"/>
    <col min="2849" max="2852" width="9" style="264"/>
    <col min="2853" max="2858" width="14" style="264" customWidth="1"/>
    <col min="2859" max="2859" width="4.5" style="264" customWidth="1"/>
    <col min="2860" max="2860" width="4" style="264" customWidth="1"/>
    <col min="2861" max="2878" width="9" style="264"/>
    <col min="2879" max="2879" width="4.5" style="264" customWidth="1"/>
    <col min="2880" max="2880" width="4" style="264" customWidth="1"/>
    <col min="2881" max="2887" width="9" style="264"/>
    <col min="2888" max="2888" width="15" style="264" customWidth="1"/>
    <col min="2889" max="3057" width="9" style="264"/>
    <col min="3058" max="3058" width="4.5" style="264" customWidth="1"/>
    <col min="3059" max="3059" width="4" style="264" customWidth="1"/>
    <col min="3060" max="3060" width="9" style="264"/>
    <col min="3061" max="3061" width="5" style="264" customWidth="1"/>
    <col min="3062" max="3062" width="17.875" style="264" customWidth="1"/>
    <col min="3063" max="3063" width="13.75" style="264" customWidth="1"/>
    <col min="3064" max="3064" width="10.75" style="264" customWidth="1"/>
    <col min="3065" max="3065" width="3.625" style="264" customWidth="1"/>
    <col min="3066" max="3066" width="9" style="264"/>
    <col min="3067" max="3067" width="0" style="264" hidden="1" customWidth="1"/>
    <col min="3068" max="3068" width="4.75" style="264" customWidth="1"/>
    <col min="3069" max="3069" width="11.25" style="264" customWidth="1"/>
    <col min="3070" max="3070" width="10.625" style="264" customWidth="1"/>
    <col min="3071" max="3071" width="11.25" style="264" customWidth="1"/>
    <col min="3072" max="3072" width="17" style="264" customWidth="1"/>
    <col min="3073" max="3073" width="0" style="264" hidden="1" customWidth="1"/>
    <col min="3074" max="3074" width="0.125" style="264" customWidth="1"/>
    <col min="3075" max="3075" width="4.5" style="264" customWidth="1"/>
    <col min="3076" max="3076" width="4" style="264" customWidth="1"/>
    <col min="3077" max="3077" width="9" style="264"/>
    <col min="3078" max="3078" width="19" style="264" customWidth="1"/>
    <col min="3079" max="3079" width="8.125" style="264" customWidth="1"/>
    <col min="3080" max="3080" width="11.125" style="264" customWidth="1"/>
    <col min="3081" max="3081" width="28.5" style="264" customWidth="1"/>
    <col min="3082" max="3082" width="2.5" style="264" customWidth="1"/>
    <col min="3083" max="3084" width="15" style="264" customWidth="1"/>
    <col min="3085" max="3085" width="15.125" style="264" customWidth="1"/>
    <col min="3086" max="3086" width="21.875" style="264" customWidth="1"/>
    <col min="3087" max="3087" width="4.5" style="264" customWidth="1"/>
    <col min="3088" max="3088" width="4" style="264" customWidth="1"/>
    <col min="3089" max="3089" width="9" style="264"/>
    <col min="3090" max="3092" width="15.625" style="264" customWidth="1"/>
    <col min="3093" max="3093" width="16.875" style="264" customWidth="1"/>
    <col min="3094" max="3097" width="15.625" style="264" customWidth="1"/>
    <col min="3098" max="3098" width="18" style="264" customWidth="1"/>
    <col min="3099" max="3099" width="0" style="264" hidden="1" customWidth="1"/>
    <col min="3100" max="3100" width="4.5" style="264" customWidth="1"/>
    <col min="3101" max="3101" width="4" style="264" customWidth="1"/>
    <col min="3102" max="3102" width="9" style="264"/>
    <col min="3103" max="3104" width="15.625" style="264" customWidth="1"/>
    <col min="3105" max="3108" width="9" style="264"/>
    <col min="3109" max="3114" width="14" style="264" customWidth="1"/>
    <col min="3115" max="3115" width="4.5" style="264" customWidth="1"/>
    <col min="3116" max="3116" width="4" style="264" customWidth="1"/>
    <col min="3117" max="3134" width="9" style="264"/>
    <col min="3135" max="3135" width="4.5" style="264" customWidth="1"/>
    <col min="3136" max="3136" width="4" style="264" customWidth="1"/>
    <col min="3137" max="3143" width="9" style="264"/>
    <col min="3144" max="3144" width="15" style="264" customWidth="1"/>
    <col min="3145" max="3313" width="9" style="264"/>
    <col min="3314" max="3314" width="4.5" style="264" customWidth="1"/>
    <col min="3315" max="3315" width="4" style="264" customWidth="1"/>
    <col min="3316" max="3316" width="9" style="264"/>
    <col min="3317" max="3317" width="5" style="264" customWidth="1"/>
    <col min="3318" max="3318" width="17.875" style="264" customWidth="1"/>
    <col min="3319" max="3319" width="13.75" style="264" customWidth="1"/>
    <col min="3320" max="3320" width="10.75" style="264" customWidth="1"/>
    <col min="3321" max="3321" width="3.625" style="264" customWidth="1"/>
    <col min="3322" max="3322" width="9" style="264"/>
    <col min="3323" max="3323" width="0" style="264" hidden="1" customWidth="1"/>
    <col min="3324" max="3324" width="4.75" style="264" customWidth="1"/>
    <col min="3325" max="3325" width="11.25" style="264" customWidth="1"/>
    <col min="3326" max="3326" width="10.625" style="264" customWidth="1"/>
    <col min="3327" max="3327" width="11.25" style="264" customWidth="1"/>
    <col min="3328" max="3328" width="17" style="264" customWidth="1"/>
    <col min="3329" max="3329" width="0" style="264" hidden="1" customWidth="1"/>
    <col min="3330" max="3330" width="0.125" style="264" customWidth="1"/>
    <col min="3331" max="3331" width="4.5" style="264" customWidth="1"/>
    <col min="3332" max="3332" width="4" style="264" customWidth="1"/>
    <col min="3333" max="3333" width="9" style="264"/>
    <col min="3334" max="3334" width="19" style="264" customWidth="1"/>
    <col min="3335" max="3335" width="8.125" style="264" customWidth="1"/>
    <col min="3336" max="3336" width="11.125" style="264" customWidth="1"/>
    <col min="3337" max="3337" width="28.5" style="264" customWidth="1"/>
    <col min="3338" max="3338" width="2.5" style="264" customWidth="1"/>
    <col min="3339" max="3340" width="15" style="264" customWidth="1"/>
    <col min="3341" max="3341" width="15.125" style="264" customWidth="1"/>
    <col min="3342" max="3342" width="21.875" style="264" customWidth="1"/>
    <col min="3343" max="3343" width="4.5" style="264" customWidth="1"/>
    <col min="3344" max="3344" width="4" style="264" customWidth="1"/>
    <col min="3345" max="3345" width="9" style="264"/>
    <col min="3346" max="3348" width="15.625" style="264" customWidth="1"/>
    <col min="3349" max="3349" width="16.875" style="264" customWidth="1"/>
    <col min="3350" max="3353" width="15.625" style="264" customWidth="1"/>
    <col min="3354" max="3354" width="18" style="264" customWidth="1"/>
    <col min="3355" max="3355" width="0" style="264" hidden="1" customWidth="1"/>
    <col min="3356" max="3356" width="4.5" style="264" customWidth="1"/>
    <col min="3357" max="3357" width="4" style="264" customWidth="1"/>
    <col min="3358" max="3358" width="9" style="264"/>
    <col min="3359" max="3360" width="15.625" style="264" customWidth="1"/>
    <col min="3361" max="3364" width="9" style="264"/>
    <col min="3365" max="3370" width="14" style="264" customWidth="1"/>
    <col min="3371" max="3371" width="4.5" style="264" customWidth="1"/>
    <col min="3372" max="3372" width="4" style="264" customWidth="1"/>
    <col min="3373" max="3390" width="9" style="264"/>
    <col min="3391" max="3391" width="4.5" style="264" customWidth="1"/>
    <col min="3392" max="3392" width="4" style="264" customWidth="1"/>
    <col min="3393" max="3399" width="9" style="264"/>
    <col min="3400" max="3400" width="15" style="264" customWidth="1"/>
    <col min="3401" max="3569" width="9" style="264"/>
    <col min="3570" max="3570" width="4.5" style="264" customWidth="1"/>
    <col min="3571" max="3571" width="4" style="264" customWidth="1"/>
    <col min="3572" max="3572" width="9" style="264"/>
    <col min="3573" max="3573" width="5" style="264" customWidth="1"/>
    <col min="3574" max="3574" width="17.875" style="264" customWidth="1"/>
    <col min="3575" max="3575" width="13.75" style="264" customWidth="1"/>
    <col min="3576" max="3576" width="10.75" style="264" customWidth="1"/>
    <col min="3577" max="3577" width="3.625" style="264" customWidth="1"/>
    <col min="3578" max="3578" width="9" style="264"/>
    <col min="3579" max="3579" width="0" style="264" hidden="1" customWidth="1"/>
    <col min="3580" max="3580" width="4.75" style="264" customWidth="1"/>
    <col min="3581" max="3581" width="11.25" style="264" customWidth="1"/>
    <col min="3582" max="3582" width="10.625" style="264" customWidth="1"/>
    <col min="3583" max="3583" width="11.25" style="264" customWidth="1"/>
    <col min="3584" max="3584" width="17" style="264" customWidth="1"/>
    <col min="3585" max="3585" width="0" style="264" hidden="1" customWidth="1"/>
    <col min="3586" max="3586" width="0.125" style="264" customWidth="1"/>
    <col min="3587" max="3587" width="4.5" style="264" customWidth="1"/>
    <col min="3588" max="3588" width="4" style="264" customWidth="1"/>
    <col min="3589" max="3589" width="9" style="264"/>
    <col min="3590" max="3590" width="19" style="264" customWidth="1"/>
    <col min="3591" max="3591" width="8.125" style="264" customWidth="1"/>
    <col min="3592" max="3592" width="11.125" style="264" customWidth="1"/>
    <col min="3593" max="3593" width="28.5" style="264" customWidth="1"/>
    <col min="3594" max="3594" width="2.5" style="264" customWidth="1"/>
    <col min="3595" max="3596" width="15" style="264" customWidth="1"/>
    <col min="3597" max="3597" width="15.125" style="264" customWidth="1"/>
    <col min="3598" max="3598" width="21.875" style="264" customWidth="1"/>
    <col min="3599" max="3599" width="4.5" style="264" customWidth="1"/>
    <col min="3600" max="3600" width="4" style="264" customWidth="1"/>
    <col min="3601" max="3601" width="9" style="264"/>
    <col min="3602" max="3604" width="15.625" style="264" customWidth="1"/>
    <col min="3605" max="3605" width="16.875" style="264" customWidth="1"/>
    <col min="3606" max="3609" width="15.625" style="264" customWidth="1"/>
    <col min="3610" max="3610" width="18" style="264" customWidth="1"/>
    <col min="3611" max="3611" width="0" style="264" hidden="1" customWidth="1"/>
    <col min="3612" max="3612" width="4.5" style="264" customWidth="1"/>
    <col min="3613" max="3613" width="4" style="264" customWidth="1"/>
    <col min="3614" max="3614" width="9" style="264"/>
    <col min="3615" max="3616" width="15.625" style="264" customWidth="1"/>
    <col min="3617" max="3620" width="9" style="264"/>
    <col min="3621" max="3626" width="14" style="264" customWidth="1"/>
    <col min="3627" max="3627" width="4.5" style="264" customWidth="1"/>
    <col min="3628" max="3628" width="4" style="264" customWidth="1"/>
    <col min="3629" max="3646" width="9" style="264"/>
    <col min="3647" max="3647" width="4.5" style="264" customWidth="1"/>
    <col min="3648" max="3648" width="4" style="264" customWidth="1"/>
    <col min="3649" max="3655" width="9" style="264"/>
    <col min="3656" max="3656" width="15" style="264" customWidth="1"/>
    <col min="3657" max="3825" width="9" style="264"/>
    <col min="3826" max="3826" width="4.5" style="264" customWidth="1"/>
    <col min="3827" max="3827" width="4" style="264" customWidth="1"/>
    <col min="3828" max="3828" width="9" style="264"/>
    <col min="3829" max="3829" width="5" style="264" customWidth="1"/>
    <col min="3830" max="3830" width="17.875" style="264" customWidth="1"/>
    <col min="3831" max="3831" width="13.75" style="264" customWidth="1"/>
    <col min="3832" max="3832" width="10.75" style="264" customWidth="1"/>
    <col min="3833" max="3833" width="3.625" style="264" customWidth="1"/>
    <col min="3834" max="3834" width="9" style="264"/>
    <col min="3835" max="3835" width="0" style="264" hidden="1" customWidth="1"/>
    <col min="3836" max="3836" width="4.75" style="264" customWidth="1"/>
    <col min="3837" max="3837" width="11.25" style="264" customWidth="1"/>
    <col min="3838" max="3838" width="10.625" style="264" customWidth="1"/>
    <col min="3839" max="3839" width="11.25" style="264" customWidth="1"/>
    <col min="3840" max="3840" width="17" style="264" customWidth="1"/>
    <col min="3841" max="3841" width="0" style="264" hidden="1" customWidth="1"/>
    <col min="3842" max="3842" width="0.125" style="264" customWidth="1"/>
    <col min="3843" max="3843" width="4.5" style="264" customWidth="1"/>
    <col min="3844" max="3844" width="4" style="264" customWidth="1"/>
    <col min="3845" max="3845" width="9" style="264"/>
    <col min="3846" max="3846" width="19" style="264" customWidth="1"/>
    <col min="3847" max="3847" width="8.125" style="264" customWidth="1"/>
    <col min="3848" max="3848" width="11.125" style="264" customWidth="1"/>
    <col min="3849" max="3849" width="28.5" style="264" customWidth="1"/>
    <col min="3850" max="3850" width="2.5" style="264" customWidth="1"/>
    <col min="3851" max="3852" width="15" style="264" customWidth="1"/>
    <col min="3853" max="3853" width="15.125" style="264" customWidth="1"/>
    <col min="3854" max="3854" width="21.875" style="264" customWidth="1"/>
    <col min="3855" max="3855" width="4.5" style="264" customWidth="1"/>
    <col min="3856" max="3856" width="4" style="264" customWidth="1"/>
    <col min="3857" max="3857" width="9" style="264"/>
    <col min="3858" max="3860" width="15.625" style="264" customWidth="1"/>
    <col min="3861" max="3861" width="16.875" style="264" customWidth="1"/>
    <col min="3862" max="3865" width="15.625" style="264" customWidth="1"/>
    <col min="3866" max="3866" width="18" style="264" customWidth="1"/>
    <col min="3867" max="3867" width="0" style="264" hidden="1" customWidth="1"/>
    <col min="3868" max="3868" width="4.5" style="264" customWidth="1"/>
    <col min="3869" max="3869" width="4" style="264" customWidth="1"/>
    <col min="3870" max="3870" width="9" style="264"/>
    <col min="3871" max="3872" width="15.625" style="264" customWidth="1"/>
    <col min="3873" max="3876" width="9" style="264"/>
    <col min="3877" max="3882" width="14" style="264" customWidth="1"/>
    <col min="3883" max="3883" width="4.5" style="264" customWidth="1"/>
    <col min="3884" max="3884" width="4" style="264" customWidth="1"/>
    <col min="3885" max="3902" width="9" style="264"/>
    <col min="3903" max="3903" width="4.5" style="264" customWidth="1"/>
    <col min="3904" max="3904" width="4" style="264" customWidth="1"/>
    <col min="3905" max="3911" width="9" style="264"/>
    <col min="3912" max="3912" width="15" style="264" customWidth="1"/>
    <col min="3913" max="4081" width="9" style="264"/>
    <col min="4082" max="4082" width="4.5" style="264" customWidth="1"/>
    <col min="4083" max="4083" width="4" style="264" customWidth="1"/>
    <col min="4084" max="4084" width="9" style="264"/>
    <col min="4085" max="4085" width="5" style="264" customWidth="1"/>
    <col min="4086" max="4086" width="17.875" style="264" customWidth="1"/>
    <col min="4087" max="4087" width="13.75" style="264" customWidth="1"/>
    <col min="4088" max="4088" width="10.75" style="264" customWidth="1"/>
    <col min="4089" max="4089" width="3.625" style="264" customWidth="1"/>
    <col min="4090" max="4090" width="9" style="264"/>
    <col min="4091" max="4091" width="0" style="264" hidden="1" customWidth="1"/>
    <col min="4092" max="4092" width="4.75" style="264" customWidth="1"/>
    <col min="4093" max="4093" width="11.25" style="264" customWidth="1"/>
    <col min="4094" max="4094" width="10.625" style="264" customWidth="1"/>
    <col min="4095" max="4095" width="11.25" style="264" customWidth="1"/>
    <col min="4096" max="4096" width="17" style="264" customWidth="1"/>
    <col min="4097" max="4097" width="0" style="264" hidden="1" customWidth="1"/>
    <col min="4098" max="4098" width="0.125" style="264" customWidth="1"/>
    <col min="4099" max="4099" width="4.5" style="264" customWidth="1"/>
    <col min="4100" max="4100" width="4" style="264" customWidth="1"/>
    <col min="4101" max="4101" width="9" style="264"/>
    <col min="4102" max="4102" width="19" style="264" customWidth="1"/>
    <col min="4103" max="4103" width="8.125" style="264" customWidth="1"/>
    <col min="4104" max="4104" width="11.125" style="264" customWidth="1"/>
    <col min="4105" max="4105" width="28.5" style="264" customWidth="1"/>
    <col min="4106" max="4106" width="2.5" style="264" customWidth="1"/>
    <col min="4107" max="4108" width="15" style="264" customWidth="1"/>
    <col min="4109" max="4109" width="15.125" style="264" customWidth="1"/>
    <col min="4110" max="4110" width="21.875" style="264" customWidth="1"/>
    <col min="4111" max="4111" width="4.5" style="264" customWidth="1"/>
    <col min="4112" max="4112" width="4" style="264" customWidth="1"/>
    <col min="4113" max="4113" width="9" style="264"/>
    <col min="4114" max="4116" width="15.625" style="264" customWidth="1"/>
    <col min="4117" max="4117" width="16.875" style="264" customWidth="1"/>
    <col min="4118" max="4121" width="15.625" style="264" customWidth="1"/>
    <col min="4122" max="4122" width="18" style="264" customWidth="1"/>
    <col min="4123" max="4123" width="0" style="264" hidden="1" customWidth="1"/>
    <col min="4124" max="4124" width="4.5" style="264" customWidth="1"/>
    <col min="4125" max="4125" width="4" style="264" customWidth="1"/>
    <col min="4126" max="4126" width="9" style="264"/>
    <col min="4127" max="4128" width="15.625" style="264" customWidth="1"/>
    <col min="4129" max="4132" width="9" style="264"/>
    <col min="4133" max="4138" width="14" style="264" customWidth="1"/>
    <col min="4139" max="4139" width="4.5" style="264" customWidth="1"/>
    <col min="4140" max="4140" width="4" style="264" customWidth="1"/>
    <col min="4141" max="4158" width="9" style="264"/>
    <col min="4159" max="4159" width="4.5" style="264" customWidth="1"/>
    <col min="4160" max="4160" width="4" style="264" customWidth="1"/>
    <col min="4161" max="4167" width="9" style="264"/>
    <col min="4168" max="4168" width="15" style="264" customWidth="1"/>
    <col min="4169" max="4337" width="9" style="264"/>
    <col min="4338" max="4338" width="4.5" style="264" customWidth="1"/>
    <col min="4339" max="4339" width="4" style="264" customWidth="1"/>
    <col min="4340" max="4340" width="9" style="264"/>
    <col min="4341" max="4341" width="5" style="264" customWidth="1"/>
    <col min="4342" max="4342" width="17.875" style="264" customWidth="1"/>
    <col min="4343" max="4343" width="13.75" style="264" customWidth="1"/>
    <col min="4344" max="4344" width="10.75" style="264" customWidth="1"/>
    <col min="4345" max="4345" width="3.625" style="264" customWidth="1"/>
    <col min="4346" max="4346" width="9" style="264"/>
    <col min="4347" max="4347" width="0" style="264" hidden="1" customWidth="1"/>
    <col min="4348" max="4348" width="4.75" style="264" customWidth="1"/>
    <col min="4349" max="4349" width="11.25" style="264" customWidth="1"/>
    <col min="4350" max="4350" width="10.625" style="264" customWidth="1"/>
    <col min="4351" max="4351" width="11.25" style="264" customWidth="1"/>
    <col min="4352" max="4352" width="17" style="264" customWidth="1"/>
    <col min="4353" max="4353" width="0" style="264" hidden="1" customWidth="1"/>
    <col min="4354" max="4354" width="0.125" style="264" customWidth="1"/>
    <col min="4355" max="4355" width="4.5" style="264" customWidth="1"/>
    <col min="4356" max="4356" width="4" style="264" customWidth="1"/>
    <col min="4357" max="4357" width="9" style="264"/>
    <col min="4358" max="4358" width="19" style="264" customWidth="1"/>
    <col min="4359" max="4359" width="8.125" style="264" customWidth="1"/>
    <col min="4360" max="4360" width="11.125" style="264" customWidth="1"/>
    <col min="4361" max="4361" width="28.5" style="264" customWidth="1"/>
    <col min="4362" max="4362" width="2.5" style="264" customWidth="1"/>
    <col min="4363" max="4364" width="15" style="264" customWidth="1"/>
    <col min="4365" max="4365" width="15.125" style="264" customWidth="1"/>
    <col min="4366" max="4366" width="21.875" style="264" customWidth="1"/>
    <col min="4367" max="4367" width="4.5" style="264" customWidth="1"/>
    <col min="4368" max="4368" width="4" style="264" customWidth="1"/>
    <col min="4369" max="4369" width="9" style="264"/>
    <col min="4370" max="4372" width="15.625" style="264" customWidth="1"/>
    <col min="4373" max="4373" width="16.875" style="264" customWidth="1"/>
    <col min="4374" max="4377" width="15.625" style="264" customWidth="1"/>
    <col min="4378" max="4378" width="18" style="264" customWidth="1"/>
    <col min="4379" max="4379" width="0" style="264" hidden="1" customWidth="1"/>
    <col min="4380" max="4380" width="4.5" style="264" customWidth="1"/>
    <col min="4381" max="4381" width="4" style="264" customWidth="1"/>
    <col min="4382" max="4382" width="9" style="264"/>
    <col min="4383" max="4384" width="15.625" style="264" customWidth="1"/>
    <col min="4385" max="4388" width="9" style="264"/>
    <col min="4389" max="4394" width="14" style="264" customWidth="1"/>
    <col min="4395" max="4395" width="4.5" style="264" customWidth="1"/>
    <col min="4396" max="4396" width="4" style="264" customWidth="1"/>
    <col min="4397" max="4414" width="9" style="264"/>
    <col min="4415" max="4415" width="4.5" style="264" customWidth="1"/>
    <col min="4416" max="4416" width="4" style="264" customWidth="1"/>
    <col min="4417" max="4423" width="9" style="264"/>
    <col min="4424" max="4424" width="15" style="264" customWidth="1"/>
    <col min="4425" max="4593" width="9" style="264"/>
    <col min="4594" max="4594" width="4.5" style="264" customWidth="1"/>
    <col min="4595" max="4595" width="4" style="264" customWidth="1"/>
    <col min="4596" max="4596" width="9" style="264"/>
    <col min="4597" max="4597" width="5" style="264" customWidth="1"/>
    <col min="4598" max="4598" width="17.875" style="264" customWidth="1"/>
    <col min="4599" max="4599" width="13.75" style="264" customWidth="1"/>
    <col min="4600" max="4600" width="10.75" style="264" customWidth="1"/>
    <col min="4601" max="4601" width="3.625" style="264" customWidth="1"/>
    <col min="4602" max="4602" width="9" style="264"/>
    <col min="4603" max="4603" width="0" style="264" hidden="1" customWidth="1"/>
    <col min="4604" max="4604" width="4.75" style="264" customWidth="1"/>
    <col min="4605" max="4605" width="11.25" style="264" customWidth="1"/>
    <col min="4606" max="4606" width="10.625" style="264" customWidth="1"/>
    <col min="4607" max="4607" width="11.25" style="264" customWidth="1"/>
    <col min="4608" max="4608" width="17" style="264" customWidth="1"/>
    <col min="4609" max="4609" width="0" style="264" hidden="1" customWidth="1"/>
    <col min="4610" max="4610" width="0.125" style="264" customWidth="1"/>
    <col min="4611" max="4611" width="4.5" style="264" customWidth="1"/>
    <col min="4612" max="4612" width="4" style="264" customWidth="1"/>
    <col min="4613" max="4613" width="9" style="264"/>
    <col min="4614" max="4614" width="19" style="264" customWidth="1"/>
    <col min="4615" max="4615" width="8.125" style="264" customWidth="1"/>
    <col min="4616" max="4616" width="11.125" style="264" customWidth="1"/>
    <col min="4617" max="4617" width="28.5" style="264" customWidth="1"/>
    <col min="4618" max="4618" width="2.5" style="264" customWidth="1"/>
    <col min="4619" max="4620" width="15" style="264" customWidth="1"/>
    <col min="4621" max="4621" width="15.125" style="264" customWidth="1"/>
    <col min="4622" max="4622" width="21.875" style="264" customWidth="1"/>
    <col min="4623" max="4623" width="4.5" style="264" customWidth="1"/>
    <col min="4624" max="4624" width="4" style="264" customWidth="1"/>
    <col min="4625" max="4625" width="9" style="264"/>
    <col min="4626" max="4628" width="15.625" style="264" customWidth="1"/>
    <col min="4629" max="4629" width="16.875" style="264" customWidth="1"/>
    <col min="4630" max="4633" width="15.625" style="264" customWidth="1"/>
    <col min="4634" max="4634" width="18" style="264" customWidth="1"/>
    <col min="4635" max="4635" width="0" style="264" hidden="1" customWidth="1"/>
    <col min="4636" max="4636" width="4.5" style="264" customWidth="1"/>
    <col min="4637" max="4637" width="4" style="264" customWidth="1"/>
    <col min="4638" max="4638" width="9" style="264"/>
    <col min="4639" max="4640" width="15.625" style="264" customWidth="1"/>
    <col min="4641" max="4644" width="9" style="264"/>
    <col min="4645" max="4650" width="14" style="264" customWidth="1"/>
    <col min="4651" max="4651" width="4.5" style="264" customWidth="1"/>
    <col min="4652" max="4652" width="4" style="264" customWidth="1"/>
    <col min="4653" max="4670" width="9" style="264"/>
    <col min="4671" max="4671" width="4.5" style="264" customWidth="1"/>
    <col min="4672" max="4672" width="4" style="264" customWidth="1"/>
    <col min="4673" max="4679" width="9" style="264"/>
    <col min="4680" max="4680" width="15" style="264" customWidth="1"/>
    <col min="4681" max="4849" width="9" style="264"/>
    <col min="4850" max="4850" width="4.5" style="264" customWidth="1"/>
    <col min="4851" max="4851" width="4" style="264" customWidth="1"/>
    <col min="4852" max="4852" width="9" style="264"/>
    <col min="4853" max="4853" width="5" style="264" customWidth="1"/>
    <col min="4854" max="4854" width="17.875" style="264" customWidth="1"/>
    <col min="4855" max="4855" width="13.75" style="264" customWidth="1"/>
    <col min="4856" max="4856" width="10.75" style="264" customWidth="1"/>
    <col min="4857" max="4857" width="3.625" style="264" customWidth="1"/>
    <col min="4858" max="4858" width="9" style="264"/>
    <col min="4859" max="4859" width="0" style="264" hidden="1" customWidth="1"/>
    <col min="4860" max="4860" width="4.75" style="264" customWidth="1"/>
    <col min="4861" max="4861" width="11.25" style="264" customWidth="1"/>
    <col min="4862" max="4862" width="10.625" style="264" customWidth="1"/>
    <col min="4863" max="4863" width="11.25" style="264" customWidth="1"/>
    <col min="4864" max="4864" width="17" style="264" customWidth="1"/>
    <col min="4865" max="4865" width="0" style="264" hidden="1" customWidth="1"/>
    <col min="4866" max="4866" width="0.125" style="264" customWidth="1"/>
    <col min="4867" max="4867" width="4.5" style="264" customWidth="1"/>
    <col min="4868" max="4868" width="4" style="264" customWidth="1"/>
    <col min="4869" max="4869" width="9" style="264"/>
    <col min="4870" max="4870" width="19" style="264" customWidth="1"/>
    <col min="4871" max="4871" width="8.125" style="264" customWidth="1"/>
    <col min="4872" max="4872" width="11.125" style="264" customWidth="1"/>
    <col min="4873" max="4873" width="28.5" style="264" customWidth="1"/>
    <col min="4874" max="4874" width="2.5" style="264" customWidth="1"/>
    <col min="4875" max="4876" width="15" style="264" customWidth="1"/>
    <col min="4877" max="4877" width="15.125" style="264" customWidth="1"/>
    <col min="4878" max="4878" width="21.875" style="264" customWidth="1"/>
    <col min="4879" max="4879" width="4.5" style="264" customWidth="1"/>
    <col min="4880" max="4880" width="4" style="264" customWidth="1"/>
    <col min="4881" max="4881" width="9" style="264"/>
    <col min="4882" max="4884" width="15.625" style="264" customWidth="1"/>
    <col min="4885" max="4885" width="16.875" style="264" customWidth="1"/>
    <col min="4886" max="4889" width="15.625" style="264" customWidth="1"/>
    <col min="4890" max="4890" width="18" style="264" customWidth="1"/>
    <col min="4891" max="4891" width="0" style="264" hidden="1" customWidth="1"/>
    <col min="4892" max="4892" width="4.5" style="264" customWidth="1"/>
    <col min="4893" max="4893" width="4" style="264" customWidth="1"/>
    <col min="4894" max="4894" width="9" style="264"/>
    <col min="4895" max="4896" width="15.625" style="264" customWidth="1"/>
    <col min="4897" max="4900" width="9" style="264"/>
    <col min="4901" max="4906" width="14" style="264" customWidth="1"/>
    <col min="4907" max="4907" width="4.5" style="264" customWidth="1"/>
    <col min="4908" max="4908" width="4" style="264" customWidth="1"/>
    <col min="4909" max="4926" width="9" style="264"/>
    <col min="4927" max="4927" width="4.5" style="264" customWidth="1"/>
    <col min="4928" max="4928" width="4" style="264" customWidth="1"/>
    <col min="4929" max="4935" width="9" style="264"/>
    <col min="4936" max="4936" width="15" style="264" customWidth="1"/>
    <col min="4937" max="5105" width="9" style="264"/>
    <col min="5106" max="5106" width="4.5" style="264" customWidth="1"/>
    <col min="5107" max="5107" width="4" style="264" customWidth="1"/>
    <col min="5108" max="5108" width="9" style="264"/>
    <col min="5109" max="5109" width="5" style="264" customWidth="1"/>
    <col min="5110" max="5110" width="17.875" style="264" customWidth="1"/>
    <col min="5111" max="5111" width="13.75" style="264" customWidth="1"/>
    <col min="5112" max="5112" width="10.75" style="264" customWidth="1"/>
    <col min="5113" max="5113" width="3.625" style="264" customWidth="1"/>
    <col min="5114" max="5114" width="9" style="264"/>
    <col min="5115" max="5115" width="0" style="264" hidden="1" customWidth="1"/>
    <col min="5116" max="5116" width="4.75" style="264" customWidth="1"/>
    <col min="5117" max="5117" width="11.25" style="264" customWidth="1"/>
    <col min="5118" max="5118" width="10.625" style="264" customWidth="1"/>
    <col min="5119" max="5119" width="11.25" style="264" customWidth="1"/>
    <col min="5120" max="5120" width="17" style="264" customWidth="1"/>
    <col min="5121" max="5121" width="0" style="264" hidden="1" customWidth="1"/>
    <col min="5122" max="5122" width="0.125" style="264" customWidth="1"/>
    <col min="5123" max="5123" width="4.5" style="264" customWidth="1"/>
    <col min="5124" max="5124" width="4" style="264" customWidth="1"/>
    <col min="5125" max="5125" width="9" style="264"/>
    <col min="5126" max="5126" width="19" style="264" customWidth="1"/>
    <col min="5127" max="5127" width="8.125" style="264" customWidth="1"/>
    <col min="5128" max="5128" width="11.125" style="264" customWidth="1"/>
    <col min="5129" max="5129" width="28.5" style="264" customWidth="1"/>
    <col min="5130" max="5130" width="2.5" style="264" customWidth="1"/>
    <col min="5131" max="5132" width="15" style="264" customWidth="1"/>
    <col min="5133" max="5133" width="15.125" style="264" customWidth="1"/>
    <col min="5134" max="5134" width="21.875" style="264" customWidth="1"/>
    <col min="5135" max="5135" width="4.5" style="264" customWidth="1"/>
    <col min="5136" max="5136" width="4" style="264" customWidth="1"/>
    <col min="5137" max="5137" width="9" style="264"/>
    <col min="5138" max="5140" width="15.625" style="264" customWidth="1"/>
    <col min="5141" max="5141" width="16.875" style="264" customWidth="1"/>
    <col min="5142" max="5145" width="15.625" style="264" customWidth="1"/>
    <col min="5146" max="5146" width="18" style="264" customWidth="1"/>
    <col min="5147" max="5147" width="0" style="264" hidden="1" customWidth="1"/>
    <col min="5148" max="5148" width="4.5" style="264" customWidth="1"/>
    <col min="5149" max="5149" width="4" style="264" customWidth="1"/>
    <col min="5150" max="5150" width="9" style="264"/>
    <col min="5151" max="5152" width="15.625" style="264" customWidth="1"/>
    <col min="5153" max="5156" width="9" style="264"/>
    <col min="5157" max="5162" width="14" style="264" customWidth="1"/>
    <col min="5163" max="5163" width="4.5" style="264" customWidth="1"/>
    <col min="5164" max="5164" width="4" style="264" customWidth="1"/>
    <col min="5165" max="5182" width="9" style="264"/>
    <col min="5183" max="5183" width="4.5" style="264" customWidth="1"/>
    <col min="5184" max="5184" width="4" style="264" customWidth="1"/>
    <col min="5185" max="5191" width="9" style="264"/>
    <col min="5192" max="5192" width="15" style="264" customWidth="1"/>
    <col min="5193" max="5361" width="9" style="264"/>
    <col min="5362" max="5362" width="4.5" style="264" customWidth="1"/>
    <col min="5363" max="5363" width="4" style="264" customWidth="1"/>
    <col min="5364" max="5364" width="9" style="264"/>
    <col min="5365" max="5365" width="5" style="264" customWidth="1"/>
    <col min="5366" max="5366" width="17.875" style="264" customWidth="1"/>
    <col min="5367" max="5367" width="13.75" style="264" customWidth="1"/>
    <col min="5368" max="5368" width="10.75" style="264" customWidth="1"/>
    <col min="5369" max="5369" width="3.625" style="264" customWidth="1"/>
    <col min="5370" max="5370" width="9" style="264"/>
    <col min="5371" max="5371" width="0" style="264" hidden="1" customWidth="1"/>
    <col min="5372" max="5372" width="4.75" style="264" customWidth="1"/>
    <col min="5373" max="5373" width="11.25" style="264" customWidth="1"/>
    <col min="5374" max="5374" width="10.625" style="264" customWidth="1"/>
    <col min="5375" max="5375" width="11.25" style="264" customWidth="1"/>
    <col min="5376" max="5376" width="17" style="264" customWidth="1"/>
    <col min="5377" max="5377" width="0" style="264" hidden="1" customWidth="1"/>
    <col min="5378" max="5378" width="0.125" style="264" customWidth="1"/>
    <col min="5379" max="5379" width="4.5" style="264" customWidth="1"/>
    <col min="5380" max="5380" width="4" style="264" customWidth="1"/>
    <col min="5381" max="5381" width="9" style="264"/>
    <col min="5382" max="5382" width="19" style="264" customWidth="1"/>
    <col min="5383" max="5383" width="8.125" style="264" customWidth="1"/>
    <col min="5384" max="5384" width="11.125" style="264" customWidth="1"/>
    <col min="5385" max="5385" width="28.5" style="264" customWidth="1"/>
    <col min="5386" max="5386" width="2.5" style="264" customWidth="1"/>
    <col min="5387" max="5388" width="15" style="264" customWidth="1"/>
    <col min="5389" max="5389" width="15.125" style="264" customWidth="1"/>
    <col min="5390" max="5390" width="21.875" style="264" customWidth="1"/>
    <col min="5391" max="5391" width="4.5" style="264" customWidth="1"/>
    <col min="5392" max="5392" width="4" style="264" customWidth="1"/>
    <col min="5393" max="5393" width="9" style="264"/>
    <col min="5394" max="5396" width="15.625" style="264" customWidth="1"/>
    <col min="5397" max="5397" width="16.875" style="264" customWidth="1"/>
    <col min="5398" max="5401" width="15.625" style="264" customWidth="1"/>
    <col min="5402" max="5402" width="18" style="264" customWidth="1"/>
    <col min="5403" max="5403" width="0" style="264" hidden="1" customWidth="1"/>
    <col min="5404" max="5404" width="4.5" style="264" customWidth="1"/>
    <col min="5405" max="5405" width="4" style="264" customWidth="1"/>
    <col min="5406" max="5406" width="9" style="264"/>
    <col min="5407" max="5408" width="15.625" style="264" customWidth="1"/>
    <col min="5409" max="5412" width="9" style="264"/>
    <col min="5413" max="5418" width="14" style="264" customWidth="1"/>
    <col min="5419" max="5419" width="4.5" style="264" customWidth="1"/>
    <col min="5420" max="5420" width="4" style="264" customWidth="1"/>
    <col min="5421" max="5438" width="9" style="264"/>
    <col min="5439" max="5439" width="4.5" style="264" customWidth="1"/>
    <col min="5440" max="5440" width="4" style="264" customWidth="1"/>
    <col min="5441" max="5447" width="9" style="264"/>
    <col min="5448" max="5448" width="15" style="264" customWidth="1"/>
    <col min="5449" max="5617" width="9" style="264"/>
    <col min="5618" max="5618" width="4.5" style="264" customWidth="1"/>
    <col min="5619" max="5619" width="4" style="264" customWidth="1"/>
    <col min="5620" max="5620" width="9" style="264"/>
    <col min="5621" max="5621" width="5" style="264" customWidth="1"/>
    <col min="5622" max="5622" width="17.875" style="264" customWidth="1"/>
    <col min="5623" max="5623" width="13.75" style="264" customWidth="1"/>
    <col min="5624" max="5624" width="10.75" style="264" customWidth="1"/>
    <col min="5625" max="5625" width="3.625" style="264" customWidth="1"/>
    <col min="5626" max="5626" width="9" style="264"/>
    <col min="5627" max="5627" width="0" style="264" hidden="1" customWidth="1"/>
    <col min="5628" max="5628" width="4.75" style="264" customWidth="1"/>
    <col min="5629" max="5629" width="11.25" style="264" customWidth="1"/>
    <col min="5630" max="5630" width="10.625" style="264" customWidth="1"/>
    <col min="5631" max="5631" width="11.25" style="264" customWidth="1"/>
    <col min="5632" max="5632" width="17" style="264" customWidth="1"/>
    <col min="5633" max="5633" width="0" style="264" hidden="1" customWidth="1"/>
    <col min="5634" max="5634" width="0.125" style="264" customWidth="1"/>
    <col min="5635" max="5635" width="4.5" style="264" customWidth="1"/>
    <col min="5636" max="5636" width="4" style="264" customWidth="1"/>
    <col min="5637" max="5637" width="9" style="264"/>
    <col min="5638" max="5638" width="19" style="264" customWidth="1"/>
    <col min="5639" max="5639" width="8.125" style="264" customWidth="1"/>
    <col min="5640" max="5640" width="11.125" style="264" customWidth="1"/>
    <col min="5641" max="5641" width="28.5" style="264" customWidth="1"/>
    <col min="5642" max="5642" width="2.5" style="264" customWidth="1"/>
    <col min="5643" max="5644" width="15" style="264" customWidth="1"/>
    <col min="5645" max="5645" width="15.125" style="264" customWidth="1"/>
    <col min="5646" max="5646" width="21.875" style="264" customWidth="1"/>
    <col min="5647" max="5647" width="4.5" style="264" customWidth="1"/>
    <col min="5648" max="5648" width="4" style="264" customWidth="1"/>
    <col min="5649" max="5649" width="9" style="264"/>
    <col min="5650" max="5652" width="15.625" style="264" customWidth="1"/>
    <col min="5653" max="5653" width="16.875" style="264" customWidth="1"/>
    <col min="5654" max="5657" width="15.625" style="264" customWidth="1"/>
    <col min="5658" max="5658" width="18" style="264" customWidth="1"/>
    <col min="5659" max="5659" width="0" style="264" hidden="1" customWidth="1"/>
    <col min="5660" max="5660" width="4.5" style="264" customWidth="1"/>
    <col min="5661" max="5661" width="4" style="264" customWidth="1"/>
    <col min="5662" max="5662" width="9" style="264"/>
    <col min="5663" max="5664" width="15.625" style="264" customWidth="1"/>
    <col min="5665" max="5668" width="9" style="264"/>
    <col min="5669" max="5674" width="14" style="264" customWidth="1"/>
    <col min="5675" max="5675" width="4.5" style="264" customWidth="1"/>
    <col min="5676" max="5676" width="4" style="264" customWidth="1"/>
    <col min="5677" max="5694" width="9" style="264"/>
    <col min="5695" max="5695" width="4.5" style="264" customWidth="1"/>
    <col min="5696" max="5696" width="4" style="264" customWidth="1"/>
    <col min="5697" max="5703" width="9" style="264"/>
    <col min="5704" max="5704" width="15" style="264" customWidth="1"/>
    <col min="5705" max="5873" width="9" style="264"/>
    <col min="5874" max="5874" width="4.5" style="264" customWidth="1"/>
    <col min="5875" max="5875" width="4" style="264" customWidth="1"/>
    <col min="5876" max="5876" width="9" style="264"/>
    <col min="5877" max="5877" width="5" style="264" customWidth="1"/>
    <col min="5878" max="5878" width="17.875" style="264" customWidth="1"/>
    <col min="5879" max="5879" width="13.75" style="264" customWidth="1"/>
    <col min="5880" max="5880" width="10.75" style="264" customWidth="1"/>
    <col min="5881" max="5881" width="3.625" style="264" customWidth="1"/>
    <col min="5882" max="5882" width="9" style="264"/>
    <col min="5883" max="5883" width="0" style="264" hidden="1" customWidth="1"/>
    <col min="5884" max="5884" width="4.75" style="264" customWidth="1"/>
    <col min="5885" max="5885" width="11.25" style="264" customWidth="1"/>
    <col min="5886" max="5886" width="10.625" style="264" customWidth="1"/>
    <col min="5887" max="5887" width="11.25" style="264" customWidth="1"/>
    <col min="5888" max="5888" width="17" style="264" customWidth="1"/>
    <col min="5889" max="5889" width="0" style="264" hidden="1" customWidth="1"/>
    <col min="5890" max="5890" width="0.125" style="264" customWidth="1"/>
    <col min="5891" max="5891" width="4.5" style="264" customWidth="1"/>
    <col min="5892" max="5892" width="4" style="264" customWidth="1"/>
    <col min="5893" max="5893" width="9" style="264"/>
    <col min="5894" max="5894" width="19" style="264" customWidth="1"/>
    <col min="5895" max="5895" width="8.125" style="264" customWidth="1"/>
    <col min="5896" max="5896" width="11.125" style="264" customWidth="1"/>
    <col min="5897" max="5897" width="28.5" style="264" customWidth="1"/>
    <col min="5898" max="5898" width="2.5" style="264" customWidth="1"/>
    <col min="5899" max="5900" width="15" style="264" customWidth="1"/>
    <col min="5901" max="5901" width="15.125" style="264" customWidth="1"/>
    <col min="5902" max="5902" width="21.875" style="264" customWidth="1"/>
    <col min="5903" max="5903" width="4.5" style="264" customWidth="1"/>
    <col min="5904" max="5904" width="4" style="264" customWidth="1"/>
    <col min="5905" max="5905" width="9" style="264"/>
    <col min="5906" max="5908" width="15.625" style="264" customWidth="1"/>
    <col min="5909" max="5909" width="16.875" style="264" customWidth="1"/>
    <col min="5910" max="5913" width="15.625" style="264" customWidth="1"/>
    <col min="5914" max="5914" width="18" style="264" customWidth="1"/>
    <col min="5915" max="5915" width="0" style="264" hidden="1" customWidth="1"/>
    <col min="5916" max="5916" width="4.5" style="264" customWidth="1"/>
    <col min="5917" max="5917" width="4" style="264" customWidth="1"/>
    <col min="5918" max="5918" width="9" style="264"/>
    <col min="5919" max="5920" width="15.625" style="264" customWidth="1"/>
    <col min="5921" max="5924" width="9" style="264"/>
    <col min="5925" max="5930" width="14" style="264" customWidth="1"/>
    <col min="5931" max="5931" width="4.5" style="264" customWidth="1"/>
    <col min="5932" max="5932" width="4" style="264" customWidth="1"/>
    <col min="5933" max="5950" width="9" style="264"/>
    <col min="5951" max="5951" width="4.5" style="264" customWidth="1"/>
    <col min="5952" max="5952" width="4" style="264" customWidth="1"/>
    <col min="5953" max="5959" width="9" style="264"/>
    <col min="5960" max="5960" width="15" style="264" customWidth="1"/>
    <col min="5961" max="6129" width="9" style="264"/>
    <col min="6130" max="6130" width="4.5" style="264" customWidth="1"/>
    <col min="6131" max="6131" width="4" style="264" customWidth="1"/>
    <col min="6132" max="6132" width="9" style="264"/>
    <col min="6133" max="6133" width="5" style="264" customWidth="1"/>
    <col min="6134" max="6134" width="17.875" style="264" customWidth="1"/>
    <col min="6135" max="6135" width="13.75" style="264" customWidth="1"/>
    <col min="6136" max="6136" width="10.75" style="264" customWidth="1"/>
    <col min="6137" max="6137" width="3.625" style="264" customWidth="1"/>
    <col min="6138" max="6138" width="9" style="264"/>
    <col min="6139" max="6139" width="0" style="264" hidden="1" customWidth="1"/>
    <col min="6140" max="6140" width="4.75" style="264" customWidth="1"/>
    <col min="6141" max="6141" width="11.25" style="264" customWidth="1"/>
    <col min="6142" max="6142" width="10.625" style="264" customWidth="1"/>
    <col min="6143" max="6143" width="11.25" style="264" customWidth="1"/>
    <col min="6144" max="6144" width="17" style="264" customWidth="1"/>
    <col min="6145" max="6145" width="0" style="264" hidden="1" customWidth="1"/>
    <col min="6146" max="6146" width="0.125" style="264" customWidth="1"/>
    <col min="6147" max="6147" width="4.5" style="264" customWidth="1"/>
    <col min="6148" max="6148" width="4" style="264" customWidth="1"/>
    <col min="6149" max="6149" width="9" style="264"/>
    <col min="6150" max="6150" width="19" style="264" customWidth="1"/>
    <col min="6151" max="6151" width="8.125" style="264" customWidth="1"/>
    <col min="6152" max="6152" width="11.125" style="264" customWidth="1"/>
    <col min="6153" max="6153" width="28.5" style="264" customWidth="1"/>
    <col min="6154" max="6154" width="2.5" style="264" customWidth="1"/>
    <col min="6155" max="6156" width="15" style="264" customWidth="1"/>
    <col min="6157" max="6157" width="15.125" style="264" customWidth="1"/>
    <col min="6158" max="6158" width="21.875" style="264" customWidth="1"/>
    <col min="6159" max="6159" width="4.5" style="264" customWidth="1"/>
    <col min="6160" max="6160" width="4" style="264" customWidth="1"/>
    <col min="6161" max="6161" width="9" style="264"/>
    <col min="6162" max="6164" width="15.625" style="264" customWidth="1"/>
    <col min="6165" max="6165" width="16.875" style="264" customWidth="1"/>
    <col min="6166" max="6169" width="15.625" style="264" customWidth="1"/>
    <col min="6170" max="6170" width="18" style="264" customWidth="1"/>
    <col min="6171" max="6171" width="0" style="264" hidden="1" customWidth="1"/>
    <col min="6172" max="6172" width="4.5" style="264" customWidth="1"/>
    <col min="6173" max="6173" width="4" style="264" customWidth="1"/>
    <col min="6174" max="6174" width="9" style="264"/>
    <col min="6175" max="6176" width="15.625" style="264" customWidth="1"/>
    <col min="6177" max="6180" width="9" style="264"/>
    <col min="6181" max="6186" width="14" style="264" customWidth="1"/>
    <col min="6187" max="6187" width="4.5" style="264" customWidth="1"/>
    <col min="6188" max="6188" width="4" style="264" customWidth="1"/>
    <col min="6189" max="6206" width="9" style="264"/>
    <col min="6207" max="6207" width="4.5" style="264" customWidth="1"/>
    <col min="6208" max="6208" width="4" style="264" customWidth="1"/>
    <col min="6209" max="6215" width="9" style="264"/>
    <col min="6216" max="6216" width="15" style="264" customWidth="1"/>
    <col min="6217" max="6385" width="9" style="264"/>
    <col min="6386" max="6386" width="4.5" style="264" customWidth="1"/>
    <col min="6387" max="6387" width="4" style="264" customWidth="1"/>
    <col min="6388" max="6388" width="9" style="264"/>
    <col min="6389" max="6389" width="5" style="264" customWidth="1"/>
    <col min="6390" max="6390" width="17.875" style="264" customWidth="1"/>
    <col min="6391" max="6391" width="13.75" style="264" customWidth="1"/>
    <col min="6392" max="6392" width="10.75" style="264" customWidth="1"/>
    <col min="6393" max="6393" width="3.625" style="264" customWidth="1"/>
    <col min="6394" max="6394" width="9" style="264"/>
    <col min="6395" max="6395" width="0" style="264" hidden="1" customWidth="1"/>
    <col min="6396" max="6396" width="4.75" style="264" customWidth="1"/>
    <col min="6397" max="6397" width="11.25" style="264" customWidth="1"/>
    <col min="6398" max="6398" width="10.625" style="264" customWidth="1"/>
    <col min="6399" max="6399" width="11.25" style="264" customWidth="1"/>
    <col min="6400" max="6400" width="17" style="264" customWidth="1"/>
    <col min="6401" max="6401" width="0" style="264" hidden="1" customWidth="1"/>
    <col min="6402" max="6402" width="0.125" style="264" customWidth="1"/>
    <col min="6403" max="6403" width="4.5" style="264" customWidth="1"/>
    <col min="6404" max="6404" width="4" style="264" customWidth="1"/>
    <col min="6405" max="6405" width="9" style="264"/>
    <col min="6406" max="6406" width="19" style="264" customWidth="1"/>
    <col min="6407" max="6407" width="8.125" style="264" customWidth="1"/>
    <col min="6408" max="6408" width="11.125" style="264" customWidth="1"/>
    <col min="6409" max="6409" width="28.5" style="264" customWidth="1"/>
    <col min="6410" max="6410" width="2.5" style="264" customWidth="1"/>
    <col min="6411" max="6412" width="15" style="264" customWidth="1"/>
    <col min="6413" max="6413" width="15.125" style="264" customWidth="1"/>
    <col min="6414" max="6414" width="21.875" style="264" customWidth="1"/>
    <col min="6415" max="6415" width="4.5" style="264" customWidth="1"/>
    <col min="6416" max="6416" width="4" style="264" customWidth="1"/>
    <col min="6417" max="6417" width="9" style="264"/>
    <col min="6418" max="6420" width="15.625" style="264" customWidth="1"/>
    <col min="6421" max="6421" width="16.875" style="264" customWidth="1"/>
    <col min="6422" max="6425" width="15.625" style="264" customWidth="1"/>
    <col min="6426" max="6426" width="18" style="264" customWidth="1"/>
    <col min="6427" max="6427" width="0" style="264" hidden="1" customWidth="1"/>
    <col min="6428" max="6428" width="4.5" style="264" customWidth="1"/>
    <col min="6429" max="6429" width="4" style="264" customWidth="1"/>
    <col min="6430" max="6430" width="9" style="264"/>
    <col min="6431" max="6432" width="15.625" style="264" customWidth="1"/>
    <col min="6433" max="6436" width="9" style="264"/>
    <col min="6437" max="6442" width="14" style="264" customWidth="1"/>
    <col min="6443" max="6443" width="4.5" style="264" customWidth="1"/>
    <col min="6444" max="6444" width="4" style="264" customWidth="1"/>
    <col min="6445" max="6462" width="9" style="264"/>
    <col min="6463" max="6463" width="4.5" style="264" customWidth="1"/>
    <col min="6464" max="6464" width="4" style="264" customWidth="1"/>
    <col min="6465" max="6471" width="9" style="264"/>
    <col min="6472" max="6472" width="15" style="264" customWidth="1"/>
    <col min="6473" max="6641" width="9" style="264"/>
    <col min="6642" max="6642" width="4.5" style="264" customWidth="1"/>
    <col min="6643" max="6643" width="4" style="264" customWidth="1"/>
    <col min="6644" max="6644" width="9" style="264"/>
    <col min="6645" max="6645" width="5" style="264" customWidth="1"/>
    <col min="6646" max="6646" width="17.875" style="264" customWidth="1"/>
    <col min="6647" max="6647" width="13.75" style="264" customWidth="1"/>
    <col min="6648" max="6648" width="10.75" style="264" customWidth="1"/>
    <col min="6649" max="6649" width="3.625" style="264" customWidth="1"/>
    <col min="6650" max="6650" width="9" style="264"/>
    <col min="6651" max="6651" width="0" style="264" hidden="1" customWidth="1"/>
    <col min="6652" max="6652" width="4.75" style="264" customWidth="1"/>
    <col min="6653" max="6653" width="11.25" style="264" customWidth="1"/>
    <col min="6654" max="6654" width="10.625" style="264" customWidth="1"/>
    <col min="6655" max="6655" width="11.25" style="264" customWidth="1"/>
    <col min="6656" max="6656" width="17" style="264" customWidth="1"/>
    <col min="6657" max="6657" width="0" style="264" hidden="1" customWidth="1"/>
    <col min="6658" max="6658" width="0.125" style="264" customWidth="1"/>
    <col min="6659" max="6659" width="4.5" style="264" customWidth="1"/>
    <col min="6660" max="6660" width="4" style="264" customWidth="1"/>
    <col min="6661" max="6661" width="9" style="264"/>
    <col min="6662" max="6662" width="19" style="264" customWidth="1"/>
    <col min="6663" max="6663" width="8.125" style="264" customWidth="1"/>
    <col min="6664" max="6664" width="11.125" style="264" customWidth="1"/>
    <col min="6665" max="6665" width="28.5" style="264" customWidth="1"/>
    <col min="6666" max="6666" width="2.5" style="264" customWidth="1"/>
    <col min="6667" max="6668" width="15" style="264" customWidth="1"/>
    <col min="6669" max="6669" width="15.125" style="264" customWidth="1"/>
    <col min="6670" max="6670" width="21.875" style="264" customWidth="1"/>
    <col min="6671" max="6671" width="4.5" style="264" customWidth="1"/>
    <col min="6672" max="6672" width="4" style="264" customWidth="1"/>
    <col min="6673" max="6673" width="9" style="264"/>
    <col min="6674" max="6676" width="15.625" style="264" customWidth="1"/>
    <col min="6677" max="6677" width="16.875" style="264" customWidth="1"/>
    <col min="6678" max="6681" width="15.625" style="264" customWidth="1"/>
    <col min="6682" max="6682" width="18" style="264" customWidth="1"/>
    <col min="6683" max="6683" width="0" style="264" hidden="1" customWidth="1"/>
    <col min="6684" max="6684" width="4.5" style="264" customWidth="1"/>
    <col min="6685" max="6685" width="4" style="264" customWidth="1"/>
    <col min="6686" max="6686" width="9" style="264"/>
    <col min="6687" max="6688" width="15.625" style="264" customWidth="1"/>
    <col min="6689" max="6692" width="9" style="264"/>
    <col min="6693" max="6698" width="14" style="264" customWidth="1"/>
    <col min="6699" max="6699" width="4.5" style="264" customWidth="1"/>
    <col min="6700" max="6700" width="4" style="264" customWidth="1"/>
    <col min="6701" max="6718" width="9" style="264"/>
    <col min="6719" max="6719" width="4.5" style="264" customWidth="1"/>
    <col min="6720" max="6720" width="4" style="264" customWidth="1"/>
    <col min="6721" max="6727" width="9" style="264"/>
    <col min="6728" max="6728" width="15" style="264" customWidth="1"/>
    <col min="6729" max="6897" width="9" style="264"/>
    <col min="6898" max="6898" width="4.5" style="264" customWidth="1"/>
    <col min="6899" max="6899" width="4" style="264" customWidth="1"/>
    <col min="6900" max="6900" width="9" style="264"/>
    <col min="6901" max="6901" width="5" style="264" customWidth="1"/>
    <col min="6902" max="6902" width="17.875" style="264" customWidth="1"/>
    <col min="6903" max="6903" width="13.75" style="264" customWidth="1"/>
    <col min="6904" max="6904" width="10.75" style="264" customWidth="1"/>
    <col min="6905" max="6905" width="3.625" style="264" customWidth="1"/>
    <col min="6906" max="6906" width="9" style="264"/>
    <col min="6907" max="6907" width="0" style="264" hidden="1" customWidth="1"/>
    <col min="6908" max="6908" width="4.75" style="264" customWidth="1"/>
    <col min="6909" max="6909" width="11.25" style="264" customWidth="1"/>
    <col min="6910" max="6910" width="10.625" style="264" customWidth="1"/>
    <col min="6911" max="6911" width="11.25" style="264" customWidth="1"/>
    <col min="6912" max="6912" width="17" style="264" customWidth="1"/>
    <col min="6913" max="6913" width="0" style="264" hidden="1" customWidth="1"/>
    <col min="6914" max="6914" width="0.125" style="264" customWidth="1"/>
    <col min="6915" max="6915" width="4.5" style="264" customWidth="1"/>
    <col min="6916" max="6916" width="4" style="264" customWidth="1"/>
    <col min="6917" max="6917" width="9" style="264"/>
    <col min="6918" max="6918" width="19" style="264" customWidth="1"/>
    <col min="6919" max="6919" width="8.125" style="264" customWidth="1"/>
    <col min="6920" max="6920" width="11.125" style="264" customWidth="1"/>
    <col min="6921" max="6921" width="28.5" style="264" customWidth="1"/>
    <col min="6922" max="6922" width="2.5" style="264" customWidth="1"/>
    <col min="6923" max="6924" width="15" style="264" customWidth="1"/>
    <col min="6925" max="6925" width="15.125" style="264" customWidth="1"/>
    <col min="6926" max="6926" width="21.875" style="264" customWidth="1"/>
    <col min="6927" max="6927" width="4.5" style="264" customWidth="1"/>
    <col min="6928" max="6928" width="4" style="264" customWidth="1"/>
    <col min="6929" max="6929" width="9" style="264"/>
    <col min="6930" max="6932" width="15.625" style="264" customWidth="1"/>
    <col min="6933" max="6933" width="16.875" style="264" customWidth="1"/>
    <col min="6934" max="6937" width="15.625" style="264" customWidth="1"/>
    <col min="6938" max="6938" width="18" style="264" customWidth="1"/>
    <col min="6939" max="6939" width="0" style="264" hidden="1" customWidth="1"/>
    <col min="6940" max="6940" width="4.5" style="264" customWidth="1"/>
    <col min="6941" max="6941" width="4" style="264" customWidth="1"/>
    <col min="6942" max="6942" width="9" style="264"/>
    <col min="6943" max="6944" width="15.625" style="264" customWidth="1"/>
    <col min="6945" max="6948" width="9" style="264"/>
    <col min="6949" max="6954" width="14" style="264" customWidth="1"/>
    <col min="6955" max="6955" width="4.5" style="264" customWidth="1"/>
    <col min="6956" max="6956" width="4" style="264" customWidth="1"/>
    <col min="6957" max="6974" width="9" style="264"/>
    <col min="6975" max="6975" width="4.5" style="264" customWidth="1"/>
    <col min="6976" max="6976" width="4" style="264" customWidth="1"/>
    <col min="6977" max="6983" width="9" style="264"/>
    <col min="6984" max="6984" width="15" style="264" customWidth="1"/>
    <col min="6985" max="7153" width="9" style="264"/>
    <col min="7154" max="7154" width="4.5" style="264" customWidth="1"/>
    <col min="7155" max="7155" width="4" style="264" customWidth="1"/>
    <col min="7156" max="7156" width="9" style="264"/>
    <col min="7157" max="7157" width="5" style="264" customWidth="1"/>
    <col min="7158" max="7158" width="17.875" style="264" customWidth="1"/>
    <col min="7159" max="7159" width="13.75" style="264" customWidth="1"/>
    <col min="7160" max="7160" width="10.75" style="264" customWidth="1"/>
    <col min="7161" max="7161" width="3.625" style="264" customWidth="1"/>
    <col min="7162" max="7162" width="9" style="264"/>
    <col min="7163" max="7163" width="0" style="264" hidden="1" customWidth="1"/>
    <col min="7164" max="7164" width="4.75" style="264" customWidth="1"/>
    <col min="7165" max="7165" width="11.25" style="264" customWidth="1"/>
    <col min="7166" max="7166" width="10.625" style="264" customWidth="1"/>
    <col min="7167" max="7167" width="11.25" style="264" customWidth="1"/>
    <col min="7168" max="7168" width="17" style="264" customWidth="1"/>
    <col min="7169" max="7169" width="0" style="264" hidden="1" customWidth="1"/>
    <col min="7170" max="7170" width="0.125" style="264" customWidth="1"/>
    <col min="7171" max="7171" width="4.5" style="264" customWidth="1"/>
    <col min="7172" max="7172" width="4" style="264" customWidth="1"/>
    <col min="7173" max="7173" width="9" style="264"/>
    <col min="7174" max="7174" width="19" style="264" customWidth="1"/>
    <col min="7175" max="7175" width="8.125" style="264" customWidth="1"/>
    <col min="7176" max="7176" width="11.125" style="264" customWidth="1"/>
    <col min="7177" max="7177" width="28.5" style="264" customWidth="1"/>
    <col min="7178" max="7178" width="2.5" style="264" customWidth="1"/>
    <col min="7179" max="7180" width="15" style="264" customWidth="1"/>
    <col min="7181" max="7181" width="15.125" style="264" customWidth="1"/>
    <col min="7182" max="7182" width="21.875" style="264" customWidth="1"/>
    <col min="7183" max="7183" width="4.5" style="264" customWidth="1"/>
    <col min="7184" max="7184" width="4" style="264" customWidth="1"/>
    <col min="7185" max="7185" width="9" style="264"/>
    <col min="7186" max="7188" width="15.625" style="264" customWidth="1"/>
    <col min="7189" max="7189" width="16.875" style="264" customWidth="1"/>
    <col min="7190" max="7193" width="15.625" style="264" customWidth="1"/>
    <col min="7194" max="7194" width="18" style="264" customWidth="1"/>
    <col min="7195" max="7195" width="0" style="264" hidden="1" customWidth="1"/>
    <col min="7196" max="7196" width="4.5" style="264" customWidth="1"/>
    <col min="7197" max="7197" width="4" style="264" customWidth="1"/>
    <col min="7198" max="7198" width="9" style="264"/>
    <col min="7199" max="7200" width="15.625" style="264" customWidth="1"/>
    <col min="7201" max="7204" width="9" style="264"/>
    <col min="7205" max="7210" width="14" style="264" customWidth="1"/>
    <col min="7211" max="7211" width="4.5" style="264" customWidth="1"/>
    <col min="7212" max="7212" width="4" style="264" customWidth="1"/>
    <col min="7213" max="7230" width="9" style="264"/>
    <col min="7231" max="7231" width="4.5" style="264" customWidth="1"/>
    <col min="7232" max="7232" width="4" style="264" customWidth="1"/>
    <col min="7233" max="7239" width="9" style="264"/>
    <col min="7240" max="7240" width="15" style="264" customWidth="1"/>
    <col min="7241" max="7409" width="9" style="264"/>
    <col min="7410" max="7410" width="4.5" style="264" customWidth="1"/>
    <col min="7411" max="7411" width="4" style="264" customWidth="1"/>
    <col min="7412" max="7412" width="9" style="264"/>
    <col min="7413" max="7413" width="5" style="264" customWidth="1"/>
    <col min="7414" max="7414" width="17.875" style="264" customWidth="1"/>
    <col min="7415" max="7415" width="13.75" style="264" customWidth="1"/>
    <col min="7416" max="7416" width="10.75" style="264" customWidth="1"/>
    <col min="7417" max="7417" width="3.625" style="264" customWidth="1"/>
    <col min="7418" max="7418" width="9" style="264"/>
    <col min="7419" max="7419" width="0" style="264" hidden="1" customWidth="1"/>
    <col min="7420" max="7420" width="4.75" style="264" customWidth="1"/>
    <col min="7421" max="7421" width="11.25" style="264" customWidth="1"/>
    <col min="7422" max="7422" width="10.625" style="264" customWidth="1"/>
    <col min="7423" max="7423" width="11.25" style="264" customWidth="1"/>
    <col min="7424" max="7424" width="17" style="264" customWidth="1"/>
    <col min="7425" max="7425" width="0" style="264" hidden="1" customWidth="1"/>
    <col min="7426" max="7426" width="0.125" style="264" customWidth="1"/>
    <col min="7427" max="7427" width="4.5" style="264" customWidth="1"/>
    <col min="7428" max="7428" width="4" style="264" customWidth="1"/>
    <col min="7429" max="7429" width="9" style="264"/>
    <col min="7430" max="7430" width="19" style="264" customWidth="1"/>
    <col min="7431" max="7431" width="8.125" style="264" customWidth="1"/>
    <col min="7432" max="7432" width="11.125" style="264" customWidth="1"/>
    <col min="7433" max="7433" width="28.5" style="264" customWidth="1"/>
    <col min="7434" max="7434" width="2.5" style="264" customWidth="1"/>
    <col min="7435" max="7436" width="15" style="264" customWidth="1"/>
    <col min="7437" max="7437" width="15.125" style="264" customWidth="1"/>
    <col min="7438" max="7438" width="21.875" style="264" customWidth="1"/>
    <col min="7439" max="7439" width="4.5" style="264" customWidth="1"/>
    <col min="7440" max="7440" width="4" style="264" customWidth="1"/>
    <col min="7441" max="7441" width="9" style="264"/>
    <col min="7442" max="7444" width="15.625" style="264" customWidth="1"/>
    <col min="7445" max="7445" width="16.875" style="264" customWidth="1"/>
    <col min="7446" max="7449" width="15.625" style="264" customWidth="1"/>
    <col min="7450" max="7450" width="18" style="264" customWidth="1"/>
    <col min="7451" max="7451" width="0" style="264" hidden="1" customWidth="1"/>
    <col min="7452" max="7452" width="4.5" style="264" customWidth="1"/>
    <col min="7453" max="7453" width="4" style="264" customWidth="1"/>
    <col min="7454" max="7454" width="9" style="264"/>
    <col min="7455" max="7456" width="15.625" style="264" customWidth="1"/>
    <col min="7457" max="7460" width="9" style="264"/>
    <col min="7461" max="7466" width="14" style="264" customWidth="1"/>
    <col min="7467" max="7467" width="4.5" style="264" customWidth="1"/>
    <col min="7468" max="7468" width="4" style="264" customWidth="1"/>
    <col min="7469" max="7486" width="9" style="264"/>
    <col min="7487" max="7487" width="4.5" style="264" customWidth="1"/>
    <col min="7488" max="7488" width="4" style="264" customWidth="1"/>
    <col min="7489" max="7495" width="9" style="264"/>
    <col min="7496" max="7496" width="15" style="264" customWidth="1"/>
    <col min="7497" max="7665" width="9" style="264"/>
    <col min="7666" max="7666" width="4.5" style="264" customWidth="1"/>
    <col min="7667" max="7667" width="4" style="264" customWidth="1"/>
    <col min="7668" max="7668" width="9" style="264"/>
    <col min="7669" max="7669" width="5" style="264" customWidth="1"/>
    <col min="7670" max="7670" width="17.875" style="264" customWidth="1"/>
    <col min="7671" max="7671" width="13.75" style="264" customWidth="1"/>
    <col min="7672" max="7672" width="10.75" style="264" customWidth="1"/>
    <col min="7673" max="7673" width="3.625" style="264" customWidth="1"/>
    <col min="7674" max="7674" width="9" style="264"/>
    <col min="7675" max="7675" width="0" style="264" hidden="1" customWidth="1"/>
    <col min="7676" max="7676" width="4.75" style="264" customWidth="1"/>
    <col min="7677" max="7677" width="11.25" style="264" customWidth="1"/>
    <col min="7678" max="7678" width="10.625" style="264" customWidth="1"/>
    <col min="7679" max="7679" width="11.25" style="264" customWidth="1"/>
    <col min="7680" max="7680" width="17" style="264" customWidth="1"/>
    <col min="7681" max="7681" width="0" style="264" hidden="1" customWidth="1"/>
    <col min="7682" max="7682" width="0.125" style="264" customWidth="1"/>
    <col min="7683" max="7683" width="4.5" style="264" customWidth="1"/>
    <col min="7684" max="7684" width="4" style="264" customWidth="1"/>
    <col min="7685" max="7685" width="9" style="264"/>
    <col min="7686" max="7686" width="19" style="264" customWidth="1"/>
    <col min="7687" max="7687" width="8.125" style="264" customWidth="1"/>
    <col min="7688" max="7688" width="11.125" style="264" customWidth="1"/>
    <col min="7689" max="7689" width="28.5" style="264" customWidth="1"/>
    <col min="7690" max="7690" width="2.5" style="264" customWidth="1"/>
    <col min="7691" max="7692" width="15" style="264" customWidth="1"/>
    <col min="7693" max="7693" width="15.125" style="264" customWidth="1"/>
    <col min="7694" max="7694" width="21.875" style="264" customWidth="1"/>
    <col min="7695" max="7695" width="4.5" style="264" customWidth="1"/>
    <col min="7696" max="7696" width="4" style="264" customWidth="1"/>
    <col min="7697" max="7697" width="9" style="264"/>
    <col min="7698" max="7700" width="15.625" style="264" customWidth="1"/>
    <col min="7701" max="7701" width="16.875" style="264" customWidth="1"/>
    <col min="7702" max="7705" width="15.625" style="264" customWidth="1"/>
    <col min="7706" max="7706" width="18" style="264" customWidth="1"/>
    <col min="7707" max="7707" width="0" style="264" hidden="1" customWidth="1"/>
    <col min="7708" max="7708" width="4.5" style="264" customWidth="1"/>
    <col min="7709" max="7709" width="4" style="264" customWidth="1"/>
    <col min="7710" max="7710" width="9" style="264"/>
    <col min="7711" max="7712" width="15.625" style="264" customWidth="1"/>
    <col min="7713" max="7716" width="9" style="264"/>
    <col min="7717" max="7722" width="14" style="264" customWidth="1"/>
    <col min="7723" max="7723" width="4.5" style="264" customWidth="1"/>
    <col min="7724" max="7724" width="4" style="264" customWidth="1"/>
    <col min="7725" max="7742" width="9" style="264"/>
    <col min="7743" max="7743" width="4.5" style="264" customWidth="1"/>
    <col min="7744" max="7744" width="4" style="264" customWidth="1"/>
    <col min="7745" max="7751" width="9" style="264"/>
    <col min="7752" max="7752" width="15" style="264" customWidth="1"/>
    <col min="7753" max="7921" width="9" style="264"/>
    <col min="7922" max="7922" width="4.5" style="264" customWidth="1"/>
    <col min="7923" max="7923" width="4" style="264" customWidth="1"/>
    <col min="7924" max="7924" width="9" style="264"/>
    <col min="7925" max="7925" width="5" style="264" customWidth="1"/>
    <col min="7926" max="7926" width="17.875" style="264" customWidth="1"/>
    <col min="7927" max="7927" width="13.75" style="264" customWidth="1"/>
    <col min="7928" max="7928" width="10.75" style="264" customWidth="1"/>
    <col min="7929" max="7929" width="3.625" style="264" customWidth="1"/>
    <col min="7930" max="7930" width="9" style="264"/>
    <col min="7931" max="7931" width="0" style="264" hidden="1" customWidth="1"/>
    <col min="7932" max="7932" width="4.75" style="264" customWidth="1"/>
    <col min="7933" max="7933" width="11.25" style="264" customWidth="1"/>
    <col min="7934" max="7934" width="10.625" style="264" customWidth="1"/>
    <col min="7935" max="7935" width="11.25" style="264" customWidth="1"/>
    <col min="7936" max="7936" width="17" style="264" customWidth="1"/>
    <col min="7937" max="7937" width="0" style="264" hidden="1" customWidth="1"/>
    <col min="7938" max="7938" width="0.125" style="264" customWidth="1"/>
    <col min="7939" max="7939" width="4.5" style="264" customWidth="1"/>
    <col min="7940" max="7940" width="4" style="264" customWidth="1"/>
    <col min="7941" max="7941" width="9" style="264"/>
    <col min="7942" max="7942" width="19" style="264" customWidth="1"/>
    <col min="7943" max="7943" width="8.125" style="264" customWidth="1"/>
    <col min="7944" max="7944" width="11.125" style="264" customWidth="1"/>
    <col min="7945" max="7945" width="28.5" style="264" customWidth="1"/>
    <col min="7946" max="7946" width="2.5" style="264" customWidth="1"/>
    <col min="7947" max="7948" width="15" style="264" customWidth="1"/>
    <col min="7949" max="7949" width="15.125" style="264" customWidth="1"/>
    <col min="7950" max="7950" width="21.875" style="264" customWidth="1"/>
    <col min="7951" max="7951" width="4.5" style="264" customWidth="1"/>
    <col min="7952" max="7952" width="4" style="264" customWidth="1"/>
    <col min="7953" max="7953" width="9" style="264"/>
    <col min="7954" max="7956" width="15.625" style="264" customWidth="1"/>
    <col min="7957" max="7957" width="16.875" style="264" customWidth="1"/>
    <col min="7958" max="7961" width="15.625" style="264" customWidth="1"/>
    <col min="7962" max="7962" width="18" style="264" customWidth="1"/>
    <col min="7963" max="7963" width="0" style="264" hidden="1" customWidth="1"/>
    <col min="7964" max="7964" width="4.5" style="264" customWidth="1"/>
    <col min="7965" max="7965" width="4" style="264" customWidth="1"/>
    <col min="7966" max="7966" width="9" style="264"/>
    <col min="7967" max="7968" width="15.625" style="264" customWidth="1"/>
    <col min="7969" max="7972" width="9" style="264"/>
    <col min="7973" max="7978" width="14" style="264" customWidth="1"/>
    <col min="7979" max="7979" width="4.5" style="264" customWidth="1"/>
    <col min="7980" max="7980" width="4" style="264" customWidth="1"/>
    <col min="7981" max="7998" width="9" style="264"/>
    <col min="7999" max="7999" width="4.5" style="264" customWidth="1"/>
    <col min="8000" max="8000" width="4" style="264" customWidth="1"/>
    <col min="8001" max="8007" width="9" style="264"/>
    <col min="8008" max="8008" width="15" style="264" customWidth="1"/>
    <col min="8009" max="8177" width="9" style="264"/>
    <col min="8178" max="8178" width="4.5" style="264" customWidth="1"/>
    <col min="8179" max="8179" width="4" style="264" customWidth="1"/>
    <col min="8180" max="8180" width="9" style="264"/>
    <col min="8181" max="8181" width="5" style="264" customWidth="1"/>
    <col min="8182" max="8182" width="17.875" style="264" customWidth="1"/>
    <col min="8183" max="8183" width="13.75" style="264" customWidth="1"/>
    <col min="8184" max="8184" width="10.75" style="264" customWidth="1"/>
    <col min="8185" max="8185" width="3.625" style="264" customWidth="1"/>
    <col min="8186" max="8186" width="9" style="264"/>
    <col min="8187" max="8187" width="0" style="264" hidden="1" customWidth="1"/>
    <col min="8188" max="8188" width="4.75" style="264" customWidth="1"/>
    <col min="8189" max="8189" width="11.25" style="264" customWidth="1"/>
    <col min="8190" max="8190" width="10.625" style="264" customWidth="1"/>
    <col min="8191" max="8191" width="11.25" style="264" customWidth="1"/>
    <col min="8192" max="8192" width="17" style="264" customWidth="1"/>
    <col min="8193" max="8193" width="0" style="264" hidden="1" customWidth="1"/>
    <col min="8194" max="8194" width="0.125" style="264" customWidth="1"/>
    <col min="8195" max="8195" width="4.5" style="264" customWidth="1"/>
    <col min="8196" max="8196" width="4" style="264" customWidth="1"/>
    <col min="8197" max="8197" width="9" style="264"/>
    <col min="8198" max="8198" width="19" style="264" customWidth="1"/>
    <col min="8199" max="8199" width="8.125" style="264" customWidth="1"/>
    <col min="8200" max="8200" width="11.125" style="264" customWidth="1"/>
    <col min="8201" max="8201" width="28.5" style="264" customWidth="1"/>
    <col min="8202" max="8202" width="2.5" style="264" customWidth="1"/>
    <col min="8203" max="8204" width="15" style="264" customWidth="1"/>
    <col min="8205" max="8205" width="15.125" style="264" customWidth="1"/>
    <col min="8206" max="8206" width="21.875" style="264" customWidth="1"/>
    <col min="8207" max="8207" width="4.5" style="264" customWidth="1"/>
    <col min="8208" max="8208" width="4" style="264" customWidth="1"/>
    <col min="8209" max="8209" width="9" style="264"/>
    <col min="8210" max="8212" width="15.625" style="264" customWidth="1"/>
    <col min="8213" max="8213" width="16.875" style="264" customWidth="1"/>
    <col min="8214" max="8217" width="15.625" style="264" customWidth="1"/>
    <col min="8218" max="8218" width="18" style="264" customWidth="1"/>
    <col min="8219" max="8219" width="0" style="264" hidden="1" customWidth="1"/>
    <col min="8220" max="8220" width="4.5" style="264" customWidth="1"/>
    <col min="8221" max="8221" width="4" style="264" customWidth="1"/>
    <col min="8222" max="8222" width="9" style="264"/>
    <col min="8223" max="8224" width="15.625" style="264" customWidth="1"/>
    <col min="8225" max="8228" width="9" style="264"/>
    <col min="8229" max="8234" width="14" style="264" customWidth="1"/>
    <col min="8235" max="8235" width="4.5" style="264" customWidth="1"/>
    <col min="8236" max="8236" width="4" style="264" customWidth="1"/>
    <col min="8237" max="8254" width="9" style="264"/>
    <col min="8255" max="8255" width="4.5" style="264" customWidth="1"/>
    <col min="8256" max="8256" width="4" style="264" customWidth="1"/>
    <col min="8257" max="8263" width="9" style="264"/>
    <col min="8264" max="8264" width="15" style="264" customWidth="1"/>
    <col min="8265" max="8433" width="9" style="264"/>
    <col min="8434" max="8434" width="4.5" style="264" customWidth="1"/>
    <col min="8435" max="8435" width="4" style="264" customWidth="1"/>
    <col min="8436" max="8436" width="9" style="264"/>
    <col min="8437" max="8437" width="5" style="264" customWidth="1"/>
    <col min="8438" max="8438" width="17.875" style="264" customWidth="1"/>
    <col min="8439" max="8439" width="13.75" style="264" customWidth="1"/>
    <col min="8440" max="8440" width="10.75" style="264" customWidth="1"/>
    <col min="8441" max="8441" width="3.625" style="264" customWidth="1"/>
    <col min="8442" max="8442" width="9" style="264"/>
    <col min="8443" max="8443" width="0" style="264" hidden="1" customWidth="1"/>
    <col min="8444" max="8444" width="4.75" style="264" customWidth="1"/>
    <col min="8445" max="8445" width="11.25" style="264" customWidth="1"/>
    <col min="8446" max="8446" width="10.625" style="264" customWidth="1"/>
    <col min="8447" max="8447" width="11.25" style="264" customWidth="1"/>
    <col min="8448" max="8448" width="17" style="264" customWidth="1"/>
    <col min="8449" max="8449" width="0" style="264" hidden="1" customWidth="1"/>
    <col min="8450" max="8450" width="0.125" style="264" customWidth="1"/>
    <col min="8451" max="8451" width="4.5" style="264" customWidth="1"/>
    <col min="8452" max="8452" width="4" style="264" customWidth="1"/>
    <col min="8453" max="8453" width="9" style="264"/>
    <col min="8454" max="8454" width="19" style="264" customWidth="1"/>
    <col min="8455" max="8455" width="8.125" style="264" customWidth="1"/>
    <col min="8456" max="8456" width="11.125" style="264" customWidth="1"/>
    <col min="8457" max="8457" width="28.5" style="264" customWidth="1"/>
    <col min="8458" max="8458" width="2.5" style="264" customWidth="1"/>
    <col min="8459" max="8460" width="15" style="264" customWidth="1"/>
    <col min="8461" max="8461" width="15.125" style="264" customWidth="1"/>
    <col min="8462" max="8462" width="21.875" style="264" customWidth="1"/>
    <col min="8463" max="8463" width="4.5" style="264" customWidth="1"/>
    <col min="8464" max="8464" width="4" style="264" customWidth="1"/>
    <col min="8465" max="8465" width="9" style="264"/>
    <col min="8466" max="8468" width="15.625" style="264" customWidth="1"/>
    <col min="8469" max="8469" width="16.875" style="264" customWidth="1"/>
    <col min="8470" max="8473" width="15.625" style="264" customWidth="1"/>
    <col min="8474" max="8474" width="18" style="264" customWidth="1"/>
    <col min="8475" max="8475" width="0" style="264" hidden="1" customWidth="1"/>
    <col min="8476" max="8476" width="4.5" style="264" customWidth="1"/>
    <col min="8477" max="8477" width="4" style="264" customWidth="1"/>
    <col min="8478" max="8478" width="9" style="264"/>
    <col min="8479" max="8480" width="15.625" style="264" customWidth="1"/>
    <col min="8481" max="8484" width="9" style="264"/>
    <col min="8485" max="8490" width="14" style="264" customWidth="1"/>
    <col min="8491" max="8491" width="4.5" style="264" customWidth="1"/>
    <col min="8492" max="8492" width="4" style="264" customWidth="1"/>
    <col min="8493" max="8510" width="9" style="264"/>
    <col min="8511" max="8511" width="4.5" style="264" customWidth="1"/>
    <col min="8512" max="8512" width="4" style="264" customWidth="1"/>
    <col min="8513" max="8519" width="9" style="264"/>
    <col min="8520" max="8520" width="15" style="264" customWidth="1"/>
    <col min="8521" max="8689" width="9" style="264"/>
    <col min="8690" max="8690" width="4.5" style="264" customWidth="1"/>
    <col min="8691" max="8691" width="4" style="264" customWidth="1"/>
    <col min="8692" max="8692" width="9" style="264"/>
    <col min="8693" max="8693" width="5" style="264" customWidth="1"/>
    <col min="8694" max="8694" width="17.875" style="264" customWidth="1"/>
    <col min="8695" max="8695" width="13.75" style="264" customWidth="1"/>
    <col min="8696" max="8696" width="10.75" style="264" customWidth="1"/>
    <col min="8697" max="8697" width="3.625" style="264" customWidth="1"/>
    <col min="8698" max="8698" width="9" style="264"/>
    <col min="8699" max="8699" width="0" style="264" hidden="1" customWidth="1"/>
    <col min="8700" max="8700" width="4.75" style="264" customWidth="1"/>
    <col min="8701" max="8701" width="11.25" style="264" customWidth="1"/>
    <col min="8702" max="8702" width="10.625" style="264" customWidth="1"/>
    <col min="8703" max="8703" width="11.25" style="264" customWidth="1"/>
    <col min="8704" max="8704" width="17" style="264" customWidth="1"/>
    <col min="8705" max="8705" width="0" style="264" hidden="1" customWidth="1"/>
    <col min="8706" max="8706" width="0.125" style="264" customWidth="1"/>
    <col min="8707" max="8707" width="4.5" style="264" customWidth="1"/>
    <col min="8708" max="8708" width="4" style="264" customWidth="1"/>
    <col min="8709" max="8709" width="9" style="264"/>
    <col min="8710" max="8710" width="19" style="264" customWidth="1"/>
    <col min="8711" max="8711" width="8.125" style="264" customWidth="1"/>
    <col min="8712" max="8712" width="11.125" style="264" customWidth="1"/>
    <col min="8713" max="8713" width="28.5" style="264" customWidth="1"/>
    <col min="8714" max="8714" width="2.5" style="264" customWidth="1"/>
    <col min="8715" max="8716" width="15" style="264" customWidth="1"/>
    <col min="8717" max="8717" width="15.125" style="264" customWidth="1"/>
    <col min="8718" max="8718" width="21.875" style="264" customWidth="1"/>
    <col min="8719" max="8719" width="4.5" style="264" customWidth="1"/>
    <col min="8720" max="8720" width="4" style="264" customWidth="1"/>
    <col min="8721" max="8721" width="9" style="264"/>
    <col min="8722" max="8724" width="15.625" style="264" customWidth="1"/>
    <col min="8725" max="8725" width="16.875" style="264" customWidth="1"/>
    <col min="8726" max="8729" width="15.625" style="264" customWidth="1"/>
    <col min="8730" max="8730" width="18" style="264" customWidth="1"/>
    <col min="8731" max="8731" width="0" style="264" hidden="1" customWidth="1"/>
    <col min="8732" max="8732" width="4.5" style="264" customWidth="1"/>
    <col min="8733" max="8733" width="4" style="264" customWidth="1"/>
    <col min="8734" max="8734" width="9" style="264"/>
    <col min="8735" max="8736" width="15.625" style="264" customWidth="1"/>
    <col min="8737" max="8740" width="9" style="264"/>
    <col min="8741" max="8746" width="14" style="264" customWidth="1"/>
    <col min="8747" max="8747" width="4.5" style="264" customWidth="1"/>
    <col min="8748" max="8748" width="4" style="264" customWidth="1"/>
    <col min="8749" max="8766" width="9" style="264"/>
    <col min="8767" max="8767" width="4.5" style="264" customWidth="1"/>
    <col min="8768" max="8768" width="4" style="264" customWidth="1"/>
    <col min="8769" max="8775" width="9" style="264"/>
    <col min="8776" max="8776" width="15" style="264" customWidth="1"/>
    <col min="8777" max="8945" width="9" style="264"/>
    <col min="8946" max="8946" width="4.5" style="264" customWidth="1"/>
    <col min="8947" max="8947" width="4" style="264" customWidth="1"/>
    <col min="8948" max="8948" width="9" style="264"/>
    <col min="8949" max="8949" width="5" style="264" customWidth="1"/>
    <col min="8950" max="8950" width="17.875" style="264" customWidth="1"/>
    <col min="8951" max="8951" width="13.75" style="264" customWidth="1"/>
    <col min="8952" max="8952" width="10.75" style="264" customWidth="1"/>
    <col min="8953" max="8953" width="3.625" style="264" customWidth="1"/>
    <col min="8954" max="8954" width="9" style="264"/>
    <col min="8955" max="8955" width="0" style="264" hidden="1" customWidth="1"/>
    <col min="8956" max="8956" width="4.75" style="264" customWidth="1"/>
    <col min="8957" max="8957" width="11.25" style="264" customWidth="1"/>
    <col min="8958" max="8958" width="10.625" style="264" customWidth="1"/>
    <col min="8959" max="8959" width="11.25" style="264" customWidth="1"/>
    <col min="8960" max="8960" width="17" style="264" customWidth="1"/>
    <col min="8961" max="8961" width="0" style="264" hidden="1" customWidth="1"/>
    <col min="8962" max="8962" width="0.125" style="264" customWidth="1"/>
    <col min="8963" max="8963" width="4.5" style="264" customWidth="1"/>
    <col min="8964" max="8964" width="4" style="264" customWidth="1"/>
    <col min="8965" max="8965" width="9" style="264"/>
    <col min="8966" max="8966" width="19" style="264" customWidth="1"/>
    <col min="8967" max="8967" width="8.125" style="264" customWidth="1"/>
    <col min="8968" max="8968" width="11.125" style="264" customWidth="1"/>
    <col min="8969" max="8969" width="28.5" style="264" customWidth="1"/>
    <col min="8970" max="8970" width="2.5" style="264" customWidth="1"/>
    <col min="8971" max="8972" width="15" style="264" customWidth="1"/>
    <col min="8973" max="8973" width="15.125" style="264" customWidth="1"/>
    <col min="8974" max="8974" width="21.875" style="264" customWidth="1"/>
    <col min="8975" max="8975" width="4.5" style="264" customWidth="1"/>
    <col min="8976" max="8976" width="4" style="264" customWidth="1"/>
    <col min="8977" max="8977" width="9" style="264"/>
    <col min="8978" max="8980" width="15.625" style="264" customWidth="1"/>
    <col min="8981" max="8981" width="16.875" style="264" customWidth="1"/>
    <col min="8982" max="8985" width="15.625" style="264" customWidth="1"/>
    <col min="8986" max="8986" width="18" style="264" customWidth="1"/>
    <col min="8987" max="8987" width="0" style="264" hidden="1" customWidth="1"/>
    <col min="8988" max="8988" width="4.5" style="264" customWidth="1"/>
    <col min="8989" max="8989" width="4" style="264" customWidth="1"/>
    <col min="8990" max="8990" width="9" style="264"/>
    <col min="8991" max="8992" width="15.625" style="264" customWidth="1"/>
    <col min="8993" max="8996" width="9" style="264"/>
    <col min="8997" max="9002" width="14" style="264" customWidth="1"/>
    <col min="9003" max="9003" width="4.5" style="264" customWidth="1"/>
    <col min="9004" max="9004" width="4" style="264" customWidth="1"/>
    <col min="9005" max="9022" width="9" style="264"/>
    <col min="9023" max="9023" width="4.5" style="264" customWidth="1"/>
    <col min="9024" max="9024" width="4" style="264" customWidth="1"/>
    <col min="9025" max="9031" width="9" style="264"/>
    <col min="9032" max="9032" width="15" style="264" customWidth="1"/>
    <col min="9033" max="9201" width="9" style="264"/>
    <col min="9202" max="9202" width="4.5" style="264" customWidth="1"/>
    <col min="9203" max="9203" width="4" style="264" customWidth="1"/>
    <col min="9204" max="9204" width="9" style="264"/>
    <col min="9205" max="9205" width="5" style="264" customWidth="1"/>
    <col min="9206" max="9206" width="17.875" style="264" customWidth="1"/>
    <col min="9207" max="9207" width="13.75" style="264" customWidth="1"/>
    <col min="9208" max="9208" width="10.75" style="264" customWidth="1"/>
    <col min="9209" max="9209" width="3.625" style="264" customWidth="1"/>
    <col min="9210" max="9210" width="9" style="264"/>
    <col min="9211" max="9211" width="0" style="264" hidden="1" customWidth="1"/>
    <col min="9212" max="9212" width="4.75" style="264" customWidth="1"/>
    <col min="9213" max="9213" width="11.25" style="264" customWidth="1"/>
    <col min="9214" max="9214" width="10.625" style="264" customWidth="1"/>
    <col min="9215" max="9215" width="11.25" style="264" customWidth="1"/>
    <col min="9216" max="9216" width="17" style="264" customWidth="1"/>
    <col min="9217" max="9217" width="0" style="264" hidden="1" customWidth="1"/>
    <col min="9218" max="9218" width="0.125" style="264" customWidth="1"/>
    <col min="9219" max="9219" width="4.5" style="264" customWidth="1"/>
    <col min="9220" max="9220" width="4" style="264" customWidth="1"/>
    <col min="9221" max="9221" width="9" style="264"/>
    <col min="9222" max="9222" width="19" style="264" customWidth="1"/>
    <col min="9223" max="9223" width="8.125" style="264" customWidth="1"/>
    <col min="9224" max="9224" width="11.125" style="264" customWidth="1"/>
    <col min="9225" max="9225" width="28.5" style="264" customWidth="1"/>
    <col min="9226" max="9226" width="2.5" style="264" customWidth="1"/>
    <col min="9227" max="9228" width="15" style="264" customWidth="1"/>
    <col min="9229" max="9229" width="15.125" style="264" customWidth="1"/>
    <col min="9230" max="9230" width="21.875" style="264" customWidth="1"/>
    <col min="9231" max="9231" width="4.5" style="264" customWidth="1"/>
    <col min="9232" max="9232" width="4" style="264" customWidth="1"/>
    <col min="9233" max="9233" width="9" style="264"/>
    <col min="9234" max="9236" width="15.625" style="264" customWidth="1"/>
    <col min="9237" max="9237" width="16.875" style="264" customWidth="1"/>
    <col min="9238" max="9241" width="15.625" style="264" customWidth="1"/>
    <col min="9242" max="9242" width="18" style="264" customWidth="1"/>
    <col min="9243" max="9243" width="0" style="264" hidden="1" customWidth="1"/>
    <col min="9244" max="9244" width="4.5" style="264" customWidth="1"/>
    <col min="9245" max="9245" width="4" style="264" customWidth="1"/>
    <col min="9246" max="9246" width="9" style="264"/>
    <col min="9247" max="9248" width="15.625" style="264" customWidth="1"/>
    <col min="9249" max="9252" width="9" style="264"/>
    <col min="9253" max="9258" width="14" style="264" customWidth="1"/>
    <col min="9259" max="9259" width="4.5" style="264" customWidth="1"/>
    <col min="9260" max="9260" width="4" style="264" customWidth="1"/>
    <col min="9261" max="9278" width="9" style="264"/>
    <col min="9279" max="9279" width="4.5" style="264" customWidth="1"/>
    <col min="9280" max="9280" width="4" style="264" customWidth="1"/>
    <col min="9281" max="9287" width="9" style="264"/>
    <col min="9288" max="9288" width="15" style="264" customWidth="1"/>
    <col min="9289" max="9457" width="9" style="264"/>
    <col min="9458" max="9458" width="4.5" style="264" customWidth="1"/>
    <col min="9459" max="9459" width="4" style="264" customWidth="1"/>
    <col min="9460" max="9460" width="9" style="264"/>
    <col min="9461" max="9461" width="5" style="264" customWidth="1"/>
    <col min="9462" max="9462" width="17.875" style="264" customWidth="1"/>
    <col min="9463" max="9463" width="13.75" style="264" customWidth="1"/>
    <col min="9464" max="9464" width="10.75" style="264" customWidth="1"/>
    <col min="9465" max="9465" width="3.625" style="264" customWidth="1"/>
    <col min="9466" max="9466" width="9" style="264"/>
    <col min="9467" max="9467" width="0" style="264" hidden="1" customWidth="1"/>
    <col min="9468" max="9468" width="4.75" style="264" customWidth="1"/>
    <col min="9469" max="9469" width="11.25" style="264" customWidth="1"/>
    <col min="9470" max="9470" width="10.625" style="264" customWidth="1"/>
    <col min="9471" max="9471" width="11.25" style="264" customWidth="1"/>
    <col min="9472" max="9472" width="17" style="264" customWidth="1"/>
    <col min="9473" max="9473" width="0" style="264" hidden="1" customWidth="1"/>
    <col min="9474" max="9474" width="0.125" style="264" customWidth="1"/>
    <col min="9475" max="9475" width="4.5" style="264" customWidth="1"/>
    <col min="9476" max="9476" width="4" style="264" customWidth="1"/>
    <col min="9477" max="9477" width="9" style="264"/>
    <col min="9478" max="9478" width="19" style="264" customWidth="1"/>
    <col min="9479" max="9479" width="8.125" style="264" customWidth="1"/>
    <col min="9480" max="9480" width="11.125" style="264" customWidth="1"/>
    <col min="9481" max="9481" width="28.5" style="264" customWidth="1"/>
    <col min="9482" max="9482" width="2.5" style="264" customWidth="1"/>
    <col min="9483" max="9484" width="15" style="264" customWidth="1"/>
    <col min="9485" max="9485" width="15.125" style="264" customWidth="1"/>
    <col min="9486" max="9486" width="21.875" style="264" customWidth="1"/>
    <col min="9487" max="9487" width="4.5" style="264" customWidth="1"/>
    <col min="9488" max="9488" width="4" style="264" customWidth="1"/>
    <col min="9489" max="9489" width="9" style="264"/>
    <col min="9490" max="9492" width="15.625" style="264" customWidth="1"/>
    <col min="9493" max="9493" width="16.875" style="264" customWidth="1"/>
    <col min="9494" max="9497" width="15.625" style="264" customWidth="1"/>
    <col min="9498" max="9498" width="18" style="264" customWidth="1"/>
    <col min="9499" max="9499" width="0" style="264" hidden="1" customWidth="1"/>
    <col min="9500" max="9500" width="4.5" style="264" customWidth="1"/>
    <col min="9501" max="9501" width="4" style="264" customWidth="1"/>
    <col min="9502" max="9502" width="9" style="264"/>
    <col min="9503" max="9504" width="15.625" style="264" customWidth="1"/>
    <col min="9505" max="9508" width="9" style="264"/>
    <col min="9509" max="9514" width="14" style="264" customWidth="1"/>
    <col min="9515" max="9515" width="4.5" style="264" customWidth="1"/>
    <col min="9516" max="9516" width="4" style="264" customWidth="1"/>
    <col min="9517" max="9534" width="9" style="264"/>
    <col min="9535" max="9535" width="4.5" style="264" customWidth="1"/>
    <col min="9536" max="9536" width="4" style="264" customWidth="1"/>
    <col min="9537" max="9543" width="9" style="264"/>
    <col min="9544" max="9544" width="15" style="264" customWidth="1"/>
    <col min="9545" max="9713" width="9" style="264"/>
    <col min="9714" max="9714" width="4.5" style="264" customWidth="1"/>
    <col min="9715" max="9715" width="4" style="264" customWidth="1"/>
    <col min="9716" max="9716" width="9" style="264"/>
    <col min="9717" max="9717" width="5" style="264" customWidth="1"/>
    <col min="9718" max="9718" width="17.875" style="264" customWidth="1"/>
    <col min="9719" max="9719" width="13.75" style="264" customWidth="1"/>
    <col min="9720" max="9720" width="10.75" style="264" customWidth="1"/>
    <col min="9721" max="9721" width="3.625" style="264" customWidth="1"/>
    <col min="9722" max="9722" width="9" style="264"/>
    <col min="9723" max="9723" width="0" style="264" hidden="1" customWidth="1"/>
    <col min="9724" max="9724" width="4.75" style="264" customWidth="1"/>
    <col min="9725" max="9725" width="11.25" style="264" customWidth="1"/>
    <col min="9726" max="9726" width="10.625" style="264" customWidth="1"/>
    <col min="9727" max="9727" width="11.25" style="264" customWidth="1"/>
    <col min="9728" max="9728" width="17" style="264" customWidth="1"/>
    <col min="9729" max="9729" width="0" style="264" hidden="1" customWidth="1"/>
    <col min="9730" max="9730" width="0.125" style="264" customWidth="1"/>
    <col min="9731" max="9731" width="4.5" style="264" customWidth="1"/>
    <col min="9732" max="9732" width="4" style="264" customWidth="1"/>
    <col min="9733" max="9733" width="9" style="264"/>
    <col min="9734" max="9734" width="19" style="264" customWidth="1"/>
    <col min="9735" max="9735" width="8.125" style="264" customWidth="1"/>
    <col min="9736" max="9736" width="11.125" style="264" customWidth="1"/>
    <col min="9737" max="9737" width="28.5" style="264" customWidth="1"/>
    <col min="9738" max="9738" width="2.5" style="264" customWidth="1"/>
    <col min="9739" max="9740" width="15" style="264" customWidth="1"/>
    <col min="9741" max="9741" width="15.125" style="264" customWidth="1"/>
    <col min="9742" max="9742" width="21.875" style="264" customWidth="1"/>
    <col min="9743" max="9743" width="4.5" style="264" customWidth="1"/>
    <col min="9744" max="9744" width="4" style="264" customWidth="1"/>
    <col min="9745" max="9745" width="9" style="264"/>
    <col min="9746" max="9748" width="15.625" style="264" customWidth="1"/>
    <col min="9749" max="9749" width="16.875" style="264" customWidth="1"/>
    <col min="9750" max="9753" width="15.625" style="264" customWidth="1"/>
    <col min="9754" max="9754" width="18" style="264" customWidth="1"/>
    <col min="9755" max="9755" width="0" style="264" hidden="1" customWidth="1"/>
    <col min="9756" max="9756" width="4.5" style="264" customWidth="1"/>
    <col min="9757" max="9757" width="4" style="264" customWidth="1"/>
    <col min="9758" max="9758" width="9" style="264"/>
    <col min="9759" max="9760" width="15.625" style="264" customWidth="1"/>
    <col min="9761" max="9764" width="9" style="264"/>
    <col min="9765" max="9770" width="14" style="264" customWidth="1"/>
    <col min="9771" max="9771" width="4.5" style="264" customWidth="1"/>
    <col min="9772" max="9772" width="4" style="264" customWidth="1"/>
    <col min="9773" max="9790" width="9" style="264"/>
    <col min="9791" max="9791" width="4.5" style="264" customWidth="1"/>
    <col min="9792" max="9792" width="4" style="264" customWidth="1"/>
    <col min="9793" max="9799" width="9" style="264"/>
    <col min="9800" max="9800" width="15" style="264" customWidth="1"/>
    <col min="9801" max="9969" width="9" style="264"/>
    <col min="9970" max="9970" width="4.5" style="264" customWidth="1"/>
    <col min="9971" max="9971" width="4" style="264" customWidth="1"/>
    <col min="9972" max="9972" width="9" style="264"/>
    <col min="9973" max="9973" width="5" style="264" customWidth="1"/>
    <col min="9974" max="9974" width="17.875" style="264" customWidth="1"/>
    <col min="9975" max="9975" width="13.75" style="264" customWidth="1"/>
    <col min="9976" max="9976" width="10.75" style="264" customWidth="1"/>
    <col min="9977" max="9977" width="3.625" style="264" customWidth="1"/>
    <col min="9978" max="9978" width="9" style="264"/>
    <col min="9979" max="9979" width="0" style="264" hidden="1" customWidth="1"/>
    <col min="9980" max="9980" width="4.75" style="264" customWidth="1"/>
    <col min="9981" max="9981" width="11.25" style="264" customWidth="1"/>
    <col min="9982" max="9982" width="10.625" style="264" customWidth="1"/>
    <col min="9983" max="9983" width="11.25" style="264" customWidth="1"/>
    <col min="9984" max="9984" width="17" style="264" customWidth="1"/>
    <col min="9985" max="9985" width="0" style="264" hidden="1" customWidth="1"/>
    <col min="9986" max="9986" width="0.125" style="264" customWidth="1"/>
    <col min="9987" max="9987" width="4.5" style="264" customWidth="1"/>
    <col min="9988" max="9988" width="4" style="264" customWidth="1"/>
    <col min="9989" max="9989" width="9" style="264"/>
    <col min="9990" max="9990" width="19" style="264" customWidth="1"/>
    <col min="9991" max="9991" width="8.125" style="264" customWidth="1"/>
    <col min="9992" max="9992" width="11.125" style="264" customWidth="1"/>
    <col min="9993" max="9993" width="28.5" style="264" customWidth="1"/>
    <col min="9994" max="9994" width="2.5" style="264" customWidth="1"/>
    <col min="9995" max="9996" width="15" style="264" customWidth="1"/>
    <col min="9997" max="9997" width="15.125" style="264" customWidth="1"/>
    <col min="9998" max="9998" width="21.875" style="264" customWidth="1"/>
    <col min="9999" max="9999" width="4.5" style="264" customWidth="1"/>
    <col min="10000" max="10000" width="4" style="264" customWidth="1"/>
    <col min="10001" max="10001" width="9" style="264"/>
    <col min="10002" max="10004" width="15.625" style="264" customWidth="1"/>
    <col min="10005" max="10005" width="16.875" style="264" customWidth="1"/>
    <col min="10006" max="10009" width="15.625" style="264" customWidth="1"/>
    <col min="10010" max="10010" width="18" style="264" customWidth="1"/>
    <col min="10011" max="10011" width="0" style="264" hidden="1" customWidth="1"/>
    <col min="10012" max="10012" width="4.5" style="264" customWidth="1"/>
    <col min="10013" max="10013" width="4" style="264" customWidth="1"/>
    <col min="10014" max="10014" width="9" style="264"/>
    <col min="10015" max="10016" width="15.625" style="264" customWidth="1"/>
    <col min="10017" max="10020" width="9" style="264"/>
    <col min="10021" max="10026" width="14" style="264" customWidth="1"/>
    <col min="10027" max="10027" width="4.5" style="264" customWidth="1"/>
    <col min="10028" max="10028" width="4" style="264" customWidth="1"/>
    <col min="10029" max="10046" width="9" style="264"/>
    <col min="10047" max="10047" width="4.5" style="264" customWidth="1"/>
    <col min="10048" max="10048" width="4" style="264" customWidth="1"/>
    <col min="10049" max="10055" width="9" style="264"/>
    <col min="10056" max="10056" width="15" style="264" customWidth="1"/>
    <col min="10057" max="10225" width="9" style="264"/>
    <col min="10226" max="10226" width="4.5" style="264" customWidth="1"/>
    <col min="10227" max="10227" width="4" style="264" customWidth="1"/>
    <col min="10228" max="10228" width="9" style="264"/>
    <col min="10229" max="10229" width="5" style="264" customWidth="1"/>
    <col min="10230" max="10230" width="17.875" style="264" customWidth="1"/>
    <col min="10231" max="10231" width="13.75" style="264" customWidth="1"/>
    <col min="10232" max="10232" width="10.75" style="264" customWidth="1"/>
    <col min="10233" max="10233" width="3.625" style="264" customWidth="1"/>
    <col min="10234" max="10234" width="9" style="264"/>
    <col min="10235" max="10235" width="0" style="264" hidden="1" customWidth="1"/>
    <col min="10236" max="10236" width="4.75" style="264" customWidth="1"/>
    <col min="10237" max="10237" width="11.25" style="264" customWidth="1"/>
    <col min="10238" max="10238" width="10.625" style="264" customWidth="1"/>
    <col min="10239" max="10239" width="11.25" style="264" customWidth="1"/>
    <col min="10240" max="10240" width="17" style="264" customWidth="1"/>
    <col min="10241" max="10241" width="0" style="264" hidden="1" customWidth="1"/>
    <col min="10242" max="10242" width="0.125" style="264" customWidth="1"/>
    <col min="10243" max="10243" width="4.5" style="264" customWidth="1"/>
    <col min="10244" max="10244" width="4" style="264" customWidth="1"/>
    <col min="10245" max="10245" width="9" style="264"/>
    <col min="10246" max="10246" width="19" style="264" customWidth="1"/>
    <col min="10247" max="10247" width="8.125" style="264" customWidth="1"/>
    <col min="10248" max="10248" width="11.125" style="264" customWidth="1"/>
    <col min="10249" max="10249" width="28.5" style="264" customWidth="1"/>
    <col min="10250" max="10250" width="2.5" style="264" customWidth="1"/>
    <col min="10251" max="10252" width="15" style="264" customWidth="1"/>
    <col min="10253" max="10253" width="15.125" style="264" customWidth="1"/>
    <col min="10254" max="10254" width="21.875" style="264" customWidth="1"/>
    <col min="10255" max="10255" width="4.5" style="264" customWidth="1"/>
    <col min="10256" max="10256" width="4" style="264" customWidth="1"/>
    <col min="10257" max="10257" width="9" style="264"/>
    <col min="10258" max="10260" width="15.625" style="264" customWidth="1"/>
    <col min="10261" max="10261" width="16.875" style="264" customWidth="1"/>
    <col min="10262" max="10265" width="15.625" style="264" customWidth="1"/>
    <col min="10266" max="10266" width="18" style="264" customWidth="1"/>
    <col min="10267" max="10267" width="0" style="264" hidden="1" customWidth="1"/>
    <col min="10268" max="10268" width="4.5" style="264" customWidth="1"/>
    <col min="10269" max="10269" width="4" style="264" customWidth="1"/>
    <col min="10270" max="10270" width="9" style="264"/>
    <col min="10271" max="10272" width="15.625" style="264" customWidth="1"/>
    <col min="10273" max="10276" width="9" style="264"/>
    <col min="10277" max="10282" width="14" style="264" customWidth="1"/>
    <col min="10283" max="10283" width="4.5" style="264" customWidth="1"/>
    <col min="10284" max="10284" width="4" style="264" customWidth="1"/>
    <col min="10285" max="10302" width="9" style="264"/>
    <col min="10303" max="10303" width="4.5" style="264" customWidth="1"/>
    <col min="10304" max="10304" width="4" style="264" customWidth="1"/>
    <col min="10305" max="10311" width="9" style="264"/>
    <col min="10312" max="10312" width="15" style="264" customWidth="1"/>
    <col min="10313" max="10481" width="9" style="264"/>
    <col min="10482" max="10482" width="4.5" style="264" customWidth="1"/>
    <col min="10483" max="10483" width="4" style="264" customWidth="1"/>
    <col min="10484" max="10484" width="9" style="264"/>
    <col min="10485" max="10485" width="5" style="264" customWidth="1"/>
    <col min="10486" max="10486" width="17.875" style="264" customWidth="1"/>
    <col min="10487" max="10487" width="13.75" style="264" customWidth="1"/>
    <col min="10488" max="10488" width="10.75" style="264" customWidth="1"/>
    <col min="10489" max="10489" width="3.625" style="264" customWidth="1"/>
    <col min="10490" max="10490" width="9" style="264"/>
    <col min="10491" max="10491" width="0" style="264" hidden="1" customWidth="1"/>
    <col min="10492" max="10492" width="4.75" style="264" customWidth="1"/>
    <col min="10493" max="10493" width="11.25" style="264" customWidth="1"/>
    <col min="10494" max="10494" width="10.625" style="264" customWidth="1"/>
    <col min="10495" max="10495" width="11.25" style="264" customWidth="1"/>
    <col min="10496" max="10496" width="17" style="264" customWidth="1"/>
    <col min="10497" max="10497" width="0" style="264" hidden="1" customWidth="1"/>
    <col min="10498" max="10498" width="0.125" style="264" customWidth="1"/>
    <col min="10499" max="10499" width="4.5" style="264" customWidth="1"/>
    <col min="10500" max="10500" width="4" style="264" customWidth="1"/>
    <col min="10501" max="10501" width="9" style="264"/>
    <col min="10502" max="10502" width="19" style="264" customWidth="1"/>
    <col min="10503" max="10503" width="8.125" style="264" customWidth="1"/>
    <col min="10504" max="10504" width="11.125" style="264" customWidth="1"/>
    <col min="10505" max="10505" width="28.5" style="264" customWidth="1"/>
    <col min="10506" max="10506" width="2.5" style="264" customWidth="1"/>
    <col min="10507" max="10508" width="15" style="264" customWidth="1"/>
    <col min="10509" max="10509" width="15.125" style="264" customWidth="1"/>
    <col min="10510" max="10510" width="21.875" style="264" customWidth="1"/>
    <col min="10511" max="10511" width="4.5" style="264" customWidth="1"/>
    <col min="10512" max="10512" width="4" style="264" customWidth="1"/>
    <col min="10513" max="10513" width="9" style="264"/>
    <col min="10514" max="10516" width="15.625" style="264" customWidth="1"/>
    <col min="10517" max="10517" width="16.875" style="264" customWidth="1"/>
    <col min="10518" max="10521" width="15.625" style="264" customWidth="1"/>
    <col min="10522" max="10522" width="18" style="264" customWidth="1"/>
    <col min="10523" max="10523" width="0" style="264" hidden="1" customWidth="1"/>
    <col min="10524" max="10524" width="4.5" style="264" customWidth="1"/>
    <col min="10525" max="10525" width="4" style="264" customWidth="1"/>
    <col min="10526" max="10526" width="9" style="264"/>
    <col min="10527" max="10528" width="15.625" style="264" customWidth="1"/>
    <col min="10529" max="10532" width="9" style="264"/>
    <col min="10533" max="10538" width="14" style="264" customWidth="1"/>
    <col min="10539" max="10539" width="4.5" style="264" customWidth="1"/>
    <col min="10540" max="10540" width="4" style="264" customWidth="1"/>
    <col min="10541" max="10558" width="9" style="264"/>
    <col min="10559" max="10559" width="4.5" style="264" customWidth="1"/>
    <col min="10560" max="10560" width="4" style="264" customWidth="1"/>
    <col min="10561" max="10567" width="9" style="264"/>
    <col min="10568" max="10568" width="15" style="264" customWidth="1"/>
    <col min="10569" max="10737" width="9" style="264"/>
    <col min="10738" max="10738" width="4.5" style="264" customWidth="1"/>
    <col min="10739" max="10739" width="4" style="264" customWidth="1"/>
    <col min="10740" max="10740" width="9" style="264"/>
    <col min="10741" max="10741" width="5" style="264" customWidth="1"/>
    <col min="10742" max="10742" width="17.875" style="264" customWidth="1"/>
    <col min="10743" max="10743" width="13.75" style="264" customWidth="1"/>
    <col min="10744" max="10744" width="10.75" style="264" customWidth="1"/>
    <col min="10745" max="10745" width="3.625" style="264" customWidth="1"/>
    <col min="10746" max="10746" width="9" style="264"/>
    <col min="10747" max="10747" width="0" style="264" hidden="1" customWidth="1"/>
    <col min="10748" max="10748" width="4.75" style="264" customWidth="1"/>
    <col min="10749" max="10749" width="11.25" style="264" customWidth="1"/>
    <col min="10750" max="10750" width="10.625" style="264" customWidth="1"/>
    <col min="10751" max="10751" width="11.25" style="264" customWidth="1"/>
    <col min="10752" max="10752" width="17" style="264" customWidth="1"/>
    <col min="10753" max="10753" width="0" style="264" hidden="1" customWidth="1"/>
    <col min="10754" max="10754" width="0.125" style="264" customWidth="1"/>
    <col min="10755" max="10755" width="4.5" style="264" customWidth="1"/>
    <col min="10756" max="10756" width="4" style="264" customWidth="1"/>
    <col min="10757" max="10757" width="9" style="264"/>
    <col min="10758" max="10758" width="19" style="264" customWidth="1"/>
    <col min="10759" max="10759" width="8.125" style="264" customWidth="1"/>
    <col min="10760" max="10760" width="11.125" style="264" customWidth="1"/>
    <col min="10761" max="10761" width="28.5" style="264" customWidth="1"/>
    <col min="10762" max="10762" width="2.5" style="264" customWidth="1"/>
    <col min="10763" max="10764" width="15" style="264" customWidth="1"/>
    <col min="10765" max="10765" width="15.125" style="264" customWidth="1"/>
    <col min="10766" max="10766" width="21.875" style="264" customWidth="1"/>
    <col min="10767" max="10767" width="4.5" style="264" customWidth="1"/>
    <col min="10768" max="10768" width="4" style="264" customWidth="1"/>
    <col min="10769" max="10769" width="9" style="264"/>
    <col min="10770" max="10772" width="15.625" style="264" customWidth="1"/>
    <col min="10773" max="10773" width="16.875" style="264" customWidth="1"/>
    <col min="10774" max="10777" width="15.625" style="264" customWidth="1"/>
    <col min="10778" max="10778" width="18" style="264" customWidth="1"/>
    <col min="10779" max="10779" width="0" style="264" hidden="1" customWidth="1"/>
    <col min="10780" max="10780" width="4.5" style="264" customWidth="1"/>
    <col min="10781" max="10781" width="4" style="264" customWidth="1"/>
    <col min="10782" max="10782" width="9" style="264"/>
    <col min="10783" max="10784" width="15.625" style="264" customWidth="1"/>
    <col min="10785" max="10788" width="9" style="264"/>
    <col min="10789" max="10794" width="14" style="264" customWidth="1"/>
    <col min="10795" max="10795" width="4.5" style="264" customWidth="1"/>
    <col min="10796" max="10796" width="4" style="264" customWidth="1"/>
    <col min="10797" max="10814" width="9" style="264"/>
    <col min="10815" max="10815" width="4.5" style="264" customWidth="1"/>
    <col min="10816" max="10816" width="4" style="264" customWidth="1"/>
    <col min="10817" max="10823" width="9" style="264"/>
    <col min="10824" max="10824" width="15" style="264" customWidth="1"/>
    <col min="10825" max="10993" width="9" style="264"/>
    <col min="10994" max="10994" width="4.5" style="264" customWidth="1"/>
    <col min="10995" max="10995" width="4" style="264" customWidth="1"/>
    <col min="10996" max="10996" width="9" style="264"/>
    <col min="10997" max="10997" width="5" style="264" customWidth="1"/>
    <col min="10998" max="10998" width="17.875" style="264" customWidth="1"/>
    <col min="10999" max="10999" width="13.75" style="264" customWidth="1"/>
    <col min="11000" max="11000" width="10.75" style="264" customWidth="1"/>
    <col min="11001" max="11001" width="3.625" style="264" customWidth="1"/>
    <col min="11002" max="11002" width="9" style="264"/>
    <col min="11003" max="11003" width="0" style="264" hidden="1" customWidth="1"/>
    <col min="11004" max="11004" width="4.75" style="264" customWidth="1"/>
    <col min="11005" max="11005" width="11.25" style="264" customWidth="1"/>
    <col min="11006" max="11006" width="10.625" style="264" customWidth="1"/>
    <col min="11007" max="11007" width="11.25" style="264" customWidth="1"/>
    <col min="11008" max="11008" width="17" style="264" customWidth="1"/>
    <col min="11009" max="11009" width="0" style="264" hidden="1" customWidth="1"/>
    <col min="11010" max="11010" width="0.125" style="264" customWidth="1"/>
    <col min="11011" max="11011" width="4.5" style="264" customWidth="1"/>
    <col min="11012" max="11012" width="4" style="264" customWidth="1"/>
    <col min="11013" max="11013" width="9" style="264"/>
    <col min="11014" max="11014" width="19" style="264" customWidth="1"/>
    <col min="11015" max="11015" width="8.125" style="264" customWidth="1"/>
    <col min="11016" max="11016" width="11.125" style="264" customWidth="1"/>
    <col min="11017" max="11017" width="28.5" style="264" customWidth="1"/>
    <col min="11018" max="11018" width="2.5" style="264" customWidth="1"/>
    <col min="11019" max="11020" width="15" style="264" customWidth="1"/>
    <col min="11021" max="11021" width="15.125" style="264" customWidth="1"/>
    <col min="11022" max="11022" width="21.875" style="264" customWidth="1"/>
    <col min="11023" max="11023" width="4.5" style="264" customWidth="1"/>
    <col min="11024" max="11024" width="4" style="264" customWidth="1"/>
    <col min="11025" max="11025" width="9" style="264"/>
    <col min="11026" max="11028" width="15.625" style="264" customWidth="1"/>
    <col min="11029" max="11029" width="16.875" style="264" customWidth="1"/>
    <col min="11030" max="11033" width="15.625" style="264" customWidth="1"/>
    <col min="11034" max="11034" width="18" style="264" customWidth="1"/>
    <col min="11035" max="11035" width="0" style="264" hidden="1" customWidth="1"/>
    <col min="11036" max="11036" width="4.5" style="264" customWidth="1"/>
    <col min="11037" max="11037" width="4" style="264" customWidth="1"/>
    <col min="11038" max="11038" width="9" style="264"/>
    <col min="11039" max="11040" width="15.625" style="264" customWidth="1"/>
    <col min="11041" max="11044" width="9" style="264"/>
    <col min="11045" max="11050" width="14" style="264" customWidth="1"/>
    <col min="11051" max="11051" width="4.5" style="264" customWidth="1"/>
    <col min="11052" max="11052" width="4" style="264" customWidth="1"/>
    <col min="11053" max="11070" width="9" style="264"/>
    <col min="11071" max="11071" width="4.5" style="264" customWidth="1"/>
    <col min="11072" max="11072" width="4" style="264" customWidth="1"/>
    <col min="11073" max="11079" width="9" style="264"/>
    <col min="11080" max="11080" width="15" style="264" customWidth="1"/>
    <col min="11081" max="11249" width="9" style="264"/>
    <col min="11250" max="11250" width="4.5" style="264" customWidth="1"/>
    <col min="11251" max="11251" width="4" style="264" customWidth="1"/>
    <col min="11252" max="11252" width="9" style="264"/>
    <col min="11253" max="11253" width="5" style="264" customWidth="1"/>
    <col min="11254" max="11254" width="17.875" style="264" customWidth="1"/>
    <col min="11255" max="11255" width="13.75" style="264" customWidth="1"/>
    <col min="11256" max="11256" width="10.75" style="264" customWidth="1"/>
    <col min="11257" max="11257" width="3.625" style="264" customWidth="1"/>
    <col min="11258" max="11258" width="9" style="264"/>
    <col min="11259" max="11259" width="0" style="264" hidden="1" customWidth="1"/>
    <col min="11260" max="11260" width="4.75" style="264" customWidth="1"/>
    <col min="11261" max="11261" width="11.25" style="264" customWidth="1"/>
    <col min="11262" max="11262" width="10.625" style="264" customWidth="1"/>
    <col min="11263" max="11263" width="11.25" style="264" customWidth="1"/>
    <col min="11264" max="11264" width="17" style="264" customWidth="1"/>
    <col min="11265" max="11265" width="0" style="264" hidden="1" customWidth="1"/>
    <col min="11266" max="11266" width="0.125" style="264" customWidth="1"/>
    <col min="11267" max="11267" width="4.5" style="264" customWidth="1"/>
    <col min="11268" max="11268" width="4" style="264" customWidth="1"/>
    <col min="11269" max="11269" width="9" style="264"/>
    <col min="11270" max="11270" width="19" style="264" customWidth="1"/>
    <col min="11271" max="11271" width="8.125" style="264" customWidth="1"/>
    <col min="11272" max="11272" width="11.125" style="264" customWidth="1"/>
    <col min="11273" max="11273" width="28.5" style="264" customWidth="1"/>
    <col min="11274" max="11274" width="2.5" style="264" customWidth="1"/>
    <col min="11275" max="11276" width="15" style="264" customWidth="1"/>
    <col min="11277" max="11277" width="15.125" style="264" customWidth="1"/>
    <col min="11278" max="11278" width="21.875" style="264" customWidth="1"/>
    <col min="11279" max="11279" width="4.5" style="264" customWidth="1"/>
    <col min="11280" max="11280" width="4" style="264" customWidth="1"/>
    <col min="11281" max="11281" width="9" style="264"/>
    <col min="11282" max="11284" width="15.625" style="264" customWidth="1"/>
    <col min="11285" max="11285" width="16.875" style="264" customWidth="1"/>
    <col min="11286" max="11289" width="15.625" style="264" customWidth="1"/>
    <col min="11290" max="11290" width="18" style="264" customWidth="1"/>
    <col min="11291" max="11291" width="0" style="264" hidden="1" customWidth="1"/>
    <col min="11292" max="11292" width="4.5" style="264" customWidth="1"/>
    <col min="11293" max="11293" width="4" style="264" customWidth="1"/>
    <col min="11294" max="11294" width="9" style="264"/>
    <col min="11295" max="11296" width="15.625" style="264" customWidth="1"/>
    <col min="11297" max="11300" width="9" style="264"/>
    <col min="11301" max="11306" width="14" style="264" customWidth="1"/>
    <col min="11307" max="11307" width="4.5" style="264" customWidth="1"/>
    <col min="11308" max="11308" width="4" style="264" customWidth="1"/>
    <col min="11309" max="11326" width="9" style="264"/>
    <col min="11327" max="11327" width="4.5" style="264" customWidth="1"/>
    <col min="11328" max="11328" width="4" style="264" customWidth="1"/>
    <col min="11329" max="11335" width="9" style="264"/>
    <col min="11336" max="11336" width="15" style="264" customWidth="1"/>
    <col min="11337" max="11505" width="9" style="264"/>
    <col min="11506" max="11506" width="4.5" style="264" customWidth="1"/>
    <col min="11507" max="11507" width="4" style="264" customWidth="1"/>
    <col min="11508" max="11508" width="9" style="264"/>
    <col min="11509" max="11509" width="5" style="264" customWidth="1"/>
    <col min="11510" max="11510" width="17.875" style="264" customWidth="1"/>
    <col min="11511" max="11511" width="13.75" style="264" customWidth="1"/>
    <col min="11512" max="11512" width="10.75" style="264" customWidth="1"/>
    <col min="11513" max="11513" width="3.625" style="264" customWidth="1"/>
    <col min="11514" max="11514" width="9" style="264"/>
    <col min="11515" max="11515" width="0" style="264" hidden="1" customWidth="1"/>
    <col min="11516" max="11516" width="4.75" style="264" customWidth="1"/>
    <col min="11517" max="11517" width="11.25" style="264" customWidth="1"/>
    <col min="11518" max="11518" width="10.625" style="264" customWidth="1"/>
    <col min="11519" max="11519" width="11.25" style="264" customWidth="1"/>
    <col min="11520" max="11520" width="17" style="264" customWidth="1"/>
    <col min="11521" max="11521" width="0" style="264" hidden="1" customWidth="1"/>
    <col min="11522" max="11522" width="0.125" style="264" customWidth="1"/>
    <col min="11523" max="11523" width="4.5" style="264" customWidth="1"/>
    <col min="11524" max="11524" width="4" style="264" customWidth="1"/>
    <col min="11525" max="11525" width="9" style="264"/>
    <col min="11526" max="11526" width="19" style="264" customWidth="1"/>
    <col min="11527" max="11527" width="8.125" style="264" customWidth="1"/>
    <col min="11528" max="11528" width="11.125" style="264" customWidth="1"/>
    <col min="11529" max="11529" width="28.5" style="264" customWidth="1"/>
    <col min="11530" max="11530" width="2.5" style="264" customWidth="1"/>
    <col min="11531" max="11532" width="15" style="264" customWidth="1"/>
    <col min="11533" max="11533" width="15.125" style="264" customWidth="1"/>
    <col min="11534" max="11534" width="21.875" style="264" customWidth="1"/>
    <col min="11535" max="11535" width="4.5" style="264" customWidth="1"/>
    <col min="11536" max="11536" width="4" style="264" customWidth="1"/>
    <col min="11537" max="11537" width="9" style="264"/>
    <col min="11538" max="11540" width="15.625" style="264" customWidth="1"/>
    <col min="11541" max="11541" width="16.875" style="264" customWidth="1"/>
    <col min="11542" max="11545" width="15.625" style="264" customWidth="1"/>
    <col min="11546" max="11546" width="18" style="264" customWidth="1"/>
    <col min="11547" max="11547" width="0" style="264" hidden="1" customWidth="1"/>
    <col min="11548" max="11548" width="4.5" style="264" customWidth="1"/>
    <col min="11549" max="11549" width="4" style="264" customWidth="1"/>
    <col min="11550" max="11550" width="9" style="264"/>
    <col min="11551" max="11552" width="15.625" style="264" customWidth="1"/>
    <col min="11553" max="11556" width="9" style="264"/>
    <col min="11557" max="11562" width="14" style="264" customWidth="1"/>
    <col min="11563" max="11563" width="4.5" style="264" customWidth="1"/>
    <col min="11564" max="11564" width="4" style="264" customWidth="1"/>
    <col min="11565" max="11582" width="9" style="264"/>
    <col min="11583" max="11583" width="4.5" style="264" customWidth="1"/>
    <col min="11584" max="11584" width="4" style="264" customWidth="1"/>
    <col min="11585" max="11591" width="9" style="264"/>
    <col min="11592" max="11592" width="15" style="264" customWidth="1"/>
    <col min="11593" max="11761" width="9" style="264"/>
    <col min="11762" max="11762" width="4.5" style="264" customWidth="1"/>
    <col min="11763" max="11763" width="4" style="264" customWidth="1"/>
    <col min="11764" max="11764" width="9" style="264"/>
    <col min="11765" max="11765" width="5" style="264" customWidth="1"/>
    <col min="11766" max="11766" width="17.875" style="264" customWidth="1"/>
    <col min="11767" max="11767" width="13.75" style="264" customWidth="1"/>
    <col min="11768" max="11768" width="10.75" style="264" customWidth="1"/>
    <col min="11769" max="11769" width="3.625" style="264" customWidth="1"/>
    <col min="11770" max="11770" width="9" style="264"/>
    <col min="11771" max="11771" width="0" style="264" hidden="1" customWidth="1"/>
    <col min="11772" max="11772" width="4.75" style="264" customWidth="1"/>
    <col min="11773" max="11773" width="11.25" style="264" customWidth="1"/>
    <col min="11774" max="11774" width="10.625" style="264" customWidth="1"/>
    <col min="11775" max="11775" width="11.25" style="264" customWidth="1"/>
    <col min="11776" max="11776" width="17" style="264" customWidth="1"/>
    <col min="11777" max="11777" width="0" style="264" hidden="1" customWidth="1"/>
    <col min="11778" max="11778" width="0.125" style="264" customWidth="1"/>
    <col min="11779" max="11779" width="4.5" style="264" customWidth="1"/>
    <col min="11780" max="11780" width="4" style="264" customWidth="1"/>
    <col min="11781" max="11781" width="9" style="264"/>
    <col min="11782" max="11782" width="19" style="264" customWidth="1"/>
    <col min="11783" max="11783" width="8.125" style="264" customWidth="1"/>
    <col min="11784" max="11784" width="11.125" style="264" customWidth="1"/>
    <col min="11785" max="11785" width="28.5" style="264" customWidth="1"/>
    <col min="11786" max="11786" width="2.5" style="264" customWidth="1"/>
    <col min="11787" max="11788" width="15" style="264" customWidth="1"/>
    <col min="11789" max="11789" width="15.125" style="264" customWidth="1"/>
    <col min="11790" max="11790" width="21.875" style="264" customWidth="1"/>
    <col min="11791" max="11791" width="4.5" style="264" customWidth="1"/>
    <col min="11792" max="11792" width="4" style="264" customWidth="1"/>
    <col min="11793" max="11793" width="9" style="264"/>
    <col min="11794" max="11796" width="15.625" style="264" customWidth="1"/>
    <col min="11797" max="11797" width="16.875" style="264" customWidth="1"/>
    <col min="11798" max="11801" width="15.625" style="264" customWidth="1"/>
    <col min="11802" max="11802" width="18" style="264" customWidth="1"/>
    <col min="11803" max="11803" width="0" style="264" hidden="1" customWidth="1"/>
    <col min="11804" max="11804" width="4.5" style="264" customWidth="1"/>
    <col min="11805" max="11805" width="4" style="264" customWidth="1"/>
    <col min="11806" max="11806" width="9" style="264"/>
    <col min="11807" max="11808" width="15.625" style="264" customWidth="1"/>
    <col min="11809" max="11812" width="9" style="264"/>
    <col min="11813" max="11818" width="14" style="264" customWidth="1"/>
    <col min="11819" max="11819" width="4.5" style="264" customWidth="1"/>
    <col min="11820" max="11820" width="4" style="264" customWidth="1"/>
    <col min="11821" max="11838" width="9" style="264"/>
    <col min="11839" max="11839" width="4.5" style="264" customWidth="1"/>
    <col min="11840" max="11840" width="4" style="264" customWidth="1"/>
    <col min="11841" max="11847" width="9" style="264"/>
    <col min="11848" max="11848" width="15" style="264" customWidth="1"/>
    <col min="11849" max="12017" width="9" style="264"/>
    <col min="12018" max="12018" width="4.5" style="264" customWidth="1"/>
    <col min="12019" max="12019" width="4" style="264" customWidth="1"/>
    <col min="12020" max="12020" width="9" style="264"/>
    <col min="12021" max="12021" width="5" style="264" customWidth="1"/>
    <col min="12022" max="12022" width="17.875" style="264" customWidth="1"/>
    <col min="12023" max="12023" width="13.75" style="264" customWidth="1"/>
    <col min="12024" max="12024" width="10.75" style="264" customWidth="1"/>
    <col min="12025" max="12025" width="3.625" style="264" customWidth="1"/>
    <col min="12026" max="12026" width="9" style="264"/>
    <col min="12027" max="12027" width="0" style="264" hidden="1" customWidth="1"/>
    <col min="12028" max="12028" width="4.75" style="264" customWidth="1"/>
    <col min="12029" max="12029" width="11.25" style="264" customWidth="1"/>
    <col min="12030" max="12030" width="10.625" style="264" customWidth="1"/>
    <col min="12031" max="12031" width="11.25" style="264" customWidth="1"/>
    <col min="12032" max="12032" width="17" style="264" customWidth="1"/>
    <col min="12033" max="12033" width="0" style="264" hidden="1" customWidth="1"/>
    <col min="12034" max="12034" width="0.125" style="264" customWidth="1"/>
    <col min="12035" max="12035" width="4.5" style="264" customWidth="1"/>
    <col min="12036" max="12036" width="4" style="264" customWidth="1"/>
    <col min="12037" max="12037" width="9" style="264"/>
    <col min="12038" max="12038" width="19" style="264" customWidth="1"/>
    <col min="12039" max="12039" width="8.125" style="264" customWidth="1"/>
    <col min="12040" max="12040" width="11.125" style="264" customWidth="1"/>
    <col min="12041" max="12041" width="28.5" style="264" customWidth="1"/>
    <col min="12042" max="12042" width="2.5" style="264" customWidth="1"/>
    <col min="12043" max="12044" width="15" style="264" customWidth="1"/>
    <col min="12045" max="12045" width="15.125" style="264" customWidth="1"/>
    <col min="12046" max="12046" width="21.875" style="264" customWidth="1"/>
    <col min="12047" max="12047" width="4.5" style="264" customWidth="1"/>
    <col min="12048" max="12048" width="4" style="264" customWidth="1"/>
    <col min="12049" max="12049" width="9" style="264"/>
    <col min="12050" max="12052" width="15.625" style="264" customWidth="1"/>
    <col min="12053" max="12053" width="16.875" style="264" customWidth="1"/>
    <col min="12054" max="12057" width="15.625" style="264" customWidth="1"/>
    <col min="12058" max="12058" width="18" style="264" customWidth="1"/>
    <col min="12059" max="12059" width="0" style="264" hidden="1" customWidth="1"/>
    <col min="12060" max="12060" width="4.5" style="264" customWidth="1"/>
    <col min="12061" max="12061" width="4" style="264" customWidth="1"/>
    <col min="12062" max="12062" width="9" style="264"/>
    <col min="12063" max="12064" width="15.625" style="264" customWidth="1"/>
    <col min="12065" max="12068" width="9" style="264"/>
    <col min="12069" max="12074" width="14" style="264" customWidth="1"/>
    <col min="12075" max="12075" width="4.5" style="264" customWidth="1"/>
    <col min="12076" max="12076" width="4" style="264" customWidth="1"/>
    <col min="12077" max="12094" width="9" style="264"/>
    <col min="12095" max="12095" width="4.5" style="264" customWidth="1"/>
    <col min="12096" max="12096" width="4" style="264" customWidth="1"/>
    <col min="12097" max="12103" width="9" style="264"/>
    <col min="12104" max="12104" width="15" style="264" customWidth="1"/>
    <col min="12105" max="12273" width="9" style="264"/>
    <col min="12274" max="12274" width="4.5" style="264" customWidth="1"/>
    <col min="12275" max="12275" width="4" style="264" customWidth="1"/>
    <col min="12276" max="12276" width="9" style="264"/>
    <col min="12277" max="12277" width="5" style="264" customWidth="1"/>
    <col min="12278" max="12278" width="17.875" style="264" customWidth="1"/>
    <col min="12279" max="12279" width="13.75" style="264" customWidth="1"/>
    <col min="12280" max="12280" width="10.75" style="264" customWidth="1"/>
    <col min="12281" max="12281" width="3.625" style="264" customWidth="1"/>
    <col min="12282" max="12282" width="9" style="264"/>
    <col min="12283" max="12283" width="0" style="264" hidden="1" customWidth="1"/>
    <col min="12284" max="12284" width="4.75" style="264" customWidth="1"/>
    <col min="12285" max="12285" width="11.25" style="264" customWidth="1"/>
    <col min="12286" max="12286" width="10.625" style="264" customWidth="1"/>
    <col min="12287" max="12287" width="11.25" style="264" customWidth="1"/>
    <col min="12288" max="12288" width="17" style="264" customWidth="1"/>
    <col min="12289" max="12289" width="0" style="264" hidden="1" customWidth="1"/>
    <col min="12290" max="12290" width="0.125" style="264" customWidth="1"/>
    <col min="12291" max="12291" width="4.5" style="264" customWidth="1"/>
    <col min="12292" max="12292" width="4" style="264" customWidth="1"/>
    <col min="12293" max="12293" width="9" style="264"/>
    <col min="12294" max="12294" width="19" style="264" customWidth="1"/>
    <col min="12295" max="12295" width="8.125" style="264" customWidth="1"/>
    <col min="12296" max="12296" width="11.125" style="264" customWidth="1"/>
    <col min="12297" max="12297" width="28.5" style="264" customWidth="1"/>
    <col min="12298" max="12298" width="2.5" style="264" customWidth="1"/>
    <col min="12299" max="12300" width="15" style="264" customWidth="1"/>
    <col min="12301" max="12301" width="15.125" style="264" customWidth="1"/>
    <col min="12302" max="12302" width="21.875" style="264" customWidth="1"/>
    <col min="12303" max="12303" width="4.5" style="264" customWidth="1"/>
    <col min="12304" max="12304" width="4" style="264" customWidth="1"/>
    <col min="12305" max="12305" width="9" style="264"/>
    <col min="12306" max="12308" width="15.625" style="264" customWidth="1"/>
    <col min="12309" max="12309" width="16.875" style="264" customWidth="1"/>
    <col min="12310" max="12313" width="15.625" style="264" customWidth="1"/>
    <col min="12314" max="12314" width="18" style="264" customWidth="1"/>
    <col min="12315" max="12315" width="0" style="264" hidden="1" customWidth="1"/>
    <col min="12316" max="12316" width="4.5" style="264" customWidth="1"/>
    <col min="12317" max="12317" width="4" style="264" customWidth="1"/>
    <col min="12318" max="12318" width="9" style="264"/>
    <col min="12319" max="12320" width="15.625" style="264" customWidth="1"/>
    <col min="12321" max="12324" width="9" style="264"/>
    <col min="12325" max="12330" width="14" style="264" customWidth="1"/>
    <col min="12331" max="12331" width="4.5" style="264" customWidth="1"/>
    <col min="12332" max="12332" width="4" style="264" customWidth="1"/>
    <col min="12333" max="12350" width="9" style="264"/>
    <col min="12351" max="12351" width="4.5" style="264" customWidth="1"/>
    <col min="12352" max="12352" width="4" style="264" customWidth="1"/>
    <col min="12353" max="12359" width="9" style="264"/>
    <col min="12360" max="12360" width="15" style="264" customWidth="1"/>
    <col min="12361" max="12529" width="9" style="264"/>
    <col min="12530" max="12530" width="4.5" style="264" customWidth="1"/>
    <col min="12531" max="12531" width="4" style="264" customWidth="1"/>
    <col min="12532" max="12532" width="9" style="264"/>
    <col min="12533" max="12533" width="5" style="264" customWidth="1"/>
    <col min="12534" max="12534" width="17.875" style="264" customWidth="1"/>
    <col min="12535" max="12535" width="13.75" style="264" customWidth="1"/>
    <col min="12536" max="12536" width="10.75" style="264" customWidth="1"/>
    <col min="12537" max="12537" width="3.625" style="264" customWidth="1"/>
    <col min="12538" max="12538" width="9" style="264"/>
    <col min="12539" max="12539" width="0" style="264" hidden="1" customWidth="1"/>
    <col min="12540" max="12540" width="4.75" style="264" customWidth="1"/>
    <col min="12541" max="12541" width="11.25" style="264" customWidth="1"/>
    <col min="12542" max="12542" width="10.625" style="264" customWidth="1"/>
    <col min="12543" max="12543" width="11.25" style="264" customWidth="1"/>
    <col min="12544" max="12544" width="17" style="264" customWidth="1"/>
    <col min="12545" max="12545" width="0" style="264" hidden="1" customWidth="1"/>
    <col min="12546" max="12546" width="0.125" style="264" customWidth="1"/>
    <col min="12547" max="12547" width="4.5" style="264" customWidth="1"/>
    <col min="12548" max="12548" width="4" style="264" customWidth="1"/>
    <col min="12549" max="12549" width="9" style="264"/>
    <col min="12550" max="12550" width="19" style="264" customWidth="1"/>
    <col min="12551" max="12551" width="8.125" style="264" customWidth="1"/>
    <col min="12552" max="12552" width="11.125" style="264" customWidth="1"/>
    <col min="12553" max="12553" width="28.5" style="264" customWidth="1"/>
    <col min="12554" max="12554" width="2.5" style="264" customWidth="1"/>
    <col min="12555" max="12556" width="15" style="264" customWidth="1"/>
    <col min="12557" max="12557" width="15.125" style="264" customWidth="1"/>
    <col min="12558" max="12558" width="21.875" style="264" customWidth="1"/>
    <col min="12559" max="12559" width="4.5" style="264" customWidth="1"/>
    <col min="12560" max="12560" width="4" style="264" customWidth="1"/>
    <col min="12561" max="12561" width="9" style="264"/>
    <col min="12562" max="12564" width="15.625" style="264" customWidth="1"/>
    <col min="12565" max="12565" width="16.875" style="264" customWidth="1"/>
    <col min="12566" max="12569" width="15.625" style="264" customWidth="1"/>
    <col min="12570" max="12570" width="18" style="264" customWidth="1"/>
    <col min="12571" max="12571" width="0" style="264" hidden="1" customWidth="1"/>
    <col min="12572" max="12572" width="4.5" style="264" customWidth="1"/>
    <col min="12573" max="12573" width="4" style="264" customWidth="1"/>
    <col min="12574" max="12574" width="9" style="264"/>
    <col min="12575" max="12576" width="15.625" style="264" customWidth="1"/>
    <col min="12577" max="12580" width="9" style="264"/>
    <col min="12581" max="12586" width="14" style="264" customWidth="1"/>
    <col min="12587" max="12587" width="4.5" style="264" customWidth="1"/>
    <col min="12588" max="12588" width="4" style="264" customWidth="1"/>
    <col min="12589" max="12606" width="9" style="264"/>
    <col min="12607" max="12607" width="4.5" style="264" customWidth="1"/>
    <col min="12608" max="12608" width="4" style="264" customWidth="1"/>
    <col min="12609" max="12615" width="9" style="264"/>
    <col min="12616" max="12616" width="15" style="264" customWidth="1"/>
    <col min="12617" max="12785" width="9" style="264"/>
    <col min="12786" max="12786" width="4.5" style="264" customWidth="1"/>
    <col min="12787" max="12787" width="4" style="264" customWidth="1"/>
    <col min="12788" max="12788" width="9" style="264"/>
    <col min="12789" max="12789" width="5" style="264" customWidth="1"/>
    <col min="12790" max="12790" width="17.875" style="264" customWidth="1"/>
    <col min="12791" max="12791" width="13.75" style="264" customWidth="1"/>
    <col min="12792" max="12792" width="10.75" style="264" customWidth="1"/>
    <col min="12793" max="12793" width="3.625" style="264" customWidth="1"/>
    <col min="12794" max="12794" width="9" style="264"/>
    <col min="12795" max="12795" width="0" style="264" hidden="1" customWidth="1"/>
    <col min="12796" max="12796" width="4.75" style="264" customWidth="1"/>
    <col min="12797" max="12797" width="11.25" style="264" customWidth="1"/>
    <col min="12798" max="12798" width="10.625" style="264" customWidth="1"/>
    <col min="12799" max="12799" width="11.25" style="264" customWidth="1"/>
    <col min="12800" max="12800" width="17" style="264" customWidth="1"/>
    <col min="12801" max="12801" width="0" style="264" hidden="1" customWidth="1"/>
    <col min="12802" max="12802" width="0.125" style="264" customWidth="1"/>
    <col min="12803" max="12803" width="4.5" style="264" customWidth="1"/>
    <col min="12804" max="12804" width="4" style="264" customWidth="1"/>
    <col min="12805" max="12805" width="9" style="264"/>
    <col min="12806" max="12806" width="19" style="264" customWidth="1"/>
    <col min="12807" max="12807" width="8.125" style="264" customWidth="1"/>
    <col min="12808" max="12808" width="11.125" style="264" customWidth="1"/>
    <col min="12809" max="12809" width="28.5" style="264" customWidth="1"/>
    <col min="12810" max="12810" width="2.5" style="264" customWidth="1"/>
    <col min="12811" max="12812" width="15" style="264" customWidth="1"/>
    <col min="12813" max="12813" width="15.125" style="264" customWidth="1"/>
    <col min="12814" max="12814" width="21.875" style="264" customWidth="1"/>
    <col min="12815" max="12815" width="4.5" style="264" customWidth="1"/>
    <col min="12816" max="12816" width="4" style="264" customWidth="1"/>
    <col min="12817" max="12817" width="9" style="264"/>
    <col min="12818" max="12820" width="15.625" style="264" customWidth="1"/>
    <col min="12821" max="12821" width="16.875" style="264" customWidth="1"/>
    <col min="12822" max="12825" width="15.625" style="264" customWidth="1"/>
    <col min="12826" max="12826" width="18" style="264" customWidth="1"/>
    <col min="12827" max="12827" width="0" style="264" hidden="1" customWidth="1"/>
    <col min="12828" max="12828" width="4.5" style="264" customWidth="1"/>
    <col min="12829" max="12829" width="4" style="264" customWidth="1"/>
    <col min="12830" max="12830" width="9" style="264"/>
    <col min="12831" max="12832" width="15.625" style="264" customWidth="1"/>
    <col min="12833" max="12836" width="9" style="264"/>
    <col min="12837" max="12842" width="14" style="264" customWidth="1"/>
    <col min="12843" max="12843" width="4.5" style="264" customWidth="1"/>
    <col min="12844" max="12844" width="4" style="264" customWidth="1"/>
    <col min="12845" max="12862" width="9" style="264"/>
    <col min="12863" max="12863" width="4.5" style="264" customWidth="1"/>
    <col min="12864" max="12864" width="4" style="264" customWidth="1"/>
    <col min="12865" max="12871" width="9" style="264"/>
    <col min="12872" max="12872" width="15" style="264" customWidth="1"/>
    <col min="12873" max="13041" width="9" style="264"/>
    <col min="13042" max="13042" width="4.5" style="264" customWidth="1"/>
    <col min="13043" max="13043" width="4" style="264" customWidth="1"/>
    <col min="13044" max="13044" width="9" style="264"/>
    <col min="13045" max="13045" width="5" style="264" customWidth="1"/>
    <col min="13046" max="13046" width="17.875" style="264" customWidth="1"/>
    <col min="13047" max="13047" width="13.75" style="264" customWidth="1"/>
    <col min="13048" max="13048" width="10.75" style="264" customWidth="1"/>
    <col min="13049" max="13049" width="3.625" style="264" customWidth="1"/>
    <col min="13050" max="13050" width="9" style="264"/>
    <col min="13051" max="13051" width="0" style="264" hidden="1" customWidth="1"/>
    <col min="13052" max="13052" width="4.75" style="264" customWidth="1"/>
    <col min="13053" max="13053" width="11.25" style="264" customWidth="1"/>
    <col min="13054" max="13054" width="10.625" style="264" customWidth="1"/>
    <col min="13055" max="13055" width="11.25" style="264" customWidth="1"/>
    <col min="13056" max="13056" width="17" style="264" customWidth="1"/>
    <col min="13057" max="13057" width="0" style="264" hidden="1" customWidth="1"/>
    <col min="13058" max="13058" width="0.125" style="264" customWidth="1"/>
    <col min="13059" max="13059" width="4.5" style="264" customWidth="1"/>
    <col min="13060" max="13060" width="4" style="264" customWidth="1"/>
    <col min="13061" max="13061" width="9" style="264"/>
    <col min="13062" max="13062" width="19" style="264" customWidth="1"/>
    <col min="13063" max="13063" width="8.125" style="264" customWidth="1"/>
    <col min="13064" max="13064" width="11.125" style="264" customWidth="1"/>
    <col min="13065" max="13065" width="28.5" style="264" customWidth="1"/>
    <col min="13066" max="13066" width="2.5" style="264" customWidth="1"/>
    <col min="13067" max="13068" width="15" style="264" customWidth="1"/>
    <col min="13069" max="13069" width="15.125" style="264" customWidth="1"/>
    <col min="13070" max="13070" width="21.875" style="264" customWidth="1"/>
    <col min="13071" max="13071" width="4.5" style="264" customWidth="1"/>
    <col min="13072" max="13072" width="4" style="264" customWidth="1"/>
    <col min="13073" max="13073" width="9" style="264"/>
    <col min="13074" max="13076" width="15.625" style="264" customWidth="1"/>
    <col min="13077" max="13077" width="16.875" style="264" customWidth="1"/>
    <col min="13078" max="13081" width="15.625" style="264" customWidth="1"/>
    <col min="13082" max="13082" width="18" style="264" customWidth="1"/>
    <col min="13083" max="13083" width="0" style="264" hidden="1" customWidth="1"/>
    <col min="13084" max="13084" width="4.5" style="264" customWidth="1"/>
    <col min="13085" max="13085" width="4" style="264" customWidth="1"/>
    <col min="13086" max="13086" width="9" style="264"/>
    <col min="13087" max="13088" width="15.625" style="264" customWidth="1"/>
    <col min="13089" max="13092" width="9" style="264"/>
    <col min="13093" max="13098" width="14" style="264" customWidth="1"/>
    <col min="13099" max="13099" width="4.5" style="264" customWidth="1"/>
    <col min="13100" max="13100" width="4" style="264" customWidth="1"/>
    <col min="13101" max="13118" width="9" style="264"/>
    <col min="13119" max="13119" width="4.5" style="264" customWidth="1"/>
    <col min="13120" max="13120" width="4" style="264" customWidth="1"/>
    <col min="13121" max="13127" width="9" style="264"/>
    <col min="13128" max="13128" width="15" style="264" customWidth="1"/>
    <col min="13129" max="13297" width="9" style="264"/>
    <col min="13298" max="13298" width="4.5" style="264" customWidth="1"/>
    <col min="13299" max="13299" width="4" style="264" customWidth="1"/>
    <col min="13300" max="13300" width="9" style="264"/>
    <col min="13301" max="13301" width="5" style="264" customWidth="1"/>
    <col min="13302" max="13302" width="17.875" style="264" customWidth="1"/>
    <col min="13303" max="13303" width="13.75" style="264" customWidth="1"/>
    <col min="13304" max="13304" width="10.75" style="264" customWidth="1"/>
    <col min="13305" max="13305" width="3.625" style="264" customWidth="1"/>
    <col min="13306" max="13306" width="9" style="264"/>
    <col min="13307" max="13307" width="0" style="264" hidden="1" customWidth="1"/>
    <col min="13308" max="13308" width="4.75" style="264" customWidth="1"/>
    <col min="13309" max="13309" width="11.25" style="264" customWidth="1"/>
    <col min="13310" max="13310" width="10.625" style="264" customWidth="1"/>
    <col min="13311" max="13311" width="11.25" style="264" customWidth="1"/>
    <col min="13312" max="13312" width="17" style="264" customWidth="1"/>
    <col min="13313" max="13313" width="0" style="264" hidden="1" customWidth="1"/>
    <col min="13314" max="13314" width="0.125" style="264" customWidth="1"/>
    <col min="13315" max="13315" width="4.5" style="264" customWidth="1"/>
    <col min="13316" max="13316" width="4" style="264" customWidth="1"/>
    <col min="13317" max="13317" width="9" style="264"/>
    <col min="13318" max="13318" width="19" style="264" customWidth="1"/>
    <col min="13319" max="13319" width="8.125" style="264" customWidth="1"/>
    <col min="13320" max="13320" width="11.125" style="264" customWidth="1"/>
    <col min="13321" max="13321" width="28.5" style="264" customWidth="1"/>
    <col min="13322" max="13322" width="2.5" style="264" customWidth="1"/>
    <col min="13323" max="13324" width="15" style="264" customWidth="1"/>
    <col min="13325" max="13325" width="15.125" style="264" customWidth="1"/>
    <col min="13326" max="13326" width="21.875" style="264" customWidth="1"/>
    <col min="13327" max="13327" width="4.5" style="264" customWidth="1"/>
    <col min="13328" max="13328" width="4" style="264" customWidth="1"/>
    <col min="13329" max="13329" width="9" style="264"/>
    <col min="13330" max="13332" width="15.625" style="264" customWidth="1"/>
    <col min="13333" max="13333" width="16.875" style="264" customWidth="1"/>
    <col min="13334" max="13337" width="15.625" style="264" customWidth="1"/>
    <col min="13338" max="13338" width="18" style="264" customWidth="1"/>
    <col min="13339" max="13339" width="0" style="264" hidden="1" customWidth="1"/>
    <col min="13340" max="13340" width="4.5" style="264" customWidth="1"/>
    <col min="13341" max="13341" width="4" style="264" customWidth="1"/>
    <col min="13342" max="13342" width="9" style="264"/>
    <col min="13343" max="13344" width="15.625" style="264" customWidth="1"/>
    <col min="13345" max="13348" width="9" style="264"/>
    <col min="13349" max="13354" width="14" style="264" customWidth="1"/>
    <col min="13355" max="13355" width="4.5" style="264" customWidth="1"/>
    <col min="13356" max="13356" width="4" style="264" customWidth="1"/>
    <col min="13357" max="13374" width="9" style="264"/>
    <col min="13375" max="13375" width="4.5" style="264" customWidth="1"/>
    <col min="13376" max="13376" width="4" style="264" customWidth="1"/>
    <col min="13377" max="13383" width="9" style="264"/>
    <col min="13384" max="13384" width="15" style="264" customWidth="1"/>
    <col min="13385" max="13553" width="9" style="264"/>
    <col min="13554" max="13554" width="4.5" style="264" customWidth="1"/>
    <col min="13555" max="13555" width="4" style="264" customWidth="1"/>
    <col min="13556" max="13556" width="9" style="264"/>
    <col min="13557" max="13557" width="5" style="264" customWidth="1"/>
    <col min="13558" max="13558" width="17.875" style="264" customWidth="1"/>
    <col min="13559" max="13559" width="13.75" style="264" customWidth="1"/>
    <col min="13560" max="13560" width="10.75" style="264" customWidth="1"/>
    <col min="13561" max="13561" width="3.625" style="264" customWidth="1"/>
    <col min="13562" max="13562" width="9" style="264"/>
    <col min="13563" max="13563" width="0" style="264" hidden="1" customWidth="1"/>
    <col min="13564" max="13564" width="4.75" style="264" customWidth="1"/>
    <col min="13565" max="13565" width="11.25" style="264" customWidth="1"/>
    <col min="13566" max="13566" width="10.625" style="264" customWidth="1"/>
    <col min="13567" max="13567" width="11.25" style="264" customWidth="1"/>
    <col min="13568" max="13568" width="17" style="264" customWidth="1"/>
    <col min="13569" max="13569" width="0" style="264" hidden="1" customWidth="1"/>
    <col min="13570" max="13570" width="0.125" style="264" customWidth="1"/>
    <col min="13571" max="13571" width="4.5" style="264" customWidth="1"/>
    <col min="13572" max="13572" width="4" style="264" customWidth="1"/>
    <col min="13573" max="13573" width="9" style="264"/>
    <col min="13574" max="13574" width="19" style="264" customWidth="1"/>
    <col min="13575" max="13575" width="8.125" style="264" customWidth="1"/>
    <col min="13576" max="13576" width="11.125" style="264" customWidth="1"/>
    <col min="13577" max="13577" width="28.5" style="264" customWidth="1"/>
    <col min="13578" max="13578" width="2.5" style="264" customWidth="1"/>
    <col min="13579" max="13580" width="15" style="264" customWidth="1"/>
    <col min="13581" max="13581" width="15.125" style="264" customWidth="1"/>
    <col min="13582" max="13582" width="21.875" style="264" customWidth="1"/>
    <col min="13583" max="13583" width="4.5" style="264" customWidth="1"/>
    <col min="13584" max="13584" width="4" style="264" customWidth="1"/>
    <col min="13585" max="13585" width="9" style="264"/>
    <col min="13586" max="13588" width="15.625" style="264" customWidth="1"/>
    <col min="13589" max="13589" width="16.875" style="264" customWidth="1"/>
    <col min="13590" max="13593" width="15.625" style="264" customWidth="1"/>
    <col min="13594" max="13594" width="18" style="264" customWidth="1"/>
    <col min="13595" max="13595" width="0" style="264" hidden="1" customWidth="1"/>
    <col min="13596" max="13596" width="4.5" style="264" customWidth="1"/>
    <col min="13597" max="13597" width="4" style="264" customWidth="1"/>
    <col min="13598" max="13598" width="9" style="264"/>
    <col min="13599" max="13600" width="15.625" style="264" customWidth="1"/>
    <col min="13601" max="13604" width="9" style="264"/>
    <col min="13605" max="13610" width="14" style="264" customWidth="1"/>
    <col min="13611" max="13611" width="4.5" style="264" customWidth="1"/>
    <col min="13612" max="13612" width="4" style="264" customWidth="1"/>
    <col min="13613" max="13630" width="9" style="264"/>
    <col min="13631" max="13631" width="4.5" style="264" customWidth="1"/>
    <col min="13632" max="13632" width="4" style="264" customWidth="1"/>
    <col min="13633" max="13639" width="9" style="264"/>
    <col min="13640" max="13640" width="15" style="264" customWidth="1"/>
    <col min="13641" max="13809" width="9" style="264"/>
    <col min="13810" max="13810" width="4.5" style="264" customWidth="1"/>
    <col min="13811" max="13811" width="4" style="264" customWidth="1"/>
    <col min="13812" max="13812" width="9" style="264"/>
    <col min="13813" max="13813" width="5" style="264" customWidth="1"/>
    <col min="13814" max="13814" width="17.875" style="264" customWidth="1"/>
    <col min="13815" max="13815" width="13.75" style="264" customWidth="1"/>
    <col min="13816" max="13816" width="10.75" style="264" customWidth="1"/>
    <col min="13817" max="13817" width="3.625" style="264" customWidth="1"/>
    <col min="13818" max="13818" width="9" style="264"/>
    <col min="13819" max="13819" width="0" style="264" hidden="1" customWidth="1"/>
    <col min="13820" max="13820" width="4.75" style="264" customWidth="1"/>
    <col min="13821" max="13821" width="11.25" style="264" customWidth="1"/>
    <col min="13822" max="13822" width="10.625" style="264" customWidth="1"/>
    <col min="13823" max="13823" width="11.25" style="264" customWidth="1"/>
    <col min="13824" max="13824" width="17" style="264" customWidth="1"/>
    <col min="13825" max="13825" width="0" style="264" hidden="1" customWidth="1"/>
    <col min="13826" max="13826" width="0.125" style="264" customWidth="1"/>
    <col min="13827" max="13827" width="4.5" style="264" customWidth="1"/>
    <col min="13828" max="13828" width="4" style="264" customWidth="1"/>
    <col min="13829" max="13829" width="9" style="264"/>
    <col min="13830" max="13830" width="19" style="264" customWidth="1"/>
    <col min="13831" max="13831" width="8.125" style="264" customWidth="1"/>
    <col min="13832" max="13832" width="11.125" style="264" customWidth="1"/>
    <col min="13833" max="13833" width="28.5" style="264" customWidth="1"/>
    <col min="13834" max="13834" width="2.5" style="264" customWidth="1"/>
    <col min="13835" max="13836" width="15" style="264" customWidth="1"/>
    <col min="13837" max="13837" width="15.125" style="264" customWidth="1"/>
    <col min="13838" max="13838" width="21.875" style="264" customWidth="1"/>
    <col min="13839" max="13839" width="4.5" style="264" customWidth="1"/>
    <col min="13840" max="13840" width="4" style="264" customWidth="1"/>
    <col min="13841" max="13841" width="9" style="264"/>
    <col min="13842" max="13844" width="15.625" style="264" customWidth="1"/>
    <col min="13845" max="13845" width="16.875" style="264" customWidth="1"/>
    <col min="13846" max="13849" width="15.625" style="264" customWidth="1"/>
    <col min="13850" max="13850" width="18" style="264" customWidth="1"/>
    <col min="13851" max="13851" width="0" style="264" hidden="1" customWidth="1"/>
    <col min="13852" max="13852" width="4.5" style="264" customWidth="1"/>
    <col min="13853" max="13853" width="4" style="264" customWidth="1"/>
    <col min="13854" max="13854" width="9" style="264"/>
    <col min="13855" max="13856" width="15.625" style="264" customWidth="1"/>
    <col min="13857" max="13860" width="9" style="264"/>
    <col min="13861" max="13866" width="14" style="264" customWidth="1"/>
    <col min="13867" max="13867" width="4.5" style="264" customWidth="1"/>
    <col min="13868" max="13868" width="4" style="264" customWidth="1"/>
    <col min="13869" max="13886" width="9" style="264"/>
    <col min="13887" max="13887" width="4.5" style="264" customWidth="1"/>
    <col min="13888" max="13888" width="4" style="264" customWidth="1"/>
    <col min="13889" max="13895" width="9" style="264"/>
    <col min="13896" max="13896" width="15" style="264" customWidth="1"/>
    <col min="13897" max="14065" width="9" style="264"/>
    <col min="14066" max="14066" width="4.5" style="264" customWidth="1"/>
    <col min="14067" max="14067" width="4" style="264" customWidth="1"/>
    <col min="14068" max="14068" width="9" style="264"/>
    <col min="14069" max="14069" width="5" style="264" customWidth="1"/>
    <col min="14070" max="14070" width="17.875" style="264" customWidth="1"/>
    <col min="14071" max="14071" width="13.75" style="264" customWidth="1"/>
    <col min="14072" max="14072" width="10.75" style="264" customWidth="1"/>
    <col min="14073" max="14073" width="3.625" style="264" customWidth="1"/>
    <col min="14074" max="14074" width="9" style="264"/>
    <col min="14075" max="14075" width="0" style="264" hidden="1" customWidth="1"/>
    <col min="14076" max="14076" width="4.75" style="264" customWidth="1"/>
    <col min="14077" max="14077" width="11.25" style="264" customWidth="1"/>
    <col min="14078" max="14078" width="10.625" style="264" customWidth="1"/>
    <col min="14079" max="14079" width="11.25" style="264" customWidth="1"/>
    <col min="14080" max="14080" width="17" style="264" customWidth="1"/>
    <col min="14081" max="14081" width="0" style="264" hidden="1" customWidth="1"/>
    <col min="14082" max="14082" width="0.125" style="264" customWidth="1"/>
    <col min="14083" max="14083" width="4.5" style="264" customWidth="1"/>
    <col min="14084" max="14084" width="4" style="264" customWidth="1"/>
    <col min="14085" max="14085" width="9" style="264"/>
    <col min="14086" max="14086" width="19" style="264" customWidth="1"/>
    <col min="14087" max="14087" width="8.125" style="264" customWidth="1"/>
    <col min="14088" max="14088" width="11.125" style="264" customWidth="1"/>
    <col min="14089" max="14089" width="28.5" style="264" customWidth="1"/>
    <col min="14090" max="14090" width="2.5" style="264" customWidth="1"/>
    <col min="14091" max="14092" width="15" style="264" customWidth="1"/>
    <col min="14093" max="14093" width="15.125" style="264" customWidth="1"/>
    <col min="14094" max="14094" width="21.875" style="264" customWidth="1"/>
    <col min="14095" max="14095" width="4.5" style="264" customWidth="1"/>
    <col min="14096" max="14096" width="4" style="264" customWidth="1"/>
    <col min="14097" max="14097" width="9" style="264"/>
    <col min="14098" max="14100" width="15.625" style="264" customWidth="1"/>
    <col min="14101" max="14101" width="16.875" style="264" customWidth="1"/>
    <col min="14102" max="14105" width="15.625" style="264" customWidth="1"/>
    <col min="14106" max="14106" width="18" style="264" customWidth="1"/>
    <col min="14107" max="14107" width="0" style="264" hidden="1" customWidth="1"/>
    <col min="14108" max="14108" width="4.5" style="264" customWidth="1"/>
    <col min="14109" max="14109" width="4" style="264" customWidth="1"/>
    <col min="14110" max="14110" width="9" style="264"/>
    <col min="14111" max="14112" width="15.625" style="264" customWidth="1"/>
    <col min="14113" max="14116" width="9" style="264"/>
    <col min="14117" max="14122" width="14" style="264" customWidth="1"/>
    <col min="14123" max="14123" width="4.5" style="264" customWidth="1"/>
    <col min="14124" max="14124" width="4" style="264" customWidth="1"/>
    <col min="14125" max="14142" width="9" style="264"/>
    <col min="14143" max="14143" width="4.5" style="264" customWidth="1"/>
    <col min="14144" max="14144" width="4" style="264" customWidth="1"/>
    <col min="14145" max="14151" width="9" style="264"/>
    <col min="14152" max="14152" width="15" style="264" customWidth="1"/>
    <col min="14153" max="14321" width="9" style="264"/>
    <col min="14322" max="14322" width="4.5" style="264" customWidth="1"/>
    <col min="14323" max="14323" width="4" style="264" customWidth="1"/>
    <col min="14324" max="14324" width="9" style="264"/>
    <col min="14325" max="14325" width="5" style="264" customWidth="1"/>
    <col min="14326" max="14326" width="17.875" style="264" customWidth="1"/>
    <col min="14327" max="14327" width="13.75" style="264" customWidth="1"/>
    <col min="14328" max="14328" width="10.75" style="264" customWidth="1"/>
    <col min="14329" max="14329" width="3.625" style="264" customWidth="1"/>
    <col min="14330" max="14330" width="9" style="264"/>
    <col min="14331" max="14331" width="0" style="264" hidden="1" customWidth="1"/>
    <col min="14332" max="14332" width="4.75" style="264" customWidth="1"/>
    <col min="14333" max="14333" width="11.25" style="264" customWidth="1"/>
    <col min="14334" max="14334" width="10.625" style="264" customWidth="1"/>
    <col min="14335" max="14335" width="11.25" style="264" customWidth="1"/>
    <col min="14336" max="14336" width="17" style="264" customWidth="1"/>
    <col min="14337" max="14337" width="0" style="264" hidden="1" customWidth="1"/>
    <col min="14338" max="14338" width="0.125" style="264" customWidth="1"/>
    <col min="14339" max="14339" width="4.5" style="264" customWidth="1"/>
    <col min="14340" max="14340" width="4" style="264" customWidth="1"/>
    <col min="14341" max="14341" width="9" style="264"/>
    <col min="14342" max="14342" width="19" style="264" customWidth="1"/>
    <col min="14343" max="14343" width="8.125" style="264" customWidth="1"/>
    <col min="14344" max="14344" width="11.125" style="264" customWidth="1"/>
    <col min="14345" max="14345" width="28.5" style="264" customWidth="1"/>
    <col min="14346" max="14346" width="2.5" style="264" customWidth="1"/>
    <col min="14347" max="14348" width="15" style="264" customWidth="1"/>
    <col min="14349" max="14349" width="15.125" style="264" customWidth="1"/>
    <col min="14350" max="14350" width="21.875" style="264" customWidth="1"/>
    <col min="14351" max="14351" width="4.5" style="264" customWidth="1"/>
    <col min="14352" max="14352" width="4" style="264" customWidth="1"/>
    <col min="14353" max="14353" width="9" style="264"/>
    <col min="14354" max="14356" width="15.625" style="264" customWidth="1"/>
    <col min="14357" max="14357" width="16.875" style="264" customWidth="1"/>
    <col min="14358" max="14361" width="15.625" style="264" customWidth="1"/>
    <col min="14362" max="14362" width="18" style="264" customWidth="1"/>
    <col min="14363" max="14363" width="0" style="264" hidden="1" customWidth="1"/>
    <col min="14364" max="14364" width="4.5" style="264" customWidth="1"/>
    <col min="14365" max="14365" width="4" style="264" customWidth="1"/>
    <col min="14366" max="14366" width="9" style="264"/>
    <col min="14367" max="14368" width="15.625" style="264" customWidth="1"/>
    <col min="14369" max="14372" width="9" style="264"/>
    <col min="14373" max="14378" width="14" style="264" customWidth="1"/>
    <col min="14379" max="14379" width="4.5" style="264" customWidth="1"/>
    <col min="14380" max="14380" width="4" style="264" customWidth="1"/>
    <col min="14381" max="14398" width="9" style="264"/>
    <col min="14399" max="14399" width="4.5" style="264" customWidth="1"/>
    <col min="14400" max="14400" width="4" style="264" customWidth="1"/>
    <col min="14401" max="14407" width="9" style="264"/>
    <col min="14408" max="14408" width="15" style="264" customWidth="1"/>
    <col min="14409" max="14577" width="9" style="264"/>
    <col min="14578" max="14578" width="4.5" style="264" customWidth="1"/>
    <col min="14579" max="14579" width="4" style="264" customWidth="1"/>
    <col min="14580" max="14580" width="9" style="264"/>
    <col min="14581" max="14581" width="5" style="264" customWidth="1"/>
    <col min="14582" max="14582" width="17.875" style="264" customWidth="1"/>
    <col min="14583" max="14583" width="13.75" style="264" customWidth="1"/>
    <col min="14584" max="14584" width="10.75" style="264" customWidth="1"/>
    <col min="14585" max="14585" width="3.625" style="264" customWidth="1"/>
    <col min="14586" max="14586" width="9" style="264"/>
    <col min="14587" max="14587" width="0" style="264" hidden="1" customWidth="1"/>
    <col min="14588" max="14588" width="4.75" style="264" customWidth="1"/>
    <col min="14589" max="14589" width="11.25" style="264" customWidth="1"/>
    <col min="14590" max="14590" width="10.625" style="264" customWidth="1"/>
    <col min="14591" max="14591" width="11.25" style="264" customWidth="1"/>
    <col min="14592" max="14592" width="17" style="264" customWidth="1"/>
    <col min="14593" max="14593" width="0" style="264" hidden="1" customWidth="1"/>
    <col min="14594" max="14594" width="0.125" style="264" customWidth="1"/>
    <col min="14595" max="14595" width="4.5" style="264" customWidth="1"/>
    <col min="14596" max="14596" width="4" style="264" customWidth="1"/>
    <col min="14597" max="14597" width="9" style="264"/>
    <col min="14598" max="14598" width="19" style="264" customWidth="1"/>
    <col min="14599" max="14599" width="8.125" style="264" customWidth="1"/>
    <col min="14600" max="14600" width="11.125" style="264" customWidth="1"/>
    <col min="14601" max="14601" width="28.5" style="264" customWidth="1"/>
    <col min="14602" max="14602" width="2.5" style="264" customWidth="1"/>
    <col min="14603" max="14604" width="15" style="264" customWidth="1"/>
    <col min="14605" max="14605" width="15.125" style="264" customWidth="1"/>
    <col min="14606" max="14606" width="21.875" style="264" customWidth="1"/>
    <col min="14607" max="14607" width="4.5" style="264" customWidth="1"/>
    <col min="14608" max="14608" width="4" style="264" customWidth="1"/>
    <col min="14609" max="14609" width="9" style="264"/>
    <col min="14610" max="14612" width="15.625" style="264" customWidth="1"/>
    <col min="14613" max="14613" width="16.875" style="264" customWidth="1"/>
    <col min="14614" max="14617" width="15.625" style="264" customWidth="1"/>
    <col min="14618" max="14618" width="18" style="264" customWidth="1"/>
    <col min="14619" max="14619" width="0" style="264" hidden="1" customWidth="1"/>
    <col min="14620" max="14620" width="4.5" style="264" customWidth="1"/>
    <col min="14621" max="14621" width="4" style="264" customWidth="1"/>
    <col min="14622" max="14622" width="9" style="264"/>
    <col min="14623" max="14624" width="15.625" style="264" customWidth="1"/>
    <col min="14625" max="14628" width="9" style="264"/>
    <col min="14629" max="14634" width="14" style="264" customWidth="1"/>
    <col min="14635" max="14635" width="4.5" style="264" customWidth="1"/>
    <col min="14636" max="14636" width="4" style="264" customWidth="1"/>
    <col min="14637" max="14654" width="9" style="264"/>
    <col min="14655" max="14655" width="4.5" style="264" customWidth="1"/>
    <col min="14656" max="14656" width="4" style="264" customWidth="1"/>
    <col min="14657" max="14663" width="9" style="264"/>
    <col min="14664" max="14664" width="15" style="264" customWidth="1"/>
    <col min="14665" max="14833" width="9" style="264"/>
    <col min="14834" max="14834" width="4.5" style="264" customWidth="1"/>
    <col min="14835" max="14835" width="4" style="264" customWidth="1"/>
    <col min="14836" max="14836" width="9" style="264"/>
    <col min="14837" max="14837" width="5" style="264" customWidth="1"/>
    <col min="14838" max="14838" width="17.875" style="264" customWidth="1"/>
    <col min="14839" max="14839" width="13.75" style="264" customWidth="1"/>
    <col min="14840" max="14840" width="10.75" style="264" customWidth="1"/>
    <col min="14841" max="14841" width="3.625" style="264" customWidth="1"/>
    <col min="14842" max="14842" width="9" style="264"/>
    <col min="14843" max="14843" width="0" style="264" hidden="1" customWidth="1"/>
    <col min="14844" max="14844" width="4.75" style="264" customWidth="1"/>
    <col min="14845" max="14845" width="11.25" style="264" customWidth="1"/>
    <col min="14846" max="14846" width="10.625" style="264" customWidth="1"/>
    <col min="14847" max="14847" width="11.25" style="264" customWidth="1"/>
    <col min="14848" max="14848" width="17" style="264" customWidth="1"/>
    <col min="14849" max="14849" width="0" style="264" hidden="1" customWidth="1"/>
    <col min="14850" max="14850" width="0.125" style="264" customWidth="1"/>
    <col min="14851" max="14851" width="4.5" style="264" customWidth="1"/>
    <col min="14852" max="14852" width="4" style="264" customWidth="1"/>
    <col min="14853" max="14853" width="9" style="264"/>
    <col min="14854" max="14854" width="19" style="264" customWidth="1"/>
    <col min="14855" max="14855" width="8.125" style="264" customWidth="1"/>
    <col min="14856" max="14856" width="11.125" style="264" customWidth="1"/>
    <col min="14857" max="14857" width="28.5" style="264" customWidth="1"/>
    <col min="14858" max="14858" width="2.5" style="264" customWidth="1"/>
    <col min="14859" max="14860" width="15" style="264" customWidth="1"/>
    <col min="14861" max="14861" width="15.125" style="264" customWidth="1"/>
    <col min="14862" max="14862" width="21.875" style="264" customWidth="1"/>
    <col min="14863" max="14863" width="4.5" style="264" customWidth="1"/>
    <col min="14864" max="14864" width="4" style="264" customWidth="1"/>
    <col min="14865" max="14865" width="9" style="264"/>
    <col min="14866" max="14868" width="15.625" style="264" customWidth="1"/>
    <col min="14869" max="14869" width="16.875" style="264" customWidth="1"/>
    <col min="14870" max="14873" width="15.625" style="264" customWidth="1"/>
    <col min="14874" max="14874" width="18" style="264" customWidth="1"/>
    <col min="14875" max="14875" width="0" style="264" hidden="1" customWidth="1"/>
    <col min="14876" max="14876" width="4.5" style="264" customWidth="1"/>
    <col min="14877" max="14877" width="4" style="264" customWidth="1"/>
    <col min="14878" max="14878" width="9" style="264"/>
    <col min="14879" max="14880" width="15.625" style="264" customWidth="1"/>
    <col min="14881" max="14884" width="9" style="264"/>
    <col min="14885" max="14890" width="14" style="264" customWidth="1"/>
    <col min="14891" max="14891" width="4.5" style="264" customWidth="1"/>
    <col min="14892" max="14892" width="4" style="264" customWidth="1"/>
    <col min="14893" max="14910" width="9" style="264"/>
    <col min="14911" max="14911" width="4.5" style="264" customWidth="1"/>
    <col min="14912" max="14912" width="4" style="264" customWidth="1"/>
    <col min="14913" max="14919" width="9" style="264"/>
    <col min="14920" max="14920" width="15" style="264" customWidth="1"/>
    <col min="14921" max="15089" width="9" style="264"/>
    <col min="15090" max="15090" width="4.5" style="264" customWidth="1"/>
    <col min="15091" max="15091" width="4" style="264" customWidth="1"/>
    <col min="15092" max="15092" width="9" style="264"/>
    <col min="15093" max="15093" width="5" style="264" customWidth="1"/>
    <col min="15094" max="15094" width="17.875" style="264" customWidth="1"/>
    <col min="15095" max="15095" width="13.75" style="264" customWidth="1"/>
    <col min="15096" max="15096" width="10.75" style="264" customWidth="1"/>
    <col min="15097" max="15097" width="3.625" style="264" customWidth="1"/>
    <col min="15098" max="15098" width="9" style="264"/>
    <col min="15099" max="15099" width="0" style="264" hidden="1" customWidth="1"/>
    <col min="15100" max="15100" width="4.75" style="264" customWidth="1"/>
    <col min="15101" max="15101" width="11.25" style="264" customWidth="1"/>
    <col min="15102" max="15102" width="10.625" style="264" customWidth="1"/>
    <col min="15103" max="15103" width="11.25" style="264" customWidth="1"/>
    <col min="15104" max="15104" width="17" style="264" customWidth="1"/>
    <col min="15105" max="15105" width="0" style="264" hidden="1" customWidth="1"/>
    <col min="15106" max="15106" width="0.125" style="264" customWidth="1"/>
    <col min="15107" max="15107" width="4.5" style="264" customWidth="1"/>
    <col min="15108" max="15108" width="4" style="264" customWidth="1"/>
    <col min="15109" max="15109" width="9" style="264"/>
    <col min="15110" max="15110" width="19" style="264" customWidth="1"/>
    <col min="15111" max="15111" width="8.125" style="264" customWidth="1"/>
    <col min="15112" max="15112" width="11.125" style="264" customWidth="1"/>
    <col min="15113" max="15113" width="28.5" style="264" customWidth="1"/>
    <col min="15114" max="15114" width="2.5" style="264" customWidth="1"/>
    <col min="15115" max="15116" width="15" style="264" customWidth="1"/>
    <col min="15117" max="15117" width="15.125" style="264" customWidth="1"/>
    <col min="15118" max="15118" width="21.875" style="264" customWidth="1"/>
    <col min="15119" max="15119" width="4.5" style="264" customWidth="1"/>
    <col min="15120" max="15120" width="4" style="264" customWidth="1"/>
    <col min="15121" max="15121" width="9" style="264"/>
    <col min="15122" max="15124" width="15.625" style="264" customWidth="1"/>
    <col min="15125" max="15125" width="16.875" style="264" customWidth="1"/>
    <col min="15126" max="15129" width="15.625" style="264" customWidth="1"/>
    <col min="15130" max="15130" width="18" style="264" customWidth="1"/>
    <col min="15131" max="15131" width="0" style="264" hidden="1" customWidth="1"/>
    <col min="15132" max="15132" width="4.5" style="264" customWidth="1"/>
    <col min="15133" max="15133" width="4" style="264" customWidth="1"/>
    <col min="15134" max="15134" width="9" style="264"/>
    <col min="15135" max="15136" width="15.625" style="264" customWidth="1"/>
    <col min="15137" max="15140" width="9" style="264"/>
    <col min="15141" max="15146" width="14" style="264" customWidth="1"/>
    <col min="15147" max="15147" width="4.5" style="264" customWidth="1"/>
    <col min="15148" max="15148" width="4" style="264" customWidth="1"/>
    <col min="15149" max="15166" width="9" style="264"/>
    <col min="15167" max="15167" width="4.5" style="264" customWidth="1"/>
    <col min="15168" max="15168" width="4" style="264" customWidth="1"/>
    <col min="15169" max="15175" width="9" style="264"/>
    <col min="15176" max="15176" width="15" style="264" customWidth="1"/>
    <col min="15177" max="15345" width="9" style="264"/>
    <col min="15346" max="15346" width="4.5" style="264" customWidth="1"/>
    <col min="15347" max="15347" width="4" style="264" customWidth="1"/>
    <col min="15348" max="15348" width="9" style="264"/>
    <col min="15349" max="15349" width="5" style="264" customWidth="1"/>
    <col min="15350" max="15350" width="17.875" style="264" customWidth="1"/>
    <col min="15351" max="15351" width="13.75" style="264" customWidth="1"/>
    <col min="15352" max="15352" width="10.75" style="264" customWidth="1"/>
    <col min="15353" max="15353" width="3.625" style="264" customWidth="1"/>
    <col min="15354" max="15354" width="9" style="264"/>
    <col min="15355" max="15355" width="0" style="264" hidden="1" customWidth="1"/>
    <col min="15356" max="15356" width="4.75" style="264" customWidth="1"/>
    <col min="15357" max="15357" width="11.25" style="264" customWidth="1"/>
    <col min="15358" max="15358" width="10.625" style="264" customWidth="1"/>
    <col min="15359" max="15359" width="11.25" style="264" customWidth="1"/>
    <col min="15360" max="15360" width="17" style="264" customWidth="1"/>
    <col min="15361" max="15361" width="0" style="264" hidden="1" customWidth="1"/>
    <col min="15362" max="15362" width="0.125" style="264" customWidth="1"/>
    <col min="15363" max="15363" width="4.5" style="264" customWidth="1"/>
    <col min="15364" max="15364" width="4" style="264" customWidth="1"/>
    <col min="15365" max="15365" width="9" style="264"/>
    <col min="15366" max="15366" width="19" style="264" customWidth="1"/>
    <col min="15367" max="15367" width="8.125" style="264" customWidth="1"/>
    <col min="15368" max="15368" width="11.125" style="264" customWidth="1"/>
    <col min="15369" max="15369" width="28.5" style="264" customWidth="1"/>
    <col min="15370" max="15370" width="2.5" style="264" customWidth="1"/>
    <col min="15371" max="15372" width="15" style="264" customWidth="1"/>
    <col min="15373" max="15373" width="15.125" style="264" customWidth="1"/>
    <col min="15374" max="15374" width="21.875" style="264" customWidth="1"/>
    <col min="15375" max="15375" width="4.5" style="264" customWidth="1"/>
    <col min="15376" max="15376" width="4" style="264" customWidth="1"/>
    <col min="15377" max="15377" width="9" style="264"/>
    <col min="15378" max="15380" width="15.625" style="264" customWidth="1"/>
    <col min="15381" max="15381" width="16.875" style="264" customWidth="1"/>
    <col min="15382" max="15385" width="15.625" style="264" customWidth="1"/>
    <col min="15386" max="15386" width="18" style="264" customWidth="1"/>
    <col min="15387" max="15387" width="0" style="264" hidden="1" customWidth="1"/>
    <col min="15388" max="15388" width="4.5" style="264" customWidth="1"/>
    <col min="15389" max="15389" width="4" style="264" customWidth="1"/>
    <col min="15390" max="15390" width="9" style="264"/>
    <col min="15391" max="15392" width="15.625" style="264" customWidth="1"/>
    <col min="15393" max="15396" width="9" style="264"/>
    <col min="15397" max="15402" width="14" style="264" customWidth="1"/>
    <col min="15403" max="15403" width="4.5" style="264" customWidth="1"/>
    <col min="15404" max="15404" width="4" style="264" customWidth="1"/>
    <col min="15405" max="15422" width="9" style="264"/>
    <col min="15423" max="15423" width="4.5" style="264" customWidth="1"/>
    <col min="15424" max="15424" width="4" style="264" customWidth="1"/>
    <col min="15425" max="15431" width="9" style="264"/>
    <col min="15432" max="15432" width="15" style="264" customWidth="1"/>
    <col min="15433" max="15601" width="9" style="264"/>
    <col min="15602" max="15602" width="4.5" style="264" customWidth="1"/>
    <col min="15603" max="15603" width="4" style="264" customWidth="1"/>
    <col min="15604" max="15604" width="9" style="264"/>
    <col min="15605" max="15605" width="5" style="264" customWidth="1"/>
    <col min="15606" max="15606" width="17.875" style="264" customWidth="1"/>
    <col min="15607" max="15607" width="13.75" style="264" customWidth="1"/>
    <col min="15608" max="15608" width="10.75" style="264" customWidth="1"/>
    <col min="15609" max="15609" width="3.625" style="264" customWidth="1"/>
    <col min="15610" max="15610" width="9" style="264"/>
    <col min="15611" max="15611" width="0" style="264" hidden="1" customWidth="1"/>
    <col min="15612" max="15612" width="4.75" style="264" customWidth="1"/>
    <col min="15613" max="15613" width="11.25" style="264" customWidth="1"/>
    <col min="15614" max="15614" width="10.625" style="264" customWidth="1"/>
    <col min="15615" max="15615" width="11.25" style="264" customWidth="1"/>
    <col min="15616" max="15616" width="17" style="264" customWidth="1"/>
    <col min="15617" max="15617" width="0" style="264" hidden="1" customWidth="1"/>
    <col min="15618" max="15618" width="0.125" style="264" customWidth="1"/>
    <col min="15619" max="15619" width="4.5" style="264" customWidth="1"/>
    <col min="15620" max="15620" width="4" style="264" customWidth="1"/>
    <col min="15621" max="15621" width="9" style="264"/>
    <col min="15622" max="15622" width="19" style="264" customWidth="1"/>
    <col min="15623" max="15623" width="8.125" style="264" customWidth="1"/>
    <col min="15624" max="15624" width="11.125" style="264" customWidth="1"/>
    <col min="15625" max="15625" width="28.5" style="264" customWidth="1"/>
    <col min="15626" max="15626" width="2.5" style="264" customWidth="1"/>
    <col min="15627" max="15628" width="15" style="264" customWidth="1"/>
    <col min="15629" max="15629" width="15.125" style="264" customWidth="1"/>
    <col min="15630" max="15630" width="21.875" style="264" customWidth="1"/>
    <col min="15631" max="15631" width="4.5" style="264" customWidth="1"/>
    <col min="15632" max="15632" width="4" style="264" customWidth="1"/>
    <col min="15633" max="15633" width="9" style="264"/>
    <col min="15634" max="15636" width="15.625" style="264" customWidth="1"/>
    <col min="15637" max="15637" width="16.875" style="264" customWidth="1"/>
    <col min="15638" max="15641" width="15.625" style="264" customWidth="1"/>
    <col min="15642" max="15642" width="18" style="264" customWidth="1"/>
    <col min="15643" max="15643" width="0" style="264" hidden="1" customWidth="1"/>
    <col min="15644" max="15644" width="4.5" style="264" customWidth="1"/>
    <col min="15645" max="15645" width="4" style="264" customWidth="1"/>
    <col min="15646" max="15646" width="9" style="264"/>
    <col min="15647" max="15648" width="15.625" style="264" customWidth="1"/>
    <col min="15649" max="15652" width="9" style="264"/>
    <col min="15653" max="15658" width="14" style="264" customWidth="1"/>
    <col min="15659" max="15659" width="4.5" style="264" customWidth="1"/>
    <col min="15660" max="15660" width="4" style="264" customWidth="1"/>
    <col min="15661" max="15678" width="9" style="264"/>
    <col min="15679" max="15679" width="4.5" style="264" customWidth="1"/>
    <col min="15680" max="15680" width="4" style="264" customWidth="1"/>
    <col min="15681" max="15687" width="9" style="264"/>
    <col min="15688" max="15688" width="15" style="264" customWidth="1"/>
    <col min="15689" max="15857" width="9" style="264"/>
    <col min="15858" max="15858" width="4.5" style="264" customWidth="1"/>
    <col min="15859" max="15859" width="4" style="264" customWidth="1"/>
    <col min="15860" max="15860" width="9" style="264"/>
    <col min="15861" max="15861" width="5" style="264" customWidth="1"/>
    <col min="15862" max="15862" width="17.875" style="264" customWidth="1"/>
    <col min="15863" max="15863" width="13.75" style="264" customWidth="1"/>
    <col min="15864" max="15864" width="10.75" style="264" customWidth="1"/>
    <col min="15865" max="15865" width="3.625" style="264" customWidth="1"/>
    <col min="15866" max="15866" width="9" style="264"/>
    <col min="15867" max="15867" width="0" style="264" hidden="1" customWidth="1"/>
    <col min="15868" max="15868" width="4.75" style="264" customWidth="1"/>
    <col min="15869" max="15869" width="11.25" style="264" customWidth="1"/>
    <col min="15870" max="15870" width="10.625" style="264" customWidth="1"/>
    <col min="15871" max="15871" width="11.25" style="264" customWidth="1"/>
    <col min="15872" max="15872" width="17" style="264" customWidth="1"/>
    <col min="15873" max="15873" width="0" style="264" hidden="1" customWidth="1"/>
    <col min="15874" max="15874" width="0.125" style="264" customWidth="1"/>
    <col min="15875" max="15875" width="4.5" style="264" customWidth="1"/>
    <col min="15876" max="15876" width="4" style="264" customWidth="1"/>
    <col min="15877" max="15877" width="9" style="264"/>
    <col min="15878" max="15878" width="19" style="264" customWidth="1"/>
    <col min="15879" max="15879" width="8.125" style="264" customWidth="1"/>
    <col min="15880" max="15880" width="11.125" style="264" customWidth="1"/>
    <col min="15881" max="15881" width="28.5" style="264" customWidth="1"/>
    <col min="15882" max="15882" width="2.5" style="264" customWidth="1"/>
    <col min="15883" max="15884" width="15" style="264" customWidth="1"/>
    <col min="15885" max="15885" width="15.125" style="264" customWidth="1"/>
    <col min="15886" max="15886" width="21.875" style="264" customWidth="1"/>
    <col min="15887" max="15887" width="4.5" style="264" customWidth="1"/>
    <col min="15888" max="15888" width="4" style="264" customWidth="1"/>
    <col min="15889" max="15889" width="9" style="264"/>
    <col min="15890" max="15892" width="15.625" style="264" customWidth="1"/>
    <col min="15893" max="15893" width="16.875" style="264" customWidth="1"/>
    <col min="15894" max="15897" width="15.625" style="264" customWidth="1"/>
    <col min="15898" max="15898" width="18" style="264" customWidth="1"/>
    <col min="15899" max="15899" width="0" style="264" hidden="1" customWidth="1"/>
    <col min="15900" max="15900" width="4.5" style="264" customWidth="1"/>
    <col min="15901" max="15901" width="4" style="264" customWidth="1"/>
    <col min="15902" max="15902" width="9" style="264"/>
    <col min="15903" max="15904" width="15.625" style="264" customWidth="1"/>
    <col min="15905" max="15908" width="9" style="264"/>
    <col min="15909" max="15914" width="14" style="264" customWidth="1"/>
    <col min="15915" max="15915" width="4.5" style="264" customWidth="1"/>
    <col min="15916" max="15916" width="4" style="264" customWidth="1"/>
    <col min="15917" max="15934" width="9" style="264"/>
    <col min="15935" max="15935" width="4.5" style="264" customWidth="1"/>
    <col min="15936" max="15936" width="4" style="264" customWidth="1"/>
    <col min="15937" max="15943" width="9" style="264"/>
    <col min="15944" max="15944" width="15" style="264" customWidth="1"/>
    <col min="15945" max="16113" width="9" style="264"/>
    <col min="16114" max="16114" width="4.5" style="264" customWidth="1"/>
    <col min="16115" max="16115" width="4" style="264" customWidth="1"/>
    <col min="16116" max="16116" width="9" style="264"/>
    <col min="16117" max="16117" width="5" style="264" customWidth="1"/>
    <col min="16118" max="16118" width="17.875" style="264" customWidth="1"/>
    <col min="16119" max="16119" width="13.75" style="264" customWidth="1"/>
    <col min="16120" max="16120" width="10.75" style="264" customWidth="1"/>
    <col min="16121" max="16121" width="3.625" style="264" customWidth="1"/>
    <col min="16122" max="16122" width="9" style="264"/>
    <col min="16123" max="16123" width="0" style="264" hidden="1" customWidth="1"/>
    <col min="16124" max="16124" width="4.75" style="264" customWidth="1"/>
    <col min="16125" max="16125" width="11.25" style="264" customWidth="1"/>
    <col min="16126" max="16126" width="10.625" style="264" customWidth="1"/>
    <col min="16127" max="16127" width="11.25" style="264" customWidth="1"/>
    <col min="16128" max="16128" width="17" style="264" customWidth="1"/>
    <col min="16129" max="16129" width="0" style="264" hidden="1" customWidth="1"/>
    <col min="16130" max="16130" width="0.125" style="264" customWidth="1"/>
    <col min="16131" max="16131" width="4.5" style="264" customWidth="1"/>
    <col min="16132" max="16132" width="4" style="264" customWidth="1"/>
    <col min="16133" max="16133" width="9" style="264"/>
    <col min="16134" max="16134" width="19" style="264" customWidth="1"/>
    <col min="16135" max="16135" width="8.125" style="264" customWidth="1"/>
    <col min="16136" max="16136" width="11.125" style="264" customWidth="1"/>
    <col min="16137" max="16137" width="28.5" style="264" customWidth="1"/>
    <col min="16138" max="16138" width="2.5" style="264" customWidth="1"/>
    <col min="16139" max="16140" width="15" style="264" customWidth="1"/>
    <col min="16141" max="16141" width="15.125" style="264" customWidth="1"/>
    <col min="16142" max="16142" width="21.875" style="264" customWidth="1"/>
    <col min="16143" max="16143" width="4.5" style="264" customWidth="1"/>
    <col min="16144" max="16144" width="4" style="264" customWidth="1"/>
    <col min="16145" max="16145" width="9" style="264"/>
    <col min="16146" max="16148" width="15.625" style="264" customWidth="1"/>
    <col min="16149" max="16149" width="16.875" style="264" customWidth="1"/>
    <col min="16150" max="16153" width="15.625" style="264" customWidth="1"/>
    <col min="16154" max="16154" width="18" style="264" customWidth="1"/>
    <col min="16155" max="16155" width="0" style="264" hidden="1" customWidth="1"/>
    <col min="16156" max="16156" width="4.5" style="264" customWidth="1"/>
    <col min="16157" max="16157" width="4" style="264" customWidth="1"/>
    <col min="16158" max="16158" width="9" style="264"/>
    <col min="16159" max="16160" width="15.625" style="264" customWidth="1"/>
    <col min="16161" max="16164" width="9" style="264"/>
    <col min="16165" max="16170" width="14" style="264" customWidth="1"/>
    <col min="16171" max="16171" width="4.5" style="264" customWidth="1"/>
    <col min="16172" max="16172" width="4" style="264" customWidth="1"/>
    <col min="16173" max="16190" width="9" style="264"/>
    <col min="16191" max="16191" width="4.5" style="264" customWidth="1"/>
    <col min="16192" max="16192" width="4" style="264" customWidth="1"/>
    <col min="16193" max="16199" width="9" style="264"/>
    <col min="16200" max="16200" width="15" style="264" customWidth="1"/>
    <col min="16201" max="16384" width="9" style="264"/>
  </cols>
  <sheetData>
    <row r="3" spans="1:74" ht="18" customHeight="1" thickBot="1" x14ac:dyDescent="0.2">
      <c r="A3" s="264" t="s">
        <v>328</v>
      </c>
      <c r="U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row>
    <row r="4" spans="1:74" ht="18" customHeight="1" x14ac:dyDescent="0.15">
      <c r="A4" s="267" t="s">
        <v>329</v>
      </c>
      <c r="B4" s="268"/>
      <c r="C4" s="269" t="s">
        <v>87</v>
      </c>
      <c r="D4" s="430">
        <v>24</v>
      </c>
      <c r="E4" s="431"/>
      <c r="F4" s="430">
        <v>25</v>
      </c>
      <c r="G4" s="431"/>
      <c r="H4" s="432"/>
      <c r="I4" s="430">
        <v>26</v>
      </c>
      <c r="J4" s="431"/>
      <c r="K4" s="431"/>
      <c r="L4" s="432"/>
      <c r="M4" s="430">
        <v>27</v>
      </c>
      <c r="N4" s="431"/>
      <c r="O4" s="432"/>
      <c r="P4" s="269"/>
      <c r="Q4" s="269"/>
      <c r="R4" s="431">
        <v>28</v>
      </c>
      <c r="S4" s="431"/>
      <c r="T4" s="431"/>
      <c r="U4" s="431"/>
      <c r="V4" s="270"/>
      <c r="W4" s="429">
        <v>29</v>
      </c>
      <c r="X4" s="429"/>
      <c r="Y4" s="429"/>
      <c r="Z4" s="429"/>
      <c r="AA4" s="429">
        <v>30</v>
      </c>
      <c r="AB4" s="429"/>
      <c r="AC4" s="429"/>
      <c r="AD4" s="429"/>
      <c r="AE4" s="432" t="s">
        <v>330</v>
      </c>
      <c r="AF4" s="429"/>
      <c r="AG4" s="429"/>
      <c r="AH4" s="429"/>
      <c r="AI4" s="429"/>
      <c r="AJ4" s="429"/>
      <c r="AK4" s="437" t="s">
        <v>331</v>
      </c>
      <c r="AL4" s="431"/>
      <c r="AM4" s="431"/>
      <c r="AN4" s="431"/>
      <c r="AO4" s="431"/>
      <c r="AP4" s="432"/>
      <c r="AQ4" s="431" t="s">
        <v>332</v>
      </c>
      <c r="AR4" s="431"/>
      <c r="AS4" s="431"/>
      <c r="AT4" s="431"/>
      <c r="AU4" s="431"/>
      <c r="AV4" s="431"/>
      <c r="AW4" s="431" t="s">
        <v>333</v>
      </c>
      <c r="AX4" s="431"/>
      <c r="AY4" s="431"/>
      <c r="AZ4" s="431"/>
      <c r="BA4" s="431"/>
      <c r="BB4" s="431"/>
      <c r="BC4" s="431"/>
      <c r="BD4" s="431"/>
      <c r="BE4" s="431"/>
      <c r="BF4" s="438" t="s">
        <v>334</v>
      </c>
      <c r="BG4" s="439"/>
      <c r="BH4" s="439"/>
      <c r="BI4" s="439"/>
      <c r="BJ4" s="439"/>
      <c r="BK4" s="439"/>
      <c r="BL4" s="439"/>
      <c r="BM4" s="439"/>
      <c r="BN4" s="431" t="s">
        <v>335</v>
      </c>
      <c r="BO4" s="431"/>
      <c r="BP4" s="431"/>
      <c r="BQ4" s="431"/>
      <c r="BR4" s="431"/>
      <c r="BS4" s="431"/>
      <c r="BT4" s="433"/>
      <c r="BU4" s="265"/>
    </row>
    <row r="5" spans="1:74" s="281" customFormat="1" ht="18" customHeight="1" x14ac:dyDescent="0.15">
      <c r="A5" s="434" t="s">
        <v>336</v>
      </c>
      <c r="B5" s="435" t="s">
        <v>337</v>
      </c>
      <c r="C5" s="271" t="s">
        <v>338</v>
      </c>
      <c r="D5" s="272" t="s">
        <v>339</v>
      </c>
      <c r="E5" s="273"/>
      <c r="F5" s="274"/>
      <c r="G5" s="273"/>
      <c r="H5" s="273"/>
      <c r="I5" s="275" t="s">
        <v>340</v>
      </c>
      <c r="J5" s="264"/>
      <c r="K5" s="264"/>
      <c r="L5" s="273"/>
      <c r="M5" s="273"/>
      <c r="N5" s="273"/>
      <c r="O5" s="276"/>
      <c r="P5" s="264"/>
      <c r="Q5" s="264"/>
      <c r="R5" s="264"/>
      <c r="S5" s="273"/>
      <c r="T5" s="273"/>
      <c r="U5" s="273"/>
      <c r="V5" s="264"/>
      <c r="W5" s="273"/>
      <c r="X5" s="264"/>
      <c r="Y5" s="264"/>
      <c r="Z5" s="273"/>
      <c r="AA5" s="273"/>
      <c r="AB5" s="264"/>
      <c r="AC5" s="264"/>
      <c r="AD5" s="277"/>
      <c r="AE5" s="273"/>
      <c r="AF5" s="264"/>
      <c r="AG5" s="264"/>
      <c r="AH5" s="264"/>
      <c r="AI5" s="264"/>
      <c r="AJ5" s="264"/>
      <c r="AK5" s="273"/>
      <c r="AL5" s="264"/>
      <c r="AM5" s="264"/>
      <c r="AN5" s="264"/>
      <c r="AO5" s="264"/>
      <c r="AP5" s="273"/>
      <c r="AQ5" s="264"/>
      <c r="AR5" s="264"/>
      <c r="AS5" s="264"/>
      <c r="AT5" s="264"/>
      <c r="AU5" s="264"/>
      <c r="AV5" s="264"/>
      <c r="AW5" s="264"/>
      <c r="AX5" s="264"/>
      <c r="AY5" s="264"/>
      <c r="AZ5" s="264"/>
      <c r="BA5" s="264"/>
      <c r="BB5" s="264"/>
      <c r="BC5" s="264"/>
      <c r="BD5" s="264"/>
      <c r="BE5" s="264"/>
      <c r="BF5" s="278"/>
      <c r="BG5" s="265"/>
      <c r="BH5" s="265"/>
      <c r="BI5" s="265"/>
      <c r="BJ5" s="265"/>
      <c r="BK5" s="265"/>
      <c r="BL5" s="265"/>
      <c r="BM5" s="265"/>
      <c r="BN5" s="279"/>
      <c r="BO5" s="265"/>
      <c r="BP5" s="265"/>
      <c r="BQ5" s="265"/>
      <c r="BR5" s="265"/>
      <c r="BS5" s="265"/>
      <c r="BT5" s="280"/>
      <c r="BU5" s="265"/>
      <c r="BV5" s="265"/>
    </row>
    <row r="6" spans="1:74" s="281" customFormat="1" ht="18" customHeight="1" x14ac:dyDescent="0.15">
      <c r="A6" s="434"/>
      <c r="B6" s="436"/>
      <c r="C6" s="271"/>
      <c r="D6" s="282"/>
      <c r="E6" s="264"/>
      <c r="F6" s="283"/>
      <c r="G6" s="264"/>
      <c r="H6" s="264"/>
      <c r="I6" s="284"/>
      <c r="J6" s="264"/>
      <c r="K6" s="264"/>
      <c r="L6" s="264"/>
      <c r="M6" s="264"/>
      <c r="N6" s="264"/>
      <c r="O6" s="285"/>
      <c r="P6" s="264"/>
      <c r="Q6" s="264"/>
      <c r="R6" s="264"/>
      <c r="S6" s="264"/>
      <c r="T6" s="264"/>
      <c r="U6" s="264"/>
      <c r="V6" s="264"/>
      <c r="W6" s="264"/>
      <c r="X6" s="264"/>
      <c r="Y6" s="264"/>
      <c r="Z6" s="264"/>
      <c r="AA6" s="264"/>
      <c r="AB6" s="264"/>
      <c r="AC6" s="264"/>
      <c r="AD6" s="286"/>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78"/>
      <c r="BG6" s="265"/>
      <c r="BH6" s="265"/>
      <c r="BI6" s="265"/>
      <c r="BJ6" s="265"/>
      <c r="BK6" s="265"/>
      <c r="BL6" s="265"/>
      <c r="BM6" s="265"/>
      <c r="BN6" s="265"/>
      <c r="BO6" s="265"/>
      <c r="BP6" s="265"/>
      <c r="BQ6" s="265"/>
      <c r="BR6" s="265"/>
      <c r="BS6" s="265"/>
      <c r="BT6" s="280"/>
      <c r="BU6" s="265"/>
      <c r="BV6" s="265"/>
    </row>
    <row r="7" spans="1:74" s="281" customFormat="1" ht="18" customHeight="1" x14ac:dyDescent="0.15">
      <c r="A7" s="434"/>
      <c r="B7" s="436"/>
      <c r="C7" s="264"/>
      <c r="D7" s="282"/>
      <c r="E7" s="264"/>
      <c r="F7" s="283"/>
      <c r="G7" s="264"/>
      <c r="H7" s="264"/>
      <c r="I7" s="284"/>
      <c r="J7" s="264"/>
      <c r="K7" s="264"/>
      <c r="L7" s="264"/>
      <c r="M7" s="264"/>
      <c r="N7" s="264"/>
      <c r="O7" s="285"/>
      <c r="P7" s="264"/>
      <c r="Q7" s="264"/>
      <c r="R7" s="264"/>
      <c r="S7" s="264"/>
      <c r="T7" s="264"/>
      <c r="U7" s="264"/>
      <c r="V7" s="264"/>
      <c r="W7" s="264"/>
      <c r="X7" s="264"/>
      <c r="Y7" s="264"/>
      <c r="Z7" s="264"/>
      <c r="AA7" s="264"/>
      <c r="AB7" s="264"/>
      <c r="AC7" s="264"/>
      <c r="AD7" s="286"/>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78"/>
      <c r="BG7" s="265"/>
      <c r="BH7" s="265"/>
      <c r="BI7" s="265"/>
      <c r="BJ7" s="265"/>
      <c r="BK7" s="265"/>
      <c r="BL7" s="265"/>
      <c r="BM7" s="265"/>
      <c r="BN7" s="265"/>
      <c r="BO7" s="265"/>
      <c r="BP7" s="265"/>
      <c r="BQ7" s="265"/>
      <c r="BR7" s="265"/>
      <c r="BS7" s="265"/>
      <c r="BT7" s="280"/>
      <c r="BU7" s="265"/>
      <c r="BV7" s="265"/>
    </row>
    <row r="8" spans="1:74" s="281" customFormat="1" ht="18" customHeight="1" x14ac:dyDescent="0.15">
      <c r="A8" s="434"/>
      <c r="B8" s="436"/>
      <c r="C8" s="271" t="s">
        <v>341</v>
      </c>
      <c r="D8" s="282" t="s">
        <v>342</v>
      </c>
      <c r="E8" s="264"/>
      <c r="F8" s="283"/>
      <c r="G8" s="264"/>
      <c r="H8" s="264"/>
      <c r="I8" s="287" t="s">
        <v>342</v>
      </c>
      <c r="J8" s="264"/>
      <c r="K8" s="264"/>
      <c r="L8" s="264"/>
      <c r="M8" s="264"/>
      <c r="N8" s="264"/>
      <c r="O8" s="285"/>
      <c r="P8" s="264"/>
      <c r="Q8" s="264"/>
      <c r="R8" s="264"/>
      <c r="S8" s="264"/>
      <c r="T8" s="264"/>
      <c r="U8" s="264"/>
      <c r="V8" s="264"/>
      <c r="W8" s="264"/>
      <c r="X8" s="264"/>
      <c r="Y8" s="264"/>
      <c r="Z8" s="264"/>
      <c r="AA8" s="264"/>
      <c r="AB8" s="264"/>
      <c r="AC8" s="264"/>
      <c r="AD8" s="286"/>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78"/>
      <c r="BG8" s="265"/>
      <c r="BH8" s="265"/>
      <c r="BI8" s="265"/>
      <c r="BJ8" s="265"/>
      <c r="BK8" s="265"/>
      <c r="BL8" s="265"/>
      <c r="BM8" s="265"/>
      <c r="BN8" s="265"/>
      <c r="BO8" s="265"/>
      <c r="BP8" s="265"/>
      <c r="BQ8" s="265"/>
      <c r="BR8" s="265"/>
      <c r="BS8" s="265"/>
      <c r="BT8" s="280"/>
      <c r="BU8" s="265"/>
      <c r="BV8" s="265"/>
    </row>
    <row r="9" spans="1:74" s="281" customFormat="1" ht="18" customHeight="1" x14ac:dyDescent="0.15">
      <c r="A9" s="434"/>
      <c r="B9" s="436"/>
      <c r="C9" s="271"/>
      <c r="D9" s="288"/>
      <c r="E9" s="289"/>
      <c r="F9" s="290"/>
      <c r="G9" s="289"/>
      <c r="H9" s="289"/>
      <c r="I9" s="291"/>
      <c r="J9" s="289"/>
      <c r="K9" s="289"/>
      <c r="L9" s="289"/>
      <c r="M9" s="289"/>
      <c r="N9" s="289"/>
      <c r="O9" s="292"/>
      <c r="P9" s="289"/>
      <c r="Q9" s="289"/>
      <c r="R9" s="289"/>
      <c r="S9" s="289"/>
      <c r="T9" s="289"/>
      <c r="U9" s="289"/>
      <c r="V9" s="264"/>
      <c r="W9" s="264"/>
      <c r="X9" s="264"/>
      <c r="Y9" s="264"/>
      <c r="Z9" s="264"/>
      <c r="AA9" s="264"/>
      <c r="AB9" s="264"/>
      <c r="AC9" s="264"/>
      <c r="AD9" s="293"/>
      <c r="AE9" s="289"/>
      <c r="AF9" s="264"/>
      <c r="AG9" s="264"/>
      <c r="AH9" s="264"/>
      <c r="AI9" s="264"/>
      <c r="AJ9" s="264"/>
      <c r="AK9" s="289"/>
      <c r="AL9" s="289"/>
      <c r="AM9" s="289"/>
      <c r="AN9" s="289"/>
      <c r="AO9" s="289"/>
      <c r="AP9" s="289"/>
      <c r="AQ9" s="289"/>
      <c r="AR9" s="289"/>
      <c r="AS9" s="289"/>
      <c r="AT9" s="289"/>
      <c r="AU9" s="289"/>
      <c r="AV9" s="289"/>
      <c r="AW9" s="289"/>
      <c r="AX9" s="289"/>
      <c r="AY9" s="289"/>
      <c r="AZ9" s="289"/>
      <c r="BA9" s="289"/>
      <c r="BB9" s="289"/>
      <c r="BC9" s="289"/>
      <c r="BD9" s="289"/>
      <c r="BE9" s="289"/>
      <c r="BF9" s="294"/>
      <c r="BG9" s="295"/>
      <c r="BH9" s="295"/>
      <c r="BI9" s="295"/>
      <c r="BJ9" s="295"/>
      <c r="BK9" s="295"/>
      <c r="BL9" s="295"/>
      <c r="BM9" s="295"/>
      <c r="BN9" s="295"/>
      <c r="BO9" s="295"/>
      <c r="BP9" s="295"/>
      <c r="BQ9" s="295"/>
      <c r="BR9" s="295"/>
      <c r="BS9" s="295"/>
      <c r="BT9" s="296"/>
      <c r="BU9" s="265"/>
      <c r="BV9" s="265"/>
    </row>
    <row r="10" spans="1:74" s="281" customFormat="1" ht="15" customHeight="1" x14ac:dyDescent="0.15">
      <c r="A10" s="434"/>
      <c r="B10" s="435" t="s">
        <v>343</v>
      </c>
      <c r="C10" s="297"/>
      <c r="D10" s="284"/>
      <c r="E10" s="264"/>
      <c r="F10" s="264"/>
      <c r="G10" s="264"/>
      <c r="H10" s="264"/>
      <c r="I10" s="264"/>
      <c r="J10" s="264"/>
      <c r="K10" s="264"/>
      <c r="L10" s="264"/>
      <c r="M10" s="264"/>
      <c r="N10" s="264"/>
      <c r="O10" s="264"/>
      <c r="P10" s="264"/>
      <c r="Q10" s="264"/>
      <c r="R10" s="264"/>
      <c r="S10" s="273"/>
      <c r="T10" s="264"/>
      <c r="U10" s="264"/>
      <c r="V10" s="273"/>
      <c r="W10" s="273"/>
      <c r="X10" s="273"/>
      <c r="Y10" s="273"/>
      <c r="Z10" s="273"/>
      <c r="AA10" s="273"/>
      <c r="AB10" s="273"/>
      <c r="AC10" s="273"/>
      <c r="AD10" s="277"/>
      <c r="AE10" s="273"/>
      <c r="AF10" s="273"/>
      <c r="AG10" s="273"/>
      <c r="AH10" s="273"/>
      <c r="AI10" s="273"/>
      <c r="AJ10" s="273"/>
      <c r="AK10" s="273"/>
      <c r="AL10" s="264"/>
      <c r="AM10" s="264"/>
      <c r="AN10" s="264"/>
      <c r="AO10" s="264"/>
      <c r="AP10" s="264"/>
      <c r="AQ10" s="264"/>
      <c r="AR10" s="264"/>
      <c r="AS10" s="264"/>
      <c r="AT10" s="264"/>
      <c r="AU10" s="264"/>
      <c r="AV10" s="264"/>
      <c r="AW10" s="264"/>
      <c r="AX10" s="264"/>
      <c r="AY10" s="264"/>
      <c r="AZ10" s="264"/>
      <c r="BA10" s="264"/>
      <c r="BB10" s="264"/>
      <c r="BC10" s="264"/>
      <c r="BD10" s="264"/>
      <c r="BE10" s="264"/>
      <c r="BF10" s="278"/>
      <c r="BG10" s="265"/>
      <c r="BH10" s="265"/>
      <c r="BI10" s="265"/>
      <c r="BJ10" s="265"/>
      <c r="BK10" s="265"/>
      <c r="BL10" s="265"/>
      <c r="BM10" s="265"/>
      <c r="BN10" s="265"/>
      <c r="BO10" s="265"/>
      <c r="BP10" s="265"/>
      <c r="BQ10" s="265"/>
      <c r="BR10" s="265"/>
      <c r="BS10" s="265"/>
      <c r="BT10" s="280"/>
      <c r="BU10" s="265"/>
      <c r="BV10" s="265"/>
    </row>
    <row r="11" spans="1:74" s="281" customFormat="1" ht="18" customHeight="1" x14ac:dyDescent="0.15">
      <c r="A11" s="434"/>
      <c r="B11" s="436"/>
      <c r="C11" s="271" t="s">
        <v>344</v>
      </c>
      <c r="D11" s="284"/>
      <c r="E11" s="442" t="s">
        <v>345</v>
      </c>
      <c r="F11" s="442" t="s">
        <v>346</v>
      </c>
      <c r="G11" s="442" t="s">
        <v>347</v>
      </c>
      <c r="H11" s="264"/>
      <c r="I11" s="264"/>
      <c r="J11" s="264"/>
      <c r="K11" s="264"/>
      <c r="L11" s="264"/>
      <c r="M11" s="264"/>
      <c r="N11" s="264"/>
      <c r="O11" s="264"/>
      <c r="P11" s="264"/>
      <c r="Q11" s="264"/>
      <c r="R11" s="264"/>
      <c r="S11" s="264"/>
      <c r="T11" s="264"/>
      <c r="U11" s="264"/>
      <c r="V11" s="264"/>
      <c r="W11" s="264"/>
      <c r="X11" s="264"/>
      <c r="Y11" s="264"/>
      <c r="Z11" s="264"/>
      <c r="AA11" s="264"/>
      <c r="AB11" s="264"/>
      <c r="AC11" s="264"/>
      <c r="AD11" s="286"/>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78"/>
      <c r="BG11" s="265"/>
      <c r="BH11" s="265"/>
      <c r="BI11" s="265"/>
      <c r="BJ11" s="265"/>
      <c r="BK11" s="265"/>
      <c r="BL11" s="265"/>
      <c r="BM11" s="265"/>
      <c r="BN11" s="265"/>
      <c r="BO11" s="265"/>
      <c r="BP11" s="265"/>
      <c r="BQ11" s="265"/>
      <c r="BR11" s="265"/>
      <c r="BS11" s="265"/>
      <c r="BT11" s="280"/>
      <c r="BU11" s="265"/>
      <c r="BV11" s="265"/>
    </row>
    <row r="12" spans="1:74" s="281" customFormat="1" ht="18" customHeight="1" x14ac:dyDescent="0.15">
      <c r="A12" s="434"/>
      <c r="B12" s="436"/>
      <c r="C12" s="271"/>
      <c r="D12" s="284"/>
      <c r="E12" s="443"/>
      <c r="F12" s="444"/>
      <c r="G12" s="443"/>
      <c r="H12" s="264"/>
      <c r="I12" s="264"/>
      <c r="J12" s="264"/>
      <c r="K12" s="264"/>
      <c r="L12" s="264"/>
      <c r="M12" s="264"/>
      <c r="N12" s="264"/>
      <c r="O12" s="264"/>
      <c r="P12" s="264"/>
      <c r="Q12" s="264"/>
      <c r="R12" s="264"/>
      <c r="S12" s="264"/>
      <c r="T12" s="264"/>
      <c r="U12" s="264"/>
      <c r="V12" s="264"/>
      <c r="W12" s="264"/>
      <c r="X12" s="264"/>
      <c r="Y12" s="264"/>
      <c r="Z12" s="264"/>
      <c r="AA12" s="264"/>
      <c r="AB12" s="264"/>
      <c r="AC12" s="264"/>
      <c r="AD12" s="286"/>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78"/>
      <c r="BG12" s="265"/>
      <c r="BH12" s="265"/>
      <c r="BI12" s="265"/>
      <c r="BJ12" s="265"/>
      <c r="BK12" s="265"/>
      <c r="BL12" s="265"/>
      <c r="BM12" s="265"/>
      <c r="BN12" s="265"/>
      <c r="BO12" s="265"/>
      <c r="BP12" s="265"/>
      <c r="BQ12" s="265"/>
      <c r="BR12" s="265"/>
      <c r="BS12" s="265"/>
      <c r="BT12" s="280"/>
      <c r="BU12" s="265"/>
      <c r="BV12" s="265"/>
    </row>
    <row r="13" spans="1:74" s="281" customFormat="1" ht="18" customHeight="1" x14ac:dyDescent="0.15">
      <c r="A13" s="434"/>
      <c r="B13" s="436"/>
      <c r="C13" s="271"/>
      <c r="D13" s="284"/>
      <c r="E13" s="440" t="s">
        <v>237</v>
      </c>
      <c r="F13" s="298" t="s">
        <v>238</v>
      </c>
      <c r="G13" s="299" t="s">
        <v>239</v>
      </c>
      <c r="H13" s="264"/>
      <c r="I13" s="264"/>
      <c r="J13" s="264"/>
      <c r="K13" s="264"/>
      <c r="L13" s="264"/>
      <c r="M13" s="264"/>
      <c r="N13" s="264"/>
      <c r="O13" s="264"/>
      <c r="P13" s="264"/>
      <c r="Q13" s="264"/>
      <c r="R13" s="264"/>
      <c r="S13" s="264"/>
      <c r="T13" s="264"/>
      <c r="U13" s="264"/>
      <c r="V13" s="264"/>
      <c r="W13" s="264"/>
      <c r="X13" s="264"/>
      <c r="Y13" s="264"/>
      <c r="Z13" s="264"/>
      <c r="AA13" s="264"/>
      <c r="AB13" s="264"/>
      <c r="AC13" s="264"/>
      <c r="AD13" s="286"/>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78"/>
      <c r="BG13" s="265"/>
      <c r="BH13" s="265"/>
      <c r="BI13" s="265"/>
      <c r="BJ13" s="265"/>
      <c r="BK13" s="265"/>
      <c r="BL13" s="265"/>
      <c r="BM13" s="265"/>
      <c r="BN13" s="265"/>
      <c r="BO13" s="265"/>
      <c r="BP13" s="265"/>
      <c r="BQ13" s="265"/>
      <c r="BR13" s="265"/>
      <c r="BS13" s="265"/>
      <c r="BT13" s="280"/>
      <c r="BU13" s="265"/>
      <c r="BV13" s="265"/>
    </row>
    <row r="14" spans="1:74" s="281" customFormat="1" ht="18" customHeight="1" x14ac:dyDescent="0.15">
      <c r="A14" s="434"/>
      <c r="B14" s="436"/>
      <c r="C14" s="271"/>
      <c r="D14" s="284"/>
      <c r="E14" s="441"/>
      <c r="F14" s="300" t="s">
        <v>241</v>
      </c>
      <c r="G14" s="301" t="s">
        <v>242</v>
      </c>
      <c r="H14" s="264"/>
      <c r="I14" s="264"/>
      <c r="J14" s="264"/>
      <c r="K14" s="264"/>
      <c r="L14" s="264"/>
      <c r="M14" s="264"/>
      <c r="N14" s="264"/>
      <c r="O14" s="264"/>
      <c r="P14" s="264"/>
      <c r="Q14" s="264"/>
      <c r="R14" s="264"/>
      <c r="S14" s="264"/>
      <c r="T14" s="264"/>
      <c r="U14" s="264"/>
      <c r="V14" s="264"/>
      <c r="W14" s="264"/>
      <c r="X14" s="264"/>
      <c r="Y14" s="264"/>
      <c r="Z14" s="264"/>
      <c r="AA14" s="264"/>
      <c r="AB14" s="264"/>
      <c r="AC14" s="264"/>
      <c r="AD14" s="286"/>
      <c r="AE14" s="264"/>
      <c r="AF14" s="264"/>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78"/>
      <c r="BG14" s="265"/>
      <c r="BH14" s="265"/>
      <c r="BI14" s="265"/>
      <c r="BJ14" s="265"/>
      <c r="BK14" s="265"/>
      <c r="BL14" s="265"/>
      <c r="BM14" s="265"/>
      <c r="BN14" s="265"/>
      <c r="BO14" s="265"/>
      <c r="BP14" s="265"/>
      <c r="BQ14" s="265"/>
      <c r="BR14" s="265"/>
      <c r="BS14" s="265"/>
      <c r="BT14" s="280"/>
      <c r="BU14" s="265"/>
      <c r="BV14" s="265"/>
    </row>
    <row r="15" spans="1:74" s="281" customFormat="1" ht="18" customHeight="1" x14ac:dyDescent="0.15">
      <c r="A15" s="434"/>
      <c r="B15" s="436"/>
      <c r="C15" s="271"/>
      <c r="D15" s="284"/>
      <c r="E15" s="440" t="s">
        <v>348</v>
      </c>
      <c r="F15" s="298" t="s">
        <v>238</v>
      </c>
      <c r="G15" s="299" t="s">
        <v>245</v>
      </c>
      <c r="H15" s="264"/>
      <c r="I15" s="264"/>
      <c r="J15" s="264"/>
      <c r="K15" s="264"/>
      <c r="L15" s="264"/>
      <c r="M15" s="264"/>
      <c r="N15" s="264"/>
      <c r="O15" s="264"/>
      <c r="P15" s="264"/>
      <c r="Q15" s="264"/>
      <c r="R15" s="264"/>
      <c r="S15" s="264"/>
      <c r="T15" s="264"/>
      <c r="U15" s="264"/>
      <c r="V15" s="264"/>
      <c r="W15" s="264"/>
      <c r="X15" s="264"/>
      <c r="Y15" s="264"/>
      <c r="Z15" s="264"/>
      <c r="AA15" s="264"/>
      <c r="AB15" s="264"/>
      <c r="AC15" s="264"/>
      <c r="AD15" s="286"/>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78"/>
      <c r="BG15" s="265"/>
      <c r="BH15" s="265"/>
      <c r="BI15" s="265"/>
      <c r="BJ15" s="265"/>
      <c r="BK15" s="265"/>
      <c r="BL15" s="265"/>
      <c r="BM15" s="265"/>
      <c r="BN15" s="265"/>
      <c r="BO15" s="265"/>
      <c r="BP15" s="265"/>
      <c r="BQ15" s="265"/>
      <c r="BR15" s="265"/>
      <c r="BS15" s="265"/>
      <c r="BT15" s="280"/>
      <c r="BU15" s="265"/>
      <c r="BV15" s="265"/>
    </row>
    <row r="16" spans="1:74" s="281" customFormat="1" ht="18" customHeight="1" x14ac:dyDescent="0.15">
      <c r="A16" s="434"/>
      <c r="B16" s="436"/>
      <c r="C16" s="271"/>
      <c r="D16" s="284"/>
      <c r="E16" s="441"/>
      <c r="F16" s="300" t="s">
        <v>241</v>
      </c>
      <c r="G16" s="301" t="s">
        <v>242</v>
      </c>
      <c r="H16" s="264"/>
      <c r="I16" s="264"/>
      <c r="J16" s="264"/>
      <c r="K16" s="264"/>
      <c r="L16" s="264"/>
      <c r="M16" s="264"/>
      <c r="N16" s="264"/>
      <c r="O16" s="264"/>
      <c r="P16" s="264"/>
      <c r="Q16" s="264"/>
      <c r="R16" s="264"/>
      <c r="S16" s="264"/>
      <c r="T16" s="264"/>
      <c r="U16" s="264"/>
      <c r="V16" s="264"/>
      <c r="W16" s="264"/>
      <c r="X16" s="264"/>
      <c r="Y16" s="264"/>
      <c r="Z16" s="264"/>
      <c r="AA16" s="264"/>
      <c r="AB16" s="264"/>
      <c r="AC16" s="264"/>
      <c r="AD16" s="286"/>
      <c r="AE16" s="264"/>
      <c r="AF16" s="264"/>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4"/>
      <c r="BF16" s="278"/>
      <c r="BG16" s="265"/>
      <c r="BH16" s="265"/>
      <c r="BI16" s="265"/>
      <c r="BJ16" s="265"/>
      <c r="BK16" s="265"/>
      <c r="BL16" s="265"/>
      <c r="BM16" s="265"/>
      <c r="BN16" s="265"/>
      <c r="BO16" s="265"/>
      <c r="BP16" s="265"/>
      <c r="BQ16" s="265"/>
      <c r="BR16" s="265"/>
      <c r="BS16" s="265"/>
      <c r="BT16" s="280"/>
      <c r="BU16" s="265"/>
      <c r="BV16" s="265"/>
    </row>
    <row r="17" spans="1:74" s="281" customFormat="1" ht="18" customHeight="1" x14ac:dyDescent="0.15">
      <c r="A17" s="434"/>
      <c r="B17" s="436"/>
      <c r="C17" s="271"/>
      <c r="D17" s="284"/>
      <c r="E17" s="440" t="s">
        <v>250</v>
      </c>
      <c r="F17" s="298" t="s">
        <v>238</v>
      </c>
      <c r="G17" s="299" t="s">
        <v>251</v>
      </c>
      <c r="H17" s="264"/>
      <c r="I17" s="264"/>
      <c r="J17" s="264"/>
      <c r="K17" s="264"/>
      <c r="L17" s="264"/>
      <c r="M17" s="264"/>
      <c r="N17" s="264"/>
      <c r="O17" s="264"/>
      <c r="P17" s="264"/>
      <c r="Q17" s="264"/>
      <c r="R17" s="264"/>
      <c r="S17" s="264"/>
      <c r="T17" s="264"/>
      <c r="U17" s="264"/>
      <c r="V17" s="264"/>
      <c r="W17" s="264"/>
      <c r="X17" s="264"/>
      <c r="Y17" s="264"/>
      <c r="Z17" s="264"/>
      <c r="AA17" s="264"/>
      <c r="AB17" s="264"/>
      <c r="AC17" s="264"/>
      <c r="AD17" s="286"/>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78"/>
      <c r="BG17" s="265"/>
      <c r="BH17" s="265"/>
      <c r="BI17" s="265"/>
      <c r="BJ17" s="265"/>
      <c r="BK17" s="265"/>
      <c r="BL17" s="265"/>
      <c r="BM17" s="265"/>
      <c r="BN17" s="265"/>
      <c r="BO17" s="265"/>
      <c r="BP17" s="265"/>
      <c r="BQ17" s="265"/>
      <c r="BR17" s="265"/>
      <c r="BS17" s="265"/>
      <c r="BT17" s="280"/>
      <c r="BU17" s="265"/>
      <c r="BV17" s="265"/>
    </row>
    <row r="18" spans="1:74" s="281" customFormat="1" ht="18" customHeight="1" x14ac:dyDescent="0.15">
      <c r="A18" s="434"/>
      <c r="B18" s="436"/>
      <c r="C18" s="271"/>
      <c r="D18" s="284"/>
      <c r="E18" s="441"/>
      <c r="F18" s="300" t="s">
        <v>241</v>
      </c>
      <c r="G18" s="301" t="s">
        <v>252</v>
      </c>
      <c r="H18" s="264"/>
      <c r="I18" s="264"/>
      <c r="J18" s="264"/>
      <c r="K18" s="264"/>
      <c r="L18" s="264"/>
      <c r="M18" s="264"/>
      <c r="N18" s="264"/>
      <c r="O18" s="264"/>
      <c r="P18" s="264"/>
      <c r="Q18" s="264"/>
      <c r="R18" s="264"/>
      <c r="S18" s="264"/>
      <c r="T18" s="264"/>
      <c r="U18" s="264"/>
      <c r="V18" s="264"/>
      <c r="W18" s="264"/>
      <c r="X18" s="264"/>
      <c r="Y18" s="264"/>
      <c r="Z18" s="264"/>
      <c r="AA18" s="264"/>
      <c r="AB18" s="264"/>
      <c r="AC18" s="264"/>
      <c r="AD18" s="286"/>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78"/>
      <c r="BG18" s="265"/>
      <c r="BH18" s="265"/>
      <c r="BI18" s="265"/>
      <c r="BJ18" s="265"/>
      <c r="BK18" s="265"/>
      <c r="BL18" s="265"/>
      <c r="BM18" s="265"/>
      <c r="BN18" s="265"/>
      <c r="BO18" s="265"/>
      <c r="BP18" s="265"/>
      <c r="BQ18" s="265"/>
      <c r="BR18" s="265"/>
      <c r="BS18" s="265"/>
      <c r="BT18" s="280"/>
      <c r="BU18" s="265"/>
      <c r="BV18" s="265"/>
    </row>
    <row r="19" spans="1:74" s="281" customFormat="1" ht="18" customHeight="1" x14ac:dyDescent="0.15">
      <c r="A19" s="434"/>
      <c r="B19" s="436"/>
      <c r="C19" s="271"/>
      <c r="D19" s="284"/>
      <c r="E19" s="440" t="s">
        <v>349</v>
      </c>
      <c r="F19" s="298" t="s">
        <v>238</v>
      </c>
      <c r="G19" s="299" t="s">
        <v>255</v>
      </c>
      <c r="H19" s="264"/>
      <c r="I19" s="264"/>
      <c r="J19" s="264"/>
      <c r="K19" s="264"/>
      <c r="L19" s="264"/>
      <c r="M19" s="264"/>
      <c r="N19" s="264"/>
      <c r="O19" s="264"/>
      <c r="P19" s="264"/>
      <c r="Q19" s="264"/>
      <c r="R19" s="264"/>
      <c r="S19" s="264"/>
      <c r="T19" s="264"/>
      <c r="U19" s="264"/>
      <c r="V19" s="264"/>
      <c r="W19" s="264"/>
      <c r="X19" s="264"/>
      <c r="Y19" s="264"/>
      <c r="Z19" s="264"/>
      <c r="AA19" s="264"/>
      <c r="AB19" s="264"/>
      <c r="AC19" s="264"/>
      <c r="AD19" s="286"/>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78"/>
      <c r="BG19" s="265"/>
      <c r="BH19" s="265"/>
      <c r="BI19" s="265"/>
      <c r="BJ19" s="265"/>
      <c r="BK19" s="265"/>
      <c r="BL19" s="265"/>
      <c r="BM19" s="265"/>
      <c r="BN19" s="265"/>
      <c r="BO19" s="265"/>
      <c r="BP19" s="265"/>
      <c r="BQ19" s="265"/>
      <c r="BR19" s="265"/>
      <c r="BS19" s="265"/>
      <c r="BT19" s="280"/>
      <c r="BU19" s="265"/>
      <c r="BV19" s="265"/>
    </row>
    <row r="20" spans="1:74" s="281" customFormat="1" ht="18" customHeight="1" x14ac:dyDescent="0.15">
      <c r="A20" s="434"/>
      <c r="B20" s="436"/>
      <c r="C20" s="271"/>
      <c r="D20" s="284"/>
      <c r="E20" s="441"/>
      <c r="F20" s="302" t="s">
        <v>241</v>
      </c>
      <c r="G20" s="303" t="s">
        <v>258</v>
      </c>
      <c r="H20" s="264"/>
      <c r="I20" s="264"/>
      <c r="J20" s="264"/>
      <c r="K20" s="264"/>
      <c r="L20" s="264"/>
      <c r="M20" s="264"/>
      <c r="N20" s="264"/>
      <c r="O20" s="264"/>
      <c r="P20" s="264"/>
      <c r="Q20" s="264"/>
      <c r="R20" s="264"/>
      <c r="S20" s="264"/>
      <c r="T20" s="264"/>
      <c r="U20" s="264"/>
      <c r="V20" s="264"/>
      <c r="W20" s="264"/>
      <c r="X20" s="264"/>
      <c r="Y20" s="264"/>
      <c r="Z20" s="264"/>
      <c r="AA20" s="264"/>
      <c r="AB20" s="264"/>
      <c r="AC20" s="264"/>
      <c r="AD20" s="286"/>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c r="BA20" s="264"/>
      <c r="BB20" s="264"/>
      <c r="BC20" s="264"/>
      <c r="BD20" s="264"/>
      <c r="BE20" s="264"/>
      <c r="BF20" s="278"/>
      <c r="BG20" s="265"/>
      <c r="BH20" s="265"/>
      <c r="BI20" s="265"/>
      <c r="BJ20" s="265"/>
      <c r="BK20" s="265"/>
      <c r="BL20" s="265"/>
      <c r="BM20" s="265"/>
      <c r="BN20" s="265"/>
      <c r="BO20" s="265"/>
      <c r="BP20" s="265"/>
      <c r="BQ20" s="265"/>
      <c r="BR20" s="265"/>
      <c r="BS20" s="265"/>
      <c r="BT20" s="280"/>
      <c r="BU20" s="265"/>
      <c r="BV20" s="265"/>
    </row>
    <row r="21" spans="1:74" s="281" customFormat="1" ht="18" customHeight="1" x14ac:dyDescent="0.15">
      <c r="A21" s="434"/>
      <c r="B21" s="436"/>
      <c r="C21" s="271"/>
      <c r="D21" s="284"/>
      <c r="E21" s="445" t="s">
        <v>259</v>
      </c>
      <c r="F21" s="447" t="s">
        <v>238</v>
      </c>
      <c r="G21" s="449" t="s">
        <v>260</v>
      </c>
      <c r="H21" s="264"/>
      <c r="I21" s="264"/>
      <c r="J21" s="264"/>
      <c r="K21" s="264"/>
      <c r="L21" s="264"/>
      <c r="M21" s="264"/>
      <c r="N21" s="264"/>
      <c r="O21" s="264"/>
      <c r="P21" s="264"/>
      <c r="Q21" s="264"/>
      <c r="R21" s="264"/>
      <c r="S21" s="264"/>
      <c r="T21" s="264"/>
      <c r="U21" s="264"/>
      <c r="V21" s="264"/>
      <c r="W21" s="264"/>
      <c r="X21" s="264"/>
      <c r="Y21" s="264"/>
      <c r="Z21" s="264"/>
      <c r="AA21" s="264"/>
      <c r="AB21" s="264"/>
      <c r="AC21" s="264"/>
      <c r="AD21" s="286"/>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78"/>
      <c r="BG21" s="265"/>
      <c r="BH21" s="265"/>
      <c r="BI21" s="265"/>
      <c r="BJ21" s="265"/>
      <c r="BK21" s="265"/>
      <c r="BL21" s="265"/>
      <c r="BM21" s="265"/>
      <c r="BN21" s="265"/>
      <c r="BO21" s="265"/>
      <c r="BP21" s="265"/>
      <c r="BQ21" s="265"/>
      <c r="BR21" s="265"/>
      <c r="BS21" s="265"/>
      <c r="BT21" s="280"/>
      <c r="BU21" s="265"/>
      <c r="BV21" s="265"/>
    </row>
    <row r="22" spans="1:74" s="281" customFormat="1" ht="18" customHeight="1" x14ac:dyDescent="0.15">
      <c r="A22" s="434"/>
      <c r="B22" s="436"/>
      <c r="C22" s="271"/>
      <c r="D22" s="284"/>
      <c r="E22" s="446"/>
      <c r="F22" s="448"/>
      <c r="G22" s="450"/>
      <c r="H22" s="264"/>
      <c r="I22" s="264"/>
      <c r="J22" s="264"/>
      <c r="K22" s="264"/>
      <c r="L22" s="264"/>
      <c r="M22" s="264"/>
      <c r="N22" s="264"/>
      <c r="O22" s="264"/>
      <c r="P22" s="264"/>
      <c r="Q22" s="264"/>
      <c r="R22" s="264"/>
      <c r="S22" s="264"/>
      <c r="T22" s="264"/>
      <c r="U22" s="264"/>
      <c r="V22" s="264"/>
      <c r="W22" s="264"/>
      <c r="X22" s="264"/>
      <c r="Y22" s="264"/>
      <c r="Z22" s="264"/>
      <c r="AA22" s="264"/>
      <c r="AB22" s="264"/>
      <c r="AC22" s="264"/>
      <c r="AD22" s="286"/>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78"/>
      <c r="BG22" s="265"/>
      <c r="BH22" s="265"/>
      <c r="BI22" s="265"/>
      <c r="BJ22" s="265"/>
      <c r="BK22" s="265"/>
      <c r="BL22" s="265"/>
      <c r="BM22" s="265"/>
      <c r="BN22" s="265"/>
      <c r="BO22" s="265"/>
      <c r="BP22" s="265"/>
      <c r="BQ22" s="265"/>
      <c r="BR22" s="265"/>
      <c r="BS22" s="265"/>
      <c r="BT22" s="280"/>
      <c r="BU22" s="265"/>
      <c r="BV22" s="265"/>
    </row>
    <row r="23" spans="1:74" s="281" customFormat="1" ht="18" customHeight="1" x14ac:dyDescent="0.15">
      <c r="A23" s="434"/>
      <c r="B23" s="436"/>
      <c r="C23" s="271"/>
      <c r="D23" s="284"/>
      <c r="E23" s="291" t="s">
        <v>261</v>
      </c>
      <c r="F23" s="304"/>
      <c r="G23" s="303" t="s">
        <v>262</v>
      </c>
      <c r="H23" s="264"/>
      <c r="I23" s="264"/>
      <c r="J23" s="264"/>
      <c r="K23" s="264"/>
      <c r="L23" s="264"/>
      <c r="M23" s="264"/>
      <c r="N23" s="264"/>
      <c r="O23" s="264"/>
      <c r="P23" s="264"/>
      <c r="Q23" s="264"/>
      <c r="R23" s="264"/>
      <c r="S23" s="264"/>
      <c r="T23" s="264"/>
      <c r="U23" s="264"/>
      <c r="V23" s="264"/>
      <c r="W23" s="264"/>
      <c r="X23" s="264"/>
      <c r="Y23" s="264"/>
      <c r="Z23" s="264"/>
      <c r="AA23" s="264"/>
      <c r="AB23" s="264"/>
      <c r="AC23" s="264"/>
      <c r="AD23" s="286"/>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64"/>
      <c r="BF23" s="278"/>
      <c r="BG23" s="265"/>
      <c r="BH23" s="265"/>
      <c r="BI23" s="265"/>
      <c r="BJ23" s="265"/>
      <c r="BK23" s="265"/>
      <c r="BL23" s="265"/>
      <c r="BM23" s="265"/>
      <c r="BN23" s="265"/>
      <c r="BO23" s="265"/>
      <c r="BP23" s="265"/>
      <c r="BQ23" s="265"/>
      <c r="BR23" s="265"/>
      <c r="BS23" s="265"/>
      <c r="BT23" s="280"/>
      <c r="BU23" s="265"/>
      <c r="BV23" s="265"/>
    </row>
    <row r="24" spans="1:74" s="281" customFormat="1" ht="15" customHeight="1" x14ac:dyDescent="0.15">
      <c r="A24" s="434"/>
      <c r="B24" s="436"/>
      <c r="C24" s="271"/>
      <c r="D24" s="28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86"/>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64"/>
      <c r="BF24" s="278"/>
      <c r="BG24" s="265"/>
      <c r="BH24" s="265"/>
      <c r="BI24" s="265"/>
      <c r="BJ24" s="265"/>
      <c r="BK24" s="265"/>
      <c r="BL24" s="265"/>
      <c r="BM24" s="265"/>
      <c r="BN24" s="265"/>
      <c r="BO24" s="265"/>
      <c r="BP24" s="265"/>
      <c r="BQ24" s="265"/>
      <c r="BR24" s="265"/>
      <c r="BS24" s="265"/>
      <c r="BT24" s="280"/>
      <c r="BU24" s="265"/>
      <c r="BV24" s="265"/>
    </row>
    <row r="25" spans="1:74" s="281" customFormat="1" ht="18" customHeight="1" x14ac:dyDescent="0.15">
      <c r="A25" s="434"/>
      <c r="B25" s="436"/>
      <c r="C25" s="271" t="s">
        <v>350</v>
      </c>
      <c r="D25" s="282" t="s">
        <v>351</v>
      </c>
      <c r="E25" s="264"/>
      <c r="F25" s="264"/>
      <c r="G25" s="264"/>
      <c r="H25" s="264"/>
      <c r="I25" s="284" t="s">
        <v>352</v>
      </c>
      <c r="J25" s="264"/>
      <c r="K25" s="264"/>
      <c r="L25" s="264"/>
      <c r="M25" s="264"/>
      <c r="N25" s="264"/>
      <c r="O25" s="264"/>
      <c r="P25" s="264"/>
      <c r="Q25" s="264"/>
      <c r="R25" s="264"/>
      <c r="S25" s="264"/>
      <c r="T25" s="264"/>
      <c r="U25" s="264"/>
      <c r="V25" s="264"/>
      <c r="W25" s="264"/>
      <c r="X25" s="264"/>
      <c r="Y25" s="264"/>
      <c r="Z25" s="264"/>
      <c r="AA25" s="264"/>
      <c r="AB25" s="264"/>
      <c r="AC25" s="264"/>
      <c r="AD25" s="286"/>
      <c r="AE25" s="264" t="s">
        <v>353</v>
      </c>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78"/>
      <c r="BG25" s="265"/>
      <c r="BH25" s="265"/>
      <c r="BI25" s="265"/>
      <c r="BJ25" s="265"/>
      <c r="BK25" s="265"/>
      <c r="BL25" s="265"/>
      <c r="BM25" s="265"/>
      <c r="BN25" s="265"/>
      <c r="BO25" s="265"/>
      <c r="BP25" s="265"/>
      <c r="BQ25" s="265"/>
      <c r="BR25" s="265"/>
      <c r="BS25" s="265"/>
      <c r="BT25" s="280"/>
      <c r="BU25" s="265"/>
      <c r="BV25" s="265"/>
    </row>
    <row r="26" spans="1:74" s="281" customFormat="1" ht="22.5" customHeight="1" x14ac:dyDescent="0.15">
      <c r="A26" s="434"/>
      <c r="B26" s="436"/>
      <c r="C26" s="264"/>
      <c r="D26" s="284"/>
      <c r="E26" s="264"/>
      <c r="F26" s="264"/>
      <c r="G26" s="264"/>
      <c r="H26" s="264"/>
      <c r="I26" s="291" t="s">
        <v>354</v>
      </c>
      <c r="J26" s="264"/>
      <c r="K26" s="264"/>
      <c r="L26" s="264"/>
      <c r="M26" s="289"/>
      <c r="N26" s="264"/>
      <c r="O26" s="289"/>
      <c r="P26" s="264"/>
      <c r="Q26" s="264"/>
      <c r="R26" s="264"/>
      <c r="S26" s="289"/>
      <c r="T26" s="264"/>
      <c r="U26" s="264"/>
      <c r="V26" s="289"/>
      <c r="W26" s="289"/>
      <c r="X26" s="289"/>
      <c r="Y26" s="289"/>
      <c r="Z26" s="289"/>
      <c r="AA26" s="289"/>
      <c r="AB26" s="289"/>
      <c r="AC26" s="289"/>
      <c r="AD26" s="293"/>
      <c r="AE26" s="289" t="s">
        <v>355</v>
      </c>
      <c r="AF26" s="289"/>
      <c r="AG26" s="289"/>
      <c r="AH26" s="289"/>
      <c r="AI26" s="289"/>
      <c r="AJ26" s="289"/>
      <c r="AK26" s="289"/>
      <c r="AL26" s="289"/>
      <c r="AM26" s="289"/>
      <c r="AN26" s="289"/>
      <c r="AO26" s="289"/>
      <c r="AP26" s="289"/>
      <c r="AQ26" s="289"/>
      <c r="AR26" s="289"/>
      <c r="AS26" s="289"/>
      <c r="AT26" s="289"/>
      <c r="AU26" s="289"/>
      <c r="AV26" s="289"/>
      <c r="AW26" s="289"/>
      <c r="AX26" s="289"/>
      <c r="AY26" s="289"/>
      <c r="AZ26" s="289"/>
      <c r="BA26" s="289"/>
      <c r="BB26" s="289"/>
      <c r="BC26" s="289"/>
      <c r="BD26" s="289"/>
      <c r="BE26" s="289"/>
      <c r="BF26" s="294"/>
      <c r="BG26" s="295"/>
      <c r="BH26" s="295"/>
      <c r="BI26" s="295"/>
      <c r="BJ26" s="295"/>
      <c r="BK26" s="295"/>
      <c r="BL26" s="295"/>
      <c r="BM26" s="295"/>
      <c r="BN26" s="295"/>
      <c r="BO26" s="295"/>
      <c r="BP26" s="295"/>
      <c r="BQ26" s="295"/>
      <c r="BR26" s="295"/>
      <c r="BS26" s="295"/>
      <c r="BT26" s="296"/>
      <c r="BU26" s="265"/>
      <c r="BV26" s="265"/>
    </row>
    <row r="27" spans="1:74" s="281" customFormat="1" ht="22.5" customHeight="1" x14ac:dyDescent="0.15">
      <c r="A27" s="451" t="s">
        <v>356</v>
      </c>
      <c r="B27" s="452"/>
      <c r="C27" s="453"/>
      <c r="D27" s="272" t="s">
        <v>357</v>
      </c>
      <c r="E27" s="273"/>
      <c r="F27" s="273"/>
      <c r="G27" s="273"/>
      <c r="H27" s="273"/>
      <c r="I27" s="273"/>
      <c r="J27" s="273"/>
      <c r="K27" s="273"/>
      <c r="L27" s="273"/>
      <c r="M27" s="273"/>
      <c r="N27" s="273"/>
      <c r="O27" s="273"/>
      <c r="P27" s="273"/>
      <c r="Q27" s="273"/>
      <c r="R27" s="273"/>
      <c r="S27" s="273"/>
      <c r="T27" s="273"/>
      <c r="U27" s="273"/>
      <c r="V27" s="264"/>
      <c r="W27" s="264"/>
      <c r="X27" s="264"/>
      <c r="Y27" s="264"/>
      <c r="Z27" s="264"/>
      <c r="AA27" s="264"/>
      <c r="AB27" s="264"/>
      <c r="AC27" s="264"/>
      <c r="AD27" s="286"/>
      <c r="AE27" s="264"/>
      <c r="AF27" s="264"/>
      <c r="AG27" s="264"/>
      <c r="AH27" s="264"/>
      <c r="AI27" s="264"/>
      <c r="AJ27" s="264"/>
      <c r="AK27" s="264"/>
      <c r="AL27" s="264"/>
      <c r="AM27" s="264"/>
      <c r="AN27" s="264"/>
      <c r="AO27" s="264"/>
      <c r="AP27" s="264"/>
      <c r="AQ27" s="273"/>
      <c r="AR27" s="273"/>
      <c r="AS27" s="273"/>
      <c r="AT27" s="273"/>
      <c r="AU27" s="273"/>
      <c r="AV27" s="273"/>
      <c r="AW27" s="264"/>
      <c r="AX27" s="264"/>
      <c r="AY27" s="264"/>
      <c r="AZ27" s="264"/>
      <c r="BA27" s="264"/>
      <c r="BB27" s="264"/>
      <c r="BC27" s="264"/>
      <c r="BD27" s="264"/>
      <c r="BE27" s="264"/>
      <c r="BF27" s="278"/>
      <c r="BG27" s="265"/>
      <c r="BH27" s="265"/>
      <c r="BI27" s="265"/>
      <c r="BJ27" s="265"/>
      <c r="BK27" s="265"/>
      <c r="BL27" s="265"/>
      <c r="BM27" s="265"/>
      <c r="BN27" s="265"/>
      <c r="BO27" s="265"/>
      <c r="BP27" s="265"/>
      <c r="BQ27" s="265"/>
      <c r="BR27" s="265"/>
      <c r="BS27" s="265"/>
      <c r="BT27" s="280"/>
      <c r="BU27" s="265"/>
      <c r="BV27" s="265"/>
    </row>
    <row r="28" spans="1:74" s="281" customFormat="1" ht="22.5" customHeight="1" x14ac:dyDescent="0.15">
      <c r="A28" s="454"/>
      <c r="B28" s="455"/>
      <c r="C28" s="456"/>
      <c r="D28" s="288" t="s">
        <v>358</v>
      </c>
      <c r="E28" s="289"/>
      <c r="F28" s="289"/>
      <c r="G28" s="289"/>
      <c r="H28" s="289"/>
      <c r="I28" s="289"/>
      <c r="J28" s="289"/>
      <c r="K28" s="289"/>
      <c r="L28" s="289"/>
      <c r="M28" s="289"/>
      <c r="N28" s="289"/>
      <c r="O28" s="289"/>
      <c r="P28" s="264"/>
      <c r="Q28" s="264"/>
      <c r="R28" s="264"/>
      <c r="S28" s="264"/>
      <c r="T28" s="264"/>
      <c r="U28" s="264"/>
      <c r="V28" s="264"/>
      <c r="W28" s="289"/>
      <c r="X28" s="264"/>
      <c r="Y28" s="264"/>
      <c r="Z28" s="264"/>
      <c r="AA28" s="289"/>
      <c r="AB28" s="264"/>
      <c r="AC28" s="264"/>
      <c r="AD28" s="286"/>
      <c r="AE28" s="289"/>
      <c r="AF28" s="264"/>
      <c r="AG28" s="264"/>
      <c r="AH28" s="264"/>
      <c r="AI28" s="264"/>
      <c r="AJ28" s="264"/>
      <c r="AK28" s="289"/>
      <c r="AL28" s="289"/>
      <c r="AM28" s="289"/>
      <c r="AN28" s="289"/>
      <c r="AO28" s="289"/>
      <c r="AP28" s="289"/>
      <c r="AQ28" s="289"/>
      <c r="AR28" s="289"/>
      <c r="AS28" s="289"/>
      <c r="AT28" s="289"/>
      <c r="AU28" s="289"/>
      <c r="AV28" s="289"/>
      <c r="AW28" s="289"/>
      <c r="AX28" s="289"/>
      <c r="AY28" s="289"/>
      <c r="AZ28" s="289"/>
      <c r="BA28" s="289"/>
      <c r="BB28" s="289"/>
      <c r="BC28" s="289"/>
      <c r="BD28" s="289"/>
      <c r="BE28" s="289"/>
      <c r="BF28" s="294"/>
      <c r="BG28" s="295"/>
      <c r="BH28" s="295"/>
      <c r="BI28" s="295"/>
      <c r="BJ28" s="295"/>
      <c r="BK28" s="295"/>
      <c r="BL28" s="295"/>
      <c r="BM28" s="295"/>
      <c r="BN28" s="295"/>
      <c r="BO28" s="295"/>
      <c r="BP28" s="295"/>
      <c r="BQ28" s="295"/>
      <c r="BR28" s="295"/>
      <c r="BS28" s="295"/>
      <c r="BT28" s="296"/>
      <c r="BU28" s="265"/>
      <c r="BV28" s="265"/>
    </row>
    <row r="29" spans="1:74" s="313" customFormat="1" ht="18" customHeight="1" x14ac:dyDescent="0.15">
      <c r="A29" s="305"/>
      <c r="B29" s="306"/>
      <c r="C29" s="457" t="s">
        <v>359</v>
      </c>
      <c r="D29" s="264" t="s">
        <v>360</v>
      </c>
      <c r="E29" s="264"/>
      <c r="F29" s="307" t="s">
        <v>361</v>
      </c>
      <c r="G29" s="264"/>
      <c r="H29" s="264"/>
      <c r="I29" s="264"/>
      <c r="J29" s="264"/>
      <c r="K29" s="264"/>
      <c r="L29" s="286"/>
      <c r="M29" s="308" t="s">
        <v>362</v>
      </c>
      <c r="N29" s="273"/>
      <c r="O29" s="277"/>
      <c r="P29" s="309"/>
      <c r="Q29" s="309"/>
      <c r="R29" s="310" t="s">
        <v>360</v>
      </c>
      <c r="S29" s="311"/>
      <c r="T29" s="273"/>
      <c r="U29" s="273"/>
      <c r="V29" s="273"/>
      <c r="W29" s="273"/>
      <c r="X29" s="273"/>
      <c r="Y29" s="273"/>
      <c r="Z29" s="273"/>
      <c r="AA29" s="273"/>
      <c r="AB29" s="273"/>
      <c r="AC29" s="273"/>
      <c r="AD29" s="277"/>
      <c r="AE29" s="273"/>
      <c r="AF29" s="273"/>
      <c r="AG29" s="273"/>
      <c r="AH29" s="273"/>
      <c r="AI29" s="273"/>
      <c r="AJ29" s="309"/>
      <c r="AK29" s="264"/>
      <c r="AL29" s="264"/>
      <c r="AM29" s="264"/>
      <c r="AN29" s="264"/>
      <c r="AO29" s="264"/>
      <c r="AP29" s="273"/>
      <c r="AQ29" s="264"/>
      <c r="AR29" s="264"/>
      <c r="AS29" s="264"/>
      <c r="AT29" s="264"/>
      <c r="AU29" s="264"/>
      <c r="AV29" s="264"/>
      <c r="AW29" s="310"/>
      <c r="AX29" s="264"/>
      <c r="AY29" s="264"/>
      <c r="AZ29" s="264"/>
      <c r="BA29" s="264"/>
      <c r="BB29" s="264"/>
      <c r="BC29" s="264"/>
      <c r="BD29" s="264"/>
      <c r="BE29" s="264"/>
      <c r="BF29" s="310"/>
      <c r="BG29" s="264"/>
      <c r="BH29" s="264"/>
      <c r="BI29" s="264"/>
      <c r="BJ29" s="264"/>
      <c r="BK29" s="264"/>
      <c r="BL29" s="264"/>
      <c r="BM29" s="264"/>
      <c r="BN29" s="273"/>
      <c r="BO29" s="264"/>
      <c r="BP29" s="264"/>
      <c r="BQ29" s="264"/>
      <c r="BR29" s="264"/>
      <c r="BS29" s="264"/>
      <c r="BT29" s="312"/>
      <c r="BU29" s="264"/>
    </row>
    <row r="30" spans="1:74" s="313" customFormat="1" ht="18" customHeight="1" x14ac:dyDescent="0.15">
      <c r="A30" s="314"/>
      <c r="B30" s="315"/>
      <c r="C30" s="458"/>
      <c r="D30" s="264"/>
      <c r="E30" s="307" t="s">
        <v>363</v>
      </c>
      <c r="F30" s="316" t="s">
        <v>364</v>
      </c>
      <c r="G30" s="264" t="s">
        <v>365</v>
      </c>
      <c r="H30" s="264"/>
      <c r="I30" s="264"/>
      <c r="J30" s="264"/>
      <c r="K30" s="264"/>
      <c r="L30" s="286"/>
      <c r="M30" s="317" t="s">
        <v>366</v>
      </c>
      <c r="N30" s="264"/>
      <c r="O30" s="286"/>
      <c r="R30" s="282" t="s">
        <v>367</v>
      </c>
      <c r="S30" s="318" t="s">
        <v>368</v>
      </c>
      <c r="T30" s="264"/>
      <c r="U30" s="264"/>
      <c r="V30" s="264"/>
      <c r="W30" s="264"/>
      <c r="X30" s="264"/>
      <c r="Y30" s="264"/>
      <c r="Z30" s="264"/>
      <c r="AA30" s="264"/>
      <c r="AB30" s="264"/>
      <c r="AC30" s="264"/>
      <c r="AD30" s="286"/>
      <c r="AE30" s="264"/>
      <c r="AF30" s="264"/>
      <c r="AG30" s="264"/>
      <c r="AH30" s="264"/>
      <c r="AI30" s="264"/>
      <c r="AK30" s="264"/>
      <c r="AL30" s="264"/>
      <c r="AM30" s="264"/>
      <c r="AN30" s="264"/>
      <c r="AO30" s="264"/>
      <c r="AP30" s="264"/>
      <c r="AQ30" s="264"/>
      <c r="AR30" s="264"/>
      <c r="AS30" s="264"/>
      <c r="AT30" s="264"/>
      <c r="AU30" s="264"/>
      <c r="AV30" s="264"/>
      <c r="AW30" s="284"/>
      <c r="AX30" s="264"/>
      <c r="AY30" s="264"/>
      <c r="AZ30" s="264"/>
      <c r="BA30" s="264"/>
      <c r="BB30" s="264"/>
      <c r="BC30" s="264"/>
      <c r="BD30" s="264"/>
      <c r="BE30" s="264"/>
      <c r="BF30" s="284"/>
      <c r="BG30" s="264"/>
      <c r="BH30" s="264"/>
      <c r="BI30" s="264"/>
      <c r="BJ30" s="264"/>
      <c r="BK30" s="264"/>
      <c r="BL30" s="264"/>
      <c r="BM30" s="264"/>
      <c r="BN30" s="264"/>
      <c r="BO30" s="264"/>
      <c r="BP30" s="264"/>
      <c r="BQ30" s="264"/>
      <c r="BR30" s="264"/>
      <c r="BS30" s="264"/>
      <c r="BT30" s="312"/>
      <c r="BU30" s="264"/>
    </row>
    <row r="31" spans="1:74" s="313" customFormat="1" ht="18" customHeight="1" x14ac:dyDescent="0.15">
      <c r="A31" s="460" t="s">
        <v>369</v>
      </c>
      <c r="B31" s="461"/>
      <c r="C31" s="458"/>
      <c r="D31" s="264"/>
      <c r="E31" s="307" t="s">
        <v>370</v>
      </c>
      <c r="F31" s="316" t="s">
        <v>371</v>
      </c>
      <c r="G31" s="264" t="s">
        <v>372</v>
      </c>
      <c r="H31" s="264"/>
      <c r="I31" s="264"/>
      <c r="J31" s="264"/>
      <c r="K31" s="264"/>
      <c r="L31" s="286"/>
      <c r="M31" s="284" t="s">
        <v>373</v>
      </c>
      <c r="N31" s="264"/>
      <c r="O31" s="286"/>
      <c r="R31" s="282" t="s">
        <v>374</v>
      </c>
      <c r="S31" s="318" t="s">
        <v>368</v>
      </c>
      <c r="T31" s="264"/>
      <c r="U31" s="264"/>
      <c r="V31" s="264"/>
      <c r="W31" s="264"/>
      <c r="X31" s="264"/>
      <c r="Y31" s="264"/>
      <c r="Z31" s="264"/>
      <c r="AA31" s="264"/>
      <c r="AB31" s="264"/>
      <c r="AC31" s="264"/>
      <c r="AD31" s="286"/>
      <c r="AE31" s="264"/>
      <c r="AF31" s="264"/>
      <c r="AG31" s="264"/>
      <c r="AH31" s="264"/>
      <c r="AI31" s="264"/>
      <c r="AK31" s="264"/>
      <c r="AL31" s="264"/>
      <c r="AM31" s="264"/>
      <c r="AN31" s="264"/>
      <c r="AO31" s="264"/>
      <c r="AP31" s="264"/>
      <c r="AQ31" s="264"/>
      <c r="AR31" s="264"/>
      <c r="AS31" s="264"/>
      <c r="AT31" s="264"/>
      <c r="AU31" s="264"/>
      <c r="AV31" s="264"/>
      <c r="AW31" s="284"/>
      <c r="AX31" s="264"/>
      <c r="AY31" s="264"/>
      <c r="AZ31" s="264"/>
      <c r="BA31" s="264"/>
      <c r="BB31" s="264"/>
      <c r="BC31" s="264"/>
      <c r="BD31" s="264"/>
      <c r="BE31" s="264"/>
      <c r="BF31" s="284"/>
      <c r="BG31" s="264"/>
      <c r="BH31" s="264"/>
      <c r="BI31" s="264"/>
      <c r="BJ31" s="264"/>
      <c r="BK31" s="264"/>
      <c r="BL31" s="264"/>
      <c r="BM31" s="264"/>
      <c r="BN31" s="264"/>
      <c r="BO31" s="264"/>
      <c r="BP31" s="264"/>
      <c r="BQ31" s="264"/>
      <c r="BR31" s="264"/>
      <c r="BS31" s="264"/>
      <c r="BT31" s="312"/>
      <c r="BU31" s="264"/>
    </row>
    <row r="32" spans="1:74" s="313" customFormat="1" ht="18" customHeight="1" x14ac:dyDescent="0.15">
      <c r="A32" s="460"/>
      <c r="B32" s="461"/>
      <c r="C32" s="458"/>
      <c r="D32" s="264"/>
      <c r="E32" s="307" t="s">
        <v>375</v>
      </c>
      <c r="F32" s="307" t="s">
        <v>376</v>
      </c>
      <c r="G32" s="318" t="s">
        <v>377</v>
      </c>
      <c r="H32" s="264" t="s">
        <v>378</v>
      </c>
      <c r="I32" s="264"/>
      <c r="J32" s="264"/>
      <c r="K32" s="264"/>
      <c r="L32" s="264"/>
      <c r="M32" s="284" t="s">
        <v>361</v>
      </c>
      <c r="N32" s="264"/>
      <c r="O32" s="286"/>
      <c r="R32" s="282" t="s">
        <v>379</v>
      </c>
      <c r="S32" s="318" t="s">
        <v>365</v>
      </c>
      <c r="T32" s="264"/>
      <c r="U32" s="264"/>
      <c r="V32" s="264"/>
      <c r="W32" s="264"/>
      <c r="X32" s="264"/>
      <c r="Y32" s="264"/>
      <c r="Z32" s="264"/>
      <c r="AA32" s="264"/>
      <c r="AB32" s="264"/>
      <c r="AC32" s="264"/>
      <c r="AD32" s="286"/>
      <c r="AE32" s="264"/>
      <c r="AF32" s="264"/>
      <c r="AG32" s="264"/>
      <c r="AH32" s="264"/>
      <c r="AI32" s="264"/>
      <c r="AK32" s="264"/>
      <c r="AL32" s="264"/>
      <c r="AM32" s="264"/>
      <c r="AN32" s="264"/>
      <c r="AO32" s="264"/>
      <c r="AP32" s="264"/>
      <c r="AQ32" s="264"/>
      <c r="AR32" s="264"/>
      <c r="AS32" s="264"/>
      <c r="AT32" s="264"/>
      <c r="AU32" s="264"/>
      <c r="AV32" s="264"/>
      <c r="AW32" s="284"/>
      <c r="AX32" s="264"/>
      <c r="AY32" s="264"/>
      <c r="AZ32" s="264"/>
      <c r="BA32" s="264"/>
      <c r="BB32" s="264"/>
      <c r="BC32" s="264"/>
      <c r="BD32" s="264"/>
      <c r="BE32" s="264"/>
      <c r="BF32" s="284"/>
      <c r="BG32" s="264"/>
      <c r="BH32" s="264"/>
      <c r="BI32" s="264"/>
      <c r="BJ32" s="264"/>
      <c r="BK32" s="264"/>
      <c r="BL32" s="264"/>
      <c r="BM32" s="264"/>
      <c r="BN32" s="264"/>
      <c r="BO32" s="264"/>
      <c r="BP32" s="264"/>
      <c r="BQ32" s="264"/>
      <c r="BR32" s="264"/>
      <c r="BS32" s="264"/>
      <c r="BT32" s="312"/>
      <c r="BU32" s="264"/>
    </row>
    <row r="33" spans="1:73" s="313" customFormat="1" ht="18" customHeight="1" x14ac:dyDescent="0.15">
      <c r="A33" s="460"/>
      <c r="B33" s="461"/>
      <c r="C33" s="458"/>
      <c r="D33" s="264"/>
      <c r="E33" s="307" t="s">
        <v>380</v>
      </c>
      <c r="F33" s="307"/>
      <c r="G33" s="264"/>
      <c r="H33" s="264" t="s">
        <v>381</v>
      </c>
      <c r="I33" s="264"/>
      <c r="J33" s="264"/>
      <c r="K33" s="264"/>
      <c r="L33" s="264"/>
      <c r="M33" s="319" t="s">
        <v>382</v>
      </c>
      <c r="N33" s="264" t="s">
        <v>383</v>
      </c>
      <c r="O33" s="286"/>
      <c r="R33" s="282" t="s">
        <v>384</v>
      </c>
      <c r="S33" s="318" t="s">
        <v>385</v>
      </c>
      <c r="T33" s="264"/>
      <c r="U33" s="264"/>
      <c r="V33" s="264"/>
      <c r="W33" s="264"/>
      <c r="X33" s="264"/>
      <c r="Y33" s="264"/>
      <c r="Z33" s="264"/>
      <c r="AA33" s="264"/>
      <c r="AB33" s="264"/>
      <c r="AC33" s="264"/>
      <c r="AD33" s="286"/>
      <c r="AE33" s="264"/>
      <c r="AF33" s="264"/>
      <c r="AG33" s="264"/>
      <c r="AH33" s="264"/>
      <c r="AI33" s="264"/>
      <c r="AK33" s="264"/>
      <c r="AL33" s="264"/>
      <c r="AM33" s="264"/>
      <c r="AN33" s="264"/>
      <c r="AO33" s="264"/>
      <c r="AP33" s="264"/>
      <c r="AQ33" s="264"/>
      <c r="AR33" s="264"/>
      <c r="AS33" s="264"/>
      <c r="AT33" s="264"/>
      <c r="AU33" s="264"/>
      <c r="AV33" s="264"/>
      <c r="AW33" s="284"/>
      <c r="AX33" s="264"/>
      <c r="AY33" s="264"/>
      <c r="AZ33" s="264"/>
      <c r="BA33" s="264"/>
      <c r="BB33" s="264"/>
      <c r="BC33" s="264"/>
      <c r="BD33" s="264"/>
      <c r="BE33" s="264"/>
      <c r="BF33" s="284"/>
      <c r="BG33" s="264"/>
      <c r="BH33" s="264"/>
      <c r="BI33" s="264"/>
      <c r="BJ33" s="264"/>
      <c r="BK33" s="264"/>
      <c r="BL33" s="264"/>
      <c r="BM33" s="264"/>
      <c r="BN33" s="264"/>
      <c r="BO33" s="264"/>
      <c r="BP33" s="264"/>
      <c r="BQ33" s="264"/>
      <c r="BR33" s="264"/>
      <c r="BS33" s="264"/>
      <c r="BT33" s="312"/>
      <c r="BU33" s="264"/>
    </row>
    <row r="34" spans="1:73" s="313" customFormat="1" ht="18" customHeight="1" x14ac:dyDescent="0.15">
      <c r="A34" s="460"/>
      <c r="B34" s="461"/>
      <c r="C34" s="458"/>
      <c r="D34" s="264" t="s">
        <v>292</v>
      </c>
      <c r="E34" s="264"/>
      <c r="F34" s="307"/>
      <c r="G34" s="318" t="s">
        <v>386</v>
      </c>
      <c r="H34" s="464" t="s">
        <v>387</v>
      </c>
      <c r="I34" s="464"/>
      <c r="J34" s="464"/>
      <c r="K34" s="464"/>
      <c r="L34" s="264"/>
      <c r="M34" s="284" t="s">
        <v>388</v>
      </c>
      <c r="N34" s="307" t="s">
        <v>389</v>
      </c>
      <c r="O34" s="286" t="s">
        <v>390</v>
      </c>
      <c r="R34" s="284" t="s">
        <v>292</v>
      </c>
      <c r="S34" s="318"/>
      <c r="T34" s="264"/>
      <c r="U34" s="264"/>
      <c r="V34" s="264"/>
      <c r="W34" s="264"/>
      <c r="X34" s="264"/>
      <c r="Y34" s="264"/>
      <c r="Z34" s="264"/>
      <c r="AA34" s="264"/>
      <c r="AB34" s="264"/>
      <c r="AC34" s="264"/>
      <c r="AD34" s="286"/>
      <c r="AE34" s="264"/>
      <c r="AF34" s="264"/>
      <c r="AG34" s="264"/>
      <c r="AH34" s="264"/>
      <c r="AI34" s="264"/>
      <c r="AK34" s="264"/>
      <c r="AL34" s="264"/>
      <c r="AM34" s="264"/>
      <c r="AN34" s="264"/>
      <c r="AO34" s="264"/>
      <c r="AP34" s="264"/>
      <c r="AQ34" s="264"/>
      <c r="AR34" s="264"/>
      <c r="AS34" s="264"/>
      <c r="AT34" s="264"/>
      <c r="AU34" s="264"/>
      <c r="AV34" s="264"/>
      <c r="AW34" s="284"/>
      <c r="AX34" s="264"/>
      <c r="AY34" s="264"/>
      <c r="AZ34" s="264"/>
      <c r="BA34" s="264"/>
      <c r="BB34" s="264"/>
      <c r="BC34" s="264"/>
      <c r="BD34" s="264"/>
      <c r="BE34" s="264"/>
      <c r="BF34" s="284"/>
      <c r="BG34" s="264"/>
      <c r="BH34" s="264"/>
      <c r="BI34" s="264"/>
      <c r="BJ34" s="264"/>
      <c r="BK34" s="264"/>
      <c r="BL34" s="264"/>
      <c r="BM34" s="264"/>
      <c r="BN34" s="264"/>
      <c r="BO34" s="264"/>
      <c r="BP34" s="264"/>
      <c r="BQ34" s="264"/>
      <c r="BR34" s="264"/>
      <c r="BS34" s="264"/>
      <c r="BT34" s="312"/>
      <c r="BU34" s="264"/>
    </row>
    <row r="35" spans="1:73" s="313" customFormat="1" ht="18" customHeight="1" x14ac:dyDescent="0.15">
      <c r="A35" s="460"/>
      <c r="B35" s="461"/>
      <c r="C35" s="458"/>
      <c r="D35" s="264"/>
      <c r="E35" s="307" t="s">
        <v>391</v>
      </c>
      <c r="F35" s="264"/>
      <c r="G35" s="264"/>
      <c r="H35" s="464" t="s">
        <v>392</v>
      </c>
      <c r="I35" s="464"/>
      <c r="J35" s="464"/>
      <c r="K35" s="464"/>
      <c r="L35" s="264"/>
      <c r="M35" s="284"/>
      <c r="N35" s="307" t="s">
        <v>393</v>
      </c>
      <c r="O35" s="286" t="s">
        <v>394</v>
      </c>
      <c r="R35" s="282" t="s">
        <v>395</v>
      </c>
      <c r="S35" s="318" t="s">
        <v>365</v>
      </c>
      <c r="T35" s="264"/>
      <c r="U35" s="264"/>
      <c r="V35" s="264"/>
      <c r="W35" s="264"/>
      <c r="X35" s="264"/>
      <c r="Y35" s="264"/>
      <c r="Z35" s="264"/>
      <c r="AA35" s="264"/>
      <c r="AB35" s="264"/>
      <c r="AC35" s="264"/>
      <c r="AD35" s="286"/>
      <c r="AE35" s="264"/>
      <c r="AF35" s="264"/>
      <c r="AG35" s="264"/>
      <c r="AH35" s="264"/>
      <c r="AI35" s="264"/>
      <c r="AK35" s="264"/>
      <c r="AL35" s="264"/>
      <c r="AM35" s="264"/>
      <c r="AN35" s="264"/>
      <c r="AO35" s="264"/>
      <c r="AP35" s="264"/>
      <c r="AQ35" s="264"/>
      <c r="AR35" s="264"/>
      <c r="AS35" s="264"/>
      <c r="AT35" s="264"/>
      <c r="AU35" s="264"/>
      <c r="AV35" s="264"/>
      <c r="AW35" s="284"/>
      <c r="AX35" s="264"/>
      <c r="AY35" s="264"/>
      <c r="AZ35" s="264"/>
      <c r="BA35" s="264"/>
      <c r="BB35" s="264"/>
      <c r="BC35" s="264"/>
      <c r="BD35" s="264"/>
      <c r="BE35" s="264"/>
      <c r="BF35" s="284"/>
      <c r="BG35" s="264"/>
      <c r="BH35" s="264"/>
      <c r="BI35" s="264"/>
      <c r="BJ35" s="264"/>
      <c r="BK35" s="264"/>
      <c r="BL35" s="264"/>
      <c r="BM35" s="264"/>
      <c r="BN35" s="264"/>
      <c r="BO35" s="264"/>
      <c r="BP35" s="264"/>
      <c r="BQ35" s="264"/>
      <c r="BR35" s="264"/>
      <c r="BS35" s="264"/>
      <c r="BT35" s="312"/>
      <c r="BU35" s="264"/>
    </row>
    <row r="36" spans="1:73" s="313" customFormat="1" ht="18" customHeight="1" x14ac:dyDescent="0.15">
      <c r="A36" s="460"/>
      <c r="B36" s="461"/>
      <c r="C36" s="458"/>
      <c r="D36" s="264"/>
      <c r="E36" s="307" t="s">
        <v>396</v>
      </c>
      <c r="F36" s="264"/>
      <c r="G36" s="264"/>
      <c r="H36" s="264"/>
      <c r="I36" s="264"/>
      <c r="J36" s="264"/>
      <c r="K36" s="264"/>
      <c r="L36" s="286"/>
      <c r="M36" s="284"/>
      <c r="N36" s="307" t="s">
        <v>397</v>
      </c>
      <c r="O36" s="286" t="s">
        <v>398</v>
      </c>
      <c r="R36" s="282" t="s">
        <v>399</v>
      </c>
      <c r="S36" s="318" t="s">
        <v>400</v>
      </c>
      <c r="T36" s="264"/>
      <c r="U36" s="264"/>
      <c r="V36" s="264"/>
      <c r="W36" s="264"/>
      <c r="X36" s="264"/>
      <c r="Y36" s="264"/>
      <c r="Z36" s="264"/>
      <c r="AA36" s="264"/>
      <c r="AB36" s="264"/>
      <c r="AC36" s="264"/>
      <c r="AD36" s="286"/>
      <c r="AE36" s="264"/>
      <c r="AF36" s="264"/>
      <c r="AG36" s="264"/>
      <c r="AH36" s="264"/>
      <c r="AI36" s="264"/>
      <c r="AK36" s="264"/>
      <c r="AL36" s="264"/>
      <c r="AM36" s="264"/>
      <c r="AN36" s="264"/>
      <c r="AO36" s="264"/>
      <c r="AP36" s="264"/>
      <c r="AQ36" s="264"/>
      <c r="AR36" s="264"/>
      <c r="AS36" s="264"/>
      <c r="AT36" s="264"/>
      <c r="AU36" s="264"/>
      <c r="AV36" s="264"/>
      <c r="AW36" s="284"/>
      <c r="AX36" s="264"/>
      <c r="AY36" s="264"/>
      <c r="AZ36" s="264"/>
      <c r="BA36" s="264"/>
      <c r="BB36" s="264"/>
      <c r="BC36" s="264"/>
      <c r="BD36" s="264"/>
      <c r="BE36" s="264"/>
      <c r="BF36" s="284"/>
      <c r="BG36" s="264"/>
      <c r="BH36" s="264"/>
      <c r="BI36" s="264"/>
      <c r="BJ36" s="264"/>
      <c r="BK36" s="264"/>
      <c r="BL36" s="264"/>
      <c r="BM36" s="264"/>
      <c r="BN36" s="264"/>
      <c r="BO36" s="264"/>
      <c r="BP36" s="264"/>
      <c r="BQ36" s="264"/>
      <c r="BR36" s="264"/>
      <c r="BS36" s="264"/>
      <c r="BT36" s="312"/>
      <c r="BU36" s="264"/>
    </row>
    <row r="37" spans="1:73" s="313" customFormat="1" ht="18" customHeight="1" x14ac:dyDescent="0.15">
      <c r="A37" s="460"/>
      <c r="B37" s="461"/>
      <c r="C37" s="458"/>
      <c r="D37" s="264" t="s">
        <v>401</v>
      </c>
      <c r="E37" s="264"/>
      <c r="F37" s="264"/>
      <c r="G37" s="264"/>
      <c r="H37" s="264"/>
      <c r="I37" s="264"/>
      <c r="J37" s="264"/>
      <c r="K37" s="264"/>
      <c r="L37" s="286"/>
      <c r="M37" s="284"/>
      <c r="N37" s="307" t="s">
        <v>393</v>
      </c>
      <c r="O37" s="286" t="s">
        <v>402</v>
      </c>
      <c r="R37" s="284" t="s">
        <v>403</v>
      </c>
      <c r="S37" s="318" t="s">
        <v>404</v>
      </c>
      <c r="T37" s="264"/>
      <c r="U37" s="264"/>
      <c r="V37" s="264"/>
      <c r="W37" s="264"/>
      <c r="X37" s="264"/>
      <c r="Y37" s="264"/>
      <c r="Z37" s="264"/>
      <c r="AA37" s="264"/>
      <c r="AB37" s="264"/>
      <c r="AC37" s="264"/>
      <c r="AD37" s="286"/>
      <c r="AE37" s="264"/>
      <c r="AF37" s="264"/>
      <c r="AG37" s="264"/>
      <c r="AH37" s="264"/>
      <c r="AI37" s="264"/>
      <c r="AK37" s="264"/>
      <c r="AL37" s="264"/>
      <c r="AM37" s="264"/>
      <c r="AN37" s="264"/>
      <c r="AO37" s="264"/>
      <c r="AP37" s="264"/>
      <c r="AQ37" s="264"/>
      <c r="AR37" s="264"/>
      <c r="AS37" s="264"/>
      <c r="AT37" s="264"/>
      <c r="AU37" s="264"/>
      <c r="AV37" s="264"/>
      <c r="AW37" s="284"/>
      <c r="AX37" s="264"/>
      <c r="AY37" s="264"/>
      <c r="AZ37" s="264"/>
      <c r="BA37" s="264"/>
      <c r="BB37" s="264"/>
      <c r="BC37" s="264"/>
      <c r="BD37" s="264"/>
      <c r="BE37" s="264"/>
      <c r="BF37" s="284"/>
      <c r="BG37" s="264"/>
      <c r="BH37" s="264"/>
      <c r="BI37" s="264"/>
      <c r="BJ37" s="264"/>
      <c r="BK37" s="264"/>
      <c r="BL37" s="264"/>
      <c r="BM37" s="264"/>
      <c r="BN37" s="264"/>
      <c r="BO37" s="264"/>
      <c r="BP37" s="264"/>
      <c r="BQ37" s="264"/>
      <c r="BR37" s="264"/>
      <c r="BS37" s="264"/>
      <c r="BT37" s="312"/>
      <c r="BU37" s="264"/>
    </row>
    <row r="38" spans="1:73" s="313" customFormat="1" ht="18" customHeight="1" x14ac:dyDescent="0.15">
      <c r="A38" s="460"/>
      <c r="B38" s="461"/>
      <c r="C38" s="458"/>
      <c r="D38" s="264"/>
      <c r="E38" s="264"/>
      <c r="F38" s="264"/>
      <c r="G38" s="264"/>
      <c r="H38" s="264"/>
      <c r="I38" s="264"/>
      <c r="J38" s="264"/>
      <c r="K38" s="264"/>
      <c r="L38" s="286"/>
      <c r="M38" s="284"/>
      <c r="N38" s="307"/>
      <c r="O38" s="286"/>
      <c r="R38" s="284" t="s">
        <v>405</v>
      </c>
      <c r="S38" s="318" t="s">
        <v>406</v>
      </c>
      <c r="T38" s="264"/>
      <c r="U38" s="264"/>
      <c r="V38" s="264"/>
      <c r="W38" s="264"/>
      <c r="X38" s="264"/>
      <c r="Y38" s="264"/>
      <c r="Z38" s="264"/>
      <c r="AA38" s="264"/>
      <c r="AB38" s="264"/>
      <c r="AC38" s="264"/>
      <c r="AD38" s="286"/>
      <c r="AE38" s="264"/>
      <c r="AF38" s="264"/>
      <c r="AG38" s="264"/>
      <c r="AH38" s="264"/>
      <c r="AI38" s="264"/>
      <c r="AK38" s="320" t="s">
        <v>407</v>
      </c>
      <c r="AL38" s="264"/>
      <c r="AM38" s="264"/>
      <c r="AN38" s="264"/>
      <c r="AO38" s="264"/>
      <c r="AP38" s="264"/>
      <c r="AQ38" s="320" t="s">
        <v>408</v>
      </c>
      <c r="AR38" s="264"/>
      <c r="AS38" s="264"/>
      <c r="AT38" s="264"/>
      <c r="AU38" s="264"/>
      <c r="AV38" s="264"/>
      <c r="AW38" s="321"/>
      <c r="AX38" s="264"/>
      <c r="AY38" s="264"/>
      <c r="AZ38" s="264"/>
      <c r="BA38" s="264"/>
      <c r="BB38" s="264"/>
      <c r="BC38" s="264"/>
      <c r="BD38" s="264"/>
      <c r="BE38" s="264"/>
      <c r="BF38" s="321"/>
      <c r="BG38" s="264"/>
      <c r="BH38" s="264"/>
      <c r="BI38" s="264"/>
      <c r="BJ38" s="264"/>
      <c r="BK38" s="264"/>
      <c r="BL38" s="264"/>
      <c r="BM38" s="264"/>
      <c r="BN38" s="320"/>
      <c r="BO38" s="264"/>
      <c r="BP38" s="264"/>
      <c r="BQ38" s="264"/>
      <c r="BR38" s="264"/>
      <c r="BS38" s="264"/>
      <c r="BT38" s="312"/>
      <c r="BU38" s="264"/>
    </row>
    <row r="39" spans="1:73" s="313" customFormat="1" ht="18" customHeight="1" x14ac:dyDescent="0.15">
      <c r="A39" s="460"/>
      <c r="B39" s="461"/>
      <c r="C39" s="458"/>
      <c r="D39" s="264"/>
      <c r="E39" s="264"/>
      <c r="F39" s="264"/>
      <c r="G39" s="264"/>
      <c r="H39" s="264"/>
      <c r="I39" s="264"/>
      <c r="J39" s="264"/>
      <c r="K39" s="264"/>
      <c r="L39" s="286"/>
      <c r="M39" s="284"/>
      <c r="N39" s="307"/>
      <c r="O39" s="286"/>
      <c r="R39" s="284"/>
      <c r="S39" s="318"/>
      <c r="T39" s="264"/>
      <c r="U39" s="264"/>
      <c r="V39" s="264"/>
      <c r="W39" s="264"/>
      <c r="X39" s="264"/>
      <c r="Y39" s="264"/>
      <c r="Z39" s="264"/>
      <c r="AA39" s="320" t="s">
        <v>409</v>
      </c>
      <c r="AB39" s="264"/>
      <c r="AC39" s="264"/>
      <c r="AD39" s="286"/>
      <c r="AE39" s="320" t="s">
        <v>410</v>
      </c>
      <c r="AF39" s="264"/>
      <c r="AG39" s="264"/>
      <c r="AH39" s="264"/>
      <c r="AI39" s="264"/>
      <c r="AK39" s="322"/>
      <c r="AL39" s="264"/>
      <c r="AM39" s="264"/>
      <c r="AN39" s="264"/>
      <c r="AO39" s="264"/>
      <c r="AP39" s="323"/>
      <c r="AQ39" s="264"/>
      <c r="AR39" s="264"/>
      <c r="AS39" s="264"/>
      <c r="AT39" s="264"/>
      <c r="AU39" s="264"/>
      <c r="AV39" s="264"/>
      <c r="AW39" s="321"/>
      <c r="AX39" s="264"/>
      <c r="AY39" s="264"/>
      <c r="AZ39" s="264"/>
      <c r="BA39" s="264"/>
      <c r="BB39" s="264"/>
      <c r="BC39" s="264"/>
      <c r="BD39" s="264"/>
      <c r="BE39" s="264"/>
      <c r="BF39" s="321"/>
      <c r="BG39" s="264"/>
      <c r="BH39" s="264"/>
      <c r="BI39" s="264"/>
      <c r="BJ39" s="264"/>
      <c r="BK39" s="264"/>
      <c r="BL39" s="264"/>
      <c r="BM39" s="264"/>
      <c r="BN39" s="320"/>
      <c r="BO39" s="264"/>
      <c r="BP39" s="264"/>
      <c r="BQ39" s="264"/>
      <c r="BR39" s="264"/>
      <c r="BS39" s="264"/>
      <c r="BT39" s="312"/>
      <c r="BU39" s="264"/>
    </row>
    <row r="40" spans="1:73" s="313" customFormat="1" ht="18" customHeight="1" x14ac:dyDescent="0.15">
      <c r="A40" s="460"/>
      <c r="B40" s="461"/>
      <c r="C40" s="458"/>
      <c r="D40" s="264"/>
      <c r="E40" s="264"/>
      <c r="F40" s="264"/>
      <c r="G40" s="264"/>
      <c r="H40" s="264"/>
      <c r="I40" s="264"/>
      <c r="J40" s="264"/>
      <c r="K40" s="264"/>
      <c r="L40" s="286"/>
      <c r="M40" s="284"/>
      <c r="N40" s="307"/>
      <c r="O40" s="286"/>
      <c r="R40" s="284"/>
      <c r="S40" s="318"/>
      <c r="T40" s="264"/>
      <c r="U40" s="264"/>
      <c r="V40" s="264"/>
      <c r="W40" s="264"/>
      <c r="X40" s="264"/>
      <c r="Y40" s="264"/>
      <c r="Z40" s="264"/>
      <c r="AA40" s="322"/>
      <c r="AB40" s="264"/>
      <c r="AC40" s="264"/>
      <c r="AD40" s="286"/>
      <c r="AE40" s="264"/>
      <c r="AF40" s="320"/>
      <c r="AG40" s="320"/>
      <c r="AH40" s="320"/>
      <c r="AI40" s="324"/>
      <c r="AK40" s="322"/>
      <c r="AL40" s="264"/>
      <c r="AM40" s="264"/>
      <c r="AN40" s="264"/>
      <c r="AO40" s="264"/>
      <c r="AP40" s="323"/>
      <c r="AQ40" s="264"/>
      <c r="AR40" s="264"/>
      <c r="AS40" s="264"/>
      <c r="AT40" s="264"/>
      <c r="AU40" s="264"/>
      <c r="AV40" s="264"/>
      <c r="AW40" s="284"/>
      <c r="AX40" s="264"/>
      <c r="AY40" s="264"/>
      <c r="AZ40" s="264"/>
      <c r="BA40" s="264"/>
      <c r="BB40" s="264"/>
      <c r="BC40" s="264"/>
      <c r="BD40" s="264"/>
      <c r="BE40" s="264"/>
      <c r="BF40" s="284"/>
      <c r="BG40" s="264"/>
      <c r="BH40" s="264"/>
      <c r="BI40" s="264"/>
      <c r="BJ40" s="264"/>
      <c r="BK40" s="264"/>
      <c r="BL40" s="264"/>
      <c r="BM40" s="264"/>
      <c r="BN40" s="264"/>
      <c r="BO40" s="264"/>
      <c r="BP40" s="264"/>
      <c r="BQ40" s="264"/>
      <c r="BR40" s="264"/>
      <c r="BS40" s="264"/>
      <c r="BT40" s="312"/>
      <c r="BU40" s="264"/>
    </row>
    <row r="41" spans="1:73" s="313" customFormat="1" ht="18" customHeight="1" x14ac:dyDescent="0.15">
      <c r="A41" s="460"/>
      <c r="B41" s="461"/>
      <c r="C41" s="458"/>
      <c r="D41" s="264"/>
      <c r="E41" s="264"/>
      <c r="F41" s="264"/>
      <c r="G41" s="264"/>
      <c r="H41" s="264"/>
      <c r="I41" s="264"/>
      <c r="J41" s="264"/>
      <c r="K41" s="264"/>
      <c r="L41" s="286"/>
      <c r="M41" s="284"/>
      <c r="N41" s="307"/>
      <c r="O41" s="286"/>
      <c r="R41" s="284"/>
      <c r="S41" s="318"/>
      <c r="T41" s="264"/>
      <c r="U41" s="264"/>
      <c r="V41" s="264"/>
      <c r="W41" s="264"/>
      <c r="X41" s="264"/>
      <c r="Y41" s="264"/>
      <c r="Z41" s="264"/>
      <c r="AA41" s="325"/>
      <c r="AB41" s="264"/>
      <c r="AC41" s="264"/>
      <c r="AD41" s="286"/>
      <c r="AE41" s="320"/>
      <c r="AF41" s="320"/>
      <c r="AG41" s="320"/>
      <c r="AH41" s="320"/>
      <c r="AI41" s="324"/>
      <c r="AK41" s="322"/>
      <c r="AL41" s="264"/>
      <c r="AM41" s="264"/>
      <c r="AN41" s="264"/>
      <c r="AO41" s="264"/>
      <c r="AP41" s="323"/>
      <c r="AQ41" s="264"/>
      <c r="AR41" s="264"/>
      <c r="AS41" s="264"/>
      <c r="AT41" s="264"/>
      <c r="AU41" s="264"/>
      <c r="AV41" s="264"/>
      <c r="AW41" s="284"/>
      <c r="AX41" s="264"/>
      <c r="AY41" s="264"/>
      <c r="AZ41" s="264"/>
      <c r="BA41" s="264"/>
      <c r="BB41" s="264"/>
      <c r="BC41" s="264"/>
      <c r="BD41" s="264"/>
      <c r="BE41" s="264"/>
      <c r="BF41" s="321" t="s">
        <v>411</v>
      </c>
      <c r="BG41" s="264"/>
      <c r="BH41" s="264"/>
      <c r="BI41" s="264"/>
      <c r="BJ41" s="264"/>
      <c r="BK41" s="264"/>
      <c r="BL41" s="264"/>
      <c r="BM41" s="264"/>
      <c r="BN41" s="264"/>
      <c r="BO41" s="264"/>
      <c r="BP41" s="264"/>
      <c r="BQ41" s="264"/>
      <c r="BR41" s="264"/>
      <c r="BS41" s="264"/>
      <c r="BT41" s="312"/>
      <c r="BU41" s="264"/>
    </row>
    <row r="42" spans="1:73" s="313" customFormat="1" ht="18" customHeight="1" x14ac:dyDescent="0.15">
      <c r="A42" s="460"/>
      <c r="B42" s="461"/>
      <c r="C42" s="458"/>
      <c r="D42" s="264"/>
      <c r="E42" s="264"/>
      <c r="F42" s="264"/>
      <c r="G42" s="264"/>
      <c r="H42" s="264"/>
      <c r="I42" s="264"/>
      <c r="J42" s="264"/>
      <c r="K42" s="264"/>
      <c r="L42" s="286"/>
      <c r="M42" s="284"/>
      <c r="N42" s="307"/>
      <c r="O42" s="286"/>
      <c r="R42" s="321" t="s">
        <v>412</v>
      </c>
      <c r="S42" s="318"/>
      <c r="T42" s="264"/>
      <c r="U42" s="264"/>
      <c r="V42" s="264"/>
      <c r="W42" s="325" t="s">
        <v>413</v>
      </c>
      <c r="X42" s="264"/>
      <c r="Y42" s="264"/>
      <c r="Z42" s="323"/>
      <c r="AA42" s="325"/>
      <c r="AB42" s="264"/>
      <c r="AC42" s="264"/>
      <c r="AD42" s="286"/>
      <c r="AE42" s="320"/>
      <c r="AF42" s="320"/>
      <c r="AG42" s="320"/>
      <c r="AH42" s="320"/>
      <c r="AI42" s="324"/>
      <c r="AK42" s="322"/>
      <c r="AL42" s="264"/>
      <c r="AM42" s="264"/>
      <c r="AN42" s="264"/>
      <c r="AO42" s="264"/>
      <c r="AP42" s="323"/>
      <c r="AQ42" s="264"/>
      <c r="AR42" s="264"/>
      <c r="AS42" s="264"/>
      <c r="AT42" s="264"/>
      <c r="AU42" s="264"/>
      <c r="AV42" s="264"/>
      <c r="AW42" s="321"/>
      <c r="AX42" s="264"/>
      <c r="AY42" s="264"/>
      <c r="AZ42" s="264"/>
      <c r="BA42" s="264"/>
      <c r="BB42" s="264"/>
      <c r="BC42" s="264"/>
      <c r="BD42" s="264"/>
      <c r="BE42" s="286"/>
      <c r="BF42" s="264"/>
      <c r="BG42" s="264"/>
      <c r="BH42" s="264"/>
      <c r="BI42" s="264"/>
      <c r="BJ42" s="264"/>
      <c r="BK42" s="264"/>
      <c r="BL42" s="264"/>
      <c r="BM42" s="264"/>
      <c r="BN42" s="320"/>
      <c r="BO42" s="264"/>
      <c r="BP42" s="264"/>
      <c r="BQ42" s="264"/>
      <c r="BR42" s="264"/>
      <c r="BS42" s="264"/>
      <c r="BT42" s="312"/>
      <c r="BU42" s="264"/>
    </row>
    <row r="43" spans="1:73" s="313" customFormat="1" ht="18" customHeight="1" x14ac:dyDescent="0.15">
      <c r="A43" s="460"/>
      <c r="B43" s="461"/>
      <c r="C43" s="458"/>
      <c r="D43" s="264"/>
      <c r="E43" s="264"/>
      <c r="F43" s="264"/>
      <c r="G43" s="264"/>
      <c r="H43" s="264"/>
      <c r="I43" s="264"/>
      <c r="J43" s="264"/>
      <c r="K43" s="264"/>
      <c r="L43" s="286"/>
      <c r="M43" s="284"/>
      <c r="N43" s="307"/>
      <c r="O43" s="286"/>
      <c r="R43" s="284"/>
      <c r="S43" s="318"/>
      <c r="T43" s="264"/>
      <c r="U43" s="264"/>
      <c r="V43" s="264"/>
      <c r="W43" s="322"/>
      <c r="X43" s="264"/>
      <c r="Y43" s="264"/>
      <c r="Z43" s="323"/>
      <c r="AA43" s="322"/>
      <c r="AB43" s="264"/>
      <c r="AC43" s="264"/>
      <c r="AD43" s="286"/>
      <c r="AE43" s="264"/>
      <c r="AF43" s="264"/>
      <c r="AG43" s="264"/>
      <c r="AH43" s="264"/>
      <c r="AI43" s="323"/>
      <c r="AK43" s="322"/>
      <c r="AL43" s="264"/>
      <c r="AM43" s="264"/>
      <c r="AN43" s="264"/>
      <c r="AO43" s="264"/>
      <c r="AP43" s="323"/>
      <c r="AQ43" s="264"/>
      <c r="AR43" s="264"/>
      <c r="AS43" s="264"/>
      <c r="AT43" s="264"/>
      <c r="AU43" s="264"/>
      <c r="AV43" s="264"/>
      <c r="AW43" s="321" t="s">
        <v>414</v>
      </c>
      <c r="AX43" s="264"/>
      <c r="AY43" s="264"/>
      <c r="AZ43" s="264"/>
      <c r="BA43" s="264"/>
      <c r="BB43" s="264"/>
      <c r="BC43" s="264"/>
      <c r="BD43" s="264"/>
      <c r="BE43" s="264"/>
      <c r="BF43" s="321"/>
      <c r="BG43" s="264"/>
      <c r="BH43" s="264"/>
      <c r="BI43" s="264"/>
      <c r="BJ43" s="264"/>
      <c r="BK43" s="264"/>
      <c r="BL43" s="264"/>
      <c r="BM43" s="264"/>
      <c r="BN43" s="320"/>
      <c r="BO43" s="264"/>
      <c r="BP43" s="264"/>
      <c r="BQ43" s="264"/>
      <c r="BR43" s="264"/>
      <c r="BS43" s="264"/>
      <c r="BT43" s="312"/>
      <c r="BU43" s="264"/>
    </row>
    <row r="44" spans="1:73" s="313" customFormat="1" ht="18" customHeight="1" x14ac:dyDescent="0.15">
      <c r="A44" s="460"/>
      <c r="B44" s="461"/>
      <c r="C44" s="458"/>
      <c r="D44" s="264"/>
      <c r="E44" s="264"/>
      <c r="F44" s="264"/>
      <c r="G44" s="264"/>
      <c r="H44" s="264"/>
      <c r="I44" s="264"/>
      <c r="J44" s="264"/>
      <c r="K44" s="264"/>
      <c r="L44" s="286"/>
      <c r="M44" s="284"/>
      <c r="N44" s="264"/>
      <c r="O44" s="286"/>
      <c r="R44" s="284"/>
      <c r="S44" s="264"/>
      <c r="T44" s="264"/>
      <c r="U44" s="264"/>
      <c r="V44" s="264"/>
      <c r="W44" s="322"/>
      <c r="X44" s="264"/>
      <c r="Y44" s="264"/>
      <c r="Z44" s="323"/>
      <c r="AA44" s="322"/>
      <c r="AB44" s="264"/>
      <c r="AC44" s="264"/>
      <c r="AD44" s="286"/>
      <c r="AE44" s="264"/>
      <c r="AF44" s="264"/>
      <c r="AG44" s="264"/>
      <c r="AH44" s="264"/>
      <c r="AI44" s="323"/>
      <c r="AK44" s="322"/>
      <c r="AL44" s="264"/>
      <c r="AM44" s="264"/>
      <c r="AN44" s="264"/>
      <c r="AO44" s="264"/>
      <c r="AP44" s="323"/>
      <c r="AQ44" s="264"/>
      <c r="AR44" s="264"/>
      <c r="AS44" s="264"/>
      <c r="AT44" s="264"/>
      <c r="AU44" s="264"/>
      <c r="AV44" s="264"/>
      <c r="AW44" s="321"/>
      <c r="AX44" s="264"/>
      <c r="AY44" s="264"/>
      <c r="AZ44" s="264"/>
      <c r="BA44" s="264"/>
      <c r="BB44" s="264"/>
      <c r="BC44" s="264"/>
      <c r="BD44" s="264"/>
      <c r="BE44" s="264"/>
      <c r="BF44" s="321"/>
      <c r="BG44" s="264"/>
      <c r="BH44" s="264"/>
      <c r="BI44" s="264"/>
      <c r="BJ44" s="264"/>
      <c r="BK44" s="264"/>
      <c r="BL44" s="264"/>
      <c r="BM44" s="264"/>
      <c r="BN44" s="320"/>
      <c r="BO44" s="264"/>
      <c r="BP44" s="264"/>
      <c r="BQ44" s="264"/>
      <c r="BR44" s="264"/>
      <c r="BS44" s="264"/>
      <c r="BT44" s="312"/>
      <c r="BU44" s="264"/>
    </row>
    <row r="45" spans="1:73" s="313" customFormat="1" ht="18" customHeight="1" x14ac:dyDescent="0.15">
      <c r="A45" s="460"/>
      <c r="B45" s="461"/>
      <c r="C45" s="458"/>
      <c r="D45" s="264"/>
      <c r="E45" s="264"/>
      <c r="F45" s="264"/>
      <c r="G45" s="264"/>
      <c r="H45" s="264"/>
      <c r="I45" s="264"/>
      <c r="J45" s="264"/>
      <c r="K45" s="264"/>
      <c r="L45" s="286"/>
      <c r="M45" s="284"/>
      <c r="N45" s="264"/>
      <c r="O45" s="286"/>
      <c r="R45" s="284"/>
      <c r="S45" s="264"/>
      <c r="T45" s="264"/>
      <c r="U45" s="264"/>
      <c r="V45" s="264"/>
      <c r="W45" s="322"/>
      <c r="X45" s="264"/>
      <c r="Y45" s="264"/>
      <c r="Z45" s="323"/>
      <c r="AA45" s="322"/>
      <c r="AB45" s="264"/>
      <c r="AC45" s="264"/>
      <c r="AD45" s="286"/>
      <c r="AE45" s="264"/>
      <c r="AF45" s="264"/>
      <c r="AG45" s="264"/>
      <c r="AH45" s="264"/>
      <c r="AI45" s="323"/>
      <c r="AK45" s="322"/>
      <c r="AL45" s="264"/>
      <c r="AM45" s="264"/>
      <c r="AN45" s="264"/>
      <c r="AO45" s="264"/>
      <c r="AP45" s="323"/>
      <c r="AQ45" s="264"/>
      <c r="AR45" s="264"/>
      <c r="AS45" s="264"/>
      <c r="AT45" s="264"/>
      <c r="AU45" s="264"/>
      <c r="AV45" s="264"/>
      <c r="AW45" s="284"/>
      <c r="AX45" s="264"/>
      <c r="AY45" s="264"/>
      <c r="AZ45" s="264"/>
      <c r="BA45" s="264"/>
      <c r="BB45" s="264"/>
      <c r="BC45" s="264"/>
      <c r="BD45" s="264"/>
      <c r="BE45" s="264"/>
      <c r="BF45" s="284"/>
      <c r="BG45" s="264"/>
      <c r="BH45" s="264"/>
      <c r="BI45" s="264"/>
      <c r="BJ45" s="264"/>
      <c r="BK45" s="264"/>
      <c r="BL45" s="264"/>
      <c r="BM45" s="264"/>
      <c r="BN45" s="264"/>
      <c r="BO45" s="264"/>
      <c r="BP45" s="264"/>
      <c r="BQ45" s="264"/>
      <c r="BR45" s="264"/>
      <c r="BS45" s="264"/>
      <c r="BT45" s="312"/>
      <c r="BU45" s="264"/>
    </row>
    <row r="46" spans="1:73" s="313" customFormat="1" ht="18" customHeight="1" x14ac:dyDescent="0.15">
      <c r="A46" s="460"/>
      <c r="B46" s="461"/>
      <c r="C46" s="458"/>
      <c r="D46" s="264"/>
      <c r="E46" s="264"/>
      <c r="F46" s="264"/>
      <c r="G46" s="264"/>
      <c r="H46" s="264"/>
      <c r="I46" s="264"/>
      <c r="J46" s="264"/>
      <c r="K46" s="264"/>
      <c r="L46" s="286"/>
      <c r="M46" s="284"/>
      <c r="N46" s="264"/>
      <c r="O46" s="286"/>
      <c r="R46" s="284"/>
      <c r="S46" s="264"/>
      <c r="T46" s="264"/>
      <c r="U46" s="264"/>
      <c r="V46" s="264"/>
      <c r="W46" s="322"/>
      <c r="X46" s="264"/>
      <c r="Y46" s="264"/>
      <c r="Z46" s="323"/>
      <c r="AA46" s="322"/>
      <c r="AB46" s="264"/>
      <c r="AC46" s="264"/>
      <c r="AD46" s="286"/>
      <c r="AE46" s="264"/>
      <c r="AF46" s="264"/>
      <c r="AG46" s="264"/>
      <c r="AH46" s="264"/>
      <c r="AI46" s="323"/>
      <c r="AK46" s="322"/>
      <c r="AL46" s="264"/>
      <c r="AM46" s="264"/>
      <c r="AN46" s="264"/>
      <c r="AO46" s="264"/>
      <c r="AP46" s="323"/>
      <c r="AQ46" s="264"/>
      <c r="AR46" s="264"/>
      <c r="AS46" s="264"/>
      <c r="AT46" s="264"/>
      <c r="AU46" s="264"/>
      <c r="AV46" s="264"/>
      <c r="AW46" s="284"/>
      <c r="AX46" s="264"/>
      <c r="AY46" s="264"/>
      <c r="AZ46" s="264"/>
      <c r="BA46" s="264"/>
      <c r="BB46" s="264"/>
      <c r="BC46" s="264"/>
      <c r="BD46" s="264"/>
      <c r="BE46" s="264"/>
      <c r="BF46" s="284"/>
      <c r="BG46" s="264"/>
      <c r="BH46" s="264"/>
      <c r="BI46" s="264"/>
      <c r="BJ46" s="264"/>
      <c r="BK46" s="264"/>
      <c r="BL46" s="264"/>
      <c r="BM46" s="264"/>
      <c r="BN46" s="264"/>
      <c r="BO46" s="264"/>
      <c r="BP46" s="264"/>
      <c r="BQ46" s="264"/>
      <c r="BR46" s="264"/>
      <c r="BS46" s="264"/>
      <c r="BT46" s="312"/>
      <c r="BU46" s="264"/>
    </row>
    <row r="47" spans="1:73" s="313" customFormat="1" ht="18" customHeight="1" x14ac:dyDescent="0.15">
      <c r="A47" s="460"/>
      <c r="B47" s="461"/>
      <c r="C47" s="458"/>
      <c r="D47" s="264"/>
      <c r="E47" s="264"/>
      <c r="F47" s="264"/>
      <c r="G47" s="264"/>
      <c r="H47" s="264"/>
      <c r="I47" s="264"/>
      <c r="J47" s="264"/>
      <c r="K47" s="264"/>
      <c r="L47" s="286"/>
      <c r="M47" s="284"/>
      <c r="N47" s="264"/>
      <c r="O47" s="286"/>
      <c r="R47" s="284"/>
      <c r="S47" s="264"/>
      <c r="T47" s="264"/>
      <c r="U47" s="264"/>
      <c r="V47" s="264"/>
      <c r="W47" s="322"/>
      <c r="X47" s="264"/>
      <c r="Y47" s="264"/>
      <c r="Z47" s="323"/>
      <c r="AA47" s="322"/>
      <c r="AB47" s="264"/>
      <c r="AC47" s="264"/>
      <c r="AD47" s="286"/>
      <c r="AE47" s="264"/>
      <c r="AF47" s="264"/>
      <c r="AG47" s="264"/>
      <c r="AH47" s="264"/>
      <c r="AI47" s="323"/>
      <c r="AK47" s="322"/>
      <c r="AL47" s="264"/>
      <c r="AM47" s="264"/>
      <c r="AN47" s="264"/>
      <c r="AO47" s="264"/>
      <c r="AP47" s="323"/>
      <c r="AQ47" s="264"/>
      <c r="AR47" s="264"/>
      <c r="AS47" s="264"/>
      <c r="AT47" s="264"/>
      <c r="AU47" s="264"/>
      <c r="AV47" s="264"/>
      <c r="AW47" s="284"/>
      <c r="AX47" s="264"/>
      <c r="AY47" s="264"/>
      <c r="AZ47" s="264"/>
      <c r="BA47" s="264"/>
      <c r="BB47" s="264"/>
      <c r="BC47" s="264"/>
      <c r="BD47" s="264"/>
      <c r="BE47" s="264"/>
      <c r="BF47" s="284"/>
      <c r="BG47" s="264"/>
      <c r="BH47" s="264"/>
      <c r="BI47" s="264"/>
      <c r="BJ47" s="264"/>
      <c r="BK47" s="264"/>
      <c r="BL47" s="264"/>
      <c r="BM47" s="264"/>
      <c r="BN47" s="264"/>
      <c r="BO47" s="264"/>
      <c r="BP47" s="264"/>
      <c r="BQ47" s="264"/>
      <c r="BR47" s="264"/>
      <c r="BS47" s="264"/>
      <c r="BT47" s="312"/>
      <c r="BU47" s="264"/>
    </row>
    <row r="48" spans="1:73" s="313" customFormat="1" ht="18" customHeight="1" x14ac:dyDescent="0.15">
      <c r="A48" s="460"/>
      <c r="B48" s="461"/>
      <c r="C48" s="458"/>
      <c r="D48" s="264"/>
      <c r="E48" s="264"/>
      <c r="F48" s="264"/>
      <c r="G48" s="264"/>
      <c r="H48" s="264"/>
      <c r="I48" s="264"/>
      <c r="J48" s="264"/>
      <c r="K48" s="264"/>
      <c r="L48" s="286"/>
      <c r="M48" s="284"/>
      <c r="N48" s="264"/>
      <c r="O48" s="286"/>
      <c r="R48" s="284"/>
      <c r="S48" s="264"/>
      <c r="T48" s="264"/>
      <c r="U48" s="264"/>
      <c r="V48" s="264"/>
      <c r="W48" s="322"/>
      <c r="X48" s="264"/>
      <c r="Y48" s="264"/>
      <c r="Z48" s="323"/>
      <c r="AA48" s="322"/>
      <c r="AB48" s="264"/>
      <c r="AC48" s="264"/>
      <c r="AD48" s="286"/>
      <c r="AE48" s="264"/>
      <c r="AF48" s="264"/>
      <c r="AG48" s="264"/>
      <c r="AH48" s="264"/>
      <c r="AI48" s="323"/>
      <c r="AK48" s="322"/>
      <c r="AL48" s="264"/>
      <c r="AM48" s="264"/>
      <c r="AN48" s="264"/>
      <c r="AO48" s="264"/>
      <c r="AP48" s="323"/>
      <c r="AQ48" s="264"/>
      <c r="AR48" s="264"/>
      <c r="AS48" s="264"/>
      <c r="AT48" s="264"/>
      <c r="AU48" s="264"/>
      <c r="AV48" s="264"/>
      <c r="AW48" s="284"/>
      <c r="AX48" s="264"/>
      <c r="AY48" s="264"/>
      <c r="AZ48" s="264"/>
      <c r="BA48" s="264"/>
      <c r="BB48" s="264"/>
      <c r="BC48" s="264"/>
      <c r="BD48" s="264"/>
      <c r="BE48" s="264"/>
      <c r="BF48" s="284"/>
      <c r="BG48" s="264"/>
      <c r="BH48" s="264"/>
      <c r="BI48" s="264"/>
      <c r="BJ48" s="264"/>
      <c r="BK48" s="264"/>
      <c r="BL48" s="264"/>
      <c r="BM48" s="264"/>
      <c r="BN48" s="264"/>
      <c r="BO48" s="264"/>
      <c r="BP48" s="264"/>
      <c r="BQ48" s="264"/>
      <c r="BR48" s="264"/>
      <c r="BS48" s="264"/>
      <c r="BT48" s="312"/>
      <c r="BU48" s="264"/>
    </row>
    <row r="49" spans="1:74" s="313" customFormat="1" ht="18" customHeight="1" x14ac:dyDescent="0.15">
      <c r="A49" s="460"/>
      <c r="B49" s="461"/>
      <c r="C49" s="458"/>
      <c r="D49" s="264"/>
      <c r="E49" s="264"/>
      <c r="F49" s="264"/>
      <c r="G49" s="264"/>
      <c r="H49" s="264"/>
      <c r="I49" s="264"/>
      <c r="J49" s="264"/>
      <c r="K49" s="264"/>
      <c r="L49" s="286"/>
      <c r="M49" s="284"/>
      <c r="N49" s="307"/>
      <c r="O49" s="286"/>
      <c r="R49" s="284"/>
      <c r="S49" s="318"/>
      <c r="T49" s="264"/>
      <c r="U49" s="264"/>
      <c r="V49" s="264"/>
      <c r="W49" s="322"/>
      <c r="X49" s="264"/>
      <c r="Y49" s="264"/>
      <c r="Z49" s="323"/>
      <c r="AA49" s="322"/>
      <c r="AB49" s="264"/>
      <c r="AC49" s="264"/>
      <c r="AD49" s="286"/>
      <c r="AE49" s="264"/>
      <c r="AF49" s="264"/>
      <c r="AG49" s="264"/>
      <c r="AH49" s="264"/>
      <c r="AI49" s="323"/>
      <c r="AK49" s="322"/>
      <c r="AL49" s="264"/>
      <c r="AM49" s="264"/>
      <c r="AN49" s="264"/>
      <c r="AO49" s="264"/>
      <c r="AP49" s="323"/>
      <c r="AQ49" s="264"/>
      <c r="AR49" s="264"/>
      <c r="AS49" s="264"/>
      <c r="AT49" s="264"/>
      <c r="AU49" s="264"/>
      <c r="AV49" s="264"/>
      <c r="AW49" s="284"/>
      <c r="AX49" s="264"/>
      <c r="AY49" s="264"/>
      <c r="AZ49" s="264"/>
      <c r="BA49" s="264"/>
      <c r="BB49" s="264"/>
      <c r="BC49" s="264"/>
      <c r="BD49" s="264"/>
      <c r="BE49" s="264"/>
      <c r="BF49" s="284"/>
      <c r="BG49" s="264"/>
      <c r="BH49" s="264"/>
      <c r="BI49" s="264"/>
      <c r="BJ49" s="264"/>
      <c r="BK49" s="264"/>
      <c r="BL49" s="264"/>
      <c r="BM49" s="264"/>
      <c r="BN49" s="264"/>
      <c r="BO49" s="264"/>
      <c r="BP49" s="264"/>
      <c r="BQ49" s="264"/>
      <c r="BR49" s="264"/>
      <c r="BS49" s="264"/>
      <c r="BT49" s="312"/>
      <c r="BU49" s="264"/>
    </row>
    <row r="50" spans="1:74" s="313" customFormat="1" ht="18" customHeight="1" x14ac:dyDescent="0.15">
      <c r="A50" s="460"/>
      <c r="B50" s="461"/>
      <c r="C50" s="458"/>
      <c r="D50" s="264"/>
      <c r="E50" s="264"/>
      <c r="F50" s="264"/>
      <c r="G50" s="264"/>
      <c r="H50" s="264"/>
      <c r="I50" s="264"/>
      <c r="J50" s="264"/>
      <c r="K50" s="264"/>
      <c r="L50" s="286"/>
      <c r="M50" s="284"/>
      <c r="N50" s="307"/>
      <c r="O50" s="286"/>
      <c r="R50" s="284"/>
      <c r="S50" s="318"/>
      <c r="T50" s="264"/>
      <c r="U50" s="264"/>
      <c r="V50" s="264"/>
      <c r="W50" s="322"/>
      <c r="X50" s="264"/>
      <c r="Y50" s="264"/>
      <c r="Z50" s="323"/>
      <c r="AA50" s="322"/>
      <c r="AB50" s="264"/>
      <c r="AC50" s="264"/>
      <c r="AD50" s="286"/>
      <c r="AE50" s="264"/>
      <c r="AF50" s="264"/>
      <c r="AG50" s="264"/>
      <c r="AH50" s="264"/>
      <c r="AI50" s="323"/>
      <c r="AK50" s="322"/>
      <c r="AL50" s="264"/>
      <c r="AM50" s="264"/>
      <c r="AN50" s="264"/>
      <c r="AO50" s="264"/>
      <c r="AP50" s="323"/>
      <c r="AQ50" s="264"/>
      <c r="AR50" s="264"/>
      <c r="AS50" s="264"/>
      <c r="AT50" s="264"/>
      <c r="AU50" s="264"/>
      <c r="AV50" s="264"/>
      <c r="AW50" s="284"/>
      <c r="AX50" s="264"/>
      <c r="AY50" s="264"/>
      <c r="AZ50" s="264"/>
      <c r="BA50" s="264"/>
      <c r="BB50" s="264"/>
      <c r="BC50" s="264"/>
      <c r="BD50" s="264"/>
      <c r="BE50" s="264"/>
      <c r="BF50" s="284"/>
      <c r="BG50" s="264"/>
      <c r="BH50" s="264"/>
      <c r="BI50" s="264"/>
      <c r="BJ50" s="264"/>
      <c r="BK50" s="264"/>
      <c r="BL50" s="264"/>
      <c r="BM50" s="264"/>
      <c r="BN50" s="264"/>
      <c r="BO50" s="264"/>
      <c r="BP50" s="264"/>
      <c r="BQ50" s="264"/>
      <c r="BR50" s="264"/>
      <c r="BS50" s="264"/>
      <c r="BT50" s="312"/>
      <c r="BU50" s="264"/>
    </row>
    <row r="51" spans="1:74" s="313" customFormat="1" ht="18" customHeight="1" x14ac:dyDescent="0.15">
      <c r="A51" s="460"/>
      <c r="B51" s="461"/>
      <c r="C51" s="458"/>
      <c r="D51" s="264"/>
      <c r="E51" s="264"/>
      <c r="F51" s="264"/>
      <c r="G51" s="264"/>
      <c r="H51" s="264"/>
      <c r="I51" s="264"/>
      <c r="J51" s="264"/>
      <c r="K51" s="264"/>
      <c r="L51" s="286"/>
      <c r="M51" s="284"/>
      <c r="N51" s="307"/>
      <c r="O51" s="286"/>
      <c r="R51" s="284"/>
      <c r="S51" s="318"/>
      <c r="T51" s="264"/>
      <c r="U51" s="264"/>
      <c r="V51" s="264"/>
      <c r="W51" s="322"/>
      <c r="X51" s="264"/>
      <c r="Y51" s="264"/>
      <c r="Z51" s="323"/>
      <c r="AA51" s="322"/>
      <c r="AB51" s="264"/>
      <c r="AC51" s="264"/>
      <c r="AD51" s="286"/>
      <c r="AE51" s="264"/>
      <c r="AF51" s="264"/>
      <c r="AG51" s="264"/>
      <c r="AH51" s="264"/>
      <c r="AI51" s="323"/>
      <c r="AK51" s="322"/>
      <c r="AL51" s="264"/>
      <c r="AM51" s="264"/>
      <c r="AN51" s="264"/>
      <c r="AO51" s="264"/>
      <c r="AP51" s="323"/>
      <c r="AQ51" s="264"/>
      <c r="AR51" s="264"/>
      <c r="AS51" s="264"/>
      <c r="AT51" s="264"/>
      <c r="AU51" s="264"/>
      <c r="AV51" s="264"/>
      <c r="AW51" s="284"/>
      <c r="AX51" s="264"/>
      <c r="AY51" s="264"/>
      <c r="AZ51" s="264"/>
      <c r="BA51" s="264"/>
      <c r="BB51" s="264"/>
      <c r="BC51" s="264"/>
      <c r="BD51" s="264"/>
      <c r="BE51" s="264"/>
      <c r="BF51" s="284"/>
      <c r="BG51" s="264"/>
      <c r="BH51" s="264"/>
      <c r="BI51" s="264"/>
      <c r="BJ51" s="264"/>
      <c r="BK51" s="264"/>
      <c r="BL51" s="264"/>
      <c r="BM51" s="264"/>
      <c r="BN51" s="264"/>
      <c r="BO51" s="264"/>
      <c r="BP51" s="264"/>
      <c r="BQ51" s="264"/>
      <c r="BR51" s="264"/>
      <c r="BS51" s="264"/>
      <c r="BT51" s="312"/>
      <c r="BU51" s="264"/>
    </row>
    <row r="52" spans="1:74" s="313" customFormat="1" ht="18" customHeight="1" x14ac:dyDescent="0.15">
      <c r="A52" s="460"/>
      <c r="B52" s="461"/>
      <c r="C52" s="458"/>
      <c r="D52" s="264"/>
      <c r="E52" s="264"/>
      <c r="F52" s="264"/>
      <c r="G52" s="264"/>
      <c r="H52" s="264"/>
      <c r="I52" s="264"/>
      <c r="J52" s="264"/>
      <c r="K52" s="264"/>
      <c r="L52" s="286"/>
      <c r="M52" s="284"/>
      <c r="N52" s="307"/>
      <c r="O52" s="286"/>
      <c r="R52" s="284"/>
      <c r="S52" s="318"/>
      <c r="T52" s="264"/>
      <c r="U52" s="264"/>
      <c r="V52" s="264"/>
      <c r="W52" s="322"/>
      <c r="X52" s="264"/>
      <c r="Y52" s="264"/>
      <c r="Z52" s="323"/>
      <c r="AA52" s="322"/>
      <c r="AB52" s="264"/>
      <c r="AC52" s="264"/>
      <c r="AD52" s="286"/>
      <c r="AE52" s="264"/>
      <c r="AF52" s="264"/>
      <c r="AG52" s="264"/>
      <c r="AH52" s="264"/>
      <c r="AI52" s="323"/>
      <c r="AK52" s="322"/>
      <c r="AL52" s="264"/>
      <c r="AM52" s="264"/>
      <c r="AN52" s="264"/>
      <c r="AO52" s="264"/>
      <c r="AP52" s="323"/>
      <c r="AQ52" s="264"/>
      <c r="AR52" s="264"/>
      <c r="AS52" s="264"/>
      <c r="AT52" s="264"/>
      <c r="AU52" s="264"/>
      <c r="AV52" s="264"/>
      <c r="AW52" s="284"/>
      <c r="AX52" s="264"/>
      <c r="AY52" s="264"/>
      <c r="AZ52" s="264"/>
      <c r="BA52" s="264"/>
      <c r="BB52" s="264"/>
      <c r="BC52" s="264"/>
      <c r="BD52" s="264"/>
      <c r="BE52" s="264"/>
      <c r="BF52" s="284"/>
      <c r="BG52" s="264"/>
      <c r="BH52" s="264"/>
      <c r="BI52" s="264"/>
      <c r="BJ52" s="264"/>
      <c r="BK52" s="264"/>
      <c r="BL52" s="264"/>
      <c r="BM52" s="264"/>
      <c r="BN52" s="264"/>
      <c r="BO52" s="264"/>
      <c r="BP52" s="264"/>
      <c r="BQ52" s="264"/>
      <c r="BR52" s="264"/>
      <c r="BS52" s="264"/>
      <c r="BT52" s="312"/>
      <c r="BU52" s="264"/>
    </row>
    <row r="53" spans="1:74" s="313" customFormat="1" ht="18" customHeight="1" x14ac:dyDescent="0.15">
      <c r="A53" s="460"/>
      <c r="B53" s="461"/>
      <c r="C53" s="459"/>
      <c r="D53" s="264"/>
      <c r="E53" s="264"/>
      <c r="F53" s="264"/>
      <c r="G53" s="264"/>
      <c r="H53" s="264"/>
      <c r="I53" s="264"/>
      <c r="J53" s="264"/>
      <c r="K53" s="264"/>
      <c r="L53" s="286"/>
      <c r="M53" s="284"/>
      <c r="N53" s="307"/>
      <c r="O53" s="286"/>
      <c r="R53" s="284"/>
      <c r="S53" s="318"/>
      <c r="T53" s="264"/>
      <c r="U53" s="264"/>
      <c r="V53" s="264"/>
      <c r="W53" s="322"/>
      <c r="X53" s="264"/>
      <c r="Y53" s="264"/>
      <c r="Z53" s="326"/>
      <c r="AA53" s="322"/>
      <c r="AB53" s="264"/>
      <c r="AC53" s="264"/>
      <c r="AD53" s="286"/>
      <c r="AE53" s="264"/>
      <c r="AF53" s="264"/>
      <c r="AG53" s="264"/>
      <c r="AH53" s="264"/>
      <c r="AI53" s="326"/>
      <c r="AK53" s="327"/>
      <c r="AL53" s="289"/>
      <c r="AM53" s="289"/>
      <c r="AN53" s="289"/>
      <c r="AO53" s="289"/>
      <c r="AP53" s="326"/>
      <c r="AQ53" s="289"/>
      <c r="AR53" s="289"/>
      <c r="AS53" s="289"/>
      <c r="AT53" s="289"/>
      <c r="AU53" s="289"/>
      <c r="AV53" s="289"/>
      <c r="AW53" s="291"/>
      <c r="AX53" s="289"/>
      <c r="AY53" s="289"/>
      <c r="AZ53" s="289"/>
      <c r="BA53" s="289"/>
      <c r="BB53" s="289"/>
      <c r="BC53" s="289"/>
      <c r="BD53" s="289"/>
      <c r="BE53" s="289"/>
      <c r="BF53" s="291"/>
      <c r="BG53" s="289"/>
      <c r="BH53" s="289"/>
      <c r="BI53" s="289"/>
      <c r="BJ53" s="289"/>
      <c r="BK53" s="289"/>
      <c r="BL53" s="289"/>
      <c r="BM53" s="289"/>
      <c r="BN53" s="289"/>
      <c r="BO53" s="289"/>
      <c r="BP53" s="289"/>
      <c r="BQ53" s="289"/>
      <c r="BR53" s="289"/>
      <c r="BS53" s="289"/>
      <c r="BT53" s="328"/>
      <c r="BU53" s="264"/>
    </row>
    <row r="54" spans="1:74" s="313" customFormat="1" ht="294.75" customHeight="1" x14ac:dyDescent="0.15">
      <c r="A54" s="462"/>
      <c r="B54" s="463"/>
      <c r="C54" s="329" t="s">
        <v>415</v>
      </c>
      <c r="D54" s="330"/>
      <c r="E54" s="331"/>
      <c r="F54" s="331"/>
      <c r="G54" s="331"/>
      <c r="H54" s="331"/>
      <c r="I54" s="331"/>
      <c r="J54" s="331"/>
      <c r="K54" s="331"/>
      <c r="L54" s="331"/>
      <c r="M54" s="331"/>
      <c r="N54" s="332"/>
      <c r="O54" s="331"/>
      <c r="P54" s="333"/>
      <c r="Q54" s="333"/>
      <c r="R54" s="331"/>
      <c r="S54" s="334"/>
      <c r="T54" s="331"/>
      <c r="U54" s="331"/>
      <c r="V54" s="331"/>
      <c r="W54" s="331"/>
      <c r="X54" s="331"/>
      <c r="Y54" s="331"/>
      <c r="Z54" s="331"/>
      <c r="AA54" s="331"/>
      <c r="AB54" s="331"/>
      <c r="AC54" s="331"/>
      <c r="AD54" s="335"/>
      <c r="AE54" s="331"/>
      <c r="AF54" s="331"/>
      <c r="AG54" s="331"/>
      <c r="AH54" s="331"/>
      <c r="AI54" s="335"/>
      <c r="AJ54" s="333"/>
      <c r="AK54" s="330"/>
      <c r="AL54" s="331"/>
      <c r="AM54" s="331"/>
      <c r="AN54" s="331"/>
      <c r="AO54" s="331"/>
      <c r="AP54" s="335"/>
      <c r="AQ54" s="331"/>
      <c r="AR54" s="331"/>
      <c r="AS54" s="331"/>
      <c r="AT54" s="331"/>
      <c r="AU54" s="331"/>
      <c r="AV54" s="331"/>
      <c r="AW54" s="330"/>
      <c r="AX54" s="331"/>
      <c r="AY54" s="331"/>
      <c r="AZ54" s="331"/>
      <c r="BA54" s="331"/>
      <c r="BB54" s="331"/>
      <c r="BC54" s="331"/>
      <c r="BD54" s="331"/>
      <c r="BE54" s="331"/>
      <c r="BF54" s="330"/>
      <c r="BG54" s="331"/>
      <c r="BH54" s="331"/>
      <c r="BI54" s="331"/>
      <c r="BJ54" s="331"/>
      <c r="BK54" s="331"/>
      <c r="BL54" s="331"/>
      <c r="BM54" s="331"/>
      <c r="BN54" s="331"/>
      <c r="BO54" s="331"/>
      <c r="BP54" s="331"/>
      <c r="BQ54" s="331"/>
      <c r="BR54" s="331"/>
      <c r="BS54" s="331"/>
      <c r="BT54" s="336"/>
      <c r="BU54" s="264"/>
    </row>
    <row r="55" spans="1:74" s="313" customFormat="1" ht="22.5" customHeight="1" x14ac:dyDescent="0.15">
      <c r="A55" s="465" t="s">
        <v>416</v>
      </c>
      <c r="B55" s="466"/>
      <c r="C55" s="466"/>
      <c r="D55" s="317" t="s">
        <v>417</v>
      </c>
      <c r="E55" s="264"/>
      <c r="F55" s="284" t="s">
        <v>418</v>
      </c>
      <c r="G55" s="264"/>
      <c r="H55" s="264"/>
      <c r="I55" s="264"/>
      <c r="J55" s="264"/>
      <c r="K55" s="264"/>
      <c r="L55" s="264"/>
      <c r="M55" s="264"/>
      <c r="N55" s="264"/>
      <c r="O55" s="286"/>
      <c r="R55" s="284" t="s">
        <v>419</v>
      </c>
      <c r="S55" s="264"/>
      <c r="T55" s="264"/>
      <c r="U55" s="264"/>
      <c r="V55" s="264"/>
      <c r="W55" s="284" t="s">
        <v>420</v>
      </c>
      <c r="X55" s="264"/>
      <c r="Y55" s="264"/>
      <c r="Z55" s="277"/>
      <c r="AA55" s="284" t="s">
        <v>421</v>
      </c>
      <c r="AB55" s="264"/>
      <c r="AC55" s="264"/>
      <c r="AD55" s="286"/>
      <c r="AE55" s="264" t="s">
        <v>422</v>
      </c>
      <c r="AF55" s="264"/>
      <c r="AG55" s="264"/>
      <c r="AH55" s="264"/>
      <c r="AI55" s="277"/>
      <c r="AK55" s="310" t="s">
        <v>423</v>
      </c>
      <c r="AL55" s="264"/>
      <c r="AM55" s="264"/>
      <c r="AN55" s="264"/>
      <c r="AO55" s="264"/>
      <c r="AP55" s="286"/>
      <c r="AQ55" s="264" t="s">
        <v>424</v>
      </c>
      <c r="AR55" s="264"/>
      <c r="AS55" s="264"/>
      <c r="AT55" s="264"/>
      <c r="AU55" s="264"/>
      <c r="AV55" s="264"/>
      <c r="AW55" s="264"/>
      <c r="AX55" s="264"/>
      <c r="AY55" s="264"/>
      <c r="AZ55" s="264"/>
      <c r="BA55" s="264"/>
      <c r="BB55" s="264"/>
      <c r="BC55" s="264"/>
      <c r="BD55" s="264"/>
      <c r="BE55" s="264"/>
      <c r="BF55" s="284"/>
      <c r="BG55" s="264"/>
      <c r="BH55" s="264"/>
      <c r="BI55" s="264"/>
      <c r="BJ55" s="264"/>
      <c r="BK55" s="264"/>
      <c r="BL55" s="264"/>
      <c r="BM55" s="264"/>
      <c r="BN55" s="264"/>
      <c r="BO55" s="264"/>
      <c r="BP55" s="264"/>
      <c r="BQ55" s="264"/>
      <c r="BR55" s="264"/>
      <c r="BS55" s="264"/>
      <c r="BT55" s="312"/>
      <c r="BU55" s="264"/>
      <c r="BV55" s="264"/>
    </row>
    <row r="56" spans="1:74" s="313" customFormat="1" ht="22.5" customHeight="1" x14ac:dyDescent="0.15">
      <c r="A56" s="467"/>
      <c r="B56" s="468"/>
      <c r="C56" s="468"/>
      <c r="D56" s="291" t="s">
        <v>425</v>
      </c>
      <c r="E56" s="289"/>
      <c r="F56" s="291" t="s">
        <v>426</v>
      </c>
      <c r="G56" s="289"/>
      <c r="H56" s="289"/>
      <c r="I56" s="289"/>
      <c r="J56" s="289"/>
      <c r="K56" s="289"/>
      <c r="L56" s="289"/>
      <c r="M56" s="289"/>
      <c r="N56" s="289"/>
      <c r="O56" s="293"/>
      <c r="P56" s="337"/>
      <c r="Q56" s="337"/>
      <c r="R56" s="291"/>
      <c r="S56" s="289"/>
      <c r="T56" s="289"/>
      <c r="U56" s="289"/>
      <c r="V56" s="264"/>
      <c r="W56" s="291"/>
      <c r="X56" s="289"/>
      <c r="Y56" s="289"/>
      <c r="Z56" s="293"/>
      <c r="AA56" s="291" t="s">
        <v>427</v>
      </c>
      <c r="AB56" s="289"/>
      <c r="AC56" s="289"/>
      <c r="AD56" s="293"/>
      <c r="AE56" s="289"/>
      <c r="AF56" s="289"/>
      <c r="AG56" s="289"/>
      <c r="AH56" s="289"/>
      <c r="AI56" s="293"/>
      <c r="AJ56" s="337"/>
      <c r="AK56" s="291"/>
      <c r="AL56" s="289"/>
      <c r="AM56" s="289"/>
      <c r="AN56" s="289"/>
      <c r="AO56" s="289"/>
      <c r="AP56" s="293"/>
      <c r="AQ56" s="289"/>
      <c r="AR56" s="289"/>
      <c r="AS56" s="289"/>
      <c r="AT56" s="289"/>
      <c r="AU56" s="289"/>
      <c r="AV56" s="289"/>
      <c r="AW56" s="289"/>
      <c r="AX56" s="289"/>
      <c r="AY56" s="289"/>
      <c r="AZ56" s="289"/>
      <c r="BA56" s="289"/>
      <c r="BB56" s="289"/>
      <c r="BC56" s="289"/>
      <c r="BD56" s="289"/>
      <c r="BE56" s="289"/>
      <c r="BF56" s="291"/>
      <c r="BG56" s="289"/>
      <c r="BH56" s="289"/>
      <c r="BI56" s="289"/>
      <c r="BJ56" s="289"/>
      <c r="BK56" s="289"/>
      <c r="BL56" s="289"/>
      <c r="BM56" s="289"/>
      <c r="BN56" s="289"/>
      <c r="BO56" s="289"/>
      <c r="BP56" s="289"/>
      <c r="BQ56" s="289"/>
      <c r="BR56" s="289"/>
      <c r="BS56" s="289"/>
      <c r="BT56" s="328"/>
      <c r="BU56" s="264"/>
      <c r="BV56" s="264"/>
    </row>
    <row r="57" spans="1:74" s="313" customFormat="1" ht="39" customHeight="1" x14ac:dyDescent="0.15">
      <c r="A57" s="469" t="s">
        <v>428</v>
      </c>
      <c r="B57" s="470"/>
      <c r="C57" s="471"/>
      <c r="D57" s="282" t="s">
        <v>429</v>
      </c>
      <c r="E57" s="264"/>
      <c r="F57" s="264"/>
      <c r="G57" s="264"/>
      <c r="H57" s="264"/>
      <c r="I57" s="264"/>
      <c r="J57" s="264"/>
      <c r="K57" s="264"/>
      <c r="L57" s="264"/>
      <c r="M57" s="331"/>
      <c r="N57" s="289"/>
      <c r="O57" s="289"/>
      <c r="P57" s="337"/>
      <c r="Q57" s="337"/>
      <c r="R57" s="289"/>
      <c r="S57" s="289"/>
      <c r="T57" s="289"/>
      <c r="U57" s="289"/>
      <c r="V57" s="331"/>
      <c r="W57" s="331"/>
      <c r="X57" s="331"/>
      <c r="Y57" s="331"/>
      <c r="Z57" s="331"/>
      <c r="AA57" s="331"/>
      <c r="AB57" s="331"/>
      <c r="AC57" s="331"/>
      <c r="AD57" s="335"/>
      <c r="AE57" s="331"/>
      <c r="AF57" s="331"/>
      <c r="AG57" s="331"/>
      <c r="AH57" s="331"/>
      <c r="AI57" s="331"/>
      <c r="AJ57" s="333"/>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0"/>
      <c r="BG57" s="331"/>
      <c r="BH57" s="331"/>
      <c r="BI57" s="331"/>
      <c r="BJ57" s="331"/>
      <c r="BK57" s="331"/>
      <c r="BL57" s="331"/>
      <c r="BM57" s="331"/>
      <c r="BN57" s="331"/>
      <c r="BO57" s="331"/>
      <c r="BP57" s="331"/>
      <c r="BQ57" s="331"/>
      <c r="BR57" s="331"/>
      <c r="BS57" s="331"/>
      <c r="BT57" s="336"/>
      <c r="BU57" s="264"/>
    </row>
    <row r="58" spans="1:74" s="313" customFormat="1" ht="39" customHeight="1" x14ac:dyDescent="0.15">
      <c r="A58" s="469" t="s">
        <v>430</v>
      </c>
      <c r="B58" s="470"/>
      <c r="C58" s="471"/>
      <c r="D58" s="338" t="s">
        <v>431</v>
      </c>
      <c r="E58" s="331"/>
      <c r="F58" s="331"/>
      <c r="G58" s="331"/>
      <c r="H58" s="331"/>
      <c r="I58" s="331"/>
      <c r="J58" s="331"/>
      <c r="K58" s="331"/>
      <c r="L58" s="331"/>
      <c r="M58" s="289"/>
      <c r="N58" s="289"/>
      <c r="O58" s="289"/>
      <c r="P58" s="337"/>
      <c r="Q58" s="337"/>
      <c r="R58" s="289"/>
      <c r="S58" s="289"/>
      <c r="T58" s="289"/>
      <c r="U58" s="289"/>
      <c r="V58" s="331"/>
      <c r="W58" s="331"/>
      <c r="X58" s="331"/>
      <c r="Y58" s="331"/>
      <c r="Z58" s="331"/>
      <c r="AA58" s="331"/>
      <c r="AB58" s="331"/>
      <c r="AC58" s="331"/>
      <c r="AD58" s="335"/>
      <c r="AE58" s="331"/>
      <c r="AF58" s="331"/>
      <c r="AG58" s="331"/>
      <c r="AH58" s="331"/>
      <c r="AI58" s="331"/>
      <c r="AJ58" s="333"/>
      <c r="AK58" s="331"/>
      <c r="AL58" s="331"/>
      <c r="AM58" s="331"/>
      <c r="AN58" s="331"/>
      <c r="AO58" s="331"/>
      <c r="AP58" s="331"/>
      <c r="AQ58" s="331"/>
      <c r="AR58" s="331"/>
      <c r="AS58" s="331"/>
      <c r="AT58" s="331"/>
      <c r="AU58" s="331"/>
      <c r="AV58" s="331"/>
      <c r="AW58" s="331"/>
      <c r="AX58" s="331"/>
      <c r="AY58" s="331"/>
      <c r="AZ58" s="331"/>
      <c r="BA58" s="331"/>
      <c r="BB58" s="331"/>
      <c r="BC58" s="331"/>
      <c r="BD58" s="331"/>
      <c r="BE58" s="331"/>
      <c r="BF58" s="330"/>
      <c r="BG58" s="331"/>
      <c r="BH58" s="331"/>
      <c r="BI58" s="331"/>
      <c r="BJ58" s="331"/>
      <c r="BK58" s="331"/>
      <c r="BL58" s="331"/>
      <c r="BM58" s="331"/>
      <c r="BN58" s="331"/>
      <c r="BO58" s="331"/>
      <c r="BP58" s="331"/>
      <c r="BQ58" s="331"/>
      <c r="BR58" s="331"/>
      <c r="BS58" s="331"/>
      <c r="BT58" s="336"/>
      <c r="BU58" s="264"/>
    </row>
    <row r="59" spans="1:74" s="313" customFormat="1" ht="39" customHeight="1" x14ac:dyDescent="0.15">
      <c r="A59" s="469" t="s">
        <v>432</v>
      </c>
      <c r="B59" s="470"/>
      <c r="C59" s="471"/>
      <c r="D59" s="282" t="s">
        <v>433</v>
      </c>
      <c r="E59" s="289"/>
      <c r="F59" s="289"/>
      <c r="G59" s="289"/>
      <c r="H59" s="289"/>
      <c r="I59" s="289"/>
      <c r="J59" s="289"/>
      <c r="K59" s="289"/>
      <c r="L59" s="289"/>
      <c r="M59" s="289"/>
      <c r="N59" s="289"/>
      <c r="O59" s="289"/>
      <c r="P59" s="337"/>
      <c r="Q59" s="337"/>
      <c r="R59" s="289"/>
      <c r="S59" s="289"/>
      <c r="T59" s="289"/>
      <c r="U59" s="289"/>
      <c r="V59" s="331"/>
      <c r="W59" s="264"/>
      <c r="X59" s="264"/>
      <c r="Y59" s="264"/>
      <c r="Z59" s="264"/>
      <c r="AA59" s="264"/>
      <c r="AB59" s="264"/>
      <c r="AC59" s="264"/>
      <c r="AD59" s="286"/>
      <c r="AE59" s="264"/>
      <c r="AF59" s="264"/>
      <c r="AG59" s="264"/>
      <c r="AH59" s="264"/>
      <c r="AI59" s="264"/>
      <c r="AJ59" s="264"/>
      <c r="AK59" s="331"/>
      <c r="AL59" s="331"/>
      <c r="AM59" s="331"/>
      <c r="AN59" s="331"/>
      <c r="AO59" s="331"/>
      <c r="AP59" s="331"/>
      <c r="AQ59" s="331"/>
      <c r="AR59" s="331"/>
      <c r="AS59" s="331"/>
      <c r="AT59" s="331"/>
      <c r="AU59" s="331"/>
      <c r="AV59" s="331"/>
      <c r="AW59" s="331"/>
      <c r="AX59" s="331"/>
      <c r="AY59" s="331"/>
      <c r="AZ59" s="331"/>
      <c r="BA59" s="331"/>
      <c r="BB59" s="331"/>
      <c r="BC59" s="331"/>
      <c r="BD59" s="331"/>
      <c r="BE59" s="331"/>
      <c r="BF59" s="330"/>
      <c r="BG59" s="331"/>
      <c r="BH59" s="331"/>
      <c r="BI59" s="331"/>
      <c r="BJ59" s="331"/>
      <c r="BK59" s="331"/>
      <c r="BL59" s="331"/>
      <c r="BM59" s="331"/>
      <c r="BN59" s="331"/>
      <c r="BO59" s="331"/>
      <c r="BP59" s="331"/>
      <c r="BQ59" s="331"/>
      <c r="BR59" s="331"/>
      <c r="BS59" s="331"/>
      <c r="BT59" s="336"/>
      <c r="BU59" s="264"/>
    </row>
    <row r="60" spans="1:74" s="313" customFormat="1" ht="39" customHeight="1" thickBot="1" x14ac:dyDescent="0.2">
      <c r="A60" s="472" t="s">
        <v>434</v>
      </c>
      <c r="B60" s="473"/>
      <c r="C60" s="474"/>
      <c r="D60" s="339" t="s">
        <v>435</v>
      </c>
      <c r="E60" s="266"/>
      <c r="F60" s="266"/>
      <c r="G60" s="266"/>
      <c r="H60" s="266"/>
      <c r="I60" s="266"/>
      <c r="J60" s="266"/>
      <c r="K60" s="266"/>
      <c r="L60" s="266"/>
      <c r="M60" s="266"/>
      <c r="N60" s="266"/>
      <c r="O60" s="266"/>
      <c r="P60" s="340"/>
      <c r="Q60" s="340"/>
      <c r="R60" s="266"/>
      <c r="S60" s="266"/>
      <c r="T60" s="266"/>
      <c r="U60" s="266"/>
      <c r="V60" s="341"/>
      <c r="W60" s="341"/>
      <c r="X60" s="341"/>
      <c r="Y60" s="341"/>
      <c r="Z60" s="341"/>
      <c r="AA60" s="341"/>
      <c r="AB60" s="341"/>
      <c r="AC60" s="341"/>
      <c r="AD60" s="342"/>
      <c r="AE60" s="341"/>
      <c r="AF60" s="341"/>
      <c r="AG60" s="341"/>
      <c r="AH60" s="341"/>
      <c r="AI60" s="341"/>
      <c r="AJ60" s="341"/>
      <c r="AK60" s="266"/>
      <c r="AL60" s="266"/>
      <c r="AM60" s="266"/>
      <c r="AN60" s="266"/>
      <c r="AO60" s="266"/>
      <c r="AP60" s="266"/>
      <c r="AQ60" s="266"/>
      <c r="AR60" s="266"/>
      <c r="AS60" s="266"/>
      <c r="AT60" s="266"/>
      <c r="AU60" s="266"/>
      <c r="AV60" s="266"/>
      <c r="AW60" s="266"/>
      <c r="AX60" s="266"/>
      <c r="AY60" s="266"/>
      <c r="AZ60" s="266"/>
      <c r="BA60" s="266"/>
      <c r="BB60" s="266"/>
      <c r="BC60" s="266"/>
      <c r="BD60" s="266"/>
      <c r="BE60" s="266"/>
      <c r="BF60" s="343"/>
      <c r="BG60" s="266"/>
      <c r="BH60" s="266"/>
      <c r="BI60" s="266"/>
      <c r="BJ60" s="266"/>
      <c r="BK60" s="266"/>
      <c r="BL60" s="266"/>
      <c r="BM60" s="266"/>
      <c r="BN60" s="266"/>
      <c r="BO60" s="266"/>
      <c r="BP60" s="266"/>
      <c r="BQ60" s="266"/>
      <c r="BR60" s="266"/>
      <c r="BS60" s="266"/>
      <c r="BT60" s="344"/>
      <c r="BU60" s="264"/>
    </row>
    <row r="61" spans="1:74" s="313" customFormat="1" ht="18" customHeight="1" x14ac:dyDescent="0.15">
      <c r="A61" s="264"/>
      <c r="B61" s="264"/>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345"/>
      <c r="AE61" s="345"/>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345"/>
      <c r="BF61" s="345"/>
      <c r="BG61" s="264"/>
      <c r="BH61" s="264"/>
      <c r="BI61" s="264"/>
      <c r="BJ61" s="264"/>
      <c r="BK61" s="264"/>
      <c r="BL61" s="264"/>
      <c r="BM61" s="264"/>
      <c r="BN61" s="264"/>
      <c r="BO61" s="264"/>
      <c r="BP61" s="264"/>
      <c r="BQ61" s="264"/>
      <c r="BR61" s="264"/>
      <c r="BS61" s="264"/>
      <c r="BT61" s="345"/>
      <c r="BU61" s="264"/>
    </row>
    <row r="62" spans="1:74" s="313" customFormat="1" ht="18" customHeight="1" x14ac:dyDescent="0.15">
      <c r="A62" s="264"/>
      <c r="B62" s="264"/>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c r="BQ62" s="264"/>
      <c r="BR62" s="264"/>
      <c r="BS62" s="264"/>
      <c r="BT62" s="264"/>
      <c r="BU62" s="264"/>
    </row>
    <row r="65" spans="35:38" ht="18" customHeight="1" x14ac:dyDescent="0.15">
      <c r="AI65" s="346"/>
    </row>
    <row r="69" spans="35:38" ht="18" customHeight="1" x14ac:dyDescent="0.15">
      <c r="AL69" s="347"/>
    </row>
  </sheetData>
  <mergeCells count="36">
    <mergeCell ref="A57:C57"/>
    <mergeCell ref="A58:C58"/>
    <mergeCell ref="A59:C59"/>
    <mergeCell ref="A60:C60"/>
    <mergeCell ref="C29:C53"/>
    <mergeCell ref="A31:B54"/>
    <mergeCell ref="H34:K34"/>
    <mergeCell ref="H35:K35"/>
    <mergeCell ref="A55:C56"/>
    <mergeCell ref="E17:E18"/>
    <mergeCell ref="E21:E22"/>
    <mergeCell ref="F21:F22"/>
    <mergeCell ref="G21:G22"/>
    <mergeCell ref="A27:C28"/>
    <mergeCell ref="BN4:BT4"/>
    <mergeCell ref="A5:A26"/>
    <mergeCell ref="B5:B9"/>
    <mergeCell ref="AA4:AD4"/>
    <mergeCell ref="AE4:AJ4"/>
    <mergeCell ref="AK4:AP4"/>
    <mergeCell ref="AQ4:AV4"/>
    <mergeCell ref="AW4:BE4"/>
    <mergeCell ref="BF4:BM4"/>
    <mergeCell ref="E19:E20"/>
    <mergeCell ref="B10:B26"/>
    <mergeCell ref="E11:E12"/>
    <mergeCell ref="F11:F12"/>
    <mergeCell ref="G11:G12"/>
    <mergeCell ref="E13:E14"/>
    <mergeCell ref="E15:E16"/>
    <mergeCell ref="W4:Z4"/>
    <mergeCell ref="D4:E4"/>
    <mergeCell ref="F4:H4"/>
    <mergeCell ref="I4:L4"/>
    <mergeCell ref="M4:O4"/>
    <mergeCell ref="R4:U4"/>
  </mergeCells>
  <phoneticPr fontId="4"/>
  <pageMargins left="0.59055118110236227" right="0.59055118110236227" top="0.39370078740157483" bottom="0.19685039370078741" header="0.59055118110236227" footer="0.19685039370078741"/>
  <pageSetup paperSize="9" scale="39" fitToWidth="6" fitToHeight="0" orientation="portrait" r:id="rId1"/>
  <headerFooter scaleWithDoc="0"/>
  <colBreaks count="4" manualBreakCount="4">
    <brk id="15" max="61" man="1"/>
    <brk id="26" max="61" man="1"/>
    <brk id="35" max="61" man="1"/>
    <brk id="48" max="6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9284-D645-4F1D-96F3-12006D8D5AFE}">
  <sheetPr>
    <pageSetUpPr autoPageBreaks="0"/>
  </sheetPr>
  <dimension ref="A1:AD74"/>
  <sheetViews>
    <sheetView showGridLines="0" view="pageBreakPreview" zoomScale="55" zoomScaleNormal="55" zoomScaleSheetLayoutView="55" workbookViewId="0">
      <pane xSplit="2" ySplit="3" topLeftCell="C4" activePane="bottomRight" state="frozen"/>
      <selection pane="topRight" activeCell="C1" sqref="C1"/>
      <selection pane="bottomLeft" activeCell="A4" sqref="A4"/>
      <selection pane="bottomRight"/>
    </sheetView>
  </sheetViews>
  <sheetFormatPr defaultRowHeight="18" customHeight="1" x14ac:dyDescent="0.15"/>
  <cols>
    <col min="1" max="1" width="7.625" style="118" customWidth="1"/>
    <col min="2" max="2" width="21.375" style="118" bestFit="1" customWidth="1"/>
    <col min="3" max="3" width="4.625" style="118" customWidth="1"/>
    <col min="4" max="4" width="27" style="118" customWidth="1"/>
    <col min="5" max="5" width="23.5" style="118" customWidth="1"/>
    <col min="6" max="6" width="7" style="118" customWidth="1"/>
    <col min="7" max="7" width="6.125" style="118" customWidth="1"/>
    <col min="8" max="8" width="2.875" style="118" bestFit="1" customWidth="1"/>
    <col min="9" max="9" width="25.75" style="118" customWidth="1"/>
    <col min="10" max="10" width="29.5" style="118" customWidth="1"/>
    <col min="11" max="14" width="7.625" style="118" customWidth="1"/>
    <col min="15" max="15" width="2.375" style="118" customWidth="1"/>
    <col min="16" max="16" width="20" style="118" customWidth="1"/>
    <col min="17" max="17" width="15.5" style="118" customWidth="1"/>
    <col min="18" max="19" width="20" style="118" customWidth="1"/>
    <col min="20" max="20" width="15.5" style="118" customWidth="1"/>
    <col min="21" max="21" width="2.875" style="119" customWidth="1"/>
    <col min="22" max="22" width="3" style="118" customWidth="1"/>
    <col min="23" max="23" width="19.875" style="118" customWidth="1"/>
    <col min="24" max="24" width="15.5" style="118" customWidth="1"/>
    <col min="25" max="26" width="19.875" style="118" customWidth="1"/>
    <col min="27" max="27" width="15.5" style="118" customWidth="1"/>
    <col min="28" max="28" width="2.375" style="118" customWidth="1"/>
    <col min="29" max="30" width="7.625" style="118" customWidth="1"/>
    <col min="31" max="256" width="9" style="118"/>
    <col min="257" max="257" width="7.625" style="118" customWidth="1"/>
    <col min="258" max="258" width="21.375" style="118" bestFit="1" customWidth="1"/>
    <col min="259" max="259" width="4.625" style="118" customWidth="1"/>
    <col min="260" max="260" width="27" style="118" customWidth="1"/>
    <col min="261" max="261" width="23.5" style="118" customWidth="1"/>
    <col min="262" max="262" width="7" style="118" customWidth="1"/>
    <col min="263" max="263" width="6.125" style="118" customWidth="1"/>
    <col min="264" max="264" width="2.875" style="118" bestFit="1" customWidth="1"/>
    <col min="265" max="265" width="25.75" style="118" customWidth="1"/>
    <col min="266" max="266" width="29.5" style="118" customWidth="1"/>
    <col min="267" max="270" width="7.625" style="118" customWidth="1"/>
    <col min="271" max="271" width="2.375" style="118" customWidth="1"/>
    <col min="272" max="272" width="20" style="118" customWidth="1"/>
    <col min="273" max="273" width="15.5" style="118" customWidth="1"/>
    <col min="274" max="275" width="20" style="118" customWidth="1"/>
    <col min="276" max="276" width="15.5" style="118" customWidth="1"/>
    <col min="277" max="277" width="2.875" style="118" customWidth="1"/>
    <col min="278" max="278" width="3" style="118" customWidth="1"/>
    <col min="279" max="279" width="19.875" style="118" customWidth="1"/>
    <col min="280" max="280" width="15.5" style="118" customWidth="1"/>
    <col min="281" max="282" width="19.875" style="118" customWidth="1"/>
    <col min="283" max="283" width="15.5" style="118" customWidth="1"/>
    <col min="284" max="284" width="2.375" style="118" customWidth="1"/>
    <col min="285" max="286" width="7.625" style="118" customWidth="1"/>
    <col min="287" max="512" width="9" style="118"/>
    <col min="513" max="513" width="7.625" style="118" customWidth="1"/>
    <col min="514" max="514" width="21.375" style="118" bestFit="1" customWidth="1"/>
    <col min="515" max="515" width="4.625" style="118" customWidth="1"/>
    <col min="516" max="516" width="27" style="118" customWidth="1"/>
    <col min="517" max="517" width="23.5" style="118" customWidth="1"/>
    <col min="518" max="518" width="7" style="118" customWidth="1"/>
    <col min="519" max="519" width="6.125" style="118" customWidth="1"/>
    <col min="520" max="520" width="2.875" style="118" bestFit="1" customWidth="1"/>
    <col min="521" max="521" width="25.75" style="118" customWidth="1"/>
    <col min="522" max="522" width="29.5" style="118" customWidth="1"/>
    <col min="523" max="526" width="7.625" style="118" customWidth="1"/>
    <col min="527" max="527" width="2.375" style="118" customWidth="1"/>
    <col min="528" max="528" width="20" style="118" customWidth="1"/>
    <col min="529" max="529" width="15.5" style="118" customWidth="1"/>
    <col min="530" max="531" width="20" style="118" customWidth="1"/>
    <col min="532" max="532" width="15.5" style="118" customWidth="1"/>
    <col min="533" max="533" width="2.875" style="118" customWidth="1"/>
    <col min="534" max="534" width="3" style="118" customWidth="1"/>
    <col min="535" max="535" width="19.875" style="118" customWidth="1"/>
    <col min="536" max="536" width="15.5" style="118" customWidth="1"/>
    <col min="537" max="538" width="19.875" style="118" customWidth="1"/>
    <col min="539" max="539" width="15.5" style="118" customWidth="1"/>
    <col min="540" max="540" width="2.375" style="118" customWidth="1"/>
    <col min="541" max="542" width="7.625" style="118" customWidth="1"/>
    <col min="543" max="768" width="9" style="118"/>
    <col min="769" max="769" width="7.625" style="118" customWidth="1"/>
    <col min="770" max="770" width="21.375" style="118" bestFit="1" customWidth="1"/>
    <col min="771" max="771" width="4.625" style="118" customWidth="1"/>
    <col min="772" max="772" width="27" style="118" customWidth="1"/>
    <col min="773" max="773" width="23.5" style="118" customWidth="1"/>
    <col min="774" max="774" width="7" style="118" customWidth="1"/>
    <col min="775" max="775" width="6.125" style="118" customWidth="1"/>
    <col min="776" max="776" width="2.875" style="118" bestFit="1" customWidth="1"/>
    <col min="777" max="777" width="25.75" style="118" customWidth="1"/>
    <col min="778" max="778" width="29.5" style="118" customWidth="1"/>
    <col min="779" max="782" width="7.625" style="118" customWidth="1"/>
    <col min="783" max="783" width="2.375" style="118" customWidth="1"/>
    <col min="784" max="784" width="20" style="118" customWidth="1"/>
    <col min="785" max="785" width="15.5" style="118" customWidth="1"/>
    <col min="786" max="787" width="20" style="118" customWidth="1"/>
    <col min="788" max="788" width="15.5" style="118" customWidth="1"/>
    <col min="789" max="789" width="2.875" style="118" customWidth="1"/>
    <col min="790" max="790" width="3" style="118" customWidth="1"/>
    <col min="791" max="791" width="19.875" style="118" customWidth="1"/>
    <col min="792" max="792" width="15.5" style="118" customWidth="1"/>
    <col min="793" max="794" width="19.875" style="118" customWidth="1"/>
    <col min="795" max="795" width="15.5" style="118" customWidth="1"/>
    <col min="796" max="796" width="2.375" style="118" customWidth="1"/>
    <col min="797" max="798" width="7.625" style="118" customWidth="1"/>
    <col min="799" max="1024" width="9" style="118"/>
    <col min="1025" max="1025" width="7.625" style="118" customWidth="1"/>
    <col min="1026" max="1026" width="21.375" style="118" bestFit="1" customWidth="1"/>
    <col min="1027" max="1027" width="4.625" style="118" customWidth="1"/>
    <col min="1028" max="1028" width="27" style="118" customWidth="1"/>
    <col min="1029" max="1029" width="23.5" style="118" customWidth="1"/>
    <col min="1030" max="1030" width="7" style="118" customWidth="1"/>
    <col min="1031" max="1031" width="6.125" style="118" customWidth="1"/>
    <col min="1032" max="1032" width="2.875" style="118" bestFit="1" customWidth="1"/>
    <col min="1033" max="1033" width="25.75" style="118" customWidth="1"/>
    <col min="1034" max="1034" width="29.5" style="118" customWidth="1"/>
    <col min="1035" max="1038" width="7.625" style="118" customWidth="1"/>
    <col min="1039" max="1039" width="2.375" style="118" customWidth="1"/>
    <col min="1040" max="1040" width="20" style="118" customWidth="1"/>
    <col min="1041" max="1041" width="15.5" style="118" customWidth="1"/>
    <col min="1042" max="1043" width="20" style="118" customWidth="1"/>
    <col min="1044" max="1044" width="15.5" style="118" customWidth="1"/>
    <col min="1045" max="1045" width="2.875" style="118" customWidth="1"/>
    <col min="1046" max="1046" width="3" style="118" customWidth="1"/>
    <col min="1047" max="1047" width="19.875" style="118" customWidth="1"/>
    <col min="1048" max="1048" width="15.5" style="118" customWidth="1"/>
    <col min="1049" max="1050" width="19.875" style="118" customWidth="1"/>
    <col min="1051" max="1051" width="15.5" style="118" customWidth="1"/>
    <col min="1052" max="1052" width="2.375" style="118" customWidth="1"/>
    <col min="1053" max="1054" width="7.625" style="118" customWidth="1"/>
    <col min="1055" max="1280" width="9" style="118"/>
    <col min="1281" max="1281" width="7.625" style="118" customWidth="1"/>
    <col min="1282" max="1282" width="21.375" style="118" bestFit="1" customWidth="1"/>
    <col min="1283" max="1283" width="4.625" style="118" customWidth="1"/>
    <col min="1284" max="1284" width="27" style="118" customWidth="1"/>
    <col min="1285" max="1285" width="23.5" style="118" customWidth="1"/>
    <col min="1286" max="1286" width="7" style="118" customWidth="1"/>
    <col min="1287" max="1287" width="6.125" style="118" customWidth="1"/>
    <col min="1288" max="1288" width="2.875" style="118" bestFit="1" customWidth="1"/>
    <col min="1289" max="1289" width="25.75" style="118" customWidth="1"/>
    <col min="1290" max="1290" width="29.5" style="118" customWidth="1"/>
    <col min="1291" max="1294" width="7.625" style="118" customWidth="1"/>
    <col min="1295" max="1295" width="2.375" style="118" customWidth="1"/>
    <col min="1296" max="1296" width="20" style="118" customWidth="1"/>
    <col min="1297" max="1297" width="15.5" style="118" customWidth="1"/>
    <col min="1298" max="1299" width="20" style="118" customWidth="1"/>
    <col min="1300" max="1300" width="15.5" style="118" customWidth="1"/>
    <col min="1301" max="1301" width="2.875" style="118" customWidth="1"/>
    <col min="1302" max="1302" width="3" style="118" customWidth="1"/>
    <col min="1303" max="1303" width="19.875" style="118" customWidth="1"/>
    <col min="1304" max="1304" width="15.5" style="118" customWidth="1"/>
    <col min="1305" max="1306" width="19.875" style="118" customWidth="1"/>
    <col min="1307" max="1307" width="15.5" style="118" customWidth="1"/>
    <col min="1308" max="1308" width="2.375" style="118" customWidth="1"/>
    <col min="1309" max="1310" width="7.625" style="118" customWidth="1"/>
    <col min="1311" max="1536" width="9" style="118"/>
    <col min="1537" max="1537" width="7.625" style="118" customWidth="1"/>
    <col min="1538" max="1538" width="21.375" style="118" bestFit="1" customWidth="1"/>
    <col min="1539" max="1539" width="4.625" style="118" customWidth="1"/>
    <col min="1540" max="1540" width="27" style="118" customWidth="1"/>
    <col min="1541" max="1541" width="23.5" style="118" customWidth="1"/>
    <col min="1542" max="1542" width="7" style="118" customWidth="1"/>
    <col min="1543" max="1543" width="6.125" style="118" customWidth="1"/>
    <col min="1544" max="1544" width="2.875" style="118" bestFit="1" customWidth="1"/>
    <col min="1545" max="1545" width="25.75" style="118" customWidth="1"/>
    <col min="1546" max="1546" width="29.5" style="118" customWidth="1"/>
    <col min="1547" max="1550" width="7.625" style="118" customWidth="1"/>
    <col min="1551" max="1551" width="2.375" style="118" customWidth="1"/>
    <col min="1552" max="1552" width="20" style="118" customWidth="1"/>
    <col min="1553" max="1553" width="15.5" style="118" customWidth="1"/>
    <col min="1554" max="1555" width="20" style="118" customWidth="1"/>
    <col min="1556" max="1556" width="15.5" style="118" customWidth="1"/>
    <col min="1557" max="1557" width="2.875" style="118" customWidth="1"/>
    <col min="1558" max="1558" width="3" style="118" customWidth="1"/>
    <col min="1559" max="1559" width="19.875" style="118" customWidth="1"/>
    <col min="1560" max="1560" width="15.5" style="118" customWidth="1"/>
    <col min="1561" max="1562" width="19.875" style="118" customWidth="1"/>
    <col min="1563" max="1563" width="15.5" style="118" customWidth="1"/>
    <col min="1564" max="1564" width="2.375" style="118" customWidth="1"/>
    <col min="1565" max="1566" width="7.625" style="118" customWidth="1"/>
    <col min="1567" max="1792" width="9" style="118"/>
    <col min="1793" max="1793" width="7.625" style="118" customWidth="1"/>
    <col min="1794" max="1794" width="21.375" style="118" bestFit="1" customWidth="1"/>
    <col min="1795" max="1795" width="4.625" style="118" customWidth="1"/>
    <col min="1796" max="1796" width="27" style="118" customWidth="1"/>
    <col min="1797" max="1797" width="23.5" style="118" customWidth="1"/>
    <col min="1798" max="1798" width="7" style="118" customWidth="1"/>
    <col min="1799" max="1799" width="6.125" style="118" customWidth="1"/>
    <col min="1800" max="1800" width="2.875" style="118" bestFit="1" customWidth="1"/>
    <col min="1801" max="1801" width="25.75" style="118" customWidth="1"/>
    <col min="1802" max="1802" width="29.5" style="118" customWidth="1"/>
    <col min="1803" max="1806" width="7.625" style="118" customWidth="1"/>
    <col min="1807" max="1807" width="2.375" style="118" customWidth="1"/>
    <col min="1808" max="1808" width="20" style="118" customWidth="1"/>
    <col min="1809" max="1809" width="15.5" style="118" customWidth="1"/>
    <col min="1810" max="1811" width="20" style="118" customWidth="1"/>
    <col min="1812" max="1812" width="15.5" style="118" customWidth="1"/>
    <col min="1813" max="1813" width="2.875" style="118" customWidth="1"/>
    <col min="1814" max="1814" width="3" style="118" customWidth="1"/>
    <col min="1815" max="1815" width="19.875" style="118" customWidth="1"/>
    <col min="1816" max="1816" width="15.5" style="118" customWidth="1"/>
    <col min="1817" max="1818" width="19.875" style="118" customWidth="1"/>
    <col min="1819" max="1819" width="15.5" style="118" customWidth="1"/>
    <col min="1820" max="1820" width="2.375" style="118" customWidth="1"/>
    <col min="1821" max="1822" width="7.625" style="118" customWidth="1"/>
    <col min="1823" max="2048" width="9" style="118"/>
    <col min="2049" max="2049" width="7.625" style="118" customWidth="1"/>
    <col min="2050" max="2050" width="21.375" style="118" bestFit="1" customWidth="1"/>
    <col min="2051" max="2051" width="4.625" style="118" customWidth="1"/>
    <col min="2052" max="2052" width="27" style="118" customWidth="1"/>
    <col min="2053" max="2053" width="23.5" style="118" customWidth="1"/>
    <col min="2054" max="2054" width="7" style="118" customWidth="1"/>
    <col min="2055" max="2055" width="6.125" style="118" customWidth="1"/>
    <col min="2056" max="2056" width="2.875" style="118" bestFit="1" customWidth="1"/>
    <col min="2057" max="2057" width="25.75" style="118" customWidth="1"/>
    <col min="2058" max="2058" width="29.5" style="118" customWidth="1"/>
    <col min="2059" max="2062" width="7.625" style="118" customWidth="1"/>
    <col min="2063" max="2063" width="2.375" style="118" customWidth="1"/>
    <col min="2064" max="2064" width="20" style="118" customWidth="1"/>
    <col min="2065" max="2065" width="15.5" style="118" customWidth="1"/>
    <col min="2066" max="2067" width="20" style="118" customWidth="1"/>
    <col min="2068" max="2068" width="15.5" style="118" customWidth="1"/>
    <col min="2069" max="2069" width="2.875" style="118" customWidth="1"/>
    <col min="2070" max="2070" width="3" style="118" customWidth="1"/>
    <col min="2071" max="2071" width="19.875" style="118" customWidth="1"/>
    <col min="2072" max="2072" width="15.5" style="118" customWidth="1"/>
    <col min="2073" max="2074" width="19.875" style="118" customWidth="1"/>
    <col min="2075" max="2075" width="15.5" style="118" customWidth="1"/>
    <col min="2076" max="2076" width="2.375" style="118" customWidth="1"/>
    <col min="2077" max="2078" width="7.625" style="118" customWidth="1"/>
    <col min="2079" max="2304" width="9" style="118"/>
    <col min="2305" max="2305" width="7.625" style="118" customWidth="1"/>
    <col min="2306" max="2306" width="21.375" style="118" bestFit="1" customWidth="1"/>
    <col min="2307" max="2307" width="4.625" style="118" customWidth="1"/>
    <col min="2308" max="2308" width="27" style="118" customWidth="1"/>
    <col min="2309" max="2309" width="23.5" style="118" customWidth="1"/>
    <col min="2310" max="2310" width="7" style="118" customWidth="1"/>
    <col min="2311" max="2311" width="6.125" style="118" customWidth="1"/>
    <col min="2312" max="2312" width="2.875" style="118" bestFit="1" customWidth="1"/>
    <col min="2313" max="2313" width="25.75" style="118" customWidth="1"/>
    <col min="2314" max="2314" width="29.5" style="118" customWidth="1"/>
    <col min="2315" max="2318" width="7.625" style="118" customWidth="1"/>
    <col min="2319" max="2319" width="2.375" style="118" customWidth="1"/>
    <col min="2320" max="2320" width="20" style="118" customWidth="1"/>
    <col min="2321" max="2321" width="15.5" style="118" customWidth="1"/>
    <col min="2322" max="2323" width="20" style="118" customWidth="1"/>
    <col min="2324" max="2324" width="15.5" style="118" customWidth="1"/>
    <col min="2325" max="2325" width="2.875" style="118" customWidth="1"/>
    <col min="2326" max="2326" width="3" style="118" customWidth="1"/>
    <col min="2327" max="2327" width="19.875" style="118" customWidth="1"/>
    <col min="2328" max="2328" width="15.5" style="118" customWidth="1"/>
    <col min="2329" max="2330" width="19.875" style="118" customWidth="1"/>
    <col min="2331" max="2331" width="15.5" style="118" customWidth="1"/>
    <col min="2332" max="2332" width="2.375" style="118" customWidth="1"/>
    <col min="2333" max="2334" width="7.625" style="118" customWidth="1"/>
    <col min="2335" max="2560" width="9" style="118"/>
    <col min="2561" max="2561" width="7.625" style="118" customWidth="1"/>
    <col min="2562" max="2562" width="21.375" style="118" bestFit="1" customWidth="1"/>
    <col min="2563" max="2563" width="4.625" style="118" customWidth="1"/>
    <col min="2564" max="2564" width="27" style="118" customWidth="1"/>
    <col min="2565" max="2565" width="23.5" style="118" customWidth="1"/>
    <col min="2566" max="2566" width="7" style="118" customWidth="1"/>
    <col min="2567" max="2567" width="6.125" style="118" customWidth="1"/>
    <col min="2568" max="2568" width="2.875" style="118" bestFit="1" customWidth="1"/>
    <col min="2569" max="2569" width="25.75" style="118" customWidth="1"/>
    <col min="2570" max="2570" width="29.5" style="118" customWidth="1"/>
    <col min="2571" max="2574" width="7.625" style="118" customWidth="1"/>
    <col min="2575" max="2575" width="2.375" style="118" customWidth="1"/>
    <col min="2576" max="2576" width="20" style="118" customWidth="1"/>
    <col min="2577" max="2577" width="15.5" style="118" customWidth="1"/>
    <col min="2578" max="2579" width="20" style="118" customWidth="1"/>
    <col min="2580" max="2580" width="15.5" style="118" customWidth="1"/>
    <col min="2581" max="2581" width="2.875" style="118" customWidth="1"/>
    <col min="2582" max="2582" width="3" style="118" customWidth="1"/>
    <col min="2583" max="2583" width="19.875" style="118" customWidth="1"/>
    <col min="2584" max="2584" width="15.5" style="118" customWidth="1"/>
    <col min="2585" max="2586" width="19.875" style="118" customWidth="1"/>
    <col min="2587" max="2587" width="15.5" style="118" customWidth="1"/>
    <col min="2588" max="2588" width="2.375" style="118" customWidth="1"/>
    <col min="2589" max="2590" width="7.625" style="118" customWidth="1"/>
    <col min="2591" max="2816" width="9" style="118"/>
    <col min="2817" max="2817" width="7.625" style="118" customWidth="1"/>
    <col min="2818" max="2818" width="21.375" style="118" bestFit="1" customWidth="1"/>
    <col min="2819" max="2819" width="4.625" style="118" customWidth="1"/>
    <col min="2820" max="2820" width="27" style="118" customWidth="1"/>
    <col min="2821" max="2821" width="23.5" style="118" customWidth="1"/>
    <col min="2822" max="2822" width="7" style="118" customWidth="1"/>
    <col min="2823" max="2823" width="6.125" style="118" customWidth="1"/>
    <col min="2824" max="2824" width="2.875" style="118" bestFit="1" customWidth="1"/>
    <col min="2825" max="2825" width="25.75" style="118" customWidth="1"/>
    <col min="2826" max="2826" width="29.5" style="118" customWidth="1"/>
    <col min="2827" max="2830" width="7.625" style="118" customWidth="1"/>
    <col min="2831" max="2831" width="2.375" style="118" customWidth="1"/>
    <col min="2832" max="2832" width="20" style="118" customWidth="1"/>
    <col min="2833" max="2833" width="15.5" style="118" customWidth="1"/>
    <col min="2834" max="2835" width="20" style="118" customWidth="1"/>
    <col min="2836" max="2836" width="15.5" style="118" customWidth="1"/>
    <col min="2837" max="2837" width="2.875" style="118" customWidth="1"/>
    <col min="2838" max="2838" width="3" style="118" customWidth="1"/>
    <col min="2839" max="2839" width="19.875" style="118" customWidth="1"/>
    <col min="2840" max="2840" width="15.5" style="118" customWidth="1"/>
    <col min="2841" max="2842" width="19.875" style="118" customWidth="1"/>
    <col min="2843" max="2843" width="15.5" style="118" customWidth="1"/>
    <col min="2844" max="2844" width="2.375" style="118" customWidth="1"/>
    <col min="2845" max="2846" width="7.625" style="118" customWidth="1"/>
    <col min="2847" max="3072" width="9" style="118"/>
    <col min="3073" max="3073" width="7.625" style="118" customWidth="1"/>
    <col min="3074" max="3074" width="21.375" style="118" bestFit="1" customWidth="1"/>
    <col min="3075" max="3075" width="4.625" style="118" customWidth="1"/>
    <col min="3076" max="3076" width="27" style="118" customWidth="1"/>
    <col min="3077" max="3077" width="23.5" style="118" customWidth="1"/>
    <col min="3078" max="3078" width="7" style="118" customWidth="1"/>
    <col min="3079" max="3079" width="6.125" style="118" customWidth="1"/>
    <col min="3080" max="3080" width="2.875" style="118" bestFit="1" customWidth="1"/>
    <col min="3081" max="3081" width="25.75" style="118" customWidth="1"/>
    <col min="3082" max="3082" width="29.5" style="118" customWidth="1"/>
    <col min="3083" max="3086" width="7.625" style="118" customWidth="1"/>
    <col min="3087" max="3087" width="2.375" style="118" customWidth="1"/>
    <col min="3088" max="3088" width="20" style="118" customWidth="1"/>
    <col min="3089" max="3089" width="15.5" style="118" customWidth="1"/>
    <col min="3090" max="3091" width="20" style="118" customWidth="1"/>
    <col min="3092" max="3092" width="15.5" style="118" customWidth="1"/>
    <col min="3093" max="3093" width="2.875" style="118" customWidth="1"/>
    <col min="3094" max="3094" width="3" style="118" customWidth="1"/>
    <col min="3095" max="3095" width="19.875" style="118" customWidth="1"/>
    <col min="3096" max="3096" width="15.5" style="118" customWidth="1"/>
    <col min="3097" max="3098" width="19.875" style="118" customWidth="1"/>
    <col min="3099" max="3099" width="15.5" style="118" customWidth="1"/>
    <col min="3100" max="3100" width="2.375" style="118" customWidth="1"/>
    <col min="3101" max="3102" width="7.625" style="118" customWidth="1"/>
    <col min="3103" max="3328" width="9" style="118"/>
    <col min="3329" max="3329" width="7.625" style="118" customWidth="1"/>
    <col min="3330" max="3330" width="21.375" style="118" bestFit="1" customWidth="1"/>
    <col min="3331" max="3331" width="4.625" style="118" customWidth="1"/>
    <col min="3332" max="3332" width="27" style="118" customWidth="1"/>
    <col min="3333" max="3333" width="23.5" style="118" customWidth="1"/>
    <col min="3334" max="3334" width="7" style="118" customWidth="1"/>
    <col min="3335" max="3335" width="6.125" style="118" customWidth="1"/>
    <col min="3336" max="3336" width="2.875" style="118" bestFit="1" customWidth="1"/>
    <col min="3337" max="3337" width="25.75" style="118" customWidth="1"/>
    <col min="3338" max="3338" width="29.5" style="118" customWidth="1"/>
    <col min="3339" max="3342" width="7.625" style="118" customWidth="1"/>
    <col min="3343" max="3343" width="2.375" style="118" customWidth="1"/>
    <col min="3344" max="3344" width="20" style="118" customWidth="1"/>
    <col min="3345" max="3345" width="15.5" style="118" customWidth="1"/>
    <col min="3346" max="3347" width="20" style="118" customWidth="1"/>
    <col min="3348" max="3348" width="15.5" style="118" customWidth="1"/>
    <col min="3349" max="3349" width="2.875" style="118" customWidth="1"/>
    <col min="3350" max="3350" width="3" style="118" customWidth="1"/>
    <col min="3351" max="3351" width="19.875" style="118" customWidth="1"/>
    <col min="3352" max="3352" width="15.5" style="118" customWidth="1"/>
    <col min="3353" max="3354" width="19.875" style="118" customWidth="1"/>
    <col min="3355" max="3355" width="15.5" style="118" customWidth="1"/>
    <col min="3356" max="3356" width="2.375" style="118" customWidth="1"/>
    <col min="3357" max="3358" width="7.625" style="118" customWidth="1"/>
    <col min="3359" max="3584" width="9" style="118"/>
    <col min="3585" max="3585" width="7.625" style="118" customWidth="1"/>
    <col min="3586" max="3586" width="21.375" style="118" bestFit="1" customWidth="1"/>
    <col min="3587" max="3587" width="4.625" style="118" customWidth="1"/>
    <col min="3588" max="3588" width="27" style="118" customWidth="1"/>
    <col min="3589" max="3589" width="23.5" style="118" customWidth="1"/>
    <col min="3590" max="3590" width="7" style="118" customWidth="1"/>
    <col min="3591" max="3591" width="6.125" style="118" customWidth="1"/>
    <col min="3592" max="3592" width="2.875" style="118" bestFit="1" customWidth="1"/>
    <col min="3593" max="3593" width="25.75" style="118" customWidth="1"/>
    <col min="3594" max="3594" width="29.5" style="118" customWidth="1"/>
    <col min="3595" max="3598" width="7.625" style="118" customWidth="1"/>
    <col min="3599" max="3599" width="2.375" style="118" customWidth="1"/>
    <col min="3600" max="3600" width="20" style="118" customWidth="1"/>
    <col min="3601" max="3601" width="15.5" style="118" customWidth="1"/>
    <col min="3602" max="3603" width="20" style="118" customWidth="1"/>
    <col min="3604" max="3604" width="15.5" style="118" customWidth="1"/>
    <col min="3605" max="3605" width="2.875" style="118" customWidth="1"/>
    <col min="3606" max="3606" width="3" style="118" customWidth="1"/>
    <col min="3607" max="3607" width="19.875" style="118" customWidth="1"/>
    <col min="3608" max="3608" width="15.5" style="118" customWidth="1"/>
    <col min="3609" max="3610" width="19.875" style="118" customWidth="1"/>
    <col min="3611" max="3611" width="15.5" style="118" customWidth="1"/>
    <col min="3612" max="3612" width="2.375" style="118" customWidth="1"/>
    <col min="3613" max="3614" width="7.625" style="118" customWidth="1"/>
    <col min="3615" max="3840" width="9" style="118"/>
    <col min="3841" max="3841" width="7.625" style="118" customWidth="1"/>
    <col min="3842" max="3842" width="21.375" style="118" bestFit="1" customWidth="1"/>
    <col min="3843" max="3843" width="4.625" style="118" customWidth="1"/>
    <col min="3844" max="3844" width="27" style="118" customWidth="1"/>
    <col min="3845" max="3845" width="23.5" style="118" customWidth="1"/>
    <col min="3846" max="3846" width="7" style="118" customWidth="1"/>
    <col min="3847" max="3847" width="6.125" style="118" customWidth="1"/>
    <col min="3848" max="3848" width="2.875" style="118" bestFit="1" customWidth="1"/>
    <col min="3849" max="3849" width="25.75" style="118" customWidth="1"/>
    <col min="3850" max="3850" width="29.5" style="118" customWidth="1"/>
    <col min="3851" max="3854" width="7.625" style="118" customWidth="1"/>
    <col min="3855" max="3855" width="2.375" style="118" customWidth="1"/>
    <col min="3856" max="3856" width="20" style="118" customWidth="1"/>
    <col min="3857" max="3857" width="15.5" style="118" customWidth="1"/>
    <col min="3858" max="3859" width="20" style="118" customWidth="1"/>
    <col min="3860" max="3860" width="15.5" style="118" customWidth="1"/>
    <col min="3861" max="3861" width="2.875" style="118" customWidth="1"/>
    <col min="3862" max="3862" width="3" style="118" customWidth="1"/>
    <col min="3863" max="3863" width="19.875" style="118" customWidth="1"/>
    <col min="3864" max="3864" width="15.5" style="118" customWidth="1"/>
    <col min="3865" max="3866" width="19.875" style="118" customWidth="1"/>
    <col min="3867" max="3867" width="15.5" style="118" customWidth="1"/>
    <col min="3868" max="3868" width="2.375" style="118" customWidth="1"/>
    <col min="3869" max="3870" width="7.625" style="118" customWidth="1"/>
    <col min="3871" max="4096" width="9" style="118"/>
    <col min="4097" max="4097" width="7.625" style="118" customWidth="1"/>
    <col min="4098" max="4098" width="21.375" style="118" bestFit="1" customWidth="1"/>
    <col min="4099" max="4099" width="4.625" style="118" customWidth="1"/>
    <col min="4100" max="4100" width="27" style="118" customWidth="1"/>
    <col min="4101" max="4101" width="23.5" style="118" customWidth="1"/>
    <col min="4102" max="4102" width="7" style="118" customWidth="1"/>
    <col min="4103" max="4103" width="6.125" style="118" customWidth="1"/>
    <col min="4104" max="4104" width="2.875" style="118" bestFit="1" customWidth="1"/>
    <col min="4105" max="4105" width="25.75" style="118" customWidth="1"/>
    <col min="4106" max="4106" width="29.5" style="118" customWidth="1"/>
    <col min="4107" max="4110" width="7.625" style="118" customWidth="1"/>
    <col min="4111" max="4111" width="2.375" style="118" customWidth="1"/>
    <col min="4112" max="4112" width="20" style="118" customWidth="1"/>
    <col min="4113" max="4113" width="15.5" style="118" customWidth="1"/>
    <col min="4114" max="4115" width="20" style="118" customWidth="1"/>
    <col min="4116" max="4116" width="15.5" style="118" customWidth="1"/>
    <col min="4117" max="4117" width="2.875" style="118" customWidth="1"/>
    <col min="4118" max="4118" width="3" style="118" customWidth="1"/>
    <col min="4119" max="4119" width="19.875" style="118" customWidth="1"/>
    <col min="4120" max="4120" width="15.5" style="118" customWidth="1"/>
    <col min="4121" max="4122" width="19.875" style="118" customWidth="1"/>
    <col min="4123" max="4123" width="15.5" style="118" customWidth="1"/>
    <col min="4124" max="4124" width="2.375" style="118" customWidth="1"/>
    <col min="4125" max="4126" width="7.625" style="118" customWidth="1"/>
    <col min="4127" max="4352" width="9" style="118"/>
    <col min="4353" max="4353" width="7.625" style="118" customWidth="1"/>
    <col min="4354" max="4354" width="21.375" style="118" bestFit="1" customWidth="1"/>
    <col min="4355" max="4355" width="4.625" style="118" customWidth="1"/>
    <col min="4356" max="4356" width="27" style="118" customWidth="1"/>
    <col min="4357" max="4357" width="23.5" style="118" customWidth="1"/>
    <col min="4358" max="4358" width="7" style="118" customWidth="1"/>
    <col min="4359" max="4359" width="6.125" style="118" customWidth="1"/>
    <col min="4360" max="4360" width="2.875" style="118" bestFit="1" customWidth="1"/>
    <col min="4361" max="4361" width="25.75" style="118" customWidth="1"/>
    <col min="4362" max="4362" width="29.5" style="118" customWidth="1"/>
    <col min="4363" max="4366" width="7.625" style="118" customWidth="1"/>
    <col min="4367" max="4367" width="2.375" style="118" customWidth="1"/>
    <col min="4368" max="4368" width="20" style="118" customWidth="1"/>
    <col min="4369" max="4369" width="15.5" style="118" customWidth="1"/>
    <col min="4370" max="4371" width="20" style="118" customWidth="1"/>
    <col min="4372" max="4372" width="15.5" style="118" customWidth="1"/>
    <col min="4373" max="4373" width="2.875" style="118" customWidth="1"/>
    <col min="4374" max="4374" width="3" style="118" customWidth="1"/>
    <col min="4375" max="4375" width="19.875" style="118" customWidth="1"/>
    <col min="4376" max="4376" width="15.5" style="118" customWidth="1"/>
    <col min="4377" max="4378" width="19.875" style="118" customWidth="1"/>
    <col min="4379" max="4379" width="15.5" style="118" customWidth="1"/>
    <col min="4380" max="4380" width="2.375" style="118" customWidth="1"/>
    <col min="4381" max="4382" width="7.625" style="118" customWidth="1"/>
    <col min="4383" max="4608" width="9" style="118"/>
    <col min="4609" max="4609" width="7.625" style="118" customWidth="1"/>
    <col min="4610" max="4610" width="21.375" style="118" bestFit="1" customWidth="1"/>
    <col min="4611" max="4611" width="4.625" style="118" customWidth="1"/>
    <col min="4612" max="4612" width="27" style="118" customWidth="1"/>
    <col min="4613" max="4613" width="23.5" style="118" customWidth="1"/>
    <col min="4614" max="4614" width="7" style="118" customWidth="1"/>
    <col min="4615" max="4615" width="6.125" style="118" customWidth="1"/>
    <col min="4616" max="4616" width="2.875" style="118" bestFit="1" customWidth="1"/>
    <col min="4617" max="4617" width="25.75" style="118" customWidth="1"/>
    <col min="4618" max="4618" width="29.5" style="118" customWidth="1"/>
    <col min="4619" max="4622" width="7.625" style="118" customWidth="1"/>
    <col min="4623" max="4623" width="2.375" style="118" customWidth="1"/>
    <col min="4624" max="4624" width="20" style="118" customWidth="1"/>
    <col min="4625" max="4625" width="15.5" style="118" customWidth="1"/>
    <col min="4626" max="4627" width="20" style="118" customWidth="1"/>
    <col min="4628" max="4628" width="15.5" style="118" customWidth="1"/>
    <col min="4629" max="4629" width="2.875" style="118" customWidth="1"/>
    <col min="4630" max="4630" width="3" style="118" customWidth="1"/>
    <col min="4631" max="4631" width="19.875" style="118" customWidth="1"/>
    <col min="4632" max="4632" width="15.5" style="118" customWidth="1"/>
    <col min="4633" max="4634" width="19.875" style="118" customWidth="1"/>
    <col min="4635" max="4635" width="15.5" style="118" customWidth="1"/>
    <col min="4636" max="4636" width="2.375" style="118" customWidth="1"/>
    <col min="4637" max="4638" width="7.625" style="118" customWidth="1"/>
    <col min="4639" max="4864" width="9" style="118"/>
    <col min="4865" max="4865" width="7.625" style="118" customWidth="1"/>
    <col min="4866" max="4866" width="21.375" style="118" bestFit="1" customWidth="1"/>
    <col min="4867" max="4867" width="4.625" style="118" customWidth="1"/>
    <col min="4868" max="4868" width="27" style="118" customWidth="1"/>
    <col min="4869" max="4869" width="23.5" style="118" customWidth="1"/>
    <col min="4870" max="4870" width="7" style="118" customWidth="1"/>
    <col min="4871" max="4871" width="6.125" style="118" customWidth="1"/>
    <col min="4872" max="4872" width="2.875" style="118" bestFit="1" customWidth="1"/>
    <col min="4873" max="4873" width="25.75" style="118" customWidth="1"/>
    <col min="4874" max="4874" width="29.5" style="118" customWidth="1"/>
    <col min="4875" max="4878" width="7.625" style="118" customWidth="1"/>
    <col min="4879" max="4879" width="2.375" style="118" customWidth="1"/>
    <col min="4880" max="4880" width="20" style="118" customWidth="1"/>
    <col min="4881" max="4881" width="15.5" style="118" customWidth="1"/>
    <col min="4882" max="4883" width="20" style="118" customWidth="1"/>
    <col min="4884" max="4884" width="15.5" style="118" customWidth="1"/>
    <col min="4885" max="4885" width="2.875" style="118" customWidth="1"/>
    <col min="4886" max="4886" width="3" style="118" customWidth="1"/>
    <col min="4887" max="4887" width="19.875" style="118" customWidth="1"/>
    <col min="4888" max="4888" width="15.5" style="118" customWidth="1"/>
    <col min="4889" max="4890" width="19.875" style="118" customWidth="1"/>
    <col min="4891" max="4891" width="15.5" style="118" customWidth="1"/>
    <col min="4892" max="4892" width="2.375" style="118" customWidth="1"/>
    <col min="4893" max="4894" width="7.625" style="118" customWidth="1"/>
    <col min="4895" max="5120" width="9" style="118"/>
    <col min="5121" max="5121" width="7.625" style="118" customWidth="1"/>
    <col min="5122" max="5122" width="21.375" style="118" bestFit="1" customWidth="1"/>
    <col min="5123" max="5123" width="4.625" style="118" customWidth="1"/>
    <col min="5124" max="5124" width="27" style="118" customWidth="1"/>
    <col min="5125" max="5125" width="23.5" style="118" customWidth="1"/>
    <col min="5126" max="5126" width="7" style="118" customWidth="1"/>
    <col min="5127" max="5127" width="6.125" style="118" customWidth="1"/>
    <col min="5128" max="5128" width="2.875" style="118" bestFit="1" customWidth="1"/>
    <col min="5129" max="5129" width="25.75" style="118" customWidth="1"/>
    <col min="5130" max="5130" width="29.5" style="118" customWidth="1"/>
    <col min="5131" max="5134" width="7.625" style="118" customWidth="1"/>
    <col min="5135" max="5135" width="2.375" style="118" customWidth="1"/>
    <col min="5136" max="5136" width="20" style="118" customWidth="1"/>
    <col min="5137" max="5137" width="15.5" style="118" customWidth="1"/>
    <col min="5138" max="5139" width="20" style="118" customWidth="1"/>
    <col min="5140" max="5140" width="15.5" style="118" customWidth="1"/>
    <col min="5141" max="5141" width="2.875" style="118" customWidth="1"/>
    <col min="5142" max="5142" width="3" style="118" customWidth="1"/>
    <col min="5143" max="5143" width="19.875" style="118" customWidth="1"/>
    <col min="5144" max="5144" width="15.5" style="118" customWidth="1"/>
    <col min="5145" max="5146" width="19.875" style="118" customWidth="1"/>
    <col min="5147" max="5147" width="15.5" style="118" customWidth="1"/>
    <col min="5148" max="5148" width="2.375" style="118" customWidth="1"/>
    <col min="5149" max="5150" width="7.625" style="118" customWidth="1"/>
    <col min="5151" max="5376" width="9" style="118"/>
    <col min="5377" max="5377" width="7.625" style="118" customWidth="1"/>
    <col min="5378" max="5378" width="21.375" style="118" bestFit="1" customWidth="1"/>
    <col min="5379" max="5379" width="4.625" style="118" customWidth="1"/>
    <col min="5380" max="5380" width="27" style="118" customWidth="1"/>
    <col min="5381" max="5381" width="23.5" style="118" customWidth="1"/>
    <col min="5382" max="5382" width="7" style="118" customWidth="1"/>
    <col min="5383" max="5383" width="6.125" style="118" customWidth="1"/>
    <col min="5384" max="5384" width="2.875" style="118" bestFit="1" customWidth="1"/>
    <col min="5385" max="5385" width="25.75" style="118" customWidth="1"/>
    <col min="5386" max="5386" width="29.5" style="118" customWidth="1"/>
    <col min="5387" max="5390" width="7.625" style="118" customWidth="1"/>
    <col min="5391" max="5391" width="2.375" style="118" customWidth="1"/>
    <col min="5392" max="5392" width="20" style="118" customWidth="1"/>
    <col min="5393" max="5393" width="15.5" style="118" customWidth="1"/>
    <col min="5394" max="5395" width="20" style="118" customWidth="1"/>
    <col min="5396" max="5396" width="15.5" style="118" customWidth="1"/>
    <col min="5397" max="5397" width="2.875" style="118" customWidth="1"/>
    <col min="5398" max="5398" width="3" style="118" customWidth="1"/>
    <col min="5399" max="5399" width="19.875" style="118" customWidth="1"/>
    <col min="5400" max="5400" width="15.5" style="118" customWidth="1"/>
    <col min="5401" max="5402" width="19.875" style="118" customWidth="1"/>
    <col min="5403" max="5403" width="15.5" style="118" customWidth="1"/>
    <col min="5404" max="5404" width="2.375" style="118" customWidth="1"/>
    <col min="5405" max="5406" width="7.625" style="118" customWidth="1"/>
    <col min="5407" max="5632" width="9" style="118"/>
    <col min="5633" max="5633" width="7.625" style="118" customWidth="1"/>
    <col min="5634" max="5634" width="21.375" style="118" bestFit="1" customWidth="1"/>
    <col min="5635" max="5635" width="4.625" style="118" customWidth="1"/>
    <col min="5636" max="5636" width="27" style="118" customWidth="1"/>
    <col min="5637" max="5637" width="23.5" style="118" customWidth="1"/>
    <col min="5638" max="5638" width="7" style="118" customWidth="1"/>
    <col min="5639" max="5639" width="6.125" style="118" customWidth="1"/>
    <col min="5640" max="5640" width="2.875" style="118" bestFit="1" customWidth="1"/>
    <col min="5641" max="5641" width="25.75" style="118" customWidth="1"/>
    <col min="5642" max="5642" width="29.5" style="118" customWidth="1"/>
    <col min="5643" max="5646" width="7.625" style="118" customWidth="1"/>
    <col min="5647" max="5647" width="2.375" style="118" customWidth="1"/>
    <col min="5648" max="5648" width="20" style="118" customWidth="1"/>
    <col min="5649" max="5649" width="15.5" style="118" customWidth="1"/>
    <col min="5650" max="5651" width="20" style="118" customWidth="1"/>
    <col min="5652" max="5652" width="15.5" style="118" customWidth="1"/>
    <col min="5653" max="5653" width="2.875" style="118" customWidth="1"/>
    <col min="5654" max="5654" width="3" style="118" customWidth="1"/>
    <col min="5655" max="5655" width="19.875" style="118" customWidth="1"/>
    <col min="5656" max="5656" width="15.5" style="118" customWidth="1"/>
    <col min="5657" max="5658" width="19.875" style="118" customWidth="1"/>
    <col min="5659" max="5659" width="15.5" style="118" customWidth="1"/>
    <col min="5660" max="5660" width="2.375" style="118" customWidth="1"/>
    <col min="5661" max="5662" width="7.625" style="118" customWidth="1"/>
    <col min="5663" max="5888" width="9" style="118"/>
    <col min="5889" max="5889" width="7.625" style="118" customWidth="1"/>
    <col min="5890" max="5890" width="21.375" style="118" bestFit="1" customWidth="1"/>
    <col min="5891" max="5891" width="4.625" style="118" customWidth="1"/>
    <col min="5892" max="5892" width="27" style="118" customWidth="1"/>
    <col min="5893" max="5893" width="23.5" style="118" customWidth="1"/>
    <col min="5894" max="5894" width="7" style="118" customWidth="1"/>
    <col min="5895" max="5895" width="6.125" style="118" customWidth="1"/>
    <col min="5896" max="5896" width="2.875" style="118" bestFit="1" customWidth="1"/>
    <col min="5897" max="5897" width="25.75" style="118" customWidth="1"/>
    <col min="5898" max="5898" width="29.5" style="118" customWidth="1"/>
    <col min="5899" max="5902" width="7.625" style="118" customWidth="1"/>
    <col min="5903" max="5903" width="2.375" style="118" customWidth="1"/>
    <col min="5904" max="5904" width="20" style="118" customWidth="1"/>
    <col min="5905" max="5905" width="15.5" style="118" customWidth="1"/>
    <col min="5906" max="5907" width="20" style="118" customWidth="1"/>
    <col min="5908" max="5908" width="15.5" style="118" customWidth="1"/>
    <col min="5909" max="5909" width="2.875" style="118" customWidth="1"/>
    <col min="5910" max="5910" width="3" style="118" customWidth="1"/>
    <col min="5911" max="5911" width="19.875" style="118" customWidth="1"/>
    <col min="5912" max="5912" width="15.5" style="118" customWidth="1"/>
    <col min="5913" max="5914" width="19.875" style="118" customWidth="1"/>
    <col min="5915" max="5915" width="15.5" style="118" customWidth="1"/>
    <col min="5916" max="5916" width="2.375" style="118" customWidth="1"/>
    <col min="5917" max="5918" width="7.625" style="118" customWidth="1"/>
    <col min="5919" max="6144" width="9" style="118"/>
    <col min="6145" max="6145" width="7.625" style="118" customWidth="1"/>
    <col min="6146" max="6146" width="21.375" style="118" bestFit="1" customWidth="1"/>
    <col min="6147" max="6147" width="4.625" style="118" customWidth="1"/>
    <col min="6148" max="6148" width="27" style="118" customWidth="1"/>
    <col min="6149" max="6149" width="23.5" style="118" customWidth="1"/>
    <col min="6150" max="6150" width="7" style="118" customWidth="1"/>
    <col min="6151" max="6151" width="6.125" style="118" customWidth="1"/>
    <col min="6152" max="6152" width="2.875" style="118" bestFit="1" customWidth="1"/>
    <col min="6153" max="6153" width="25.75" style="118" customWidth="1"/>
    <col min="6154" max="6154" width="29.5" style="118" customWidth="1"/>
    <col min="6155" max="6158" width="7.625" style="118" customWidth="1"/>
    <col min="6159" max="6159" width="2.375" style="118" customWidth="1"/>
    <col min="6160" max="6160" width="20" style="118" customWidth="1"/>
    <col min="6161" max="6161" width="15.5" style="118" customWidth="1"/>
    <col min="6162" max="6163" width="20" style="118" customWidth="1"/>
    <col min="6164" max="6164" width="15.5" style="118" customWidth="1"/>
    <col min="6165" max="6165" width="2.875" style="118" customWidth="1"/>
    <col min="6166" max="6166" width="3" style="118" customWidth="1"/>
    <col min="6167" max="6167" width="19.875" style="118" customWidth="1"/>
    <col min="6168" max="6168" width="15.5" style="118" customWidth="1"/>
    <col min="6169" max="6170" width="19.875" style="118" customWidth="1"/>
    <col min="6171" max="6171" width="15.5" style="118" customWidth="1"/>
    <col min="6172" max="6172" width="2.375" style="118" customWidth="1"/>
    <col min="6173" max="6174" width="7.625" style="118" customWidth="1"/>
    <col min="6175" max="6400" width="9" style="118"/>
    <col min="6401" max="6401" width="7.625" style="118" customWidth="1"/>
    <col min="6402" max="6402" width="21.375" style="118" bestFit="1" customWidth="1"/>
    <col min="6403" max="6403" width="4.625" style="118" customWidth="1"/>
    <col min="6404" max="6404" width="27" style="118" customWidth="1"/>
    <col min="6405" max="6405" width="23.5" style="118" customWidth="1"/>
    <col min="6406" max="6406" width="7" style="118" customWidth="1"/>
    <col min="6407" max="6407" width="6.125" style="118" customWidth="1"/>
    <col min="6408" max="6408" width="2.875" style="118" bestFit="1" customWidth="1"/>
    <col min="6409" max="6409" width="25.75" style="118" customWidth="1"/>
    <col min="6410" max="6410" width="29.5" style="118" customWidth="1"/>
    <col min="6411" max="6414" width="7.625" style="118" customWidth="1"/>
    <col min="6415" max="6415" width="2.375" style="118" customWidth="1"/>
    <col min="6416" max="6416" width="20" style="118" customWidth="1"/>
    <col min="6417" max="6417" width="15.5" style="118" customWidth="1"/>
    <col min="6418" max="6419" width="20" style="118" customWidth="1"/>
    <col min="6420" max="6420" width="15.5" style="118" customWidth="1"/>
    <col min="6421" max="6421" width="2.875" style="118" customWidth="1"/>
    <col min="6422" max="6422" width="3" style="118" customWidth="1"/>
    <col min="6423" max="6423" width="19.875" style="118" customWidth="1"/>
    <col min="6424" max="6424" width="15.5" style="118" customWidth="1"/>
    <col min="6425" max="6426" width="19.875" style="118" customWidth="1"/>
    <col min="6427" max="6427" width="15.5" style="118" customWidth="1"/>
    <col min="6428" max="6428" width="2.375" style="118" customWidth="1"/>
    <col min="6429" max="6430" width="7.625" style="118" customWidth="1"/>
    <col min="6431" max="6656" width="9" style="118"/>
    <col min="6657" max="6657" width="7.625" style="118" customWidth="1"/>
    <col min="6658" max="6658" width="21.375" style="118" bestFit="1" customWidth="1"/>
    <col min="6659" max="6659" width="4.625" style="118" customWidth="1"/>
    <col min="6660" max="6660" width="27" style="118" customWidth="1"/>
    <col min="6661" max="6661" width="23.5" style="118" customWidth="1"/>
    <col min="6662" max="6662" width="7" style="118" customWidth="1"/>
    <col min="6663" max="6663" width="6.125" style="118" customWidth="1"/>
    <col min="6664" max="6664" width="2.875" style="118" bestFit="1" customWidth="1"/>
    <col min="6665" max="6665" width="25.75" style="118" customWidth="1"/>
    <col min="6666" max="6666" width="29.5" style="118" customWidth="1"/>
    <col min="6667" max="6670" width="7.625" style="118" customWidth="1"/>
    <col min="6671" max="6671" width="2.375" style="118" customWidth="1"/>
    <col min="6672" max="6672" width="20" style="118" customWidth="1"/>
    <col min="6673" max="6673" width="15.5" style="118" customWidth="1"/>
    <col min="6674" max="6675" width="20" style="118" customWidth="1"/>
    <col min="6676" max="6676" width="15.5" style="118" customWidth="1"/>
    <col min="6677" max="6677" width="2.875" style="118" customWidth="1"/>
    <col min="6678" max="6678" width="3" style="118" customWidth="1"/>
    <col min="6679" max="6679" width="19.875" style="118" customWidth="1"/>
    <col min="6680" max="6680" width="15.5" style="118" customWidth="1"/>
    <col min="6681" max="6682" width="19.875" style="118" customWidth="1"/>
    <col min="6683" max="6683" width="15.5" style="118" customWidth="1"/>
    <col min="6684" max="6684" width="2.375" style="118" customWidth="1"/>
    <col min="6685" max="6686" width="7.625" style="118" customWidth="1"/>
    <col min="6687" max="6912" width="9" style="118"/>
    <col min="6913" max="6913" width="7.625" style="118" customWidth="1"/>
    <col min="6914" max="6914" width="21.375" style="118" bestFit="1" customWidth="1"/>
    <col min="6915" max="6915" width="4.625" style="118" customWidth="1"/>
    <col min="6916" max="6916" width="27" style="118" customWidth="1"/>
    <col min="6917" max="6917" width="23.5" style="118" customWidth="1"/>
    <col min="6918" max="6918" width="7" style="118" customWidth="1"/>
    <col min="6919" max="6919" width="6.125" style="118" customWidth="1"/>
    <col min="6920" max="6920" width="2.875" style="118" bestFit="1" customWidth="1"/>
    <col min="6921" max="6921" width="25.75" style="118" customWidth="1"/>
    <col min="6922" max="6922" width="29.5" style="118" customWidth="1"/>
    <col min="6923" max="6926" width="7.625" style="118" customWidth="1"/>
    <col min="6927" max="6927" width="2.375" style="118" customWidth="1"/>
    <col min="6928" max="6928" width="20" style="118" customWidth="1"/>
    <col min="6929" max="6929" width="15.5" style="118" customWidth="1"/>
    <col min="6930" max="6931" width="20" style="118" customWidth="1"/>
    <col min="6932" max="6932" width="15.5" style="118" customWidth="1"/>
    <col min="6933" max="6933" width="2.875" style="118" customWidth="1"/>
    <col min="6934" max="6934" width="3" style="118" customWidth="1"/>
    <col min="6935" max="6935" width="19.875" style="118" customWidth="1"/>
    <col min="6936" max="6936" width="15.5" style="118" customWidth="1"/>
    <col min="6937" max="6938" width="19.875" style="118" customWidth="1"/>
    <col min="6939" max="6939" width="15.5" style="118" customWidth="1"/>
    <col min="6940" max="6940" width="2.375" style="118" customWidth="1"/>
    <col min="6941" max="6942" width="7.625" style="118" customWidth="1"/>
    <col min="6943" max="7168" width="9" style="118"/>
    <col min="7169" max="7169" width="7.625" style="118" customWidth="1"/>
    <col min="7170" max="7170" width="21.375" style="118" bestFit="1" customWidth="1"/>
    <col min="7171" max="7171" width="4.625" style="118" customWidth="1"/>
    <col min="7172" max="7172" width="27" style="118" customWidth="1"/>
    <col min="7173" max="7173" width="23.5" style="118" customWidth="1"/>
    <col min="7174" max="7174" width="7" style="118" customWidth="1"/>
    <col min="7175" max="7175" width="6.125" style="118" customWidth="1"/>
    <col min="7176" max="7176" width="2.875" style="118" bestFit="1" customWidth="1"/>
    <col min="7177" max="7177" width="25.75" style="118" customWidth="1"/>
    <col min="7178" max="7178" width="29.5" style="118" customWidth="1"/>
    <col min="7179" max="7182" width="7.625" style="118" customWidth="1"/>
    <col min="7183" max="7183" width="2.375" style="118" customWidth="1"/>
    <col min="7184" max="7184" width="20" style="118" customWidth="1"/>
    <col min="7185" max="7185" width="15.5" style="118" customWidth="1"/>
    <col min="7186" max="7187" width="20" style="118" customWidth="1"/>
    <col min="7188" max="7188" width="15.5" style="118" customWidth="1"/>
    <col min="7189" max="7189" width="2.875" style="118" customWidth="1"/>
    <col min="7190" max="7190" width="3" style="118" customWidth="1"/>
    <col min="7191" max="7191" width="19.875" style="118" customWidth="1"/>
    <col min="7192" max="7192" width="15.5" style="118" customWidth="1"/>
    <col min="7193" max="7194" width="19.875" style="118" customWidth="1"/>
    <col min="7195" max="7195" width="15.5" style="118" customWidth="1"/>
    <col min="7196" max="7196" width="2.375" style="118" customWidth="1"/>
    <col min="7197" max="7198" width="7.625" style="118" customWidth="1"/>
    <col min="7199" max="7424" width="9" style="118"/>
    <col min="7425" max="7425" width="7.625" style="118" customWidth="1"/>
    <col min="7426" max="7426" width="21.375" style="118" bestFit="1" customWidth="1"/>
    <col min="7427" max="7427" width="4.625" style="118" customWidth="1"/>
    <col min="7428" max="7428" width="27" style="118" customWidth="1"/>
    <col min="7429" max="7429" width="23.5" style="118" customWidth="1"/>
    <col min="7430" max="7430" width="7" style="118" customWidth="1"/>
    <col min="7431" max="7431" width="6.125" style="118" customWidth="1"/>
    <col min="7432" max="7432" width="2.875" style="118" bestFit="1" customWidth="1"/>
    <col min="7433" max="7433" width="25.75" style="118" customWidth="1"/>
    <col min="7434" max="7434" width="29.5" style="118" customWidth="1"/>
    <col min="7435" max="7438" width="7.625" style="118" customWidth="1"/>
    <col min="7439" max="7439" width="2.375" style="118" customWidth="1"/>
    <col min="7440" max="7440" width="20" style="118" customWidth="1"/>
    <col min="7441" max="7441" width="15.5" style="118" customWidth="1"/>
    <col min="7442" max="7443" width="20" style="118" customWidth="1"/>
    <col min="7444" max="7444" width="15.5" style="118" customWidth="1"/>
    <col min="7445" max="7445" width="2.875" style="118" customWidth="1"/>
    <col min="7446" max="7446" width="3" style="118" customWidth="1"/>
    <col min="7447" max="7447" width="19.875" style="118" customWidth="1"/>
    <col min="7448" max="7448" width="15.5" style="118" customWidth="1"/>
    <col min="7449" max="7450" width="19.875" style="118" customWidth="1"/>
    <col min="7451" max="7451" width="15.5" style="118" customWidth="1"/>
    <col min="7452" max="7452" width="2.375" style="118" customWidth="1"/>
    <col min="7453" max="7454" width="7.625" style="118" customWidth="1"/>
    <col min="7455" max="7680" width="9" style="118"/>
    <col min="7681" max="7681" width="7.625" style="118" customWidth="1"/>
    <col min="7682" max="7682" width="21.375" style="118" bestFit="1" customWidth="1"/>
    <col min="7683" max="7683" width="4.625" style="118" customWidth="1"/>
    <col min="7684" max="7684" width="27" style="118" customWidth="1"/>
    <col min="7685" max="7685" width="23.5" style="118" customWidth="1"/>
    <col min="7686" max="7686" width="7" style="118" customWidth="1"/>
    <col min="7687" max="7687" width="6.125" style="118" customWidth="1"/>
    <col min="7688" max="7688" width="2.875" style="118" bestFit="1" customWidth="1"/>
    <col min="7689" max="7689" width="25.75" style="118" customWidth="1"/>
    <col min="7690" max="7690" width="29.5" style="118" customWidth="1"/>
    <col min="7691" max="7694" width="7.625" style="118" customWidth="1"/>
    <col min="7695" max="7695" width="2.375" style="118" customWidth="1"/>
    <col min="7696" max="7696" width="20" style="118" customWidth="1"/>
    <col min="7697" max="7697" width="15.5" style="118" customWidth="1"/>
    <col min="7698" max="7699" width="20" style="118" customWidth="1"/>
    <col min="7700" max="7700" width="15.5" style="118" customWidth="1"/>
    <col min="7701" max="7701" width="2.875" style="118" customWidth="1"/>
    <col min="7702" max="7702" width="3" style="118" customWidth="1"/>
    <col min="7703" max="7703" width="19.875" style="118" customWidth="1"/>
    <col min="7704" max="7704" width="15.5" style="118" customWidth="1"/>
    <col min="7705" max="7706" width="19.875" style="118" customWidth="1"/>
    <col min="7707" max="7707" width="15.5" style="118" customWidth="1"/>
    <col min="7708" max="7708" width="2.375" style="118" customWidth="1"/>
    <col min="7709" max="7710" width="7.625" style="118" customWidth="1"/>
    <col min="7711" max="7936" width="9" style="118"/>
    <col min="7937" max="7937" width="7.625" style="118" customWidth="1"/>
    <col min="7938" max="7938" width="21.375" style="118" bestFit="1" customWidth="1"/>
    <col min="7939" max="7939" width="4.625" style="118" customWidth="1"/>
    <col min="7940" max="7940" width="27" style="118" customWidth="1"/>
    <col min="7941" max="7941" width="23.5" style="118" customWidth="1"/>
    <col min="7942" max="7942" width="7" style="118" customWidth="1"/>
    <col min="7943" max="7943" width="6.125" style="118" customWidth="1"/>
    <col min="7944" max="7944" width="2.875" style="118" bestFit="1" customWidth="1"/>
    <col min="7945" max="7945" width="25.75" style="118" customWidth="1"/>
    <col min="7946" max="7946" width="29.5" style="118" customWidth="1"/>
    <col min="7947" max="7950" width="7.625" style="118" customWidth="1"/>
    <col min="7951" max="7951" width="2.375" style="118" customWidth="1"/>
    <col min="7952" max="7952" width="20" style="118" customWidth="1"/>
    <col min="7953" max="7953" width="15.5" style="118" customWidth="1"/>
    <col min="7954" max="7955" width="20" style="118" customWidth="1"/>
    <col min="7956" max="7956" width="15.5" style="118" customWidth="1"/>
    <col min="7957" max="7957" width="2.875" style="118" customWidth="1"/>
    <col min="7958" max="7958" width="3" style="118" customWidth="1"/>
    <col min="7959" max="7959" width="19.875" style="118" customWidth="1"/>
    <col min="7960" max="7960" width="15.5" style="118" customWidth="1"/>
    <col min="7961" max="7962" width="19.875" style="118" customWidth="1"/>
    <col min="7963" max="7963" width="15.5" style="118" customWidth="1"/>
    <col min="7964" max="7964" width="2.375" style="118" customWidth="1"/>
    <col min="7965" max="7966" width="7.625" style="118" customWidth="1"/>
    <col min="7967" max="8192" width="9" style="118"/>
    <col min="8193" max="8193" width="7.625" style="118" customWidth="1"/>
    <col min="8194" max="8194" width="21.375" style="118" bestFit="1" customWidth="1"/>
    <col min="8195" max="8195" width="4.625" style="118" customWidth="1"/>
    <col min="8196" max="8196" width="27" style="118" customWidth="1"/>
    <col min="8197" max="8197" width="23.5" style="118" customWidth="1"/>
    <col min="8198" max="8198" width="7" style="118" customWidth="1"/>
    <col min="8199" max="8199" width="6.125" style="118" customWidth="1"/>
    <col min="8200" max="8200" width="2.875" style="118" bestFit="1" customWidth="1"/>
    <col min="8201" max="8201" width="25.75" style="118" customWidth="1"/>
    <col min="8202" max="8202" width="29.5" style="118" customWidth="1"/>
    <col min="8203" max="8206" width="7.625" style="118" customWidth="1"/>
    <col min="8207" max="8207" width="2.375" style="118" customWidth="1"/>
    <col min="8208" max="8208" width="20" style="118" customWidth="1"/>
    <col min="8209" max="8209" width="15.5" style="118" customWidth="1"/>
    <col min="8210" max="8211" width="20" style="118" customWidth="1"/>
    <col min="8212" max="8212" width="15.5" style="118" customWidth="1"/>
    <col min="8213" max="8213" width="2.875" style="118" customWidth="1"/>
    <col min="8214" max="8214" width="3" style="118" customWidth="1"/>
    <col min="8215" max="8215" width="19.875" style="118" customWidth="1"/>
    <col min="8216" max="8216" width="15.5" style="118" customWidth="1"/>
    <col min="8217" max="8218" width="19.875" style="118" customWidth="1"/>
    <col min="8219" max="8219" width="15.5" style="118" customWidth="1"/>
    <col min="8220" max="8220" width="2.375" style="118" customWidth="1"/>
    <col min="8221" max="8222" width="7.625" style="118" customWidth="1"/>
    <col min="8223" max="8448" width="9" style="118"/>
    <col min="8449" max="8449" width="7.625" style="118" customWidth="1"/>
    <col min="8450" max="8450" width="21.375" style="118" bestFit="1" customWidth="1"/>
    <col min="8451" max="8451" width="4.625" style="118" customWidth="1"/>
    <col min="8452" max="8452" width="27" style="118" customWidth="1"/>
    <col min="8453" max="8453" width="23.5" style="118" customWidth="1"/>
    <col min="8454" max="8454" width="7" style="118" customWidth="1"/>
    <col min="8455" max="8455" width="6.125" style="118" customWidth="1"/>
    <col min="8456" max="8456" width="2.875" style="118" bestFit="1" customWidth="1"/>
    <col min="8457" max="8457" width="25.75" style="118" customWidth="1"/>
    <col min="8458" max="8458" width="29.5" style="118" customWidth="1"/>
    <col min="8459" max="8462" width="7.625" style="118" customWidth="1"/>
    <col min="8463" max="8463" width="2.375" style="118" customWidth="1"/>
    <col min="8464" max="8464" width="20" style="118" customWidth="1"/>
    <col min="8465" max="8465" width="15.5" style="118" customWidth="1"/>
    <col min="8466" max="8467" width="20" style="118" customWidth="1"/>
    <col min="8468" max="8468" width="15.5" style="118" customWidth="1"/>
    <col min="8469" max="8469" width="2.875" style="118" customWidth="1"/>
    <col min="8470" max="8470" width="3" style="118" customWidth="1"/>
    <col min="8471" max="8471" width="19.875" style="118" customWidth="1"/>
    <col min="8472" max="8472" width="15.5" style="118" customWidth="1"/>
    <col min="8473" max="8474" width="19.875" style="118" customWidth="1"/>
    <col min="8475" max="8475" width="15.5" style="118" customWidth="1"/>
    <col min="8476" max="8476" width="2.375" style="118" customWidth="1"/>
    <col min="8477" max="8478" width="7.625" style="118" customWidth="1"/>
    <col min="8479" max="8704" width="9" style="118"/>
    <col min="8705" max="8705" width="7.625" style="118" customWidth="1"/>
    <col min="8706" max="8706" width="21.375" style="118" bestFit="1" customWidth="1"/>
    <col min="8707" max="8707" width="4.625" style="118" customWidth="1"/>
    <col min="8708" max="8708" width="27" style="118" customWidth="1"/>
    <col min="8709" max="8709" width="23.5" style="118" customWidth="1"/>
    <col min="8710" max="8710" width="7" style="118" customWidth="1"/>
    <col min="8711" max="8711" width="6.125" style="118" customWidth="1"/>
    <col min="8712" max="8712" width="2.875" style="118" bestFit="1" customWidth="1"/>
    <col min="8713" max="8713" width="25.75" style="118" customWidth="1"/>
    <col min="8714" max="8714" width="29.5" style="118" customWidth="1"/>
    <col min="8715" max="8718" width="7.625" style="118" customWidth="1"/>
    <col min="8719" max="8719" width="2.375" style="118" customWidth="1"/>
    <col min="8720" max="8720" width="20" style="118" customWidth="1"/>
    <col min="8721" max="8721" width="15.5" style="118" customWidth="1"/>
    <col min="8722" max="8723" width="20" style="118" customWidth="1"/>
    <col min="8724" max="8724" width="15.5" style="118" customWidth="1"/>
    <col min="8725" max="8725" width="2.875" style="118" customWidth="1"/>
    <col min="8726" max="8726" width="3" style="118" customWidth="1"/>
    <col min="8727" max="8727" width="19.875" style="118" customWidth="1"/>
    <col min="8728" max="8728" width="15.5" style="118" customWidth="1"/>
    <col min="8729" max="8730" width="19.875" style="118" customWidth="1"/>
    <col min="8731" max="8731" width="15.5" style="118" customWidth="1"/>
    <col min="8732" max="8732" width="2.375" style="118" customWidth="1"/>
    <col min="8733" max="8734" width="7.625" style="118" customWidth="1"/>
    <col min="8735" max="8960" width="9" style="118"/>
    <col min="8961" max="8961" width="7.625" style="118" customWidth="1"/>
    <col min="8962" max="8962" width="21.375" style="118" bestFit="1" customWidth="1"/>
    <col min="8963" max="8963" width="4.625" style="118" customWidth="1"/>
    <col min="8964" max="8964" width="27" style="118" customWidth="1"/>
    <col min="8965" max="8965" width="23.5" style="118" customWidth="1"/>
    <col min="8966" max="8966" width="7" style="118" customWidth="1"/>
    <col min="8967" max="8967" width="6.125" style="118" customWidth="1"/>
    <col min="8968" max="8968" width="2.875" style="118" bestFit="1" customWidth="1"/>
    <col min="8969" max="8969" width="25.75" style="118" customWidth="1"/>
    <col min="8970" max="8970" width="29.5" style="118" customWidth="1"/>
    <col min="8971" max="8974" width="7.625" style="118" customWidth="1"/>
    <col min="8975" max="8975" width="2.375" style="118" customWidth="1"/>
    <col min="8976" max="8976" width="20" style="118" customWidth="1"/>
    <col min="8977" max="8977" width="15.5" style="118" customWidth="1"/>
    <col min="8978" max="8979" width="20" style="118" customWidth="1"/>
    <col min="8980" max="8980" width="15.5" style="118" customWidth="1"/>
    <col min="8981" max="8981" width="2.875" style="118" customWidth="1"/>
    <col min="8982" max="8982" width="3" style="118" customWidth="1"/>
    <col min="8983" max="8983" width="19.875" style="118" customWidth="1"/>
    <col min="8984" max="8984" width="15.5" style="118" customWidth="1"/>
    <col min="8985" max="8986" width="19.875" style="118" customWidth="1"/>
    <col min="8987" max="8987" width="15.5" style="118" customWidth="1"/>
    <col min="8988" max="8988" width="2.375" style="118" customWidth="1"/>
    <col min="8989" max="8990" width="7.625" style="118" customWidth="1"/>
    <col min="8991" max="9216" width="9" style="118"/>
    <col min="9217" max="9217" width="7.625" style="118" customWidth="1"/>
    <col min="9218" max="9218" width="21.375" style="118" bestFit="1" customWidth="1"/>
    <col min="9219" max="9219" width="4.625" style="118" customWidth="1"/>
    <col min="9220" max="9220" width="27" style="118" customWidth="1"/>
    <col min="9221" max="9221" width="23.5" style="118" customWidth="1"/>
    <col min="9222" max="9222" width="7" style="118" customWidth="1"/>
    <col min="9223" max="9223" width="6.125" style="118" customWidth="1"/>
    <col min="9224" max="9224" width="2.875" style="118" bestFit="1" customWidth="1"/>
    <col min="9225" max="9225" width="25.75" style="118" customWidth="1"/>
    <col min="9226" max="9226" width="29.5" style="118" customWidth="1"/>
    <col min="9227" max="9230" width="7.625" style="118" customWidth="1"/>
    <col min="9231" max="9231" width="2.375" style="118" customWidth="1"/>
    <col min="9232" max="9232" width="20" style="118" customWidth="1"/>
    <col min="9233" max="9233" width="15.5" style="118" customWidth="1"/>
    <col min="9234" max="9235" width="20" style="118" customWidth="1"/>
    <col min="9236" max="9236" width="15.5" style="118" customWidth="1"/>
    <col min="9237" max="9237" width="2.875" style="118" customWidth="1"/>
    <col min="9238" max="9238" width="3" style="118" customWidth="1"/>
    <col min="9239" max="9239" width="19.875" style="118" customWidth="1"/>
    <col min="9240" max="9240" width="15.5" style="118" customWidth="1"/>
    <col min="9241" max="9242" width="19.875" style="118" customWidth="1"/>
    <col min="9243" max="9243" width="15.5" style="118" customWidth="1"/>
    <col min="9244" max="9244" width="2.375" style="118" customWidth="1"/>
    <col min="9245" max="9246" width="7.625" style="118" customWidth="1"/>
    <col min="9247" max="9472" width="9" style="118"/>
    <col min="9473" max="9473" width="7.625" style="118" customWidth="1"/>
    <col min="9474" max="9474" width="21.375" style="118" bestFit="1" customWidth="1"/>
    <col min="9475" max="9475" width="4.625" style="118" customWidth="1"/>
    <col min="9476" max="9476" width="27" style="118" customWidth="1"/>
    <col min="9477" max="9477" width="23.5" style="118" customWidth="1"/>
    <col min="9478" max="9478" width="7" style="118" customWidth="1"/>
    <col min="9479" max="9479" width="6.125" style="118" customWidth="1"/>
    <col min="9480" max="9480" width="2.875" style="118" bestFit="1" customWidth="1"/>
    <col min="9481" max="9481" width="25.75" style="118" customWidth="1"/>
    <col min="9482" max="9482" width="29.5" style="118" customWidth="1"/>
    <col min="9483" max="9486" width="7.625" style="118" customWidth="1"/>
    <col min="9487" max="9487" width="2.375" style="118" customWidth="1"/>
    <col min="9488" max="9488" width="20" style="118" customWidth="1"/>
    <col min="9489" max="9489" width="15.5" style="118" customWidth="1"/>
    <col min="9490" max="9491" width="20" style="118" customWidth="1"/>
    <col min="9492" max="9492" width="15.5" style="118" customWidth="1"/>
    <col min="9493" max="9493" width="2.875" style="118" customWidth="1"/>
    <col min="9494" max="9494" width="3" style="118" customWidth="1"/>
    <col min="9495" max="9495" width="19.875" style="118" customWidth="1"/>
    <col min="9496" max="9496" width="15.5" style="118" customWidth="1"/>
    <col min="9497" max="9498" width="19.875" style="118" customWidth="1"/>
    <col min="9499" max="9499" width="15.5" style="118" customWidth="1"/>
    <col min="9500" max="9500" width="2.375" style="118" customWidth="1"/>
    <col min="9501" max="9502" width="7.625" style="118" customWidth="1"/>
    <col min="9503" max="9728" width="9" style="118"/>
    <col min="9729" max="9729" width="7.625" style="118" customWidth="1"/>
    <col min="9730" max="9730" width="21.375" style="118" bestFit="1" customWidth="1"/>
    <col min="9731" max="9731" width="4.625" style="118" customWidth="1"/>
    <col min="9732" max="9732" width="27" style="118" customWidth="1"/>
    <col min="9733" max="9733" width="23.5" style="118" customWidth="1"/>
    <col min="9734" max="9734" width="7" style="118" customWidth="1"/>
    <col min="9735" max="9735" width="6.125" style="118" customWidth="1"/>
    <col min="9736" max="9736" width="2.875" style="118" bestFit="1" customWidth="1"/>
    <col min="9737" max="9737" width="25.75" style="118" customWidth="1"/>
    <col min="9738" max="9738" width="29.5" style="118" customWidth="1"/>
    <col min="9739" max="9742" width="7.625" style="118" customWidth="1"/>
    <col min="9743" max="9743" width="2.375" style="118" customWidth="1"/>
    <col min="9744" max="9744" width="20" style="118" customWidth="1"/>
    <col min="9745" max="9745" width="15.5" style="118" customWidth="1"/>
    <col min="9746" max="9747" width="20" style="118" customWidth="1"/>
    <col min="9748" max="9748" width="15.5" style="118" customWidth="1"/>
    <col min="9749" max="9749" width="2.875" style="118" customWidth="1"/>
    <col min="9750" max="9750" width="3" style="118" customWidth="1"/>
    <col min="9751" max="9751" width="19.875" style="118" customWidth="1"/>
    <col min="9752" max="9752" width="15.5" style="118" customWidth="1"/>
    <col min="9753" max="9754" width="19.875" style="118" customWidth="1"/>
    <col min="9755" max="9755" width="15.5" style="118" customWidth="1"/>
    <col min="9756" max="9756" width="2.375" style="118" customWidth="1"/>
    <col min="9757" max="9758" width="7.625" style="118" customWidth="1"/>
    <col min="9759" max="9984" width="9" style="118"/>
    <col min="9985" max="9985" width="7.625" style="118" customWidth="1"/>
    <col min="9986" max="9986" width="21.375" style="118" bestFit="1" customWidth="1"/>
    <col min="9987" max="9987" width="4.625" style="118" customWidth="1"/>
    <col min="9988" max="9988" width="27" style="118" customWidth="1"/>
    <col min="9989" max="9989" width="23.5" style="118" customWidth="1"/>
    <col min="9990" max="9990" width="7" style="118" customWidth="1"/>
    <col min="9991" max="9991" width="6.125" style="118" customWidth="1"/>
    <col min="9992" max="9992" width="2.875" style="118" bestFit="1" customWidth="1"/>
    <col min="9993" max="9993" width="25.75" style="118" customWidth="1"/>
    <col min="9994" max="9994" width="29.5" style="118" customWidth="1"/>
    <col min="9995" max="9998" width="7.625" style="118" customWidth="1"/>
    <col min="9999" max="9999" width="2.375" style="118" customWidth="1"/>
    <col min="10000" max="10000" width="20" style="118" customWidth="1"/>
    <col min="10001" max="10001" width="15.5" style="118" customWidth="1"/>
    <col min="10002" max="10003" width="20" style="118" customWidth="1"/>
    <col min="10004" max="10004" width="15.5" style="118" customWidth="1"/>
    <col min="10005" max="10005" width="2.875" style="118" customWidth="1"/>
    <col min="10006" max="10006" width="3" style="118" customWidth="1"/>
    <col min="10007" max="10007" width="19.875" style="118" customWidth="1"/>
    <col min="10008" max="10008" width="15.5" style="118" customWidth="1"/>
    <col min="10009" max="10010" width="19.875" style="118" customWidth="1"/>
    <col min="10011" max="10011" width="15.5" style="118" customWidth="1"/>
    <col min="10012" max="10012" width="2.375" style="118" customWidth="1"/>
    <col min="10013" max="10014" width="7.625" style="118" customWidth="1"/>
    <col min="10015" max="10240" width="9" style="118"/>
    <col min="10241" max="10241" width="7.625" style="118" customWidth="1"/>
    <col min="10242" max="10242" width="21.375" style="118" bestFit="1" customWidth="1"/>
    <col min="10243" max="10243" width="4.625" style="118" customWidth="1"/>
    <col min="10244" max="10244" width="27" style="118" customWidth="1"/>
    <col min="10245" max="10245" width="23.5" style="118" customWidth="1"/>
    <col min="10246" max="10246" width="7" style="118" customWidth="1"/>
    <col min="10247" max="10247" width="6.125" style="118" customWidth="1"/>
    <col min="10248" max="10248" width="2.875" style="118" bestFit="1" customWidth="1"/>
    <col min="10249" max="10249" width="25.75" style="118" customWidth="1"/>
    <col min="10250" max="10250" width="29.5" style="118" customWidth="1"/>
    <col min="10251" max="10254" width="7.625" style="118" customWidth="1"/>
    <col min="10255" max="10255" width="2.375" style="118" customWidth="1"/>
    <col min="10256" max="10256" width="20" style="118" customWidth="1"/>
    <col min="10257" max="10257" width="15.5" style="118" customWidth="1"/>
    <col min="10258" max="10259" width="20" style="118" customWidth="1"/>
    <col min="10260" max="10260" width="15.5" style="118" customWidth="1"/>
    <col min="10261" max="10261" width="2.875" style="118" customWidth="1"/>
    <col min="10262" max="10262" width="3" style="118" customWidth="1"/>
    <col min="10263" max="10263" width="19.875" style="118" customWidth="1"/>
    <col min="10264" max="10264" width="15.5" style="118" customWidth="1"/>
    <col min="10265" max="10266" width="19.875" style="118" customWidth="1"/>
    <col min="10267" max="10267" width="15.5" style="118" customWidth="1"/>
    <col min="10268" max="10268" width="2.375" style="118" customWidth="1"/>
    <col min="10269" max="10270" width="7.625" style="118" customWidth="1"/>
    <col min="10271" max="10496" width="9" style="118"/>
    <col min="10497" max="10497" width="7.625" style="118" customWidth="1"/>
    <col min="10498" max="10498" width="21.375" style="118" bestFit="1" customWidth="1"/>
    <col min="10499" max="10499" width="4.625" style="118" customWidth="1"/>
    <col min="10500" max="10500" width="27" style="118" customWidth="1"/>
    <col min="10501" max="10501" width="23.5" style="118" customWidth="1"/>
    <col min="10502" max="10502" width="7" style="118" customWidth="1"/>
    <col min="10503" max="10503" width="6.125" style="118" customWidth="1"/>
    <col min="10504" max="10504" width="2.875" style="118" bestFit="1" customWidth="1"/>
    <col min="10505" max="10505" width="25.75" style="118" customWidth="1"/>
    <col min="10506" max="10506" width="29.5" style="118" customWidth="1"/>
    <col min="10507" max="10510" width="7.625" style="118" customWidth="1"/>
    <col min="10511" max="10511" width="2.375" style="118" customWidth="1"/>
    <col min="10512" max="10512" width="20" style="118" customWidth="1"/>
    <col min="10513" max="10513" width="15.5" style="118" customWidth="1"/>
    <col min="10514" max="10515" width="20" style="118" customWidth="1"/>
    <col min="10516" max="10516" width="15.5" style="118" customWidth="1"/>
    <col min="10517" max="10517" width="2.875" style="118" customWidth="1"/>
    <col min="10518" max="10518" width="3" style="118" customWidth="1"/>
    <col min="10519" max="10519" width="19.875" style="118" customWidth="1"/>
    <col min="10520" max="10520" width="15.5" style="118" customWidth="1"/>
    <col min="10521" max="10522" width="19.875" style="118" customWidth="1"/>
    <col min="10523" max="10523" width="15.5" style="118" customWidth="1"/>
    <col min="10524" max="10524" width="2.375" style="118" customWidth="1"/>
    <col min="10525" max="10526" width="7.625" style="118" customWidth="1"/>
    <col min="10527" max="10752" width="9" style="118"/>
    <col min="10753" max="10753" width="7.625" style="118" customWidth="1"/>
    <col min="10754" max="10754" width="21.375" style="118" bestFit="1" customWidth="1"/>
    <col min="10755" max="10755" width="4.625" style="118" customWidth="1"/>
    <col min="10756" max="10756" width="27" style="118" customWidth="1"/>
    <col min="10757" max="10757" width="23.5" style="118" customWidth="1"/>
    <col min="10758" max="10758" width="7" style="118" customWidth="1"/>
    <col min="10759" max="10759" width="6.125" style="118" customWidth="1"/>
    <col min="10760" max="10760" width="2.875" style="118" bestFit="1" customWidth="1"/>
    <col min="10761" max="10761" width="25.75" style="118" customWidth="1"/>
    <col min="10762" max="10762" width="29.5" style="118" customWidth="1"/>
    <col min="10763" max="10766" width="7.625" style="118" customWidth="1"/>
    <col min="10767" max="10767" width="2.375" style="118" customWidth="1"/>
    <col min="10768" max="10768" width="20" style="118" customWidth="1"/>
    <col min="10769" max="10769" width="15.5" style="118" customWidth="1"/>
    <col min="10770" max="10771" width="20" style="118" customWidth="1"/>
    <col min="10772" max="10772" width="15.5" style="118" customWidth="1"/>
    <col min="10773" max="10773" width="2.875" style="118" customWidth="1"/>
    <col min="10774" max="10774" width="3" style="118" customWidth="1"/>
    <col min="10775" max="10775" width="19.875" style="118" customWidth="1"/>
    <col min="10776" max="10776" width="15.5" style="118" customWidth="1"/>
    <col min="10777" max="10778" width="19.875" style="118" customWidth="1"/>
    <col min="10779" max="10779" width="15.5" style="118" customWidth="1"/>
    <col min="10780" max="10780" width="2.375" style="118" customWidth="1"/>
    <col min="10781" max="10782" width="7.625" style="118" customWidth="1"/>
    <col min="10783" max="11008" width="9" style="118"/>
    <col min="11009" max="11009" width="7.625" style="118" customWidth="1"/>
    <col min="11010" max="11010" width="21.375" style="118" bestFit="1" customWidth="1"/>
    <col min="11011" max="11011" width="4.625" style="118" customWidth="1"/>
    <col min="11012" max="11012" width="27" style="118" customWidth="1"/>
    <col min="11013" max="11013" width="23.5" style="118" customWidth="1"/>
    <col min="11014" max="11014" width="7" style="118" customWidth="1"/>
    <col min="11015" max="11015" width="6.125" style="118" customWidth="1"/>
    <col min="11016" max="11016" width="2.875" style="118" bestFit="1" customWidth="1"/>
    <col min="11017" max="11017" width="25.75" style="118" customWidth="1"/>
    <col min="11018" max="11018" width="29.5" style="118" customWidth="1"/>
    <col min="11019" max="11022" width="7.625" style="118" customWidth="1"/>
    <col min="11023" max="11023" width="2.375" style="118" customWidth="1"/>
    <col min="11024" max="11024" width="20" style="118" customWidth="1"/>
    <col min="11025" max="11025" width="15.5" style="118" customWidth="1"/>
    <col min="11026" max="11027" width="20" style="118" customWidth="1"/>
    <col min="11028" max="11028" width="15.5" style="118" customWidth="1"/>
    <col min="11029" max="11029" width="2.875" style="118" customWidth="1"/>
    <col min="11030" max="11030" width="3" style="118" customWidth="1"/>
    <col min="11031" max="11031" width="19.875" style="118" customWidth="1"/>
    <col min="11032" max="11032" width="15.5" style="118" customWidth="1"/>
    <col min="11033" max="11034" width="19.875" style="118" customWidth="1"/>
    <col min="11035" max="11035" width="15.5" style="118" customWidth="1"/>
    <col min="11036" max="11036" width="2.375" style="118" customWidth="1"/>
    <col min="11037" max="11038" width="7.625" style="118" customWidth="1"/>
    <col min="11039" max="11264" width="9" style="118"/>
    <col min="11265" max="11265" width="7.625" style="118" customWidth="1"/>
    <col min="11266" max="11266" width="21.375" style="118" bestFit="1" customWidth="1"/>
    <col min="11267" max="11267" width="4.625" style="118" customWidth="1"/>
    <col min="11268" max="11268" width="27" style="118" customWidth="1"/>
    <col min="11269" max="11269" width="23.5" style="118" customWidth="1"/>
    <col min="11270" max="11270" width="7" style="118" customWidth="1"/>
    <col min="11271" max="11271" width="6.125" style="118" customWidth="1"/>
    <col min="11272" max="11272" width="2.875" style="118" bestFit="1" customWidth="1"/>
    <col min="11273" max="11273" width="25.75" style="118" customWidth="1"/>
    <col min="11274" max="11274" width="29.5" style="118" customWidth="1"/>
    <col min="11275" max="11278" width="7.625" style="118" customWidth="1"/>
    <col min="11279" max="11279" width="2.375" style="118" customWidth="1"/>
    <col min="11280" max="11280" width="20" style="118" customWidth="1"/>
    <col min="11281" max="11281" width="15.5" style="118" customWidth="1"/>
    <col min="11282" max="11283" width="20" style="118" customWidth="1"/>
    <col min="11284" max="11284" width="15.5" style="118" customWidth="1"/>
    <col min="11285" max="11285" width="2.875" style="118" customWidth="1"/>
    <col min="11286" max="11286" width="3" style="118" customWidth="1"/>
    <col min="11287" max="11287" width="19.875" style="118" customWidth="1"/>
    <col min="11288" max="11288" width="15.5" style="118" customWidth="1"/>
    <col min="11289" max="11290" width="19.875" style="118" customWidth="1"/>
    <col min="11291" max="11291" width="15.5" style="118" customWidth="1"/>
    <col min="11292" max="11292" width="2.375" style="118" customWidth="1"/>
    <col min="11293" max="11294" width="7.625" style="118" customWidth="1"/>
    <col min="11295" max="11520" width="9" style="118"/>
    <col min="11521" max="11521" width="7.625" style="118" customWidth="1"/>
    <col min="11522" max="11522" width="21.375" style="118" bestFit="1" customWidth="1"/>
    <col min="11523" max="11523" width="4.625" style="118" customWidth="1"/>
    <col min="11524" max="11524" width="27" style="118" customWidth="1"/>
    <col min="11525" max="11525" width="23.5" style="118" customWidth="1"/>
    <col min="11526" max="11526" width="7" style="118" customWidth="1"/>
    <col min="11527" max="11527" width="6.125" style="118" customWidth="1"/>
    <col min="11528" max="11528" width="2.875" style="118" bestFit="1" customWidth="1"/>
    <col min="11529" max="11529" width="25.75" style="118" customWidth="1"/>
    <col min="11530" max="11530" width="29.5" style="118" customWidth="1"/>
    <col min="11531" max="11534" width="7.625" style="118" customWidth="1"/>
    <col min="11535" max="11535" width="2.375" style="118" customWidth="1"/>
    <col min="11536" max="11536" width="20" style="118" customWidth="1"/>
    <col min="11537" max="11537" width="15.5" style="118" customWidth="1"/>
    <col min="11538" max="11539" width="20" style="118" customWidth="1"/>
    <col min="11540" max="11540" width="15.5" style="118" customWidth="1"/>
    <col min="11541" max="11541" width="2.875" style="118" customWidth="1"/>
    <col min="11542" max="11542" width="3" style="118" customWidth="1"/>
    <col min="11543" max="11543" width="19.875" style="118" customWidth="1"/>
    <col min="11544" max="11544" width="15.5" style="118" customWidth="1"/>
    <col min="11545" max="11546" width="19.875" style="118" customWidth="1"/>
    <col min="11547" max="11547" width="15.5" style="118" customWidth="1"/>
    <col min="11548" max="11548" width="2.375" style="118" customWidth="1"/>
    <col min="11549" max="11550" width="7.625" style="118" customWidth="1"/>
    <col min="11551" max="11776" width="9" style="118"/>
    <col min="11777" max="11777" width="7.625" style="118" customWidth="1"/>
    <col min="11778" max="11778" width="21.375" style="118" bestFit="1" customWidth="1"/>
    <col min="11779" max="11779" width="4.625" style="118" customWidth="1"/>
    <col min="11780" max="11780" width="27" style="118" customWidth="1"/>
    <col min="11781" max="11781" width="23.5" style="118" customWidth="1"/>
    <col min="11782" max="11782" width="7" style="118" customWidth="1"/>
    <col min="11783" max="11783" width="6.125" style="118" customWidth="1"/>
    <col min="11784" max="11784" width="2.875" style="118" bestFit="1" customWidth="1"/>
    <col min="11785" max="11785" width="25.75" style="118" customWidth="1"/>
    <col min="11786" max="11786" width="29.5" style="118" customWidth="1"/>
    <col min="11787" max="11790" width="7.625" style="118" customWidth="1"/>
    <col min="11791" max="11791" width="2.375" style="118" customWidth="1"/>
    <col min="11792" max="11792" width="20" style="118" customWidth="1"/>
    <col min="11793" max="11793" width="15.5" style="118" customWidth="1"/>
    <col min="11794" max="11795" width="20" style="118" customWidth="1"/>
    <col min="11796" max="11796" width="15.5" style="118" customWidth="1"/>
    <col min="11797" max="11797" width="2.875" style="118" customWidth="1"/>
    <col min="11798" max="11798" width="3" style="118" customWidth="1"/>
    <col min="11799" max="11799" width="19.875" style="118" customWidth="1"/>
    <col min="11800" max="11800" width="15.5" style="118" customWidth="1"/>
    <col min="11801" max="11802" width="19.875" style="118" customWidth="1"/>
    <col min="11803" max="11803" width="15.5" style="118" customWidth="1"/>
    <col min="11804" max="11804" width="2.375" style="118" customWidth="1"/>
    <col min="11805" max="11806" width="7.625" style="118" customWidth="1"/>
    <col min="11807" max="12032" width="9" style="118"/>
    <col min="12033" max="12033" width="7.625" style="118" customWidth="1"/>
    <col min="12034" max="12034" width="21.375" style="118" bestFit="1" customWidth="1"/>
    <col min="12035" max="12035" width="4.625" style="118" customWidth="1"/>
    <col min="12036" max="12036" width="27" style="118" customWidth="1"/>
    <col min="12037" max="12037" width="23.5" style="118" customWidth="1"/>
    <col min="12038" max="12038" width="7" style="118" customWidth="1"/>
    <col min="12039" max="12039" width="6.125" style="118" customWidth="1"/>
    <col min="12040" max="12040" width="2.875" style="118" bestFit="1" customWidth="1"/>
    <col min="12041" max="12041" width="25.75" style="118" customWidth="1"/>
    <col min="12042" max="12042" width="29.5" style="118" customWidth="1"/>
    <col min="12043" max="12046" width="7.625" style="118" customWidth="1"/>
    <col min="12047" max="12047" width="2.375" style="118" customWidth="1"/>
    <col min="12048" max="12048" width="20" style="118" customWidth="1"/>
    <col min="12049" max="12049" width="15.5" style="118" customWidth="1"/>
    <col min="12050" max="12051" width="20" style="118" customWidth="1"/>
    <col min="12052" max="12052" width="15.5" style="118" customWidth="1"/>
    <col min="12053" max="12053" width="2.875" style="118" customWidth="1"/>
    <col min="12054" max="12054" width="3" style="118" customWidth="1"/>
    <col min="12055" max="12055" width="19.875" style="118" customWidth="1"/>
    <col min="12056" max="12056" width="15.5" style="118" customWidth="1"/>
    <col min="12057" max="12058" width="19.875" style="118" customWidth="1"/>
    <col min="12059" max="12059" width="15.5" style="118" customWidth="1"/>
    <col min="12060" max="12060" width="2.375" style="118" customWidth="1"/>
    <col min="12061" max="12062" width="7.625" style="118" customWidth="1"/>
    <col min="12063" max="12288" width="9" style="118"/>
    <col min="12289" max="12289" width="7.625" style="118" customWidth="1"/>
    <col min="12290" max="12290" width="21.375" style="118" bestFit="1" customWidth="1"/>
    <col min="12291" max="12291" width="4.625" style="118" customWidth="1"/>
    <col min="12292" max="12292" width="27" style="118" customWidth="1"/>
    <col min="12293" max="12293" width="23.5" style="118" customWidth="1"/>
    <col min="12294" max="12294" width="7" style="118" customWidth="1"/>
    <col min="12295" max="12295" width="6.125" style="118" customWidth="1"/>
    <col min="12296" max="12296" width="2.875" style="118" bestFit="1" customWidth="1"/>
    <col min="12297" max="12297" width="25.75" style="118" customWidth="1"/>
    <col min="12298" max="12298" width="29.5" style="118" customWidth="1"/>
    <col min="12299" max="12302" width="7.625" style="118" customWidth="1"/>
    <col min="12303" max="12303" width="2.375" style="118" customWidth="1"/>
    <col min="12304" max="12304" width="20" style="118" customWidth="1"/>
    <col min="12305" max="12305" width="15.5" style="118" customWidth="1"/>
    <col min="12306" max="12307" width="20" style="118" customWidth="1"/>
    <col min="12308" max="12308" width="15.5" style="118" customWidth="1"/>
    <col min="12309" max="12309" width="2.875" style="118" customWidth="1"/>
    <col min="12310" max="12310" width="3" style="118" customWidth="1"/>
    <col min="12311" max="12311" width="19.875" style="118" customWidth="1"/>
    <col min="12312" max="12312" width="15.5" style="118" customWidth="1"/>
    <col min="12313" max="12314" width="19.875" style="118" customWidth="1"/>
    <col min="12315" max="12315" width="15.5" style="118" customWidth="1"/>
    <col min="12316" max="12316" width="2.375" style="118" customWidth="1"/>
    <col min="12317" max="12318" width="7.625" style="118" customWidth="1"/>
    <col min="12319" max="12544" width="9" style="118"/>
    <col min="12545" max="12545" width="7.625" style="118" customWidth="1"/>
    <col min="12546" max="12546" width="21.375" style="118" bestFit="1" customWidth="1"/>
    <col min="12547" max="12547" width="4.625" style="118" customWidth="1"/>
    <col min="12548" max="12548" width="27" style="118" customWidth="1"/>
    <col min="12549" max="12549" width="23.5" style="118" customWidth="1"/>
    <col min="12550" max="12550" width="7" style="118" customWidth="1"/>
    <col min="12551" max="12551" width="6.125" style="118" customWidth="1"/>
    <col min="12552" max="12552" width="2.875" style="118" bestFit="1" customWidth="1"/>
    <col min="12553" max="12553" width="25.75" style="118" customWidth="1"/>
    <col min="12554" max="12554" width="29.5" style="118" customWidth="1"/>
    <col min="12555" max="12558" width="7.625" style="118" customWidth="1"/>
    <col min="12559" max="12559" width="2.375" style="118" customWidth="1"/>
    <col min="12560" max="12560" width="20" style="118" customWidth="1"/>
    <col min="12561" max="12561" width="15.5" style="118" customWidth="1"/>
    <col min="12562" max="12563" width="20" style="118" customWidth="1"/>
    <col min="12564" max="12564" width="15.5" style="118" customWidth="1"/>
    <col min="12565" max="12565" width="2.875" style="118" customWidth="1"/>
    <col min="12566" max="12566" width="3" style="118" customWidth="1"/>
    <col min="12567" max="12567" width="19.875" style="118" customWidth="1"/>
    <col min="12568" max="12568" width="15.5" style="118" customWidth="1"/>
    <col min="12569" max="12570" width="19.875" style="118" customWidth="1"/>
    <col min="12571" max="12571" width="15.5" style="118" customWidth="1"/>
    <col min="12572" max="12572" width="2.375" style="118" customWidth="1"/>
    <col min="12573" max="12574" width="7.625" style="118" customWidth="1"/>
    <col min="12575" max="12800" width="9" style="118"/>
    <col min="12801" max="12801" width="7.625" style="118" customWidth="1"/>
    <col min="12802" max="12802" width="21.375" style="118" bestFit="1" customWidth="1"/>
    <col min="12803" max="12803" width="4.625" style="118" customWidth="1"/>
    <col min="12804" max="12804" width="27" style="118" customWidth="1"/>
    <col min="12805" max="12805" width="23.5" style="118" customWidth="1"/>
    <col min="12806" max="12806" width="7" style="118" customWidth="1"/>
    <col min="12807" max="12807" width="6.125" style="118" customWidth="1"/>
    <col min="12808" max="12808" width="2.875" style="118" bestFit="1" customWidth="1"/>
    <col min="12809" max="12809" width="25.75" style="118" customWidth="1"/>
    <col min="12810" max="12810" width="29.5" style="118" customWidth="1"/>
    <col min="12811" max="12814" width="7.625" style="118" customWidth="1"/>
    <col min="12815" max="12815" width="2.375" style="118" customWidth="1"/>
    <col min="12816" max="12816" width="20" style="118" customWidth="1"/>
    <col min="12817" max="12817" width="15.5" style="118" customWidth="1"/>
    <col min="12818" max="12819" width="20" style="118" customWidth="1"/>
    <col min="12820" max="12820" width="15.5" style="118" customWidth="1"/>
    <col min="12821" max="12821" width="2.875" style="118" customWidth="1"/>
    <col min="12822" max="12822" width="3" style="118" customWidth="1"/>
    <col min="12823" max="12823" width="19.875" style="118" customWidth="1"/>
    <col min="12824" max="12824" width="15.5" style="118" customWidth="1"/>
    <col min="12825" max="12826" width="19.875" style="118" customWidth="1"/>
    <col min="12827" max="12827" width="15.5" style="118" customWidth="1"/>
    <col min="12828" max="12828" width="2.375" style="118" customWidth="1"/>
    <col min="12829" max="12830" width="7.625" style="118" customWidth="1"/>
    <col min="12831" max="13056" width="9" style="118"/>
    <col min="13057" max="13057" width="7.625" style="118" customWidth="1"/>
    <col min="13058" max="13058" width="21.375" style="118" bestFit="1" customWidth="1"/>
    <col min="13059" max="13059" width="4.625" style="118" customWidth="1"/>
    <col min="13060" max="13060" width="27" style="118" customWidth="1"/>
    <col min="13061" max="13061" width="23.5" style="118" customWidth="1"/>
    <col min="13062" max="13062" width="7" style="118" customWidth="1"/>
    <col min="13063" max="13063" width="6.125" style="118" customWidth="1"/>
    <col min="13064" max="13064" width="2.875" style="118" bestFit="1" customWidth="1"/>
    <col min="13065" max="13065" width="25.75" style="118" customWidth="1"/>
    <col min="13066" max="13066" width="29.5" style="118" customWidth="1"/>
    <col min="13067" max="13070" width="7.625" style="118" customWidth="1"/>
    <col min="13071" max="13071" width="2.375" style="118" customWidth="1"/>
    <col min="13072" max="13072" width="20" style="118" customWidth="1"/>
    <col min="13073" max="13073" width="15.5" style="118" customWidth="1"/>
    <col min="13074" max="13075" width="20" style="118" customWidth="1"/>
    <col min="13076" max="13076" width="15.5" style="118" customWidth="1"/>
    <col min="13077" max="13077" width="2.875" style="118" customWidth="1"/>
    <col min="13078" max="13078" width="3" style="118" customWidth="1"/>
    <col min="13079" max="13079" width="19.875" style="118" customWidth="1"/>
    <col min="13080" max="13080" width="15.5" style="118" customWidth="1"/>
    <col min="13081" max="13082" width="19.875" style="118" customWidth="1"/>
    <col min="13083" max="13083" width="15.5" style="118" customWidth="1"/>
    <col min="13084" max="13084" width="2.375" style="118" customWidth="1"/>
    <col min="13085" max="13086" width="7.625" style="118" customWidth="1"/>
    <col min="13087" max="13312" width="9" style="118"/>
    <col min="13313" max="13313" width="7.625" style="118" customWidth="1"/>
    <col min="13314" max="13314" width="21.375" style="118" bestFit="1" customWidth="1"/>
    <col min="13315" max="13315" width="4.625" style="118" customWidth="1"/>
    <col min="13316" max="13316" width="27" style="118" customWidth="1"/>
    <col min="13317" max="13317" width="23.5" style="118" customWidth="1"/>
    <col min="13318" max="13318" width="7" style="118" customWidth="1"/>
    <col min="13319" max="13319" width="6.125" style="118" customWidth="1"/>
    <col min="13320" max="13320" width="2.875" style="118" bestFit="1" customWidth="1"/>
    <col min="13321" max="13321" width="25.75" style="118" customWidth="1"/>
    <col min="13322" max="13322" width="29.5" style="118" customWidth="1"/>
    <col min="13323" max="13326" width="7.625" style="118" customWidth="1"/>
    <col min="13327" max="13327" width="2.375" style="118" customWidth="1"/>
    <col min="13328" max="13328" width="20" style="118" customWidth="1"/>
    <col min="13329" max="13329" width="15.5" style="118" customWidth="1"/>
    <col min="13330" max="13331" width="20" style="118" customWidth="1"/>
    <col min="13332" max="13332" width="15.5" style="118" customWidth="1"/>
    <col min="13333" max="13333" width="2.875" style="118" customWidth="1"/>
    <col min="13334" max="13334" width="3" style="118" customWidth="1"/>
    <col min="13335" max="13335" width="19.875" style="118" customWidth="1"/>
    <col min="13336" max="13336" width="15.5" style="118" customWidth="1"/>
    <col min="13337" max="13338" width="19.875" style="118" customWidth="1"/>
    <col min="13339" max="13339" width="15.5" style="118" customWidth="1"/>
    <col min="13340" max="13340" width="2.375" style="118" customWidth="1"/>
    <col min="13341" max="13342" width="7.625" style="118" customWidth="1"/>
    <col min="13343" max="13568" width="9" style="118"/>
    <col min="13569" max="13569" width="7.625" style="118" customWidth="1"/>
    <col min="13570" max="13570" width="21.375" style="118" bestFit="1" customWidth="1"/>
    <col min="13571" max="13571" width="4.625" style="118" customWidth="1"/>
    <col min="13572" max="13572" width="27" style="118" customWidth="1"/>
    <col min="13573" max="13573" width="23.5" style="118" customWidth="1"/>
    <col min="13574" max="13574" width="7" style="118" customWidth="1"/>
    <col min="13575" max="13575" width="6.125" style="118" customWidth="1"/>
    <col min="13576" max="13576" width="2.875" style="118" bestFit="1" customWidth="1"/>
    <col min="13577" max="13577" width="25.75" style="118" customWidth="1"/>
    <col min="13578" max="13578" width="29.5" style="118" customWidth="1"/>
    <col min="13579" max="13582" width="7.625" style="118" customWidth="1"/>
    <col min="13583" max="13583" width="2.375" style="118" customWidth="1"/>
    <col min="13584" max="13584" width="20" style="118" customWidth="1"/>
    <col min="13585" max="13585" width="15.5" style="118" customWidth="1"/>
    <col min="13586" max="13587" width="20" style="118" customWidth="1"/>
    <col min="13588" max="13588" width="15.5" style="118" customWidth="1"/>
    <col min="13589" max="13589" width="2.875" style="118" customWidth="1"/>
    <col min="13590" max="13590" width="3" style="118" customWidth="1"/>
    <col min="13591" max="13591" width="19.875" style="118" customWidth="1"/>
    <col min="13592" max="13592" width="15.5" style="118" customWidth="1"/>
    <col min="13593" max="13594" width="19.875" style="118" customWidth="1"/>
    <col min="13595" max="13595" width="15.5" style="118" customWidth="1"/>
    <col min="13596" max="13596" width="2.375" style="118" customWidth="1"/>
    <col min="13597" max="13598" width="7.625" style="118" customWidth="1"/>
    <col min="13599" max="13824" width="9" style="118"/>
    <col min="13825" max="13825" width="7.625" style="118" customWidth="1"/>
    <col min="13826" max="13826" width="21.375" style="118" bestFit="1" customWidth="1"/>
    <col min="13827" max="13827" width="4.625" style="118" customWidth="1"/>
    <col min="13828" max="13828" width="27" style="118" customWidth="1"/>
    <col min="13829" max="13829" width="23.5" style="118" customWidth="1"/>
    <col min="13830" max="13830" width="7" style="118" customWidth="1"/>
    <col min="13831" max="13831" width="6.125" style="118" customWidth="1"/>
    <col min="13832" max="13832" width="2.875" style="118" bestFit="1" customWidth="1"/>
    <col min="13833" max="13833" width="25.75" style="118" customWidth="1"/>
    <col min="13834" max="13834" width="29.5" style="118" customWidth="1"/>
    <col min="13835" max="13838" width="7.625" style="118" customWidth="1"/>
    <col min="13839" max="13839" width="2.375" style="118" customWidth="1"/>
    <col min="13840" max="13840" width="20" style="118" customWidth="1"/>
    <col min="13841" max="13841" width="15.5" style="118" customWidth="1"/>
    <col min="13842" max="13843" width="20" style="118" customWidth="1"/>
    <col min="13844" max="13844" width="15.5" style="118" customWidth="1"/>
    <col min="13845" max="13845" width="2.875" style="118" customWidth="1"/>
    <col min="13846" max="13846" width="3" style="118" customWidth="1"/>
    <col min="13847" max="13847" width="19.875" style="118" customWidth="1"/>
    <col min="13848" max="13848" width="15.5" style="118" customWidth="1"/>
    <col min="13849" max="13850" width="19.875" style="118" customWidth="1"/>
    <col min="13851" max="13851" width="15.5" style="118" customWidth="1"/>
    <col min="13852" max="13852" width="2.375" style="118" customWidth="1"/>
    <col min="13853" max="13854" width="7.625" style="118" customWidth="1"/>
    <col min="13855" max="14080" width="9" style="118"/>
    <col min="14081" max="14081" width="7.625" style="118" customWidth="1"/>
    <col min="14082" max="14082" width="21.375" style="118" bestFit="1" customWidth="1"/>
    <col min="14083" max="14083" width="4.625" style="118" customWidth="1"/>
    <col min="14084" max="14084" width="27" style="118" customWidth="1"/>
    <col min="14085" max="14085" width="23.5" style="118" customWidth="1"/>
    <col min="14086" max="14086" width="7" style="118" customWidth="1"/>
    <col min="14087" max="14087" width="6.125" style="118" customWidth="1"/>
    <col min="14088" max="14088" width="2.875" style="118" bestFit="1" customWidth="1"/>
    <col min="14089" max="14089" width="25.75" style="118" customWidth="1"/>
    <col min="14090" max="14090" width="29.5" style="118" customWidth="1"/>
    <col min="14091" max="14094" width="7.625" style="118" customWidth="1"/>
    <col min="14095" max="14095" width="2.375" style="118" customWidth="1"/>
    <col min="14096" max="14096" width="20" style="118" customWidth="1"/>
    <col min="14097" max="14097" width="15.5" style="118" customWidth="1"/>
    <col min="14098" max="14099" width="20" style="118" customWidth="1"/>
    <col min="14100" max="14100" width="15.5" style="118" customWidth="1"/>
    <col min="14101" max="14101" width="2.875" style="118" customWidth="1"/>
    <col min="14102" max="14102" width="3" style="118" customWidth="1"/>
    <col min="14103" max="14103" width="19.875" style="118" customWidth="1"/>
    <col min="14104" max="14104" width="15.5" style="118" customWidth="1"/>
    <col min="14105" max="14106" width="19.875" style="118" customWidth="1"/>
    <col min="14107" max="14107" width="15.5" style="118" customWidth="1"/>
    <col min="14108" max="14108" width="2.375" style="118" customWidth="1"/>
    <col min="14109" max="14110" width="7.625" style="118" customWidth="1"/>
    <col min="14111" max="14336" width="9" style="118"/>
    <col min="14337" max="14337" width="7.625" style="118" customWidth="1"/>
    <col min="14338" max="14338" width="21.375" style="118" bestFit="1" customWidth="1"/>
    <col min="14339" max="14339" width="4.625" style="118" customWidth="1"/>
    <col min="14340" max="14340" width="27" style="118" customWidth="1"/>
    <col min="14341" max="14341" width="23.5" style="118" customWidth="1"/>
    <col min="14342" max="14342" width="7" style="118" customWidth="1"/>
    <col min="14343" max="14343" width="6.125" style="118" customWidth="1"/>
    <col min="14344" max="14344" width="2.875" style="118" bestFit="1" customWidth="1"/>
    <col min="14345" max="14345" width="25.75" style="118" customWidth="1"/>
    <col min="14346" max="14346" width="29.5" style="118" customWidth="1"/>
    <col min="14347" max="14350" width="7.625" style="118" customWidth="1"/>
    <col min="14351" max="14351" width="2.375" style="118" customWidth="1"/>
    <col min="14352" max="14352" width="20" style="118" customWidth="1"/>
    <col min="14353" max="14353" width="15.5" style="118" customWidth="1"/>
    <col min="14354" max="14355" width="20" style="118" customWidth="1"/>
    <col min="14356" max="14356" width="15.5" style="118" customWidth="1"/>
    <col min="14357" max="14357" width="2.875" style="118" customWidth="1"/>
    <col min="14358" max="14358" width="3" style="118" customWidth="1"/>
    <col min="14359" max="14359" width="19.875" style="118" customWidth="1"/>
    <col min="14360" max="14360" width="15.5" style="118" customWidth="1"/>
    <col min="14361" max="14362" width="19.875" style="118" customWidth="1"/>
    <col min="14363" max="14363" width="15.5" style="118" customWidth="1"/>
    <col min="14364" max="14364" width="2.375" style="118" customWidth="1"/>
    <col min="14365" max="14366" width="7.625" style="118" customWidth="1"/>
    <col min="14367" max="14592" width="9" style="118"/>
    <col min="14593" max="14593" width="7.625" style="118" customWidth="1"/>
    <col min="14594" max="14594" width="21.375" style="118" bestFit="1" customWidth="1"/>
    <col min="14595" max="14595" width="4.625" style="118" customWidth="1"/>
    <col min="14596" max="14596" width="27" style="118" customWidth="1"/>
    <col min="14597" max="14597" width="23.5" style="118" customWidth="1"/>
    <col min="14598" max="14598" width="7" style="118" customWidth="1"/>
    <col min="14599" max="14599" width="6.125" style="118" customWidth="1"/>
    <col min="14600" max="14600" width="2.875" style="118" bestFit="1" customWidth="1"/>
    <col min="14601" max="14601" width="25.75" style="118" customWidth="1"/>
    <col min="14602" max="14602" width="29.5" style="118" customWidth="1"/>
    <col min="14603" max="14606" width="7.625" style="118" customWidth="1"/>
    <col min="14607" max="14607" width="2.375" style="118" customWidth="1"/>
    <col min="14608" max="14608" width="20" style="118" customWidth="1"/>
    <col min="14609" max="14609" width="15.5" style="118" customWidth="1"/>
    <col min="14610" max="14611" width="20" style="118" customWidth="1"/>
    <col min="14612" max="14612" width="15.5" style="118" customWidth="1"/>
    <col min="14613" max="14613" width="2.875" style="118" customWidth="1"/>
    <col min="14614" max="14614" width="3" style="118" customWidth="1"/>
    <col min="14615" max="14615" width="19.875" style="118" customWidth="1"/>
    <col min="14616" max="14616" width="15.5" style="118" customWidth="1"/>
    <col min="14617" max="14618" width="19.875" style="118" customWidth="1"/>
    <col min="14619" max="14619" width="15.5" style="118" customWidth="1"/>
    <col min="14620" max="14620" width="2.375" style="118" customWidth="1"/>
    <col min="14621" max="14622" width="7.625" style="118" customWidth="1"/>
    <col min="14623" max="14848" width="9" style="118"/>
    <col min="14849" max="14849" width="7.625" style="118" customWidth="1"/>
    <col min="14850" max="14850" width="21.375" style="118" bestFit="1" customWidth="1"/>
    <col min="14851" max="14851" width="4.625" style="118" customWidth="1"/>
    <col min="14852" max="14852" width="27" style="118" customWidth="1"/>
    <col min="14853" max="14853" width="23.5" style="118" customWidth="1"/>
    <col min="14854" max="14854" width="7" style="118" customWidth="1"/>
    <col min="14855" max="14855" width="6.125" style="118" customWidth="1"/>
    <col min="14856" max="14856" width="2.875" style="118" bestFit="1" customWidth="1"/>
    <col min="14857" max="14857" width="25.75" style="118" customWidth="1"/>
    <col min="14858" max="14858" width="29.5" style="118" customWidth="1"/>
    <col min="14859" max="14862" width="7.625" style="118" customWidth="1"/>
    <col min="14863" max="14863" width="2.375" style="118" customWidth="1"/>
    <col min="14864" max="14864" width="20" style="118" customWidth="1"/>
    <col min="14865" max="14865" width="15.5" style="118" customWidth="1"/>
    <col min="14866" max="14867" width="20" style="118" customWidth="1"/>
    <col min="14868" max="14868" width="15.5" style="118" customWidth="1"/>
    <col min="14869" max="14869" width="2.875" style="118" customWidth="1"/>
    <col min="14870" max="14870" width="3" style="118" customWidth="1"/>
    <col min="14871" max="14871" width="19.875" style="118" customWidth="1"/>
    <col min="14872" max="14872" width="15.5" style="118" customWidth="1"/>
    <col min="14873" max="14874" width="19.875" style="118" customWidth="1"/>
    <col min="14875" max="14875" width="15.5" style="118" customWidth="1"/>
    <col min="14876" max="14876" width="2.375" style="118" customWidth="1"/>
    <col min="14877" max="14878" width="7.625" style="118" customWidth="1"/>
    <col min="14879" max="15104" width="9" style="118"/>
    <col min="15105" max="15105" width="7.625" style="118" customWidth="1"/>
    <col min="15106" max="15106" width="21.375" style="118" bestFit="1" customWidth="1"/>
    <col min="15107" max="15107" width="4.625" style="118" customWidth="1"/>
    <col min="15108" max="15108" width="27" style="118" customWidth="1"/>
    <col min="15109" max="15109" width="23.5" style="118" customWidth="1"/>
    <col min="15110" max="15110" width="7" style="118" customWidth="1"/>
    <col min="15111" max="15111" width="6.125" style="118" customWidth="1"/>
    <col min="15112" max="15112" width="2.875" style="118" bestFit="1" customWidth="1"/>
    <col min="15113" max="15113" width="25.75" style="118" customWidth="1"/>
    <col min="15114" max="15114" width="29.5" style="118" customWidth="1"/>
    <col min="15115" max="15118" width="7.625" style="118" customWidth="1"/>
    <col min="15119" max="15119" width="2.375" style="118" customWidth="1"/>
    <col min="15120" max="15120" width="20" style="118" customWidth="1"/>
    <col min="15121" max="15121" width="15.5" style="118" customWidth="1"/>
    <col min="15122" max="15123" width="20" style="118" customWidth="1"/>
    <col min="15124" max="15124" width="15.5" style="118" customWidth="1"/>
    <col min="15125" max="15125" width="2.875" style="118" customWidth="1"/>
    <col min="15126" max="15126" width="3" style="118" customWidth="1"/>
    <col min="15127" max="15127" width="19.875" style="118" customWidth="1"/>
    <col min="15128" max="15128" width="15.5" style="118" customWidth="1"/>
    <col min="15129" max="15130" width="19.875" style="118" customWidth="1"/>
    <col min="15131" max="15131" width="15.5" style="118" customWidth="1"/>
    <col min="15132" max="15132" width="2.375" style="118" customWidth="1"/>
    <col min="15133" max="15134" width="7.625" style="118" customWidth="1"/>
    <col min="15135" max="15360" width="9" style="118"/>
    <col min="15361" max="15361" width="7.625" style="118" customWidth="1"/>
    <col min="15362" max="15362" width="21.375" style="118" bestFit="1" customWidth="1"/>
    <col min="15363" max="15363" width="4.625" style="118" customWidth="1"/>
    <col min="15364" max="15364" width="27" style="118" customWidth="1"/>
    <col min="15365" max="15365" width="23.5" style="118" customWidth="1"/>
    <col min="15366" max="15366" width="7" style="118" customWidth="1"/>
    <col min="15367" max="15367" width="6.125" style="118" customWidth="1"/>
    <col min="15368" max="15368" width="2.875" style="118" bestFit="1" customWidth="1"/>
    <col min="15369" max="15369" width="25.75" style="118" customWidth="1"/>
    <col min="15370" max="15370" width="29.5" style="118" customWidth="1"/>
    <col min="15371" max="15374" width="7.625" style="118" customWidth="1"/>
    <col min="15375" max="15375" width="2.375" style="118" customWidth="1"/>
    <col min="15376" max="15376" width="20" style="118" customWidth="1"/>
    <col min="15377" max="15377" width="15.5" style="118" customWidth="1"/>
    <col min="15378" max="15379" width="20" style="118" customWidth="1"/>
    <col min="15380" max="15380" width="15.5" style="118" customWidth="1"/>
    <col min="15381" max="15381" width="2.875" style="118" customWidth="1"/>
    <col min="15382" max="15382" width="3" style="118" customWidth="1"/>
    <col min="15383" max="15383" width="19.875" style="118" customWidth="1"/>
    <col min="15384" max="15384" width="15.5" style="118" customWidth="1"/>
    <col min="15385" max="15386" width="19.875" style="118" customWidth="1"/>
    <col min="15387" max="15387" width="15.5" style="118" customWidth="1"/>
    <col min="15388" max="15388" width="2.375" style="118" customWidth="1"/>
    <col min="15389" max="15390" width="7.625" style="118" customWidth="1"/>
    <col min="15391" max="15616" width="9" style="118"/>
    <col min="15617" max="15617" width="7.625" style="118" customWidth="1"/>
    <col min="15618" max="15618" width="21.375" style="118" bestFit="1" customWidth="1"/>
    <col min="15619" max="15619" width="4.625" style="118" customWidth="1"/>
    <col min="15620" max="15620" width="27" style="118" customWidth="1"/>
    <col min="15621" max="15621" width="23.5" style="118" customWidth="1"/>
    <col min="15622" max="15622" width="7" style="118" customWidth="1"/>
    <col min="15623" max="15623" width="6.125" style="118" customWidth="1"/>
    <col min="15624" max="15624" width="2.875" style="118" bestFit="1" customWidth="1"/>
    <col min="15625" max="15625" width="25.75" style="118" customWidth="1"/>
    <col min="15626" max="15626" width="29.5" style="118" customWidth="1"/>
    <col min="15627" max="15630" width="7.625" style="118" customWidth="1"/>
    <col min="15631" max="15631" width="2.375" style="118" customWidth="1"/>
    <col min="15632" max="15632" width="20" style="118" customWidth="1"/>
    <col min="15633" max="15633" width="15.5" style="118" customWidth="1"/>
    <col min="15634" max="15635" width="20" style="118" customWidth="1"/>
    <col min="15636" max="15636" width="15.5" style="118" customWidth="1"/>
    <col min="15637" max="15637" width="2.875" style="118" customWidth="1"/>
    <col min="15638" max="15638" width="3" style="118" customWidth="1"/>
    <col min="15639" max="15639" width="19.875" style="118" customWidth="1"/>
    <col min="15640" max="15640" width="15.5" style="118" customWidth="1"/>
    <col min="15641" max="15642" width="19.875" style="118" customWidth="1"/>
    <col min="15643" max="15643" width="15.5" style="118" customWidth="1"/>
    <col min="15644" max="15644" width="2.375" style="118" customWidth="1"/>
    <col min="15645" max="15646" width="7.625" style="118" customWidth="1"/>
    <col min="15647" max="15872" width="9" style="118"/>
    <col min="15873" max="15873" width="7.625" style="118" customWidth="1"/>
    <col min="15874" max="15874" width="21.375" style="118" bestFit="1" customWidth="1"/>
    <col min="15875" max="15875" width="4.625" style="118" customWidth="1"/>
    <col min="15876" max="15876" width="27" style="118" customWidth="1"/>
    <col min="15877" max="15877" width="23.5" style="118" customWidth="1"/>
    <col min="15878" max="15878" width="7" style="118" customWidth="1"/>
    <col min="15879" max="15879" width="6.125" style="118" customWidth="1"/>
    <col min="15880" max="15880" width="2.875" style="118" bestFit="1" customWidth="1"/>
    <col min="15881" max="15881" width="25.75" style="118" customWidth="1"/>
    <col min="15882" max="15882" width="29.5" style="118" customWidth="1"/>
    <col min="15883" max="15886" width="7.625" style="118" customWidth="1"/>
    <col min="15887" max="15887" width="2.375" style="118" customWidth="1"/>
    <col min="15888" max="15888" width="20" style="118" customWidth="1"/>
    <col min="15889" max="15889" width="15.5" style="118" customWidth="1"/>
    <col min="15890" max="15891" width="20" style="118" customWidth="1"/>
    <col min="15892" max="15892" width="15.5" style="118" customWidth="1"/>
    <col min="15893" max="15893" width="2.875" style="118" customWidth="1"/>
    <col min="15894" max="15894" width="3" style="118" customWidth="1"/>
    <col min="15895" max="15895" width="19.875" style="118" customWidth="1"/>
    <col min="15896" max="15896" width="15.5" style="118" customWidth="1"/>
    <col min="15897" max="15898" width="19.875" style="118" customWidth="1"/>
    <col min="15899" max="15899" width="15.5" style="118" customWidth="1"/>
    <col min="15900" max="15900" width="2.375" style="118" customWidth="1"/>
    <col min="15901" max="15902" width="7.625" style="118" customWidth="1"/>
    <col min="15903" max="16128" width="9" style="118"/>
    <col min="16129" max="16129" width="7.625" style="118" customWidth="1"/>
    <col min="16130" max="16130" width="21.375" style="118" bestFit="1" customWidth="1"/>
    <col min="16131" max="16131" width="4.625" style="118" customWidth="1"/>
    <col min="16132" max="16132" width="27" style="118" customWidth="1"/>
    <col min="16133" max="16133" width="23.5" style="118" customWidth="1"/>
    <col min="16134" max="16134" width="7" style="118" customWidth="1"/>
    <col min="16135" max="16135" width="6.125" style="118" customWidth="1"/>
    <col min="16136" max="16136" width="2.875" style="118" bestFit="1" customWidth="1"/>
    <col min="16137" max="16137" width="25.75" style="118" customWidth="1"/>
    <col min="16138" max="16138" width="29.5" style="118" customWidth="1"/>
    <col min="16139" max="16142" width="7.625" style="118" customWidth="1"/>
    <col min="16143" max="16143" width="2.375" style="118" customWidth="1"/>
    <col min="16144" max="16144" width="20" style="118" customWidth="1"/>
    <col min="16145" max="16145" width="15.5" style="118" customWidth="1"/>
    <col min="16146" max="16147" width="20" style="118" customWidth="1"/>
    <col min="16148" max="16148" width="15.5" style="118" customWidth="1"/>
    <col min="16149" max="16149" width="2.875" style="118" customWidth="1"/>
    <col min="16150" max="16150" width="3" style="118" customWidth="1"/>
    <col min="16151" max="16151" width="19.875" style="118" customWidth="1"/>
    <col min="16152" max="16152" width="15.5" style="118" customWidth="1"/>
    <col min="16153" max="16154" width="19.875" style="118" customWidth="1"/>
    <col min="16155" max="16155" width="15.5" style="118" customWidth="1"/>
    <col min="16156" max="16156" width="2.375" style="118" customWidth="1"/>
    <col min="16157" max="16158" width="7.625" style="118" customWidth="1"/>
    <col min="16159" max="16384" width="9" style="118"/>
  </cols>
  <sheetData>
    <row r="1" spans="1:30" ht="20.25" customHeight="1" x14ac:dyDescent="0.15">
      <c r="A1" s="117" t="s">
        <v>86</v>
      </c>
    </row>
    <row r="2" spans="1:30" ht="20.25" customHeight="1" thickBot="1" x14ac:dyDescent="0.2"/>
    <row r="3" spans="1:30" ht="28.5" customHeight="1" x14ac:dyDescent="0.15">
      <c r="A3" s="120" t="s">
        <v>4</v>
      </c>
      <c r="B3" s="121" t="s">
        <v>87</v>
      </c>
      <c r="C3" s="475">
        <v>24</v>
      </c>
      <c r="D3" s="476"/>
      <c r="E3" s="476"/>
      <c r="F3" s="476"/>
      <c r="G3" s="477"/>
      <c r="H3" s="478">
        <v>25</v>
      </c>
      <c r="I3" s="479"/>
      <c r="J3" s="122">
        <v>26</v>
      </c>
      <c r="K3" s="123">
        <v>27</v>
      </c>
      <c r="L3" s="124">
        <v>28</v>
      </c>
      <c r="M3" s="124">
        <v>29</v>
      </c>
      <c r="N3" s="125">
        <v>30</v>
      </c>
      <c r="O3" s="478">
        <v>1</v>
      </c>
      <c r="P3" s="480"/>
      <c r="Q3" s="480"/>
      <c r="R3" s="480"/>
      <c r="S3" s="480"/>
      <c r="T3" s="479"/>
      <c r="U3" s="125">
        <v>2</v>
      </c>
      <c r="V3" s="478">
        <v>3</v>
      </c>
      <c r="W3" s="480"/>
      <c r="X3" s="480"/>
      <c r="Y3" s="480"/>
      <c r="Z3" s="480"/>
      <c r="AA3" s="480"/>
      <c r="AB3" s="480"/>
      <c r="AC3" s="125">
        <v>4</v>
      </c>
      <c r="AD3" s="126">
        <v>5</v>
      </c>
    </row>
    <row r="4" spans="1:30" ht="18.75" customHeight="1" x14ac:dyDescent="0.15">
      <c r="A4" s="481" t="s">
        <v>88</v>
      </c>
      <c r="B4" s="484" t="s">
        <v>89</v>
      </c>
      <c r="C4" s="127" t="s">
        <v>90</v>
      </c>
      <c r="D4" s="128"/>
      <c r="E4" s="129"/>
      <c r="F4" s="129"/>
      <c r="G4" s="128"/>
      <c r="H4" s="128"/>
      <c r="I4" s="128"/>
      <c r="J4" s="128"/>
      <c r="K4" s="128"/>
      <c r="L4" s="128"/>
      <c r="M4" s="128"/>
      <c r="V4" s="119"/>
      <c r="W4" s="119"/>
      <c r="AD4" s="130"/>
    </row>
    <row r="5" spans="1:30" ht="18.75" customHeight="1" x14ac:dyDescent="0.15">
      <c r="A5" s="482"/>
      <c r="B5" s="485"/>
      <c r="C5" s="131" t="s">
        <v>91</v>
      </c>
      <c r="E5" s="132"/>
      <c r="F5" s="132"/>
      <c r="H5" s="487"/>
      <c r="I5" s="487"/>
      <c r="J5" s="487"/>
      <c r="K5" s="487"/>
      <c r="V5" s="119"/>
      <c r="W5" s="119"/>
      <c r="AD5" s="130"/>
    </row>
    <row r="6" spans="1:30" ht="18.75" customHeight="1" x14ac:dyDescent="0.15">
      <c r="A6" s="482"/>
      <c r="B6" s="486"/>
      <c r="C6" s="133" t="s">
        <v>92</v>
      </c>
      <c r="D6" s="134"/>
      <c r="E6" s="135"/>
      <c r="F6" s="135"/>
      <c r="G6" s="134"/>
      <c r="H6" s="134"/>
      <c r="I6" s="134"/>
      <c r="J6" s="134"/>
      <c r="K6" s="134"/>
      <c r="L6" s="134"/>
      <c r="M6" s="134"/>
      <c r="N6" s="134"/>
      <c r="O6" s="134"/>
      <c r="P6" s="134"/>
      <c r="Q6" s="134"/>
      <c r="R6" s="134"/>
      <c r="S6" s="134"/>
      <c r="T6" s="134"/>
      <c r="U6" s="136"/>
      <c r="V6" s="136"/>
      <c r="W6" s="136"/>
      <c r="X6" s="136"/>
      <c r="Y6" s="136"/>
      <c r="Z6" s="136"/>
      <c r="AA6" s="136"/>
      <c r="AB6" s="136"/>
      <c r="AC6" s="136"/>
      <c r="AD6" s="137"/>
    </row>
    <row r="7" spans="1:30" ht="18.75" customHeight="1" x14ac:dyDescent="0.15">
      <c r="A7" s="482"/>
      <c r="B7" s="488" t="s">
        <v>93</v>
      </c>
      <c r="C7" s="131" t="s">
        <v>94</v>
      </c>
      <c r="N7" s="131" t="s">
        <v>95</v>
      </c>
      <c r="V7" s="119"/>
      <c r="W7" s="119"/>
      <c r="X7" s="119"/>
      <c r="Y7" s="119"/>
      <c r="Z7" s="119"/>
      <c r="AA7" s="119"/>
      <c r="AB7" s="119"/>
      <c r="AC7" s="119"/>
      <c r="AD7" s="138"/>
    </row>
    <row r="8" spans="1:30" ht="18.75" customHeight="1" x14ac:dyDescent="0.15">
      <c r="A8" s="482"/>
      <c r="B8" s="489"/>
      <c r="C8" s="131" t="s">
        <v>96</v>
      </c>
      <c r="N8" s="133" t="s">
        <v>97</v>
      </c>
      <c r="V8" s="119"/>
      <c r="W8" s="119"/>
      <c r="X8" s="119"/>
      <c r="Y8" s="119"/>
      <c r="Z8" s="119"/>
      <c r="AA8" s="119"/>
      <c r="AB8" s="119"/>
      <c r="AC8" s="119"/>
      <c r="AD8" s="138"/>
    </row>
    <row r="9" spans="1:30" ht="18.75" customHeight="1" x14ac:dyDescent="0.15">
      <c r="A9" s="482"/>
      <c r="B9" s="139" t="s">
        <v>98</v>
      </c>
      <c r="C9" s="127" t="s">
        <v>99</v>
      </c>
      <c r="D9" s="128"/>
      <c r="E9" s="128"/>
      <c r="F9" s="128"/>
      <c r="G9" s="128"/>
      <c r="H9" s="490"/>
      <c r="I9" s="490"/>
      <c r="J9" s="490"/>
      <c r="K9" s="490"/>
      <c r="L9" s="128"/>
      <c r="M9" s="140"/>
      <c r="N9" s="140"/>
      <c r="O9" s="140"/>
      <c r="P9" s="140"/>
      <c r="Q9" s="140"/>
      <c r="R9" s="140"/>
      <c r="S9" s="140"/>
      <c r="T9" s="140"/>
      <c r="U9" s="141"/>
      <c r="V9" s="141"/>
      <c r="W9" s="141"/>
      <c r="X9" s="141"/>
      <c r="Y9" s="141"/>
      <c r="Z9" s="141"/>
      <c r="AA9" s="141"/>
      <c r="AB9" s="141"/>
      <c r="AC9" s="141"/>
      <c r="AD9" s="142"/>
    </row>
    <row r="10" spans="1:30" ht="18.75" customHeight="1" x14ac:dyDescent="0.15">
      <c r="A10" s="482"/>
      <c r="B10" s="143" t="s">
        <v>100</v>
      </c>
      <c r="C10" s="144" t="s">
        <v>101</v>
      </c>
      <c r="D10" s="140"/>
      <c r="E10" s="140"/>
      <c r="F10" s="140"/>
      <c r="G10" s="140"/>
      <c r="H10" s="140"/>
      <c r="I10" s="140"/>
      <c r="J10" s="140"/>
      <c r="K10" s="140"/>
      <c r="L10" s="140"/>
      <c r="N10" s="140"/>
      <c r="O10" s="140"/>
      <c r="P10" s="140"/>
      <c r="Q10" s="140"/>
      <c r="R10" s="140"/>
      <c r="S10" s="140"/>
      <c r="T10" s="140"/>
      <c r="U10" s="141"/>
      <c r="V10" s="141"/>
      <c r="W10" s="141"/>
      <c r="X10" s="141"/>
      <c r="Y10" s="141"/>
      <c r="Z10" s="141"/>
      <c r="AA10" s="141"/>
      <c r="AB10" s="141"/>
      <c r="AC10" s="141"/>
      <c r="AD10" s="142"/>
    </row>
    <row r="11" spans="1:30" ht="18.75" customHeight="1" x14ac:dyDescent="0.15">
      <c r="A11" s="482"/>
      <c r="B11" s="488" t="s">
        <v>102</v>
      </c>
      <c r="C11" s="127" t="s">
        <v>103</v>
      </c>
      <c r="D11" s="128"/>
      <c r="E11" s="145"/>
      <c r="F11" s="128"/>
      <c r="G11" s="128"/>
      <c r="H11" s="127" t="s">
        <v>104</v>
      </c>
      <c r="I11" s="128"/>
      <c r="J11" s="128"/>
      <c r="K11" s="128"/>
      <c r="L11" s="128"/>
      <c r="M11" s="128"/>
      <c r="V11" s="119"/>
      <c r="W11" s="119"/>
      <c r="AD11" s="130"/>
    </row>
    <row r="12" spans="1:30" ht="18.75" customHeight="1" x14ac:dyDescent="0.15">
      <c r="A12" s="482"/>
      <c r="B12" s="491"/>
      <c r="C12" s="131"/>
      <c r="E12" s="145" t="s">
        <v>105</v>
      </c>
      <c r="H12" s="131" t="s">
        <v>106</v>
      </c>
      <c r="K12" s="146"/>
      <c r="L12" s="146"/>
      <c r="M12" s="146"/>
      <c r="N12" s="146"/>
      <c r="O12" s="146"/>
      <c r="P12" s="146"/>
      <c r="Q12" s="146"/>
      <c r="R12" s="146"/>
      <c r="S12" s="146"/>
      <c r="T12" s="146"/>
      <c r="V12" s="119"/>
      <c r="W12" s="119"/>
      <c r="AD12" s="130"/>
    </row>
    <row r="13" spans="1:30" ht="18.75" customHeight="1" x14ac:dyDescent="0.15">
      <c r="A13" s="482"/>
      <c r="B13" s="491"/>
      <c r="C13" s="131"/>
      <c r="D13" s="143" t="s">
        <v>107</v>
      </c>
      <c r="E13" s="143" t="s">
        <v>108</v>
      </c>
      <c r="H13" s="147" t="s">
        <v>109</v>
      </c>
      <c r="I13" s="146"/>
      <c r="J13" s="146"/>
      <c r="V13" s="119"/>
      <c r="W13" s="119"/>
      <c r="AD13" s="130"/>
    </row>
    <row r="14" spans="1:30" ht="18.75" customHeight="1" x14ac:dyDescent="0.15">
      <c r="A14" s="482"/>
      <c r="B14" s="491"/>
      <c r="C14" s="131"/>
      <c r="D14" s="143" t="s">
        <v>110</v>
      </c>
      <c r="E14" s="143" t="s">
        <v>111</v>
      </c>
      <c r="H14" s="147"/>
      <c r="I14" s="146"/>
      <c r="J14" s="148" t="s">
        <v>105</v>
      </c>
      <c r="V14" s="119"/>
      <c r="W14" s="119"/>
      <c r="AD14" s="130"/>
    </row>
    <row r="15" spans="1:30" ht="18.75" customHeight="1" x14ac:dyDescent="0.15">
      <c r="A15" s="482"/>
      <c r="B15" s="491"/>
      <c r="C15" s="131"/>
      <c r="D15" s="143" t="s">
        <v>112</v>
      </c>
      <c r="E15" s="143" t="s">
        <v>113</v>
      </c>
      <c r="H15" s="149"/>
      <c r="I15" s="150" t="s">
        <v>114</v>
      </c>
      <c r="J15" s="151" t="s">
        <v>108</v>
      </c>
      <c r="V15" s="119"/>
      <c r="W15" s="119"/>
      <c r="AD15" s="130"/>
    </row>
    <row r="16" spans="1:30" ht="18.75" customHeight="1" x14ac:dyDescent="0.15">
      <c r="A16" s="482"/>
      <c r="B16" s="491"/>
      <c r="C16" s="131"/>
      <c r="D16" s="143" t="s">
        <v>115</v>
      </c>
      <c r="E16" s="152">
        <v>35000</v>
      </c>
      <c r="H16" s="149"/>
      <c r="I16" s="150" t="s">
        <v>116</v>
      </c>
      <c r="J16" s="151" t="s">
        <v>117</v>
      </c>
      <c r="V16" s="119"/>
      <c r="W16" s="119"/>
      <c r="AD16" s="130"/>
    </row>
    <row r="17" spans="1:30" ht="18.75" customHeight="1" x14ac:dyDescent="0.15">
      <c r="A17" s="482"/>
      <c r="B17" s="491"/>
      <c r="C17" s="131" t="s">
        <v>118</v>
      </c>
      <c r="E17" s="118" t="s">
        <v>119</v>
      </c>
      <c r="H17" s="149"/>
      <c r="I17" s="150" t="s">
        <v>120</v>
      </c>
      <c r="J17" s="151" t="s">
        <v>121</v>
      </c>
      <c r="V17" s="119"/>
      <c r="W17" s="119"/>
      <c r="AD17" s="130"/>
    </row>
    <row r="18" spans="1:30" ht="18.75" customHeight="1" x14ac:dyDescent="0.15">
      <c r="A18" s="482"/>
      <c r="B18" s="491"/>
      <c r="C18" s="131" t="s">
        <v>122</v>
      </c>
      <c r="E18" s="118" t="s">
        <v>123</v>
      </c>
      <c r="H18" s="149"/>
      <c r="I18" s="150" t="s">
        <v>124</v>
      </c>
      <c r="J18" s="153">
        <v>28000</v>
      </c>
      <c r="V18" s="119"/>
      <c r="W18" s="119"/>
      <c r="AD18" s="130"/>
    </row>
    <row r="19" spans="1:30" ht="18.75" customHeight="1" x14ac:dyDescent="0.15">
      <c r="A19" s="482"/>
      <c r="B19" s="491"/>
      <c r="C19" s="131"/>
      <c r="H19" s="147" t="s">
        <v>125</v>
      </c>
      <c r="I19" s="146"/>
      <c r="J19" s="146"/>
      <c r="V19" s="119"/>
      <c r="W19" s="119"/>
      <c r="AD19" s="130"/>
    </row>
    <row r="20" spans="1:30" ht="18.75" customHeight="1" x14ac:dyDescent="0.15">
      <c r="A20" s="482"/>
      <c r="B20" s="491"/>
      <c r="C20" s="131"/>
      <c r="H20" s="147"/>
      <c r="I20" s="146"/>
      <c r="J20" s="148" t="s">
        <v>105</v>
      </c>
      <c r="V20" s="119"/>
      <c r="W20" s="119"/>
      <c r="AD20" s="130"/>
    </row>
    <row r="21" spans="1:30" ht="18.75" customHeight="1" x14ac:dyDescent="0.15">
      <c r="A21" s="482"/>
      <c r="B21" s="491"/>
      <c r="C21" s="131"/>
      <c r="H21" s="149"/>
      <c r="I21" s="153" t="s">
        <v>107</v>
      </c>
      <c r="J21" s="151" t="s">
        <v>108</v>
      </c>
      <c r="V21" s="119"/>
      <c r="W21" s="119"/>
      <c r="AD21" s="130"/>
    </row>
    <row r="22" spans="1:30" ht="18.75" customHeight="1" x14ac:dyDescent="0.15">
      <c r="A22" s="482"/>
      <c r="B22" s="491"/>
      <c r="C22" s="131"/>
      <c r="H22" s="149"/>
      <c r="I22" s="151" t="s">
        <v>110</v>
      </c>
      <c r="J22" s="151" t="s">
        <v>126</v>
      </c>
      <c r="V22" s="119"/>
      <c r="W22" s="119"/>
      <c r="AD22" s="130"/>
    </row>
    <row r="23" spans="1:30" ht="18.75" customHeight="1" x14ac:dyDescent="0.15">
      <c r="A23" s="482"/>
      <c r="B23" s="491"/>
      <c r="C23" s="131"/>
      <c r="H23" s="149"/>
      <c r="I23" s="151" t="s">
        <v>112</v>
      </c>
      <c r="J23" s="151" t="s">
        <v>127</v>
      </c>
      <c r="V23" s="119"/>
      <c r="W23" s="119"/>
      <c r="AD23" s="130"/>
    </row>
    <row r="24" spans="1:30" ht="18.75" customHeight="1" x14ac:dyDescent="0.15">
      <c r="A24" s="482"/>
      <c r="B24" s="491"/>
      <c r="C24" s="131"/>
      <c r="H24" s="149"/>
      <c r="I24" s="151" t="s">
        <v>115</v>
      </c>
      <c r="J24" s="153">
        <v>35000</v>
      </c>
      <c r="V24" s="119"/>
      <c r="W24" s="119"/>
      <c r="AD24" s="130"/>
    </row>
    <row r="25" spans="1:30" ht="18.75" customHeight="1" x14ac:dyDescent="0.15">
      <c r="A25" s="482"/>
      <c r="B25" s="491"/>
      <c r="C25" s="131"/>
      <c r="H25" s="147" t="s">
        <v>128</v>
      </c>
      <c r="I25" s="154"/>
      <c r="J25" s="154"/>
      <c r="V25" s="119"/>
      <c r="W25" s="119"/>
      <c r="AD25" s="130"/>
    </row>
    <row r="26" spans="1:30" ht="18.75" customHeight="1" x14ac:dyDescent="0.15">
      <c r="A26" s="482"/>
      <c r="B26" s="491"/>
      <c r="C26" s="131"/>
      <c r="H26" s="155"/>
      <c r="I26" s="134" t="s">
        <v>129</v>
      </c>
      <c r="J26" s="156"/>
      <c r="M26" s="134"/>
      <c r="N26" s="134"/>
      <c r="O26" s="134"/>
      <c r="P26" s="134"/>
      <c r="Q26" s="134"/>
      <c r="R26" s="134"/>
      <c r="S26" s="134"/>
      <c r="T26" s="134"/>
      <c r="U26" s="136"/>
      <c r="V26" s="136"/>
      <c r="W26" s="136"/>
      <c r="X26" s="136"/>
      <c r="Y26" s="136"/>
      <c r="Z26" s="136"/>
      <c r="AA26" s="136"/>
      <c r="AB26" s="136"/>
      <c r="AC26" s="136"/>
      <c r="AD26" s="137"/>
    </row>
    <row r="27" spans="1:30" ht="18.75" customHeight="1" x14ac:dyDescent="0.15">
      <c r="A27" s="482"/>
      <c r="B27" s="492" t="s">
        <v>130</v>
      </c>
      <c r="C27" s="127" t="s">
        <v>131</v>
      </c>
      <c r="D27" s="128"/>
      <c r="E27" s="157"/>
      <c r="F27" s="128"/>
      <c r="G27" s="128"/>
      <c r="H27" s="128"/>
      <c r="I27" s="128"/>
      <c r="J27" s="128"/>
      <c r="K27" s="128"/>
      <c r="L27" s="128"/>
      <c r="V27" s="119"/>
      <c r="W27" s="119"/>
      <c r="AD27" s="130"/>
    </row>
    <row r="28" spans="1:30" ht="18.75" customHeight="1" x14ac:dyDescent="0.15">
      <c r="A28" s="482"/>
      <c r="B28" s="493"/>
      <c r="C28" s="131"/>
      <c r="D28" s="158" t="s">
        <v>132</v>
      </c>
      <c r="E28" s="119"/>
      <c r="V28" s="119"/>
      <c r="W28" s="119"/>
      <c r="AD28" s="130"/>
    </row>
    <row r="29" spans="1:30" ht="18.75" customHeight="1" x14ac:dyDescent="0.15">
      <c r="A29" s="482"/>
      <c r="B29" s="493"/>
      <c r="C29" s="131" t="s">
        <v>133</v>
      </c>
      <c r="E29" s="145"/>
      <c r="V29" s="119"/>
      <c r="W29" s="119"/>
      <c r="AD29" s="130"/>
    </row>
    <row r="30" spans="1:30" ht="18.75" customHeight="1" x14ac:dyDescent="0.15">
      <c r="A30" s="482"/>
      <c r="B30" s="493"/>
      <c r="C30" s="131"/>
      <c r="E30" s="145" t="s">
        <v>105</v>
      </c>
      <c r="V30" s="119"/>
      <c r="W30" s="119"/>
      <c r="AD30" s="130"/>
    </row>
    <row r="31" spans="1:30" ht="18.75" customHeight="1" x14ac:dyDescent="0.15">
      <c r="A31" s="482"/>
      <c r="B31" s="493"/>
      <c r="C31" s="131"/>
      <c r="D31" s="143" t="s">
        <v>134</v>
      </c>
      <c r="E31" s="143" t="s">
        <v>108</v>
      </c>
      <c r="V31" s="119"/>
      <c r="W31" s="119"/>
      <c r="AD31" s="130"/>
    </row>
    <row r="32" spans="1:30" ht="18.75" customHeight="1" x14ac:dyDescent="0.15">
      <c r="A32" s="482"/>
      <c r="B32" s="493"/>
      <c r="C32" s="131"/>
      <c r="D32" s="143" t="s">
        <v>135</v>
      </c>
      <c r="E32" s="143" t="s">
        <v>136</v>
      </c>
      <c r="V32" s="119"/>
      <c r="W32" s="119"/>
      <c r="AD32" s="130"/>
    </row>
    <row r="33" spans="1:30" ht="18.75" customHeight="1" x14ac:dyDescent="0.15">
      <c r="A33" s="482"/>
      <c r="B33" s="493"/>
      <c r="C33" s="131"/>
      <c r="D33" s="143" t="s">
        <v>137</v>
      </c>
      <c r="E33" s="152">
        <v>10000</v>
      </c>
      <c r="V33" s="119"/>
      <c r="W33" s="119"/>
      <c r="AD33" s="130"/>
    </row>
    <row r="34" spans="1:30" ht="18.75" customHeight="1" x14ac:dyDescent="0.15">
      <c r="A34" s="482"/>
      <c r="B34" s="493"/>
      <c r="C34" s="131"/>
      <c r="D34" s="158" t="s">
        <v>138</v>
      </c>
      <c r="E34" s="159"/>
      <c r="V34" s="119"/>
      <c r="W34" s="119"/>
      <c r="AD34" s="130"/>
    </row>
    <row r="35" spans="1:30" ht="18.75" customHeight="1" x14ac:dyDescent="0.15">
      <c r="A35" s="482"/>
      <c r="B35" s="493"/>
      <c r="C35" s="131" t="s">
        <v>122</v>
      </c>
      <c r="V35" s="119"/>
      <c r="W35" s="119"/>
      <c r="AD35" s="130"/>
    </row>
    <row r="36" spans="1:30" ht="18.75" customHeight="1" x14ac:dyDescent="0.15">
      <c r="A36" s="482"/>
      <c r="B36" s="494"/>
      <c r="C36" s="131"/>
      <c r="D36" s="118" t="s">
        <v>139</v>
      </c>
      <c r="F36" s="134"/>
      <c r="G36" s="134"/>
      <c r="N36" s="134"/>
      <c r="O36" s="134"/>
      <c r="P36" s="134"/>
      <c r="Q36" s="134"/>
      <c r="R36" s="134"/>
      <c r="S36" s="134"/>
      <c r="T36" s="134"/>
      <c r="U36" s="136"/>
      <c r="V36" s="136"/>
      <c r="W36" s="136"/>
      <c r="X36" s="136"/>
      <c r="Y36" s="136"/>
      <c r="Z36" s="136"/>
      <c r="AA36" s="136"/>
      <c r="AB36" s="136"/>
      <c r="AC36" s="136"/>
      <c r="AD36" s="137"/>
    </row>
    <row r="37" spans="1:30" ht="18.75" customHeight="1" x14ac:dyDescent="0.15">
      <c r="A37" s="482"/>
      <c r="B37" s="488" t="s">
        <v>140</v>
      </c>
      <c r="C37" s="127"/>
      <c r="D37" s="128"/>
      <c r="E37" s="128"/>
      <c r="F37" s="128"/>
      <c r="G37" s="128"/>
      <c r="H37" s="128"/>
      <c r="I37" s="128"/>
      <c r="J37" s="128"/>
      <c r="K37" s="128"/>
      <c r="L37" s="128"/>
      <c r="M37" s="128"/>
      <c r="V37" s="119"/>
      <c r="W37" s="119"/>
      <c r="AD37" s="130"/>
    </row>
    <row r="38" spans="1:30" ht="18.75" customHeight="1" x14ac:dyDescent="0.15">
      <c r="A38" s="482"/>
      <c r="B38" s="491"/>
      <c r="C38" s="131"/>
      <c r="D38" s="118" t="s">
        <v>141</v>
      </c>
      <c r="V38" s="119"/>
      <c r="W38" s="119"/>
      <c r="AD38" s="130"/>
    </row>
    <row r="39" spans="1:30" ht="18.75" customHeight="1" x14ac:dyDescent="0.15">
      <c r="A39" s="482"/>
      <c r="B39" s="491"/>
      <c r="C39" s="131"/>
      <c r="D39" s="118" t="s">
        <v>142</v>
      </c>
      <c r="V39" s="119"/>
      <c r="W39" s="119"/>
      <c r="AD39" s="130"/>
    </row>
    <row r="40" spans="1:30" ht="18.75" customHeight="1" x14ac:dyDescent="0.15">
      <c r="A40" s="482"/>
      <c r="B40" s="489"/>
      <c r="C40" s="133"/>
      <c r="D40" s="134"/>
      <c r="E40" s="134"/>
      <c r="F40" s="134"/>
      <c r="G40" s="134"/>
      <c r="M40" s="134"/>
      <c r="N40" s="134"/>
      <c r="O40" s="134"/>
      <c r="P40" s="134"/>
      <c r="Q40" s="134"/>
      <c r="R40" s="134"/>
      <c r="S40" s="134"/>
      <c r="V40" s="119"/>
      <c r="W40" s="119"/>
      <c r="AD40" s="130"/>
    </row>
    <row r="41" spans="1:30" ht="18.75" customHeight="1" x14ac:dyDescent="0.15">
      <c r="A41" s="482"/>
      <c r="B41" s="160" t="s">
        <v>143</v>
      </c>
      <c r="C41" s="161" t="s">
        <v>144</v>
      </c>
      <c r="D41" s="140"/>
      <c r="E41" s="140"/>
      <c r="F41" s="140"/>
      <c r="G41" s="140"/>
      <c r="H41" s="140"/>
      <c r="I41" s="140"/>
      <c r="J41" s="140"/>
      <c r="K41" s="140"/>
      <c r="L41" s="140"/>
      <c r="N41" s="140"/>
      <c r="O41" s="140"/>
      <c r="P41" s="140"/>
      <c r="Q41" s="140"/>
      <c r="R41" s="140"/>
      <c r="S41" s="140"/>
      <c r="T41" s="140"/>
      <c r="U41" s="141"/>
      <c r="V41" s="141"/>
      <c r="W41" s="141"/>
      <c r="X41" s="141"/>
      <c r="Y41" s="141"/>
      <c r="Z41" s="141"/>
      <c r="AA41" s="141"/>
      <c r="AB41" s="141"/>
      <c r="AC41" s="141"/>
      <c r="AD41" s="142"/>
    </row>
    <row r="42" spans="1:30" ht="18.75" customHeight="1" x14ac:dyDescent="0.15">
      <c r="A42" s="482"/>
      <c r="B42" s="162" t="s">
        <v>145</v>
      </c>
      <c r="C42" s="131" t="s">
        <v>146</v>
      </c>
      <c r="G42" s="128"/>
      <c r="M42" s="128"/>
      <c r="V42" s="127" t="s">
        <v>147</v>
      </c>
      <c r="W42" s="119"/>
      <c r="AD42" s="130"/>
    </row>
    <row r="43" spans="1:30" ht="18.75" customHeight="1" x14ac:dyDescent="0.15">
      <c r="A43" s="482"/>
      <c r="B43" s="163" t="s">
        <v>148</v>
      </c>
      <c r="C43" s="131" t="s">
        <v>149</v>
      </c>
      <c r="G43" s="134"/>
      <c r="M43" s="134"/>
      <c r="N43" s="134"/>
      <c r="O43" s="134"/>
      <c r="P43" s="134"/>
      <c r="Q43" s="134"/>
      <c r="R43" s="134"/>
      <c r="S43" s="134"/>
      <c r="T43" s="134"/>
      <c r="U43" s="136"/>
      <c r="V43" s="133" t="s">
        <v>150</v>
      </c>
      <c r="W43" s="136"/>
      <c r="X43" s="136"/>
      <c r="Y43" s="136"/>
      <c r="Z43" s="136"/>
      <c r="AA43" s="136"/>
      <c r="AB43" s="136"/>
      <c r="AC43" s="136"/>
      <c r="AD43" s="137"/>
    </row>
    <row r="44" spans="1:30" ht="18.75" customHeight="1" x14ac:dyDescent="0.15">
      <c r="A44" s="482"/>
      <c r="B44" s="488" t="s">
        <v>151</v>
      </c>
      <c r="C44" s="127" t="s">
        <v>152</v>
      </c>
      <c r="D44" s="128"/>
      <c r="E44" s="128"/>
      <c r="F44" s="128"/>
      <c r="G44" s="128"/>
      <c r="H44" s="128"/>
      <c r="I44" s="128"/>
      <c r="J44" s="128"/>
      <c r="K44" s="128"/>
      <c r="L44" s="128"/>
      <c r="O44" s="127"/>
      <c r="S44" s="157" t="s">
        <v>105</v>
      </c>
      <c r="V44" s="119"/>
      <c r="W44" s="119"/>
      <c r="AD44" s="130"/>
    </row>
    <row r="45" spans="1:30" ht="18.75" customHeight="1" x14ac:dyDescent="0.15">
      <c r="A45" s="482"/>
      <c r="B45" s="491"/>
      <c r="C45" s="131" t="s">
        <v>153</v>
      </c>
      <c r="O45" s="131"/>
      <c r="P45" s="495" t="s">
        <v>4</v>
      </c>
      <c r="Q45" s="495" t="s">
        <v>154</v>
      </c>
      <c r="R45" s="495"/>
      <c r="S45" s="495"/>
      <c r="V45" s="119"/>
      <c r="W45" s="119"/>
      <c r="AD45" s="130"/>
    </row>
    <row r="46" spans="1:30" ht="18.75" customHeight="1" x14ac:dyDescent="0.15">
      <c r="A46" s="482"/>
      <c r="B46" s="491"/>
      <c r="C46" s="131"/>
      <c r="O46" s="131"/>
      <c r="P46" s="495"/>
      <c r="Q46" s="143" t="s">
        <v>155</v>
      </c>
      <c r="R46" s="143" t="s">
        <v>156</v>
      </c>
      <c r="S46" s="143" t="s">
        <v>157</v>
      </c>
      <c r="V46" s="119"/>
      <c r="W46" s="119"/>
      <c r="AD46" s="130"/>
    </row>
    <row r="47" spans="1:30" ht="18.75" customHeight="1" x14ac:dyDescent="0.15">
      <c r="A47" s="482"/>
      <c r="B47" s="491"/>
      <c r="C47" s="131"/>
      <c r="O47" s="131"/>
      <c r="P47" s="143" t="s">
        <v>151</v>
      </c>
      <c r="Q47" s="152">
        <v>330000</v>
      </c>
      <c r="R47" s="152">
        <v>220000</v>
      </c>
      <c r="S47" s="152">
        <v>110000</v>
      </c>
      <c r="V47" s="119"/>
      <c r="W47" s="119"/>
      <c r="AD47" s="130"/>
    </row>
    <row r="48" spans="1:30" ht="18.75" customHeight="1" x14ac:dyDescent="0.15">
      <c r="A48" s="482"/>
      <c r="B48" s="491"/>
      <c r="C48" s="131"/>
      <c r="O48" s="131"/>
      <c r="P48" s="143" t="s">
        <v>158</v>
      </c>
      <c r="Q48" s="152">
        <v>380000</v>
      </c>
      <c r="R48" s="152">
        <v>260000</v>
      </c>
      <c r="S48" s="152">
        <v>130000</v>
      </c>
      <c r="V48" s="119"/>
      <c r="W48" s="119"/>
      <c r="AD48" s="130"/>
    </row>
    <row r="49" spans="1:30" ht="3.75" customHeight="1" x14ac:dyDescent="0.15">
      <c r="A49" s="482"/>
      <c r="B49" s="489"/>
      <c r="F49" s="134"/>
      <c r="J49" s="134"/>
      <c r="O49" s="133"/>
      <c r="U49" s="136"/>
      <c r="V49" s="136"/>
      <c r="W49" s="136"/>
      <c r="X49" s="136"/>
      <c r="Y49" s="136"/>
      <c r="Z49" s="136"/>
      <c r="AA49" s="136"/>
      <c r="AB49" s="136"/>
      <c r="AC49" s="136"/>
      <c r="AD49" s="137"/>
    </row>
    <row r="50" spans="1:30" ht="18.75" customHeight="1" x14ac:dyDescent="0.15">
      <c r="A50" s="482"/>
      <c r="B50" s="488" t="s">
        <v>159</v>
      </c>
      <c r="C50" s="502"/>
      <c r="D50" s="128"/>
      <c r="E50" s="157" t="s">
        <v>105</v>
      </c>
      <c r="F50" s="128"/>
      <c r="G50" s="128"/>
      <c r="H50" s="128"/>
      <c r="I50" s="128"/>
      <c r="K50" s="128"/>
      <c r="L50" s="128"/>
      <c r="M50" s="128"/>
      <c r="N50" s="128"/>
      <c r="O50" s="127"/>
      <c r="P50" s="128"/>
      <c r="Q50" s="140"/>
      <c r="R50" s="128"/>
      <c r="S50" s="128"/>
      <c r="T50" s="157" t="s">
        <v>105</v>
      </c>
      <c r="U50" s="164"/>
      <c r="V50" s="165"/>
      <c r="W50" s="136"/>
      <c r="X50" s="134"/>
      <c r="Y50" s="134"/>
      <c r="Z50" s="134"/>
      <c r="AA50" s="166" t="s">
        <v>105</v>
      </c>
      <c r="AD50" s="130"/>
    </row>
    <row r="51" spans="1:30" ht="18.75" customHeight="1" x14ac:dyDescent="0.15">
      <c r="A51" s="482"/>
      <c r="B51" s="491"/>
      <c r="C51" s="503"/>
      <c r="D51" s="143" t="s">
        <v>160</v>
      </c>
      <c r="E51" s="143" t="s">
        <v>161</v>
      </c>
      <c r="O51" s="131"/>
      <c r="P51" s="488" t="s">
        <v>160</v>
      </c>
      <c r="Q51" s="496" t="s">
        <v>154</v>
      </c>
      <c r="R51" s="497"/>
      <c r="S51" s="497"/>
      <c r="T51" s="498"/>
      <c r="V51" s="491"/>
      <c r="W51" s="488" t="s">
        <v>160</v>
      </c>
      <c r="X51" s="496" t="s">
        <v>154</v>
      </c>
      <c r="Y51" s="497"/>
      <c r="Z51" s="497"/>
      <c r="AA51" s="498"/>
      <c r="AD51" s="130"/>
    </row>
    <row r="52" spans="1:30" ht="18.75" customHeight="1" x14ac:dyDescent="0.15">
      <c r="A52" s="482"/>
      <c r="B52" s="491"/>
      <c r="C52" s="503"/>
      <c r="D52" s="167" t="s">
        <v>162</v>
      </c>
      <c r="E52" s="168">
        <v>330000</v>
      </c>
      <c r="F52" s="499"/>
      <c r="G52" s="500"/>
      <c r="H52" s="500"/>
      <c r="I52" s="119"/>
      <c r="J52" s="119"/>
      <c r="O52" s="131"/>
      <c r="P52" s="489"/>
      <c r="Q52" s="139" t="s">
        <v>155</v>
      </c>
      <c r="R52" s="160" t="s">
        <v>156</v>
      </c>
      <c r="S52" s="143" t="s">
        <v>157</v>
      </c>
      <c r="T52" s="143" t="s">
        <v>163</v>
      </c>
      <c r="V52" s="491"/>
      <c r="W52" s="489"/>
      <c r="X52" s="139" t="s">
        <v>155</v>
      </c>
      <c r="Y52" s="160" t="s">
        <v>156</v>
      </c>
      <c r="Z52" s="143" t="s">
        <v>157</v>
      </c>
      <c r="AA52" s="143" t="s">
        <v>163</v>
      </c>
      <c r="AD52" s="130"/>
    </row>
    <row r="53" spans="1:30" ht="18.75" customHeight="1" x14ac:dyDescent="0.15">
      <c r="A53" s="482"/>
      <c r="B53" s="491"/>
      <c r="C53" s="503"/>
      <c r="D53" s="167" t="s">
        <v>164</v>
      </c>
      <c r="E53" s="168">
        <v>330000</v>
      </c>
      <c r="F53" s="501"/>
      <c r="G53" s="501"/>
      <c r="H53" s="501"/>
      <c r="I53" s="159"/>
      <c r="J53" s="159"/>
      <c r="O53" s="131"/>
      <c r="P53" s="139" t="s">
        <v>165</v>
      </c>
      <c r="Q53" s="169">
        <v>330000</v>
      </c>
      <c r="R53" s="170">
        <v>220000</v>
      </c>
      <c r="S53" s="169">
        <v>110000</v>
      </c>
      <c r="T53" s="169">
        <v>0</v>
      </c>
      <c r="U53" s="159"/>
      <c r="V53" s="163"/>
      <c r="W53" s="139" t="s">
        <v>166</v>
      </c>
      <c r="X53" s="169">
        <v>330000</v>
      </c>
      <c r="Y53" s="170">
        <v>220000</v>
      </c>
      <c r="Z53" s="169">
        <v>110000</v>
      </c>
      <c r="AA53" s="169">
        <v>0</v>
      </c>
      <c r="AD53" s="130"/>
    </row>
    <row r="54" spans="1:30" ht="18.75" customHeight="1" x14ac:dyDescent="0.15">
      <c r="A54" s="482"/>
      <c r="B54" s="491"/>
      <c r="C54" s="503"/>
      <c r="D54" s="167" t="s">
        <v>167</v>
      </c>
      <c r="E54" s="168">
        <v>310000</v>
      </c>
      <c r="F54" s="501"/>
      <c r="G54" s="501"/>
      <c r="H54" s="501"/>
      <c r="I54" s="159"/>
      <c r="J54" s="159"/>
      <c r="O54" s="131"/>
      <c r="P54" s="163" t="s">
        <v>168</v>
      </c>
      <c r="Q54" s="168">
        <v>310000</v>
      </c>
      <c r="R54" s="171">
        <v>210000</v>
      </c>
      <c r="S54" s="168">
        <v>110000</v>
      </c>
      <c r="T54" s="168">
        <v>0</v>
      </c>
      <c r="U54" s="159"/>
      <c r="V54" s="163"/>
      <c r="W54" s="163" t="s">
        <v>169</v>
      </c>
      <c r="X54" s="168">
        <v>310000</v>
      </c>
      <c r="Y54" s="171">
        <v>210000</v>
      </c>
      <c r="Z54" s="168">
        <v>110000</v>
      </c>
      <c r="AA54" s="168">
        <v>0</v>
      </c>
      <c r="AD54" s="130"/>
    </row>
    <row r="55" spans="1:30" ht="18.75" customHeight="1" x14ac:dyDescent="0.15">
      <c r="A55" s="482"/>
      <c r="B55" s="491"/>
      <c r="C55" s="503"/>
      <c r="D55" s="167" t="s">
        <v>170</v>
      </c>
      <c r="E55" s="168">
        <v>260000</v>
      </c>
      <c r="F55" s="501"/>
      <c r="G55" s="501"/>
      <c r="H55" s="501"/>
      <c r="I55" s="159"/>
      <c r="J55" s="159"/>
      <c r="O55" s="131"/>
      <c r="P55" s="163" t="s">
        <v>171</v>
      </c>
      <c r="Q55" s="168">
        <v>260000</v>
      </c>
      <c r="R55" s="171">
        <v>180000</v>
      </c>
      <c r="S55" s="168">
        <v>90000</v>
      </c>
      <c r="T55" s="168">
        <v>0</v>
      </c>
      <c r="U55" s="159"/>
      <c r="V55" s="163"/>
      <c r="W55" s="163" t="s">
        <v>172</v>
      </c>
      <c r="X55" s="168">
        <v>260000</v>
      </c>
      <c r="Y55" s="171">
        <v>180000</v>
      </c>
      <c r="Z55" s="168">
        <v>90000</v>
      </c>
      <c r="AA55" s="168">
        <v>0</v>
      </c>
      <c r="AD55" s="130"/>
    </row>
    <row r="56" spans="1:30" ht="18.75" customHeight="1" x14ac:dyDescent="0.15">
      <c r="A56" s="482"/>
      <c r="B56" s="491"/>
      <c r="C56" s="503"/>
      <c r="D56" s="167" t="s">
        <v>173</v>
      </c>
      <c r="E56" s="168">
        <v>210000</v>
      </c>
      <c r="F56" s="501"/>
      <c r="G56" s="501"/>
      <c r="H56" s="501"/>
      <c r="I56" s="159"/>
      <c r="J56" s="159"/>
      <c r="O56" s="131"/>
      <c r="P56" s="163" t="s">
        <v>169</v>
      </c>
      <c r="Q56" s="168">
        <v>210000</v>
      </c>
      <c r="R56" s="171">
        <v>140000</v>
      </c>
      <c r="S56" s="168">
        <v>70000</v>
      </c>
      <c r="T56" s="168">
        <v>0</v>
      </c>
      <c r="U56" s="159"/>
      <c r="V56" s="163"/>
      <c r="W56" s="163" t="s">
        <v>174</v>
      </c>
      <c r="X56" s="168">
        <v>210000</v>
      </c>
      <c r="Y56" s="171">
        <v>140000</v>
      </c>
      <c r="Z56" s="168">
        <v>70000</v>
      </c>
      <c r="AA56" s="168">
        <v>0</v>
      </c>
      <c r="AD56" s="130"/>
    </row>
    <row r="57" spans="1:30" ht="18.75" customHeight="1" x14ac:dyDescent="0.15">
      <c r="A57" s="482"/>
      <c r="B57" s="491"/>
      <c r="C57" s="503"/>
      <c r="D57" s="167" t="s">
        <v>175</v>
      </c>
      <c r="E57" s="168">
        <v>160000</v>
      </c>
      <c r="F57" s="501"/>
      <c r="G57" s="501"/>
      <c r="H57" s="501"/>
      <c r="I57" s="159"/>
      <c r="J57" s="159"/>
      <c r="O57" s="131"/>
      <c r="P57" s="163" t="s">
        <v>172</v>
      </c>
      <c r="Q57" s="168">
        <v>160000</v>
      </c>
      <c r="R57" s="171">
        <v>110000</v>
      </c>
      <c r="S57" s="168">
        <v>60000</v>
      </c>
      <c r="T57" s="168">
        <v>0</v>
      </c>
      <c r="U57" s="159"/>
      <c r="V57" s="163"/>
      <c r="W57" s="163" t="s">
        <v>176</v>
      </c>
      <c r="X57" s="168">
        <v>160000</v>
      </c>
      <c r="Y57" s="171">
        <v>110000</v>
      </c>
      <c r="Z57" s="168">
        <v>60000</v>
      </c>
      <c r="AA57" s="168">
        <v>0</v>
      </c>
      <c r="AD57" s="130"/>
    </row>
    <row r="58" spans="1:30" ht="18.75" customHeight="1" x14ac:dyDescent="0.15">
      <c r="A58" s="482"/>
      <c r="B58" s="491"/>
      <c r="C58" s="503"/>
      <c r="D58" s="167" t="s">
        <v>177</v>
      </c>
      <c r="E58" s="168">
        <v>110000</v>
      </c>
      <c r="F58" s="501"/>
      <c r="G58" s="501"/>
      <c r="H58" s="501"/>
      <c r="I58" s="159"/>
      <c r="J58" s="159"/>
      <c r="O58" s="131"/>
      <c r="P58" s="163" t="s">
        <v>174</v>
      </c>
      <c r="Q58" s="168">
        <v>110000</v>
      </c>
      <c r="R58" s="171">
        <v>80000</v>
      </c>
      <c r="S58" s="168">
        <v>40000</v>
      </c>
      <c r="T58" s="168">
        <v>0</v>
      </c>
      <c r="U58" s="159"/>
      <c r="V58" s="163"/>
      <c r="W58" s="163" t="s">
        <v>178</v>
      </c>
      <c r="X58" s="168">
        <v>110000</v>
      </c>
      <c r="Y58" s="171">
        <v>80000</v>
      </c>
      <c r="Z58" s="168">
        <v>40000</v>
      </c>
      <c r="AA58" s="168">
        <v>0</v>
      </c>
      <c r="AD58" s="130"/>
    </row>
    <row r="59" spans="1:30" ht="18.75" customHeight="1" x14ac:dyDescent="0.15">
      <c r="A59" s="482"/>
      <c r="B59" s="491"/>
      <c r="C59" s="503"/>
      <c r="D59" s="167" t="s">
        <v>179</v>
      </c>
      <c r="E59" s="168">
        <v>60000</v>
      </c>
      <c r="F59" s="501"/>
      <c r="G59" s="501"/>
      <c r="H59" s="501"/>
      <c r="I59" s="159"/>
      <c r="J59" s="159"/>
      <c r="O59" s="131"/>
      <c r="P59" s="163" t="s">
        <v>176</v>
      </c>
      <c r="Q59" s="168">
        <v>60000</v>
      </c>
      <c r="R59" s="171">
        <v>40000</v>
      </c>
      <c r="S59" s="168">
        <v>20000</v>
      </c>
      <c r="T59" s="168">
        <v>0</v>
      </c>
      <c r="U59" s="159"/>
      <c r="V59" s="163"/>
      <c r="W59" s="163" t="s">
        <v>180</v>
      </c>
      <c r="X59" s="168">
        <v>60000</v>
      </c>
      <c r="Y59" s="171">
        <v>40000</v>
      </c>
      <c r="Z59" s="168">
        <v>20000</v>
      </c>
      <c r="AA59" s="168">
        <v>0</v>
      </c>
      <c r="AD59" s="130"/>
    </row>
    <row r="60" spans="1:30" ht="18.75" customHeight="1" x14ac:dyDescent="0.15">
      <c r="A60" s="482"/>
      <c r="B60" s="491"/>
      <c r="C60" s="503"/>
      <c r="D60" s="167" t="s">
        <v>181</v>
      </c>
      <c r="E60" s="168">
        <v>30000</v>
      </c>
      <c r="F60" s="501"/>
      <c r="G60" s="501"/>
      <c r="H60" s="501"/>
      <c r="I60" s="159"/>
      <c r="J60" s="159"/>
      <c r="O60" s="131"/>
      <c r="P60" s="163" t="s">
        <v>182</v>
      </c>
      <c r="Q60" s="168">
        <v>30000</v>
      </c>
      <c r="R60" s="171">
        <v>20000</v>
      </c>
      <c r="S60" s="168">
        <v>10000</v>
      </c>
      <c r="T60" s="168">
        <v>0</v>
      </c>
      <c r="U60" s="159"/>
      <c r="V60" s="163"/>
      <c r="W60" s="163" t="s">
        <v>183</v>
      </c>
      <c r="X60" s="168">
        <v>30000</v>
      </c>
      <c r="Y60" s="171">
        <v>20000</v>
      </c>
      <c r="Z60" s="168">
        <v>10000</v>
      </c>
      <c r="AA60" s="168">
        <v>0</v>
      </c>
      <c r="AD60" s="130"/>
    </row>
    <row r="61" spans="1:30" ht="18.75" customHeight="1" x14ac:dyDescent="0.15">
      <c r="A61" s="482"/>
      <c r="B61" s="491"/>
      <c r="C61" s="503"/>
      <c r="D61" s="172" t="s">
        <v>184</v>
      </c>
      <c r="E61" s="172">
        <v>0</v>
      </c>
      <c r="F61" s="159"/>
      <c r="G61" s="159"/>
      <c r="H61" s="159"/>
      <c r="I61" s="159"/>
      <c r="J61" s="159"/>
      <c r="O61" s="131"/>
      <c r="P61" s="172" t="s">
        <v>185</v>
      </c>
      <c r="Q61" s="172">
        <v>0</v>
      </c>
      <c r="R61" s="173">
        <v>0</v>
      </c>
      <c r="S61" s="172">
        <v>0</v>
      </c>
      <c r="T61" s="172">
        <v>0</v>
      </c>
      <c r="U61" s="163"/>
      <c r="V61" s="163"/>
      <c r="W61" s="172" t="s">
        <v>186</v>
      </c>
      <c r="X61" s="172">
        <v>0</v>
      </c>
      <c r="Y61" s="173">
        <v>0</v>
      </c>
      <c r="Z61" s="172">
        <v>0</v>
      </c>
      <c r="AA61" s="172">
        <v>0</v>
      </c>
      <c r="AD61" s="130"/>
    </row>
    <row r="62" spans="1:30" ht="3" customHeight="1" x14ac:dyDescent="0.15">
      <c r="A62" s="482"/>
      <c r="B62" s="489"/>
      <c r="C62" s="504"/>
      <c r="D62" s="134"/>
      <c r="E62" s="134"/>
      <c r="F62" s="134"/>
      <c r="G62" s="134"/>
      <c r="H62" s="134"/>
      <c r="I62" s="134"/>
      <c r="J62" s="134"/>
      <c r="K62" s="134"/>
      <c r="N62" s="174"/>
      <c r="O62" s="133"/>
      <c r="P62" s="134"/>
      <c r="Q62" s="134"/>
      <c r="R62" s="134"/>
      <c r="S62" s="134"/>
      <c r="T62" s="134"/>
      <c r="U62" s="175"/>
      <c r="V62" s="173"/>
      <c r="W62" s="141"/>
      <c r="X62" s="134"/>
      <c r="Y62" s="134"/>
      <c r="Z62" s="134"/>
      <c r="AA62" s="134"/>
      <c r="AB62" s="134"/>
      <c r="AC62" s="134"/>
      <c r="AD62" s="176"/>
    </row>
    <row r="63" spans="1:30" ht="18.75" customHeight="1" x14ac:dyDescent="0.15">
      <c r="A63" s="482"/>
      <c r="B63" s="484" t="s">
        <v>187</v>
      </c>
      <c r="C63" s="127" t="s">
        <v>188</v>
      </c>
      <c r="D63" s="128"/>
      <c r="E63" s="128"/>
      <c r="F63" s="128"/>
      <c r="G63" s="128"/>
      <c r="H63" s="128"/>
      <c r="I63" s="128"/>
      <c r="J63" s="128"/>
      <c r="K63" s="128"/>
      <c r="L63" s="128"/>
      <c r="M63" s="128"/>
      <c r="U63" s="164"/>
      <c r="V63" s="119"/>
      <c r="W63" s="119"/>
      <c r="AD63" s="130"/>
    </row>
    <row r="64" spans="1:30" ht="18.75" customHeight="1" x14ac:dyDescent="0.15">
      <c r="A64" s="482"/>
      <c r="B64" s="485"/>
      <c r="C64" s="131" t="s">
        <v>189</v>
      </c>
      <c r="V64" s="119"/>
      <c r="W64" s="119"/>
      <c r="AD64" s="130"/>
    </row>
    <row r="65" spans="1:30" ht="18.75" customHeight="1" x14ac:dyDescent="0.15">
      <c r="A65" s="482"/>
      <c r="B65" s="485"/>
      <c r="C65" s="177" t="s">
        <v>190</v>
      </c>
      <c r="D65" s="178"/>
      <c r="E65" s="178"/>
      <c r="F65" s="178"/>
      <c r="G65" s="178"/>
      <c r="H65" s="178"/>
      <c r="I65" s="178"/>
      <c r="J65" s="178"/>
      <c r="K65" s="178"/>
      <c r="L65" s="178"/>
      <c r="M65" s="178"/>
      <c r="N65" s="178"/>
      <c r="O65" s="178"/>
      <c r="P65" s="178"/>
      <c r="Q65" s="178"/>
      <c r="R65" s="178"/>
      <c r="S65" s="178"/>
      <c r="T65" s="178"/>
      <c r="V65" s="119"/>
      <c r="W65" s="119"/>
      <c r="AD65" s="130"/>
    </row>
    <row r="66" spans="1:30" ht="18.75" customHeight="1" x14ac:dyDescent="0.15">
      <c r="A66" s="482"/>
      <c r="B66" s="486"/>
      <c r="C66" s="177" t="s">
        <v>191</v>
      </c>
      <c r="D66" s="178"/>
      <c r="E66" s="178"/>
      <c r="F66" s="178"/>
      <c r="G66" s="178"/>
      <c r="H66" s="178"/>
      <c r="I66" s="178"/>
      <c r="J66" s="178"/>
      <c r="K66" s="178"/>
      <c r="L66" s="178"/>
      <c r="M66" s="178"/>
      <c r="N66" s="178"/>
      <c r="O66" s="178"/>
      <c r="P66" s="178"/>
      <c r="Q66" s="178"/>
      <c r="R66" s="178"/>
      <c r="S66" s="178"/>
      <c r="T66" s="178"/>
      <c r="V66" s="119"/>
      <c r="W66" s="119"/>
      <c r="X66" s="119"/>
      <c r="Y66" s="119"/>
      <c r="Z66" s="119"/>
      <c r="AA66" s="119"/>
      <c r="AB66" s="119"/>
      <c r="AC66" s="119"/>
      <c r="AD66" s="138"/>
    </row>
    <row r="67" spans="1:30" ht="18.75" customHeight="1" x14ac:dyDescent="0.15">
      <c r="A67" s="482"/>
      <c r="B67" s="488" t="s">
        <v>192</v>
      </c>
      <c r="C67" s="127"/>
      <c r="D67" s="179"/>
      <c r="E67" s="179"/>
      <c r="F67" s="179"/>
      <c r="G67" s="179"/>
      <c r="H67" s="179"/>
      <c r="I67" s="179"/>
      <c r="J67" s="179"/>
      <c r="K67" s="179"/>
      <c r="L67" s="179"/>
      <c r="M67" s="179"/>
      <c r="N67" s="179"/>
      <c r="O67" s="179"/>
      <c r="P67" s="179"/>
      <c r="Q67" s="179"/>
      <c r="R67" s="179"/>
      <c r="S67" s="179"/>
      <c r="T67" s="179"/>
      <c r="U67" s="164"/>
      <c r="V67" s="165"/>
      <c r="W67" s="164"/>
      <c r="X67" s="164"/>
      <c r="Y67" s="166" t="s">
        <v>105</v>
      </c>
      <c r="Z67" s="164"/>
      <c r="AA67" s="164"/>
      <c r="AB67" s="164"/>
      <c r="AC67" s="164"/>
      <c r="AD67" s="180"/>
    </row>
    <row r="68" spans="1:30" ht="18.75" customHeight="1" x14ac:dyDescent="0.15">
      <c r="A68" s="482"/>
      <c r="B68" s="491"/>
      <c r="C68" s="131"/>
      <c r="D68" s="178"/>
      <c r="E68" s="178"/>
      <c r="F68" s="178"/>
      <c r="G68" s="178"/>
      <c r="H68" s="178"/>
      <c r="I68" s="178"/>
      <c r="J68" s="178"/>
      <c r="K68" s="178"/>
      <c r="L68" s="178"/>
      <c r="M68" s="178"/>
      <c r="N68" s="178"/>
      <c r="O68" s="178"/>
      <c r="P68" s="178"/>
      <c r="Q68" s="178"/>
      <c r="R68" s="178"/>
      <c r="S68" s="178"/>
      <c r="T68" s="178"/>
      <c r="V68" s="167"/>
      <c r="W68" s="496" t="s">
        <v>193</v>
      </c>
      <c r="X68" s="498"/>
      <c r="Y68" s="143" t="s">
        <v>161</v>
      </c>
      <c r="Z68" s="167"/>
      <c r="AA68" s="119"/>
      <c r="AB68" s="119"/>
      <c r="AC68" s="119"/>
      <c r="AD68" s="138"/>
    </row>
    <row r="69" spans="1:30" ht="18.75" customHeight="1" x14ac:dyDescent="0.15">
      <c r="A69" s="482"/>
      <c r="B69" s="491"/>
      <c r="C69" s="131"/>
      <c r="D69" s="178"/>
      <c r="E69" s="178"/>
      <c r="F69" s="178"/>
      <c r="G69" s="178"/>
      <c r="H69" s="178"/>
      <c r="I69" s="178"/>
      <c r="J69" s="178"/>
      <c r="K69" s="178"/>
      <c r="L69" s="178"/>
      <c r="M69" s="178"/>
      <c r="N69" s="178"/>
      <c r="O69" s="178"/>
      <c r="P69" s="178"/>
      <c r="Q69" s="178"/>
      <c r="R69" s="178"/>
      <c r="S69" s="178"/>
      <c r="T69" s="178"/>
      <c r="V69" s="167"/>
      <c r="W69" s="506" t="s">
        <v>194</v>
      </c>
      <c r="X69" s="507"/>
      <c r="Y69" s="169">
        <v>430000</v>
      </c>
      <c r="Z69" s="167"/>
      <c r="AA69" s="119"/>
      <c r="AB69" s="119"/>
      <c r="AC69" s="119"/>
      <c r="AD69" s="138"/>
    </row>
    <row r="70" spans="1:30" ht="18" customHeight="1" x14ac:dyDescent="0.15">
      <c r="A70" s="482"/>
      <c r="B70" s="491"/>
      <c r="C70" s="177" t="s">
        <v>195</v>
      </c>
      <c r="D70" s="178"/>
      <c r="E70" s="178"/>
      <c r="F70" s="178"/>
      <c r="G70" s="178"/>
      <c r="H70" s="178"/>
      <c r="I70" s="178"/>
      <c r="J70" s="178"/>
      <c r="K70" s="178"/>
      <c r="L70" s="178"/>
      <c r="M70" s="178"/>
      <c r="N70" s="178"/>
      <c r="O70" s="178"/>
      <c r="P70" s="178"/>
      <c r="Q70" s="178"/>
      <c r="R70" s="178"/>
      <c r="S70" s="178"/>
      <c r="T70" s="178"/>
      <c r="V70" s="167"/>
      <c r="W70" s="499" t="s">
        <v>196</v>
      </c>
      <c r="X70" s="508"/>
      <c r="Y70" s="168">
        <v>290000</v>
      </c>
      <c r="Z70" s="167"/>
      <c r="AA70" s="119"/>
      <c r="AB70" s="119"/>
      <c r="AC70" s="119"/>
      <c r="AD70" s="138"/>
    </row>
    <row r="71" spans="1:30" ht="18.75" customHeight="1" x14ac:dyDescent="0.15">
      <c r="A71" s="482"/>
      <c r="B71" s="491"/>
      <c r="C71" s="177"/>
      <c r="D71" s="178"/>
      <c r="E71" s="178"/>
      <c r="F71" s="178"/>
      <c r="G71" s="178"/>
      <c r="H71" s="178"/>
      <c r="I71" s="178"/>
      <c r="J71" s="178"/>
      <c r="K71" s="178"/>
      <c r="L71" s="178"/>
      <c r="M71" s="178"/>
      <c r="N71" s="178"/>
      <c r="O71" s="178"/>
      <c r="P71" s="178"/>
      <c r="Q71" s="178"/>
      <c r="R71" s="178"/>
      <c r="S71" s="178"/>
      <c r="T71" s="178"/>
      <c r="V71" s="167"/>
      <c r="W71" s="499" t="s">
        <v>197</v>
      </c>
      <c r="X71" s="508"/>
      <c r="Y71" s="168">
        <v>150000</v>
      </c>
      <c r="Z71" s="167"/>
      <c r="AA71" s="119"/>
      <c r="AB71" s="119"/>
      <c r="AC71" s="119"/>
      <c r="AD71" s="138"/>
    </row>
    <row r="72" spans="1:30" ht="18.75" customHeight="1" x14ac:dyDescent="0.15">
      <c r="A72" s="482"/>
      <c r="B72" s="491"/>
      <c r="C72" s="177"/>
      <c r="D72" s="178"/>
      <c r="E72" s="178"/>
      <c r="F72" s="178"/>
      <c r="G72" s="178"/>
      <c r="H72" s="178"/>
      <c r="I72" s="178"/>
      <c r="J72" s="178"/>
      <c r="K72" s="178"/>
      <c r="L72" s="178"/>
      <c r="M72" s="178"/>
      <c r="N72" s="178"/>
      <c r="O72" s="178"/>
      <c r="P72" s="178"/>
      <c r="Q72" s="178"/>
      <c r="R72" s="178"/>
      <c r="S72" s="178"/>
      <c r="T72" s="178"/>
      <c r="V72" s="167"/>
      <c r="W72" s="509" t="s">
        <v>198</v>
      </c>
      <c r="X72" s="510"/>
      <c r="Y72" s="172">
        <v>0</v>
      </c>
      <c r="Z72" s="167"/>
      <c r="AA72" s="119"/>
      <c r="AB72" s="119"/>
      <c r="AC72" s="119"/>
      <c r="AD72" s="138"/>
    </row>
    <row r="73" spans="1:30" ht="18.75" customHeight="1" thickBot="1" x14ac:dyDescent="0.2">
      <c r="A73" s="483"/>
      <c r="B73" s="505"/>
      <c r="C73" s="181"/>
      <c r="D73" s="182"/>
      <c r="E73" s="182"/>
      <c r="F73" s="182"/>
      <c r="G73" s="182"/>
      <c r="H73" s="182"/>
      <c r="I73" s="182"/>
      <c r="J73" s="182"/>
      <c r="K73" s="182"/>
      <c r="L73" s="182"/>
      <c r="M73" s="182"/>
      <c r="N73" s="182"/>
      <c r="O73" s="182"/>
      <c r="P73" s="182"/>
      <c r="Q73" s="182"/>
      <c r="R73" s="182"/>
      <c r="S73" s="182"/>
      <c r="T73" s="182"/>
      <c r="U73" s="183"/>
      <c r="V73" s="184"/>
      <c r="W73" s="183"/>
      <c r="X73" s="182"/>
      <c r="Y73" s="182"/>
      <c r="Z73" s="182"/>
      <c r="AA73" s="182"/>
      <c r="AB73" s="182"/>
      <c r="AC73" s="182"/>
      <c r="AD73" s="185"/>
    </row>
    <row r="74" spans="1:30" ht="18.75" customHeight="1" x14ac:dyDescent="0.15">
      <c r="A74" s="186"/>
      <c r="B74" s="119"/>
      <c r="V74" s="119"/>
      <c r="W74" s="119"/>
    </row>
  </sheetData>
  <mergeCells count="38">
    <mergeCell ref="B67:B73"/>
    <mergeCell ref="W68:X68"/>
    <mergeCell ref="W69:X69"/>
    <mergeCell ref="W70:X70"/>
    <mergeCell ref="W71:X71"/>
    <mergeCell ref="W72:X72"/>
    <mergeCell ref="F54:H54"/>
    <mergeCell ref="B50:B62"/>
    <mergeCell ref="C50:C62"/>
    <mergeCell ref="P51:P52"/>
    <mergeCell ref="Q51:T51"/>
    <mergeCell ref="F55:H55"/>
    <mergeCell ref="F56:H56"/>
    <mergeCell ref="F57:H57"/>
    <mergeCell ref="F58:H58"/>
    <mergeCell ref="F59:H59"/>
    <mergeCell ref="F60:H60"/>
    <mergeCell ref="V51:V52"/>
    <mergeCell ref="W51:W52"/>
    <mergeCell ref="X51:AA51"/>
    <mergeCell ref="F52:H52"/>
    <mergeCell ref="F53:H53"/>
    <mergeCell ref="C3:G3"/>
    <mergeCell ref="H3:I3"/>
    <mergeCell ref="O3:T3"/>
    <mergeCell ref="V3:AB3"/>
    <mergeCell ref="A4:A73"/>
    <mergeCell ref="B4:B6"/>
    <mergeCell ref="H5:K5"/>
    <mergeCell ref="B7:B8"/>
    <mergeCell ref="H9:K9"/>
    <mergeCell ref="B11:B26"/>
    <mergeCell ref="B27:B36"/>
    <mergeCell ref="B37:B40"/>
    <mergeCell ref="B44:B49"/>
    <mergeCell ref="P45:P46"/>
    <mergeCell ref="Q45:S45"/>
    <mergeCell ref="B63:B66"/>
  </mergeCells>
  <phoneticPr fontId="4"/>
  <pageMargins left="0.78740157480314965" right="0.59055118110236227" top="0.78740157480314965" bottom="0.19685039370078741" header="0.59055118110236227" footer="0.19685039370078741"/>
  <pageSetup paperSize="9" scale="34" orientation="landscape"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6-1</vt:lpstr>
      <vt:lpstr>6-2</vt:lpstr>
      <vt:lpstr>6-3(1)</vt:lpstr>
      <vt:lpstr>6-3(2)</vt:lpstr>
      <vt:lpstr>6-4</vt:lpstr>
      <vt:lpstr>'6-1'!Print_Area</vt:lpstr>
      <vt:lpstr>'6-2'!Print_Area</vt:lpstr>
      <vt:lpstr>'6-3(1)'!Print_Area</vt:lpstr>
      <vt:lpstr>'6-3(2)'!Print_Area</vt:lpstr>
      <vt:lpstr>'6-4'!Print_Area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はるの</dc:creator>
  <cp:lastModifiedBy>犬飼　はるの</cp:lastModifiedBy>
  <dcterms:created xsi:type="dcterms:W3CDTF">2023-11-29T05:47:24Z</dcterms:created>
  <dcterms:modified xsi:type="dcterms:W3CDTF">2023-11-29T07:45:09Z</dcterms:modified>
</cp:coreProperties>
</file>