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 総務係\90 市税資料\10 市税概要\令和５年度\④HP掲載用\③賦課\"/>
    </mc:Choice>
  </mc:AlternateContent>
  <xr:revisionPtr revIDLastSave="0" documentId="13_ncr:1_{E42C9081-8549-4BF3-9A40-4DC5EC39A906}" xr6:coauthVersionLast="47" xr6:coauthVersionMax="47" xr10:uidLastSave="{00000000-0000-0000-0000-000000000000}"/>
  <bookViews>
    <workbookView xWindow="1995" yWindow="75" windowWidth="23400" windowHeight="14445" activeTab="2" xr2:uid="{7A9562B2-FED8-41DC-B4A6-D6D61CDAAB5D}"/>
  </bookViews>
  <sheets>
    <sheet name="3Ⅲ 軽自動車税" sheetId="1" r:id="rId1"/>
    <sheet name="3Ⅳ 市たばこ税" sheetId="2" r:id="rId2"/>
    <sheet name="3Ⅴ,Ⅵ 入湯税、事業所税" sheetId="3" r:id="rId3"/>
  </sheets>
  <definedNames>
    <definedName name="_xlnm.Print_Area" localSheetId="0">'3Ⅲ 軽自動車税'!$A$1:$M$40</definedName>
    <definedName name="_xlnm.Print_Area" localSheetId="1">'3Ⅳ 市たばこ税'!$A$1:$G$23</definedName>
    <definedName name="_xlnm.Print_Area" localSheetId="2">'3Ⅴ,Ⅵ 入湯税、事業所税'!$A$1:$F$46</definedName>
    <definedName name="Z_18DA16CB_CAE2_4B10_9028_28E081AF0D9E_.wvu.Cols" localSheetId="1" hidden="1">'3Ⅳ 市たばこ税'!#REF!</definedName>
    <definedName name="Z_713DD0F3_0B60_4753_AB25_67CED1F8A7B2_.wvu.Cols" localSheetId="0" hidden="1">'3Ⅲ 軽自動車税'!#REF!</definedName>
    <definedName name="Z_804F21C1_6989_45FA_BFAE_9F0617BB119A_.wvu.Rows" localSheetId="2" hidden="1">'3Ⅴ,Ⅵ 入湯税、事業所税'!#REF!,'3Ⅴ,Ⅵ 入湯税、事業所税'!#REF!</definedName>
    <definedName name="Z_91262C85_B7A6_4507_8C86_396D63CFBADB_.wvu.Cols" localSheetId="0" hidden="1">'3Ⅲ 軽自動車税'!#REF!</definedName>
    <definedName name="Z_ADEF136A_8DFD_4121_ADAC_D02BBBECDC24_.wvu.Cols" localSheetId="1" hidden="1">'3Ⅳ 市たばこ税'!#REF!</definedName>
    <definedName name="Z_B522DC72_5557_4CF9_9927_34A267BFCF3E_.wvu.Cols" localSheetId="0" hidden="1">'3Ⅲ 軽自動車税'!#REF!</definedName>
    <definedName name="Z_E9D1EFC2_3DDA_4E36_9358_E790D0D8BDF2_.wvu.Rows" localSheetId="2" hidden="1">'3Ⅴ,Ⅵ 入湯税、事業所税'!#REF!,'3Ⅴ,Ⅵ 入湯税、事業所税'!#REF!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3" l="1"/>
  <c r="F44" i="3" s="1"/>
  <c r="E43" i="3"/>
  <c r="F43" i="3" s="1"/>
  <c r="E42" i="3"/>
  <c r="F42" i="3" s="1"/>
  <c r="E41" i="3"/>
  <c r="F41" i="3" s="1"/>
  <c r="F40" i="3"/>
  <c r="F39" i="3"/>
  <c r="F38" i="3"/>
  <c r="F37" i="3"/>
  <c r="F36" i="3"/>
  <c r="F35" i="3"/>
  <c r="E33" i="3"/>
  <c r="F34" i="3" s="1"/>
  <c r="H11" i="3"/>
  <c r="F11" i="3"/>
  <c r="E11" i="3"/>
  <c r="H10" i="3"/>
  <c r="F10" i="3"/>
  <c r="E10" i="3"/>
  <c r="H9" i="3"/>
  <c r="F9" i="3"/>
  <c r="E9" i="3"/>
  <c r="H8" i="3"/>
  <c r="F8" i="3"/>
  <c r="E8" i="3"/>
  <c r="H7" i="3"/>
  <c r="H6" i="3"/>
  <c r="M35" i="1"/>
  <c r="L35" i="1"/>
  <c r="K35" i="1"/>
  <c r="J35" i="1"/>
  <c r="I35" i="1"/>
  <c r="H35" i="1"/>
  <c r="G35" i="1"/>
  <c r="F35" i="1"/>
  <c r="E35" i="1"/>
  <c r="D35" i="1"/>
  <c r="M32" i="1"/>
  <c r="L32" i="1"/>
  <c r="K32" i="1"/>
  <c r="J32" i="1"/>
  <c r="I32" i="1"/>
  <c r="H32" i="1"/>
  <c r="G32" i="1"/>
  <c r="F32" i="1"/>
  <c r="E32" i="1"/>
  <c r="D32" i="1"/>
  <c r="M10" i="1"/>
  <c r="M37" i="1" s="1"/>
  <c r="M38" i="1" s="1"/>
  <c r="L10" i="1"/>
  <c r="L37" i="1" s="1"/>
  <c r="K10" i="1"/>
  <c r="K37" i="1" s="1"/>
  <c r="J10" i="1"/>
  <c r="J37" i="1" s="1"/>
  <c r="I10" i="1"/>
  <c r="I37" i="1" s="1"/>
  <c r="I38" i="1" s="1"/>
  <c r="H10" i="1"/>
  <c r="H37" i="1" s="1"/>
  <c r="H38" i="1" s="1"/>
  <c r="G10" i="1"/>
  <c r="G37" i="1" s="1"/>
  <c r="F10" i="1"/>
  <c r="F37" i="1" s="1"/>
  <c r="E10" i="1"/>
  <c r="E37" i="1" s="1"/>
  <c r="D10" i="1"/>
  <c r="D37" i="1" s="1"/>
  <c r="F38" i="1" l="1"/>
  <c r="J38" i="1"/>
  <c r="G38" i="1"/>
  <c r="K38" i="1"/>
  <c r="L38" i="1"/>
</calcChain>
</file>

<file path=xl/sharedStrings.xml><?xml version="1.0" encoding="utf-8"?>
<sst xmlns="http://schemas.openxmlformats.org/spreadsheetml/2006/main" count="183" uniqueCount="108">
  <si>
    <t>Ⅲ  軽自動車税</t>
    <phoneticPr fontId="2"/>
  </si>
  <si>
    <t xml:space="preserve">  軽自動車税（種別割）課税状況の累年比較（当初）　</t>
    <rPh sb="2" eb="6">
      <t>ケイジドウシャ</t>
    </rPh>
    <rPh sb="6" eb="7">
      <t>ゼイ</t>
    </rPh>
    <rPh sb="8" eb="10">
      <t>シュベツ</t>
    </rPh>
    <rPh sb="10" eb="11">
      <t>ワリ</t>
    </rPh>
    <rPh sb="12" eb="14">
      <t>カゼイ</t>
    </rPh>
    <rPh sb="14" eb="16">
      <t>ジョウキョウ</t>
    </rPh>
    <rPh sb="17" eb="19">
      <t>ルイネン</t>
    </rPh>
    <rPh sb="19" eb="21">
      <t>ヒカク</t>
    </rPh>
    <rPh sb="22" eb="24">
      <t>トウショ</t>
    </rPh>
    <phoneticPr fontId="2"/>
  </si>
  <si>
    <t>(単位：台・円・％）</t>
    <rPh sb="1" eb="3">
      <t>タンイ</t>
    </rPh>
    <rPh sb="4" eb="5">
      <t>ダイ</t>
    </rPh>
    <rPh sb="6" eb="7">
      <t>エン</t>
    </rPh>
    <phoneticPr fontId="2"/>
  </si>
  <si>
    <t>区分</t>
    <rPh sb="0" eb="1">
      <t>ク</t>
    </rPh>
    <rPh sb="1" eb="2">
      <t>ブン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</si>
  <si>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</si>
  <si>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</si>
  <si>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</si>
  <si>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令和4年度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</si>
  <si>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令和5年度</t>
    <rPh sb="0" eb="1">
      <t>レイ</t>
    </rPh>
    <rPh sb="1" eb="2">
      <t>ワ</t>
    </rPh>
    <rPh sb="3" eb="4">
      <t>ネン</t>
    </rPh>
    <rPh sb="4" eb="5">
      <t>ド</t>
    </rPh>
    <phoneticPr fontId="2"/>
  </si>
  <si>
    <t>台数</t>
    <rPh sb="0" eb="2">
      <t>ダイスウ</t>
    </rPh>
    <phoneticPr fontId="2"/>
  </si>
  <si>
    <t>調定額</t>
    <rPh sb="0" eb="1">
      <t>シラベ</t>
    </rPh>
    <rPh sb="1" eb="2">
      <t>サダム</t>
    </rPh>
    <rPh sb="2" eb="3">
      <t>ガク</t>
    </rPh>
    <phoneticPr fontId="2"/>
  </si>
  <si>
    <t>50ｃｃ以下</t>
    <rPh sb="4" eb="6">
      <t>イカ</t>
    </rPh>
    <phoneticPr fontId="2"/>
  </si>
  <si>
    <t>90ｃｃ以下</t>
    <rPh sb="4" eb="6">
      <t>イカ</t>
    </rPh>
    <phoneticPr fontId="2"/>
  </si>
  <si>
    <t>原動機付自転車</t>
    <rPh sb="0" eb="3">
      <t>ゲンドウキ</t>
    </rPh>
    <rPh sb="3" eb="4">
      <t>ツ</t>
    </rPh>
    <rPh sb="4" eb="7">
      <t>ジテンシャ</t>
    </rPh>
    <phoneticPr fontId="2"/>
  </si>
  <si>
    <t>125ｃｃ以下</t>
    <rPh sb="5" eb="7">
      <t>イカ</t>
    </rPh>
    <phoneticPr fontId="2"/>
  </si>
  <si>
    <t>ミニカー</t>
    <phoneticPr fontId="2"/>
  </si>
  <si>
    <t>計</t>
    <rPh sb="0" eb="1">
      <t>ケイ</t>
    </rPh>
    <phoneticPr fontId="2"/>
  </si>
  <si>
    <t>二輪</t>
    <rPh sb="0" eb="2">
      <t>ニリン</t>
    </rPh>
    <phoneticPr fontId="2"/>
  </si>
  <si>
    <t>三輪</t>
    <rPh sb="0" eb="2">
      <t>サンリン</t>
    </rPh>
    <phoneticPr fontId="2"/>
  </si>
  <si>
    <t>旧税率</t>
    <rPh sb="0" eb="3">
      <t>キュウゼイリツ</t>
    </rPh>
    <phoneticPr fontId="2"/>
  </si>
  <si>
    <t>　〃</t>
    <phoneticPr fontId="2"/>
  </si>
  <si>
    <t>新税率</t>
    <rPh sb="0" eb="3">
      <t>シンゼイリツ</t>
    </rPh>
    <phoneticPr fontId="2"/>
  </si>
  <si>
    <t>軽課</t>
    <rPh sb="0" eb="1">
      <t>ケイ</t>
    </rPh>
    <rPh sb="1" eb="2">
      <t>カ</t>
    </rPh>
    <phoneticPr fontId="2"/>
  </si>
  <si>
    <t>重課</t>
    <rPh sb="0" eb="2">
      <t>ジュウカ</t>
    </rPh>
    <phoneticPr fontId="2"/>
  </si>
  <si>
    <t>四輪乗用〔営業用〕</t>
    <rPh sb="0" eb="2">
      <t>ヨンリン</t>
    </rPh>
    <rPh sb="2" eb="4">
      <t>ジョウヨウ</t>
    </rPh>
    <rPh sb="5" eb="8">
      <t>エイギョウヨウ</t>
    </rPh>
    <phoneticPr fontId="2"/>
  </si>
  <si>
    <t>軽自動車</t>
    <rPh sb="0" eb="1">
      <t>ケイ</t>
    </rPh>
    <rPh sb="1" eb="2">
      <t>ジ</t>
    </rPh>
    <rPh sb="2" eb="3">
      <t>ドウ</t>
    </rPh>
    <rPh sb="3" eb="4">
      <t>クルマ</t>
    </rPh>
    <phoneticPr fontId="2"/>
  </si>
  <si>
    <t>四輪乗用〔自家用〕</t>
    <rPh sb="0" eb="2">
      <t>ヨンリン</t>
    </rPh>
    <rPh sb="2" eb="4">
      <t>ジョウヨウ</t>
    </rPh>
    <rPh sb="5" eb="8">
      <t>ジカヨウ</t>
    </rPh>
    <phoneticPr fontId="2"/>
  </si>
  <si>
    <t>四輪貨物〔営業用〕</t>
    <rPh sb="0" eb="2">
      <t>ヨンリン</t>
    </rPh>
    <rPh sb="2" eb="4">
      <t>カモツ</t>
    </rPh>
    <rPh sb="5" eb="8">
      <t>エイギョウヨウ</t>
    </rPh>
    <phoneticPr fontId="2"/>
  </si>
  <si>
    <t>四輪貨物〔自家用〕</t>
    <rPh sb="0" eb="2">
      <t>ヨンリン</t>
    </rPh>
    <rPh sb="2" eb="4">
      <t>カモツ</t>
    </rPh>
    <rPh sb="5" eb="8">
      <t>ジカヨウ</t>
    </rPh>
    <phoneticPr fontId="2"/>
  </si>
  <si>
    <t>農耕作業用</t>
    <rPh sb="0" eb="2">
      <t>ノウコウ</t>
    </rPh>
    <rPh sb="2" eb="5">
      <t>サギョウヨウ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</si>
  <si>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</si>
  <si>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その他</t>
    <rPh sb="2" eb="3">
      <t>タ</t>
    </rPh>
    <phoneticPr fontId="2"/>
  </si>
  <si>
    <t>二輪小型自動車</t>
    <rPh sb="0" eb="2">
      <t>ニリン</t>
    </rPh>
    <rPh sb="2" eb="4">
      <t>コガタ</t>
    </rPh>
    <rPh sb="4" eb="7">
      <t>ジドウシャ</t>
    </rPh>
    <phoneticPr fontId="2"/>
  </si>
  <si>
    <t>合計</t>
    <rPh sb="0" eb="1">
      <t>ゴウ</t>
    </rPh>
    <rPh sb="1" eb="2">
      <t>ケイ</t>
    </rPh>
    <phoneticPr fontId="2"/>
  </si>
  <si>
    <t>前年比</t>
    <rPh sb="0" eb="1">
      <t>マエ</t>
    </rPh>
    <rPh sb="1" eb="2">
      <t>トシ</t>
    </rPh>
    <rPh sb="2" eb="3">
      <t>ヒ</t>
    </rPh>
    <phoneticPr fontId="2"/>
  </si>
  <si>
    <t>Ⅳ 市たばこ税</t>
    <rPh sb="2" eb="3">
      <t>シ</t>
    </rPh>
    <rPh sb="6" eb="7">
      <t>ゼイ</t>
    </rPh>
    <phoneticPr fontId="2"/>
  </si>
  <si>
    <t>　市たばこ税の調定額等累年比較</t>
    <rPh sb="1" eb="2">
      <t>シ</t>
    </rPh>
    <rPh sb="5" eb="6">
      <t>ゼイ</t>
    </rPh>
    <rPh sb="7" eb="8">
      <t>チョウ</t>
    </rPh>
    <rPh sb="8" eb="11">
      <t>テイガクナド</t>
    </rPh>
    <rPh sb="11" eb="13">
      <t>ルイネン</t>
    </rPh>
    <rPh sb="13" eb="15">
      <t>ヒカク</t>
    </rPh>
    <phoneticPr fontId="2"/>
  </si>
  <si>
    <t>(単位：千本・千円・％）</t>
    <rPh sb="1" eb="3">
      <t>タンイ</t>
    </rPh>
    <rPh sb="4" eb="5">
      <t>セン</t>
    </rPh>
    <rPh sb="5" eb="6">
      <t>ボン</t>
    </rPh>
    <rPh sb="7" eb="8">
      <t>セン</t>
    </rPh>
    <rPh sb="8" eb="9">
      <t>エン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</si>
  <si>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</si>
  <si>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</si>
  <si>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</si>
  <si>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</si>
  <si>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</si>
  <si>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売渡し本数</t>
    <rPh sb="0" eb="1">
      <t>ウ</t>
    </rPh>
    <rPh sb="1" eb="2">
      <t>ワタ</t>
    </rPh>
    <rPh sb="3" eb="5">
      <t>ホンスウ</t>
    </rPh>
    <phoneticPr fontId="2"/>
  </si>
  <si>
    <t>旧３級品以外</t>
    <rPh sb="0" eb="1">
      <t>キュウ</t>
    </rPh>
    <rPh sb="2" eb="3">
      <t>キュウ</t>
    </rPh>
    <rPh sb="3" eb="4">
      <t>ヒン</t>
    </rPh>
    <rPh sb="4" eb="6">
      <t>イガイ</t>
    </rPh>
    <phoneticPr fontId="2"/>
  </si>
  <si>
    <t>旧３級品</t>
    <rPh sb="0" eb="1">
      <t>キュウ</t>
    </rPh>
    <rPh sb="2" eb="3">
      <t>キュウ</t>
    </rPh>
    <rPh sb="3" eb="4">
      <t>ヒン</t>
    </rPh>
    <phoneticPr fontId="2"/>
  </si>
  <si>
    <t>－</t>
    <phoneticPr fontId="2"/>
  </si>
  <si>
    <t>前年比</t>
    <rPh sb="0" eb="3">
      <t>ゼンネンヒ</t>
    </rPh>
    <phoneticPr fontId="2"/>
  </si>
  <si>
    <t>調定額</t>
    <rPh sb="0" eb="1">
      <t>チョウ</t>
    </rPh>
    <rPh sb="1" eb="2">
      <t>テイ</t>
    </rPh>
    <rPh sb="2" eb="3">
      <t>ガク</t>
    </rPh>
    <phoneticPr fontId="2"/>
  </si>
  <si>
    <t>（注）調定額は以下の手持品課税を含む。</t>
    <rPh sb="1" eb="2">
      <t>チュウ</t>
    </rPh>
    <rPh sb="3" eb="6">
      <t>チョウテイガク</t>
    </rPh>
    <rPh sb="7" eb="9">
      <t>イカ</t>
    </rPh>
    <rPh sb="10" eb="12">
      <t>テモチ</t>
    </rPh>
    <rPh sb="12" eb="13">
      <t>ヒン</t>
    </rPh>
    <rPh sb="13" eb="15">
      <t>カゼイ</t>
    </rPh>
    <rPh sb="16" eb="17">
      <t>フク</t>
    </rPh>
    <phoneticPr fontId="2"/>
  </si>
  <si>
    <t>区分</t>
    <rPh sb="0" eb="2">
      <t>クブン</t>
    </rPh>
    <phoneticPr fontId="2"/>
  </si>
  <si>
    <t>課税本数</t>
    <rPh sb="0" eb="2">
      <t>カゼイ</t>
    </rPh>
    <rPh sb="2" eb="4">
      <t>ホンスウ</t>
    </rPh>
    <phoneticPr fontId="2"/>
  </si>
  <si>
    <t>旧３級品以外</t>
    <rPh sb="0" eb="1">
      <t>キュウ</t>
    </rPh>
    <rPh sb="2" eb="3">
      <t>キュウ</t>
    </rPh>
    <rPh sb="3" eb="4">
      <t>シナ</t>
    </rPh>
    <rPh sb="4" eb="6">
      <t>イガイ</t>
    </rPh>
    <phoneticPr fontId="2"/>
  </si>
  <si>
    <t>旧３級品</t>
    <rPh sb="0" eb="1">
      <t>キュウ</t>
    </rPh>
    <rPh sb="2" eb="3">
      <t>キュウ</t>
    </rPh>
    <rPh sb="3" eb="4">
      <t>シナ</t>
    </rPh>
    <phoneticPr fontId="2"/>
  </si>
  <si>
    <t>調定額</t>
    <rPh sb="0" eb="1">
      <t>チョウ</t>
    </rPh>
    <rPh sb="1" eb="2">
      <t>サダム</t>
    </rPh>
    <rPh sb="2" eb="3">
      <t>ガク</t>
    </rPh>
    <phoneticPr fontId="2"/>
  </si>
  <si>
    <t>手持品課税の課税本数は重複するため、上記売渡し本数に含まれません。</t>
    <rPh sb="0" eb="1">
      <t>テ</t>
    </rPh>
    <rPh sb="18" eb="20">
      <t>ジョウキ</t>
    </rPh>
    <phoneticPr fontId="2"/>
  </si>
  <si>
    <t>令和元年９月３０日をもって旧３級品の特別税率は廃止。</t>
    <rPh sb="0" eb="2">
      <t>レイワ</t>
    </rPh>
    <rPh sb="2" eb="4">
      <t>ガンネン</t>
    </rPh>
    <rPh sb="5" eb="6">
      <t>ガツ</t>
    </rPh>
    <rPh sb="8" eb="9">
      <t>ニチ</t>
    </rPh>
    <rPh sb="13" eb="14">
      <t>キュウ</t>
    </rPh>
    <rPh sb="15" eb="16">
      <t>キュウ</t>
    </rPh>
    <rPh sb="16" eb="17">
      <t>ヒン</t>
    </rPh>
    <rPh sb="18" eb="20">
      <t>トクベツ</t>
    </rPh>
    <rPh sb="20" eb="22">
      <t>ゼイリツ</t>
    </rPh>
    <rPh sb="23" eb="25">
      <t>ハイシ</t>
    </rPh>
    <phoneticPr fontId="2"/>
  </si>
  <si>
    <t>Ⅴ　入湯税</t>
    <rPh sb="2" eb="5">
      <t>ニュウトウゼイ</t>
    </rPh>
    <phoneticPr fontId="2"/>
  </si>
  <si>
    <t>　入湯税の調定額等累年比較</t>
    <rPh sb="1" eb="4">
      <t>ニュウトウゼイ</t>
    </rPh>
    <rPh sb="5" eb="6">
      <t>チョウ</t>
    </rPh>
    <rPh sb="6" eb="7">
      <t>サダム</t>
    </rPh>
    <rPh sb="7" eb="8">
      <t>ガク</t>
    </rPh>
    <rPh sb="8" eb="9">
      <t>トウ</t>
    </rPh>
    <rPh sb="9" eb="11">
      <t>ルイネン</t>
    </rPh>
    <rPh sb="11" eb="13">
      <t>ヒカク</t>
    </rPh>
    <phoneticPr fontId="2"/>
  </si>
  <si>
    <t>（単位：人・円・％）</t>
    <rPh sb="1" eb="3">
      <t>タンイ</t>
    </rPh>
    <rPh sb="4" eb="5">
      <t>ニン</t>
    </rPh>
    <rPh sb="6" eb="7">
      <t>エン</t>
    </rPh>
    <phoneticPr fontId="2"/>
  </si>
  <si>
    <t>特別徴収
義務者数</t>
    <rPh sb="0" eb="2">
      <t>トクベツ</t>
    </rPh>
    <rPh sb="2" eb="4">
      <t>チョウシュウ</t>
    </rPh>
    <rPh sb="5" eb="7">
      <t>ギム</t>
    </rPh>
    <rPh sb="7" eb="8">
      <t>シャ</t>
    </rPh>
    <rPh sb="8" eb="9">
      <t>スウ</t>
    </rPh>
    <phoneticPr fontId="2"/>
  </si>
  <si>
    <t>入湯客数</t>
    <rPh sb="0" eb="2">
      <t>ニュウトウ</t>
    </rPh>
    <rPh sb="2" eb="4">
      <t>キャクスウ</t>
    </rPh>
    <phoneticPr fontId="2"/>
  </si>
  <si>
    <t>税額</t>
    <rPh sb="0" eb="1">
      <t>ゼイ</t>
    </rPh>
    <rPh sb="1" eb="2">
      <t>ガク</t>
    </rPh>
    <phoneticPr fontId="2"/>
  </si>
  <si>
    <t>調定額検算</t>
    <rPh sb="0" eb="5">
      <t>チョウテイガクケンザン</t>
    </rPh>
    <phoneticPr fontId="2"/>
  </si>
  <si>
    <t>平成29年度</t>
    <rPh sb="0" eb="2">
      <t>ヘイセイ</t>
    </rPh>
    <rPh sb="4" eb="6">
      <t>ネンド</t>
    </rPh>
    <phoneticPr fontId="2"/>
  </si>
  <si>
    <t>(注)</t>
    <rPh sb="1" eb="2">
      <t>チュウ</t>
    </rPh>
    <phoneticPr fontId="2"/>
  </si>
  <si>
    <t>特別徴収義務者数は、各年3月末現在数値である。　</t>
    <rPh sb="0" eb="2">
      <t>トクベツ</t>
    </rPh>
    <rPh sb="2" eb="4">
      <t>チョウシュウ</t>
    </rPh>
    <rPh sb="4" eb="6">
      <t>ギム</t>
    </rPh>
    <rPh sb="6" eb="7">
      <t>シャ</t>
    </rPh>
    <rPh sb="7" eb="8">
      <t>スウ</t>
    </rPh>
    <rPh sb="10" eb="12">
      <t>カクネン</t>
    </rPh>
    <rPh sb="13" eb="14">
      <t>ガツ</t>
    </rPh>
    <rPh sb="14" eb="15">
      <t>マツ</t>
    </rPh>
    <rPh sb="15" eb="17">
      <t>ゲンザイ</t>
    </rPh>
    <rPh sb="17" eb="19">
      <t>スウチ</t>
    </rPh>
    <phoneticPr fontId="2"/>
  </si>
  <si>
    <t>税率1人1日150円</t>
    <rPh sb="0" eb="2">
      <t>ゼイリツ</t>
    </rPh>
    <rPh sb="3" eb="4">
      <t>ニン</t>
    </rPh>
    <rPh sb="5" eb="6">
      <t>ニチ</t>
    </rPh>
    <rPh sb="9" eb="10">
      <t>エン</t>
    </rPh>
    <phoneticPr fontId="2"/>
  </si>
  <si>
    <t>Ⅵ　事業所税</t>
    <rPh sb="2" eb="5">
      <t>ジギョウショ</t>
    </rPh>
    <rPh sb="5" eb="6">
      <t>ゼイ</t>
    </rPh>
    <phoneticPr fontId="2"/>
  </si>
  <si>
    <t>事業所税の調定額等累年比較</t>
    <rPh sb="0" eb="3">
      <t>ジギョウショ</t>
    </rPh>
    <rPh sb="3" eb="4">
      <t>ゼイ</t>
    </rPh>
    <rPh sb="5" eb="6">
      <t>チョウ</t>
    </rPh>
    <rPh sb="6" eb="8">
      <t>テイガク</t>
    </rPh>
    <rPh sb="8" eb="9">
      <t>トウ</t>
    </rPh>
    <rPh sb="9" eb="11">
      <t>ルイネン</t>
    </rPh>
    <rPh sb="11" eb="13">
      <t>ヒカク</t>
    </rPh>
    <phoneticPr fontId="11"/>
  </si>
  <si>
    <t>(単位：人・千円・％)</t>
    <rPh sb="1" eb="3">
      <t>タンイ</t>
    </rPh>
    <rPh sb="4" eb="5">
      <t>ヒト</t>
    </rPh>
    <rPh sb="6" eb="7">
      <t>セン</t>
    </rPh>
    <rPh sb="7" eb="8">
      <t>エン</t>
    </rPh>
    <phoneticPr fontId="2"/>
  </si>
  <si>
    <t>区分</t>
    <rPh sb="0" eb="1">
      <t>ク</t>
    </rPh>
    <rPh sb="1" eb="2">
      <t>ブン</t>
    </rPh>
    <phoneticPr fontId="11"/>
  </si>
  <si>
    <t>納税
義務者数</t>
    <rPh sb="0" eb="1">
      <t>オサム</t>
    </rPh>
    <rPh sb="1" eb="2">
      <t>ゼイ</t>
    </rPh>
    <rPh sb="3" eb="6">
      <t>ギムシャ</t>
    </rPh>
    <rPh sb="6" eb="7">
      <t>スウ</t>
    </rPh>
    <phoneticPr fontId="11"/>
  </si>
  <si>
    <t>調定額</t>
    <rPh sb="0" eb="1">
      <t>チョウ</t>
    </rPh>
    <rPh sb="1" eb="2">
      <t>サダム</t>
    </rPh>
    <rPh sb="2" eb="3">
      <t>ガク</t>
    </rPh>
    <phoneticPr fontId="11"/>
  </si>
  <si>
    <t>前年比</t>
    <rPh sb="0" eb="3">
      <t>ゼンネンヒ</t>
    </rPh>
    <phoneticPr fontId="11"/>
  </si>
  <si>
    <t>資産割</t>
    <rPh sb="0" eb="3">
      <t>シサンワリ</t>
    </rPh>
    <phoneticPr fontId="11"/>
  </si>
  <si>
    <t>従業者割</t>
    <rPh sb="0" eb="2">
      <t>ジュウギョウ</t>
    </rPh>
    <rPh sb="2" eb="3">
      <t>シャ</t>
    </rPh>
    <rPh sb="3" eb="4">
      <t>ワリ</t>
    </rPh>
    <phoneticPr fontId="11"/>
  </si>
  <si>
    <t>計</t>
    <rPh sb="0" eb="1">
      <t>ケイ</t>
    </rPh>
    <phoneticPr fontId="11"/>
  </si>
  <si>
    <t>平成10年度</t>
    <rPh sb="0" eb="2">
      <t>ヘイセイ</t>
    </rPh>
    <rPh sb="4" eb="6">
      <t>ネンド</t>
    </rPh>
    <phoneticPr fontId="11"/>
  </si>
  <si>
    <t>平成11年度</t>
    <rPh sb="0" eb="2">
      <t>ヘイセイ</t>
    </rPh>
    <rPh sb="4" eb="6">
      <t>ネンド</t>
    </rPh>
    <phoneticPr fontId="11"/>
  </si>
  <si>
    <t>平成12年度</t>
    <rPh sb="0" eb="2">
      <t>ヘイセイ</t>
    </rPh>
    <rPh sb="4" eb="6">
      <t>ネンド</t>
    </rPh>
    <phoneticPr fontId="11"/>
  </si>
  <si>
    <t>平成13年度</t>
    <rPh sb="0" eb="2">
      <t>ヘイセイ</t>
    </rPh>
    <rPh sb="4" eb="6">
      <t>ネンド</t>
    </rPh>
    <phoneticPr fontId="11"/>
  </si>
  <si>
    <t>平成14年度</t>
    <rPh sb="0" eb="2">
      <t>ヘイセイ</t>
    </rPh>
    <rPh sb="4" eb="6">
      <t>ネンド</t>
    </rPh>
    <phoneticPr fontId="11"/>
  </si>
  <si>
    <t>平成15年度</t>
    <rPh sb="0" eb="2">
      <t>ヘイセイ</t>
    </rPh>
    <rPh sb="4" eb="6">
      <t>ネンド</t>
    </rPh>
    <phoneticPr fontId="11"/>
  </si>
  <si>
    <t>平成16年度</t>
    <rPh sb="0" eb="2">
      <t>ヘイセイ</t>
    </rPh>
    <rPh sb="4" eb="6">
      <t>ネンド</t>
    </rPh>
    <phoneticPr fontId="11"/>
  </si>
  <si>
    <t>平成17年度</t>
    <rPh sb="0" eb="2">
      <t>ヘイセイ</t>
    </rPh>
    <rPh sb="4" eb="6">
      <t>ネンド</t>
    </rPh>
    <phoneticPr fontId="11"/>
  </si>
  <si>
    <t>平成18年度</t>
    <rPh sb="0" eb="2">
      <t>ヘイセイ</t>
    </rPh>
    <rPh sb="4" eb="6">
      <t>ネンド</t>
    </rPh>
    <phoneticPr fontId="11"/>
  </si>
  <si>
    <t>平成19年度</t>
    <rPh sb="0" eb="2">
      <t>ヘイセイ</t>
    </rPh>
    <rPh sb="4" eb="6">
      <t>ネンド</t>
    </rPh>
    <phoneticPr fontId="11"/>
  </si>
  <si>
    <t>平成20年度</t>
    <rPh sb="0" eb="2">
      <t>ヘイセイ</t>
    </rPh>
    <rPh sb="4" eb="6">
      <t>ネンド</t>
    </rPh>
    <phoneticPr fontId="11"/>
  </si>
  <si>
    <t>平成2１年度</t>
    <rPh sb="0" eb="2">
      <t>ヘイセイ</t>
    </rPh>
    <rPh sb="4" eb="6">
      <t>ネンド</t>
    </rPh>
    <phoneticPr fontId="11"/>
  </si>
  <si>
    <t>平成22年度</t>
    <rPh sb="0" eb="2">
      <t>ヘイセイ</t>
    </rPh>
    <rPh sb="4" eb="6">
      <t>ネンド</t>
    </rPh>
    <phoneticPr fontId="11"/>
  </si>
  <si>
    <t>平成23年度</t>
    <rPh sb="0" eb="2">
      <t>ヘイセイ</t>
    </rPh>
    <rPh sb="4" eb="6">
      <t>ネンド</t>
    </rPh>
    <phoneticPr fontId="11"/>
  </si>
  <si>
    <t>平成24年度</t>
    <rPh sb="0" eb="2">
      <t>ヘイセイ</t>
    </rPh>
    <rPh sb="4" eb="6">
      <t>ネンド</t>
    </rPh>
    <phoneticPr fontId="11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</si>
  <si>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11"/>
  </si>
  <si>
    <r>
      <t>平成26年度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11"/>
  </si>
  <si>
    <r>
      <t>平成27年度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11"/>
  </si>
  <si>
    <r>
      <t>平成28年度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11"/>
  </si>
  <si>
    <r>
      <t>平成29年度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11"/>
  </si>
  <si>
    <r>
      <t>平成30年度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11"/>
  </si>
  <si>
    <r>
      <t>令和元年度</t>
    </r>
    <r>
      <rPr>
        <sz val="11"/>
        <rFont val="ＭＳ Ｐゴシック"/>
        <family val="3"/>
        <charset val="128"/>
      </rPr>
      <t/>
    </r>
    <rPh sb="0" eb="2">
      <t>レイワ</t>
    </rPh>
    <rPh sb="2" eb="4">
      <t>ガンネン</t>
    </rPh>
    <rPh sb="4" eb="5">
      <t>ド</t>
    </rPh>
    <phoneticPr fontId="11"/>
  </si>
  <si>
    <r>
      <t>令和2年度</t>
    </r>
    <r>
      <rPr>
        <sz val="11"/>
        <rFont val="ＭＳ Ｐゴシック"/>
        <family val="3"/>
        <charset val="128"/>
      </rPr>
      <t/>
    </r>
    <rPh sb="0" eb="2">
      <t>レイワ</t>
    </rPh>
    <rPh sb="3" eb="5">
      <t>ネンド</t>
    </rPh>
    <rPh sb="4" eb="5">
      <t>ド</t>
    </rPh>
    <phoneticPr fontId="11"/>
  </si>
  <si>
    <t>令和3年度</t>
    <rPh sb="0" eb="2">
      <t>レイワ</t>
    </rPh>
    <rPh sb="3" eb="5">
      <t>ネンド</t>
    </rPh>
    <rPh sb="4" eb="5">
      <t>ド</t>
    </rPh>
    <phoneticPr fontId="11"/>
  </si>
  <si>
    <t>令和4年度</t>
    <rPh sb="0" eb="2">
      <t>レイワ</t>
    </rPh>
    <rPh sb="3" eb="5">
      <t>ネンド</t>
    </rPh>
    <rPh sb="4" eb="5">
      <t>ド</t>
    </rPh>
    <phoneticPr fontId="11"/>
  </si>
  <si>
    <t>（注）税率</t>
    <rPh sb="1" eb="2">
      <t>チュウ</t>
    </rPh>
    <rPh sb="3" eb="5">
      <t>ゼイリツ</t>
    </rPh>
    <phoneticPr fontId="11"/>
  </si>
  <si>
    <t>床面積1平方メートルにつき600円</t>
    <rPh sb="0" eb="1">
      <t>ユカ</t>
    </rPh>
    <rPh sb="1" eb="3">
      <t>メンセキ</t>
    </rPh>
    <rPh sb="4" eb="6">
      <t>ヘイホウ</t>
    </rPh>
    <rPh sb="16" eb="17">
      <t>エン</t>
    </rPh>
    <phoneticPr fontId="11"/>
  </si>
  <si>
    <t>従業者割</t>
    <rPh sb="0" eb="3">
      <t>ジュウギョウシャ</t>
    </rPh>
    <rPh sb="3" eb="4">
      <t>ワリ</t>
    </rPh>
    <phoneticPr fontId="11"/>
  </si>
  <si>
    <t>給与総額の0.25/100</t>
    <rPh sb="0" eb="2">
      <t>キュウヨ</t>
    </rPh>
    <rPh sb="2" eb="4">
      <t>ソウガク</t>
    </rPh>
    <phoneticPr fontId="11"/>
  </si>
  <si>
    <t>台数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</si>
</sst>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.0_ "/>
    <numFmt numFmtId="178" formatCode="0.0_);[Red]\(0.0\)"/>
    <numFmt numFmtId="179" formatCode="#,##0_);[Red]\(#,##0\)"/>
    <numFmt numFmtId="180" formatCode="#,##0_ ;[Red]\-#,##0\ "/>
    <numFmt numFmtId="181" formatCode="0_);[Red]\(0\)"/>
    <numFmt numFmtId="182" formatCode="0.0_ "/>
  </numFmts>
  <fonts count="12" x14ac:knownFonts="1"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9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176" fontId="7" fillId="0" borderId="19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7" fillId="0" borderId="26" xfId="0" applyNumberFormat="1" applyFont="1" applyBorder="1" applyAlignment="1">
      <alignment vertical="center"/>
    </xf>
    <xf numFmtId="176" fontId="7" fillId="0" borderId="30" xfId="0" applyNumberFormat="1" applyFont="1" applyBorder="1" applyAlignment="1">
      <alignment vertical="center"/>
    </xf>
    <xf numFmtId="177" fontId="7" fillId="0" borderId="34" xfId="0" applyNumberFormat="1" applyFont="1" applyBorder="1" applyAlignment="1">
      <alignment vertical="center"/>
    </xf>
    <xf numFmtId="177" fontId="7" fillId="0" borderId="33" xfId="0" applyNumberFormat="1" applyFont="1" applyBorder="1" applyAlignment="1">
      <alignment vertical="center"/>
    </xf>
    <xf numFmtId="177" fontId="7" fillId="0" borderId="32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3" fillId="0" borderId="17" xfId="0" applyFont="1" applyBorder="1" applyAlignment="1">
      <alignment horizontal="left" vertical="center"/>
    </xf>
    <xf numFmtId="176" fontId="3" fillId="0" borderId="12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vertical="center"/>
    </xf>
    <xf numFmtId="178" fontId="0" fillId="0" borderId="14" xfId="0" applyNumberFormat="1" applyBorder="1" applyAlignment="1">
      <alignment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177" fontId="3" fillId="0" borderId="34" xfId="0" applyNumberFormat="1" applyFont="1" applyBorder="1" applyAlignment="1">
      <alignment vertical="center"/>
    </xf>
    <xf numFmtId="178" fontId="0" fillId="0" borderId="42" xfId="0" applyNumberFormat="1" applyBorder="1" applyAlignment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79" fontId="3" fillId="0" borderId="26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vertical="center"/>
    </xf>
    <xf numFmtId="179" fontId="3" fillId="0" borderId="18" xfId="0" applyNumberFormat="1" applyFont="1" applyBorder="1" applyAlignment="1">
      <alignment vertical="center"/>
    </xf>
    <xf numFmtId="179" fontId="0" fillId="0" borderId="39" xfId="0" applyNumberFormat="1" applyBorder="1" applyAlignment="1">
      <alignment vertical="center"/>
    </xf>
    <xf numFmtId="180" fontId="3" fillId="0" borderId="26" xfId="1" applyNumberFormat="1" applyFont="1" applyBorder="1" applyAlignment="1">
      <alignment vertical="center"/>
    </xf>
    <xf numFmtId="179" fontId="3" fillId="0" borderId="26" xfId="1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40" xfId="0" applyNumberFormat="1" applyFont="1" applyBorder="1" applyAlignment="1">
      <alignment horizontal="right" vertical="center"/>
    </xf>
    <xf numFmtId="180" fontId="3" fillId="0" borderId="26" xfId="1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79" fontId="0" fillId="0" borderId="14" xfId="0" applyNumberFormat="1" applyBorder="1" applyAlignment="1">
      <alignment vertical="center"/>
    </xf>
    <xf numFmtId="179" fontId="3" fillId="0" borderId="14" xfId="0" applyNumberFormat="1" applyFont="1" applyBorder="1" applyAlignment="1">
      <alignment horizontal="right" vertical="center"/>
    </xf>
    <xf numFmtId="180" fontId="3" fillId="0" borderId="45" xfId="1" applyNumberFormat="1" applyFont="1" applyBorder="1" applyAlignment="1">
      <alignment horizontal="center" vertical="center"/>
    </xf>
    <xf numFmtId="179" fontId="3" fillId="0" borderId="45" xfId="1" applyNumberFormat="1" applyFont="1" applyBorder="1" applyAlignment="1">
      <alignment horizontal="right" vertical="center"/>
    </xf>
    <xf numFmtId="179" fontId="3" fillId="0" borderId="34" xfId="0" applyNumberFormat="1" applyFon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81" fontId="3" fillId="0" borderId="28" xfId="0" applyNumberFormat="1" applyFont="1" applyBorder="1" applyAlignment="1">
      <alignment horizontal="center" vertical="center"/>
    </xf>
    <xf numFmtId="181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82" fontId="3" fillId="0" borderId="16" xfId="0" applyNumberFormat="1" applyFont="1" applyBorder="1" applyAlignment="1">
      <alignment horizontal="right" vertical="center"/>
    </xf>
    <xf numFmtId="182" fontId="3" fillId="0" borderId="48" xfId="0" applyNumberFormat="1" applyFont="1" applyBorder="1" applyAlignment="1">
      <alignment horizontal="right" vertical="center"/>
    </xf>
    <xf numFmtId="181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82" fontId="3" fillId="0" borderId="12" xfId="0" applyNumberFormat="1" applyFont="1" applyBorder="1" applyAlignment="1">
      <alignment horizontal="right" vertical="center"/>
    </xf>
    <xf numFmtId="182" fontId="3" fillId="0" borderId="14" xfId="0" applyNumberFormat="1" applyFont="1" applyBorder="1" applyAlignment="1">
      <alignment horizontal="right" vertical="center"/>
    </xf>
    <xf numFmtId="181" fontId="3" fillId="0" borderId="49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right" vertical="center"/>
    </xf>
    <xf numFmtId="181" fontId="3" fillId="0" borderId="16" xfId="0" applyNumberFormat="1" applyFont="1" applyBorder="1" applyAlignment="1">
      <alignment horizontal="right" vertical="center"/>
    </xf>
    <xf numFmtId="182" fontId="3" fillId="0" borderId="22" xfId="0" applyNumberFormat="1" applyFont="1" applyBorder="1" applyAlignment="1">
      <alignment horizontal="right" vertical="center"/>
    </xf>
    <xf numFmtId="181" fontId="3" fillId="0" borderId="27" xfId="0" applyNumberFormat="1" applyFont="1" applyBorder="1" applyAlignment="1">
      <alignment horizontal="center" vertical="center"/>
    </xf>
    <xf numFmtId="182" fontId="3" fillId="0" borderId="19" xfId="0" applyNumberFormat="1" applyFont="1" applyBorder="1" applyAlignment="1">
      <alignment horizontal="right" vertical="center"/>
    </xf>
    <xf numFmtId="181" fontId="3" fillId="0" borderId="50" xfId="0" applyNumberFormat="1" applyFont="1" applyBorder="1" applyAlignment="1">
      <alignment horizontal="center" vertical="center"/>
    </xf>
    <xf numFmtId="181" fontId="3" fillId="0" borderId="51" xfId="0" applyNumberFormat="1" applyFont="1" applyBorder="1" applyAlignment="1">
      <alignment horizontal="right" vertical="center"/>
    </xf>
    <xf numFmtId="176" fontId="3" fillId="0" borderId="51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82" fontId="3" fillId="0" borderId="34" xfId="0" applyNumberFormat="1" applyFont="1" applyBorder="1" applyAlignment="1">
      <alignment horizontal="right" vertical="center"/>
    </xf>
    <xf numFmtId="182" fontId="3" fillId="0" borderId="4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176" fontId="3" fillId="2" borderId="12" xfId="0" applyNumberFormat="1" applyFont="1" applyFill="1" applyBorder="1" applyAlignment="1">
      <alignment vertical="center"/>
    </xf>
    <xf numFmtId="182" fontId="3" fillId="2" borderId="14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182" fontId="3" fillId="2" borderId="48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vertical="center"/>
    </xf>
    <xf numFmtId="0" fontId="3" fillId="0" borderId="49" xfId="0" applyFont="1" applyBorder="1" applyAlignment="1">
      <alignment horizontal="center" vertical="center" shrinkToFit="1"/>
    </xf>
    <xf numFmtId="182" fontId="3" fillId="0" borderId="14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182" fontId="3" fillId="2" borderId="22" xfId="0" applyNumberFormat="1" applyFont="1" applyFill="1" applyBorder="1" applyAlignment="1">
      <alignment vertical="center"/>
    </xf>
    <xf numFmtId="0" fontId="3" fillId="2" borderId="54" xfId="0" applyFont="1" applyFill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vertical="center"/>
    </xf>
    <xf numFmtId="176" fontId="3" fillId="2" borderId="34" xfId="0" applyNumberFormat="1" applyFont="1" applyFill="1" applyBorder="1" applyAlignment="1">
      <alignment vertical="center"/>
    </xf>
    <xf numFmtId="182" fontId="3" fillId="2" borderId="42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2" borderId="4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 2" xfId="1" xr:uid="{707251B0-9BFC-4E0F-A84D-E501C268301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2D16-F4CD-4074-8AF5-6D0112DE3FE3}">
  <sheetPr>
    <pageSetUpPr autoPageBreaks="0"/>
  </sheetPr>
  <dimension ref="A1:M40"/>
  <sheetViews>
    <sheetView showGridLines="0" view="pageBreakPreview" topLeftCell="A17" zoomScale="55" zoomScaleNormal="55" zoomScaleSheetLayoutView="55" zoomScalePageLayoutView="40" workbookViewId="0">
      <selection activeCell="G35" sqref="G35"/>
    </sheetView>
  </sheetViews>
  <sheetFormatPr defaultRowHeight="21.75" customHeight="1" x14ac:dyDescent="0.15"/>
  <cols>
    <col min="1" max="2" width="16.625" style="4" customWidth="1"/>
    <col min="3" max="3" width="8.5" style="4" customWidth="1"/>
    <col min="4" max="4" width="17.625" style="4" customWidth="1"/>
    <col min="5" max="5" width="19.625" style="4" customWidth="1"/>
    <col min="6" max="6" width="17.625" style="4" customWidth="1"/>
    <col min="7" max="7" width="19.625" style="4" customWidth="1"/>
    <col min="8" max="8" width="17.625" style="4" customWidth="1"/>
    <col min="9" max="9" width="19.625" style="4" customWidth="1"/>
    <col min="10" max="10" width="17.625" style="4" customWidth="1"/>
    <col min="11" max="11" width="19.625" style="4" customWidth="1"/>
    <col min="12" max="12" width="17.625" style="4" customWidth="1"/>
    <col min="13" max="13" width="19.625" style="4" customWidth="1"/>
    <col min="14" max="256" width="9" style="4"/>
    <col min="257" max="258" width="16.625" style="4" customWidth="1"/>
    <col min="259" max="259" width="8.5" style="4" customWidth="1"/>
    <col min="260" max="260" width="17.625" style="4" customWidth="1"/>
    <col min="261" max="261" width="19.625" style="4" customWidth="1"/>
    <col min="262" max="262" width="17.625" style="4" customWidth="1"/>
    <col min="263" max="263" width="19.625" style="4" customWidth="1"/>
    <col min="264" max="264" width="17.625" style="4" customWidth="1"/>
    <col min="265" max="265" width="19.625" style="4" customWidth="1"/>
    <col min="266" max="266" width="17.625" style="4" customWidth="1"/>
    <col min="267" max="267" width="19.625" style="4" customWidth="1"/>
    <col min="268" max="268" width="17.625" style="4" customWidth="1"/>
    <col min="269" max="269" width="19.625" style="4" customWidth="1"/>
    <col min="270" max="512" width="9" style="4"/>
    <col min="513" max="514" width="16.625" style="4" customWidth="1"/>
    <col min="515" max="515" width="8.5" style="4" customWidth="1"/>
    <col min="516" max="516" width="17.625" style="4" customWidth="1"/>
    <col min="517" max="517" width="19.625" style="4" customWidth="1"/>
    <col min="518" max="518" width="17.625" style="4" customWidth="1"/>
    <col min="519" max="519" width="19.625" style="4" customWidth="1"/>
    <col min="520" max="520" width="17.625" style="4" customWidth="1"/>
    <col min="521" max="521" width="19.625" style="4" customWidth="1"/>
    <col min="522" max="522" width="17.625" style="4" customWidth="1"/>
    <col min="523" max="523" width="19.625" style="4" customWidth="1"/>
    <col min="524" max="524" width="17.625" style="4" customWidth="1"/>
    <col min="525" max="525" width="19.625" style="4" customWidth="1"/>
    <col min="526" max="768" width="9" style="4"/>
    <col min="769" max="770" width="16.625" style="4" customWidth="1"/>
    <col min="771" max="771" width="8.5" style="4" customWidth="1"/>
    <col min="772" max="772" width="17.625" style="4" customWidth="1"/>
    <col min="773" max="773" width="19.625" style="4" customWidth="1"/>
    <col min="774" max="774" width="17.625" style="4" customWidth="1"/>
    <col min="775" max="775" width="19.625" style="4" customWidth="1"/>
    <col min="776" max="776" width="17.625" style="4" customWidth="1"/>
    <col min="777" max="777" width="19.625" style="4" customWidth="1"/>
    <col min="778" max="778" width="17.625" style="4" customWidth="1"/>
    <col min="779" max="779" width="19.625" style="4" customWidth="1"/>
    <col min="780" max="780" width="17.625" style="4" customWidth="1"/>
    <col min="781" max="781" width="19.625" style="4" customWidth="1"/>
    <col min="782" max="1024" width="9" style="4"/>
    <col min="1025" max="1026" width="16.625" style="4" customWidth="1"/>
    <col min="1027" max="1027" width="8.5" style="4" customWidth="1"/>
    <col min="1028" max="1028" width="17.625" style="4" customWidth="1"/>
    <col min="1029" max="1029" width="19.625" style="4" customWidth="1"/>
    <col min="1030" max="1030" width="17.625" style="4" customWidth="1"/>
    <col min="1031" max="1031" width="19.625" style="4" customWidth="1"/>
    <col min="1032" max="1032" width="17.625" style="4" customWidth="1"/>
    <col min="1033" max="1033" width="19.625" style="4" customWidth="1"/>
    <col min="1034" max="1034" width="17.625" style="4" customWidth="1"/>
    <col min="1035" max="1035" width="19.625" style="4" customWidth="1"/>
    <col min="1036" max="1036" width="17.625" style="4" customWidth="1"/>
    <col min="1037" max="1037" width="19.625" style="4" customWidth="1"/>
    <col min="1038" max="1280" width="9" style="4"/>
    <col min="1281" max="1282" width="16.625" style="4" customWidth="1"/>
    <col min="1283" max="1283" width="8.5" style="4" customWidth="1"/>
    <col min="1284" max="1284" width="17.625" style="4" customWidth="1"/>
    <col min="1285" max="1285" width="19.625" style="4" customWidth="1"/>
    <col min="1286" max="1286" width="17.625" style="4" customWidth="1"/>
    <col min="1287" max="1287" width="19.625" style="4" customWidth="1"/>
    <col min="1288" max="1288" width="17.625" style="4" customWidth="1"/>
    <col min="1289" max="1289" width="19.625" style="4" customWidth="1"/>
    <col min="1290" max="1290" width="17.625" style="4" customWidth="1"/>
    <col min="1291" max="1291" width="19.625" style="4" customWidth="1"/>
    <col min="1292" max="1292" width="17.625" style="4" customWidth="1"/>
    <col min="1293" max="1293" width="19.625" style="4" customWidth="1"/>
    <col min="1294" max="1536" width="9" style="4"/>
    <col min="1537" max="1538" width="16.625" style="4" customWidth="1"/>
    <col min="1539" max="1539" width="8.5" style="4" customWidth="1"/>
    <col min="1540" max="1540" width="17.625" style="4" customWidth="1"/>
    <col min="1541" max="1541" width="19.625" style="4" customWidth="1"/>
    <col min="1542" max="1542" width="17.625" style="4" customWidth="1"/>
    <col min="1543" max="1543" width="19.625" style="4" customWidth="1"/>
    <col min="1544" max="1544" width="17.625" style="4" customWidth="1"/>
    <col min="1545" max="1545" width="19.625" style="4" customWidth="1"/>
    <col min="1546" max="1546" width="17.625" style="4" customWidth="1"/>
    <col min="1547" max="1547" width="19.625" style="4" customWidth="1"/>
    <col min="1548" max="1548" width="17.625" style="4" customWidth="1"/>
    <col min="1549" max="1549" width="19.625" style="4" customWidth="1"/>
    <col min="1550" max="1792" width="9" style="4"/>
    <col min="1793" max="1794" width="16.625" style="4" customWidth="1"/>
    <col min="1795" max="1795" width="8.5" style="4" customWidth="1"/>
    <col min="1796" max="1796" width="17.625" style="4" customWidth="1"/>
    <col min="1797" max="1797" width="19.625" style="4" customWidth="1"/>
    <col min="1798" max="1798" width="17.625" style="4" customWidth="1"/>
    <col min="1799" max="1799" width="19.625" style="4" customWidth="1"/>
    <col min="1800" max="1800" width="17.625" style="4" customWidth="1"/>
    <col min="1801" max="1801" width="19.625" style="4" customWidth="1"/>
    <col min="1802" max="1802" width="17.625" style="4" customWidth="1"/>
    <col min="1803" max="1803" width="19.625" style="4" customWidth="1"/>
    <col min="1804" max="1804" width="17.625" style="4" customWidth="1"/>
    <col min="1805" max="1805" width="19.625" style="4" customWidth="1"/>
    <col min="1806" max="2048" width="9" style="4"/>
    <col min="2049" max="2050" width="16.625" style="4" customWidth="1"/>
    <col min="2051" max="2051" width="8.5" style="4" customWidth="1"/>
    <col min="2052" max="2052" width="17.625" style="4" customWidth="1"/>
    <col min="2053" max="2053" width="19.625" style="4" customWidth="1"/>
    <col min="2054" max="2054" width="17.625" style="4" customWidth="1"/>
    <col min="2055" max="2055" width="19.625" style="4" customWidth="1"/>
    <col min="2056" max="2056" width="17.625" style="4" customWidth="1"/>
    <col min="2057" max="2057" width="19.625" style="4" customWidth="1"/>
    <col min="2058" max="2058" width="17.625" style="4" customWidth="1"/>
    <col min="2059" max="2059" width="19.625" style="4" customWidth="1"/>
    <col min="2060" max="2060" width="17.625" style="4" customWidth="1"/>
    <col min="2061" max="2061" width="19.625" style="4" customWidth="1"/>
    <col min="2062" max="2304" width="9" style="4"/>
    <col min="2305" max="2306" width="16.625" style="4" customWidth="1"/>
    <col min="2307" max="2307" width="8.5" style="4" customWidth="1"/>
    <col min="2308" max="2308" width="17.625" style="4" customWidth="1"/>
    <col min="2309" max="2309" width="19.625" style="4" customWidth="1"/>
    <col min="2310" max="2310" width="17.625" style="4" customWidth="1"/>
    <col min="2311" max="2311" width="19.625" style="4" customWidth="1"/>
    <col min="2312" max="2312" width="17.625" style="4" customWidth="1"/>
    <col min="2313" max="2313" width="19.625" style="4" customWidth="1"/>
    <col min="2314" max="2314" width="17.625" style="4" customWidth="1"/>
    <col min="2315" max="2315" width="19.625" style="4" customWidth="1"/>
    <col min="2316" max="2316" width="17.625" style="4" customWidth="1"/>
    <col min="2317" max="2317" width="19.625" style="4" customWidth="1"/>
    <col min="2318" max="2560" width="9" style="4"/>
    <col min="2561" max="2562" width="16.625" style="4" customWidth="1"/>
    <col min="2563" max="2563" width="8.5" style="4" customWidth="1"/>
    <col min="2564" max="2564" width="17.625" style="4" customWidth="1"/>
    <col min="2565" max="2565" width="19.625" style="4" customWidth="1"/>
    <col min="2566" max="2566" width="17.625" style="4" customWidth="1"/>
    <col min="2567" max="2567" width="19.625" style="4" customWidth="1"/>
    <col min="2568" max="2568" width="17.625" style="4" customWidth="1"/>
    <col min="2569" max="2569" width="19.625" style="4" customWidth="1"/>
    <col min="2570" max="2570" width="17.625" style="4" customWidth="1"/>
    <col min="2571" max="2571" width="19.625" style="4" customWidth="1"/>
    <col min="2572" max="2572" width="17.625" style="4" customWidth="1"/>
    <col min="2573" max="2573" width="19.625" style="4" customWidth="1"/>
    <col min="2574" max="2816" width="9" style="4"/>
    <col min="2817" max="2818" width="16.625" style="4" customWidth="1"/>
    <col min="2819" max="2819" width="8.5" style="4" customWidth="1"/>
    <col min="2820" max="2820" width="17.625" style="4" customWidth="1"/>
    <col min="2821" max="2821" width="19.625" style="4" customWidth="1"/>
    <col min="2822" max="2822" width="17.625" style="4" customWidth="1"/>
    <col min="2823" max="2823" width="19.625" style="4" customWidth="1"/>
    <col min="2824" max="2824" width="17.625" style="4" customWidth="1"/>
    <col min="2825" max="2825" width="19.625" style="4" customWidth="1"/>
    <col min="2826" max="2826" width="17.625" style="4" customWidth="1"/>
    <col min="2827" max="2827" width="19.625" style="4" customWidth="1"/>
    <col min="2828" max="2828" width="17.625" style="4" customWidth="1"/>
    <col min="2829" max="2829" width="19.625" style="4" customWidth="1"/>
    <col min="2830" max="3072" width="9" style="4"/>
    <col min="3073" max="3074" width="16.625" style="4" customWidth="1"/>
    <col min="3075" max="3075" width="8.5" style="4" customWidth="1"/>
    <col min="3076" max="3076" width="17.625" style="4" customWidth="1"/>
    <col min="3077" max="3077" width="19.625" style="4" customWidth="1"/>
    <col min="3078" max="3078" width="17.625" style="4" customWidth="1"/>
    <col min="3079" max="3079" width="19.625" style="4" customWidth="1"/>
    <col min="3080" max="3080" width="17.625" style="4" customWidth="1"/>
    <col min="3081" max="3081" width="19.625" style="4" customWidth="1"/>
    <col min="3082" max="3082" width="17.625" style="4" customWidth="1"/>
    <col min="3083" max="3083" width="19.625" style="4" customWidth="1"/>
    <col min="3084" max="3084" width="17.625" style="4" customWidth="1"/>
    <col min="3085" max="3085" width="19.625" style="4" customWidth="1"/>
    <col min="3086" max="3328" width="9" style="4"/>
    <col min="3329" max="3330" width="16.625" style="4" customWidth="1"/>
    <col min="3331" max="3331" width="8.5" style="4" customWidth="1"/>
    <col min="3332" max="3332" width="17.625" style="4" customWidth="1"/>
    <col min="3333" max="3333" width="19.625" style="4" customWidth="1"/>
    <col min="3334" max="3334" width="17.625" style="4" customWidth="1"/>
    <col min="3335" max="3335" width="19.625" style="4" customWidth="1"/>
    <col min="3336" max="3336" width="17.625" style="4" customWidth="1"/>
    <col min="3337" max="3337" width="19.625" style="4" customWidth="1"/>
    <col min="3338" max="3338" width="17.625" style="4" customWidth="1"/>
    <col min="3339" max="3339" width="19.625" style="4" customWidth="1"/>
    <col min="3340" max="3340" width="17.625" style="4" customWidth="1"/>
    <col min="3341" max="3341" width="19.625" style="4" customWidth="1"/>
    <col min="3342" max="3584" width="9" style="4"/>
    <col min="3585" max="3586" width="16.625" style="4" customWidth="1"/>
    <col min="3587" max="3587" width="8.5" style="4" customWidth="1"/>
    <col min="3588" max="3588" width="17.625" style="4" customWidth="1"/>
    <col min="3589" max="3589" width="19.625" style="4" customWidth="1"/>
    <col min="3590" max="3590" width="17.625" style="4" customWidth="1"/>
    <col min="3591" max="3591" width="19.625" style="4" customWidth="1"/>
    <col min="3592" max="3592" width="17.625" style="4" customWidth="1"/>
    <col min="3593" max="3593" width="19.625" style="4" customWidth="1"/>
    <col min="3594" max="3594" width="17.625" style="4" customWidth="1"/>
    <col min="3595" max="3595" width="19.625" style="4" customWidth="1"/>
    <col min="3596" max="3596" width="17.625" style="4" customWidth="1"/>
    <col min="3597" max="3597" width="19.625" style="4" customWidth="1"/>
    <col min="3598" max="3840" width="9" style="4"/>
    <col min="3841" max="3842" width="16.625" style="4" customWidth="1"/>
    <col min="3843" max="3843" width="8.5" style="4" customWidth="1"/>
    <col min="3844" max="3844" width="17.625" style="4" customWidth="1"/>
    <col min="3845" max="3845" width="19.625" style="4" customWidth="1"/>
    <col min="3846" max="3846" width="17.625" style="4" customWidth="1"/>
    <col min="3847" max="3847" width="19.625" style="4" customWidth="1"/>
    <col min="3848" max="3848" width="17.625" style="4" customWidth="1"/>
    <col min="3849" max="3849" width="19.625" style="4" customWidth="1"/>
    <col min="3850" max="3850" width="17.625" style="4" customWidth="1"/>
    <col min="3851" max="3851" width="19.625" style="4" customWidth="1"/>
    <col min="3852" max="3852" width="17.625" style="4" customWidth="1"/>
    <col min="3853" max="3853" width="19.625" style="4" customWidth="1"/>
    <col min="3854" max="4096" width="9" style="4"/>
    <col min="4097" max="4098" width="16.625" style="4" customWidth="1"/>
    <col min="4099" max="4099" width="8.5" style="4" customWidth="1"/>
    <col min="4100" max="4100" width="17.625" style="4" customWidth="1"/>
    <col min="4101" max="4101" width="19.625" style="4" customWidth="1"/>
    <col min="4102" max="4102" width="17.625" style="4" customWidth="1"/>
    <col min="4103" max="4103" width="19.625" style="4" customWidth="1"/>
    <col min="4104" max="4104" width="17.625" style="4" customWidth="1"/>
    <col min="4105" max="4105" width="19.625" style="4" customWidth="1"/>
    <col min="4106" max="4106" width="17.625" style="4" customWidth="1"/>
    <col min="4107" max="4107" width="19.625" style="4" customWidth="1"/>
    <col min="4108" max="4108" width="17.625" style="4" customWidth="1"/>
    <col min="4109" max="4109" width="19.625" style="4" customWidth="1"/>
    <col min="4110" max="4352" width="9" style="4"/>
    <col min="4353" max="4354" width="16.625" style="4" customWidth="1"/>
    <col min="4355" max="4355" width="8.5" style="4" customWidth="1"/>
    <col min="4356" max="4356" width="17.625" style="4" customWidth="1"/>
    <col min="4357" max="4357" width="19.625" style="4" customWidth="1"/>
    <col min="4358" max="4358" width="17.625" style="4" customWidth="1"/>
    <col min="4359" max="4359" width="19.625" style="4" customWidth="1"/>
    <col min="4360" max="4360" width="17.625" style="4" customWidth="1"/>
    <col min="4361" max="4361" width="19.625" style="4" customWidth="1"/>
    <col min="4362" max="4362" width="17.625" style="4" customWidth="1"/>
    <col min="4363" max="4363" width="19.625" style="4" customWidth="1"/>
    <col min="4364" max="4364" width="17.625" style="4" customWidth="1"/>
    <col min="4365" max="4365" width="19.625" style="4" customWidth="1"/>
    <col min="4366" max="4608" width="9" style="4"/>
    <col min="4609" max="4610" width="16.625" style="4" customWidth="1"/>
    <col min="4611" max="4611" width="8.5" style="4" customWidth="1"/>
    <col min="4612" max="4612" width="17.625" style="4" customWidth="1"/>
    <col min="4613" max="4613" width="19.625" style="4" customWidth="1"/>
    <col min="4614" max="4614" width="17.625" style="4" customWidth="1"/>
    <col min="4615" max="4615" width="19.625" style="4" customWidth="1"/>
    <col min="4616" max="4616" width="17.625" style="4" customWidth="1"/>
    <col min="4617" max="4617" width="19.625" style="4" customWidth="1"/>
    <col min="4618" max="4618" width="17.625" style="4" customWidth="1"/>
    <col min="4619" max="4619" width="19.625" style="4" customWidth="1"/>
    <col min="4620" max="4620" width="17.625" style="4" customWidth="1"/>
    <col min="4621" max="4621" width="19.625" style="4" customWidth="1"/>
    <col min="4622" max="4864" width="9" style="4"/>
    <col min="4865" max="4866" width="16.625" style="4" customWidth="1"/>
    <col min="4867" max="4867" width="8.5" style="4" customWidth="1"/>
    <col min="4868" max="4868" width="17.625" style="4" customWidth="1"/>
    <col min="4869" max="4869" width="19.625" style="4" customWidth="1"/>
    <col min="4870" max="4870" width="17.625" style="4" customWidth="1"/>
    <col min="4871" max="4871" width="19.625" style="4" customWidth="1"/>
    <col min="4872" max="4872" width="17.625" style="4" customWidth="1"/>
    <col min="4873" max="4873" width="19.625" style="4" customWidth="1"/>
    <col min="4874" max="4874" width="17.625" style="4" customWidth="1"/>
    <col min="4875" max="4875" width="19.625" style="4" customWidth="1"/>
    <col min="4876" max="4876" width="17.625" style="4" customWidth="1"/>
    <col min="4877" max="4877" width="19.625" style="4" customWidth="1"/>
    <col min="4878" max="5120" width="9" style="4"/>
    <col min="5121" max="5122" width="16.625" style="4" customWidth="1"/>
    <col min="5123" max="5123" width="8.5" style="4" customWidth="1"/>
    <col min="5124" max="5124" width="17.625" style="4" customWidth="1"/>
    <col min="5125" max="5125" width="19.625" style="4" customWidth="1"/>
    <col min="5126" max="5126" width="17.625" style="4" customWidth="1"/>
    <col min="5127" max="5127" width="19.625" style="4" customWidth="1"/>
    <col min="5128" max="5128" width="17.625" style="4" customWidth="1"/>
    <col min="5129" max="5129" width="19.625" style="4" customWidth="1"/>
    <col min="5130" max="5130" width="17.625" style="4" customWidth="1"/>
    <col min="5131" max="5131" width="19.625" style="4" customWidth="1"/>
    <col min="5132" max="5132" width="17.625" style="4" customWidth="1"/>
    <col min="5133" max="5133" width="19.625" style="4" customWidth="1"/>
    <col min="5134" max="5376" width="9" style="4"/>
    <col min="5377" max="5378" width="16.625" style="4" customWidth="1"/>
    <col min="5379" max="5379" width="8.5" style="4" customWidth="1"/>
    <col min="5380" max="5380" width="17.625" style="4" customWidth="1"/>
    <col min="5381" max="5381" width="19.625" style="4" customWidth="1"/>
    <col min="5382" max="5382" width="17.625" style="4" customWidth="1"/>
    <col min="5383" max="5383" width="19.625" style="4" customWidth="1"/>
    <col min="5384" max="5384" width="17.625" style="4" customWidth="1"/>
    <col min="5385" max="5385" width="19.625" style="4" customWidth="1"/>
    <col min="5386" max="5386" width="17.625" style="4" customWidth="1"/>
    <col min="5387" max="5387" width="19.625" style="4" customWidth="1"/>
    <col min="5388" max="5388" width="17.625" style="4" customWidth="1"/>
    <col min="5389" max="5389" width="19.625" style="4" customWidth="1"/>
    <col min="5390" max="5632" width="9" style="4"/>
    <col min="5633" max="5634" width="16.625" style="4" customWidth="1"/>
    <col min="5635" max="5635" width="8.5" style="4" customWidth="1"/>
    <col min="5636" max="5636" width="17.625" style="4" customWidth="1"/>
    <col min="5637" max="5637" width="19.625" style="4" customWidth="1"/>
    <col min="5638" max="5638" width="17.625" style="4" customWidth="1"/>
    <col min="5639" max="5639" width="19.625" style="4" customWidth="1"/>
    <col min="5640" max="5640" width="17.625" style="4" customWidth="1"/>
    <col min="5641" max="5641" width="19.625" style="4" customWidth="1"/>
    <col min="5642" max="5642" width="17.625" style="4" customWidth="1"/>
    <col min="5643" max="5643" width="19.625" style="4" customWidth="1"/>
    <col min="5644" max="5644" width="17.625" style="4" customWidth="1"/>
    <col min="5645" max="5645" width="19.625" style="4" customWidth="1"/>
    <col min="5646" max="5888" width="9" style="4"/>
    <col min="5889" max="5890" width="16.625" style="4" customWidth="1"/>
    <col min="5891" max="5891" width="8.5" style="4" customWidth="1"/>
    <col min="5892" max="5892" width="17.625" style="4" customWidth="1"/>
    <col min="5893" max="5893" width="19.625" style="4" customWidth="1"/>
    <col min="5894" max="5894" width="17.625" style="4" customWidth="1"/>
    <col min="5895" max="5895" width="19.625" style="4" customWidth="1"/>
    <col min="5896" max="5896" width="17.625" style="4" customWidth="1"/>
    <col min="5897" max="5897" width="19.625" style="4" customWidth="1"/>
    <col min="5898" max="5898" width="17.625" style="4" customWidth="1"/>
    <col min="5899" max="5899" width="19.625" style="4" customWidth="1"/>
    <col min="5900" max="5900" width="17.625" style="4" customWidth="1"/>
    <col min="5901" max="5901" width="19.625" style="4" customWidth="1"/>
    <col min="5902" max="6144" width="9" style="4"/>
    <col min="6145" max="6146" width="16.625" style="4" customWidth="1"/>
    <col min="6147" max="6147" width="8.5" style="4" customWidth="1"/>
    <col min="6148" max="6148" width="17.625" style="4" customWidth="1"/>
    <col min="6149" max="6149" width="19.625" style="4" customWidth="1"/>
    <col min="6150" max="6150" width="17.625" style="4" customWidth="1"/>
    <col min="6151" max="6151" width="19.625" style="4" customWidth="1"/>
    <col min="6152" max="6152" width="17.625" style="4" customWidth="1"/>
    <col min="6153" max="6153" width="19.625" style="4" customWidth="1"/>
    <col min="6154" max="6154" width="17.625" style="4" customWidth="1"/>
    <col min="6155" max="6155" width="19.625" style="4" customWidth="1"/>
    <col min="6156" max="6156" width="17.625" style="4" customWidth="1"/>
    <col min="6157" max="6157" width="19.625" style="4" customWidth="1"/>
    <col min="6158" max="6400" width="9" style="4"/>
    <col min="6401" max="6402" width="16.625" style="4" customWidth="1"/>
    <col min="6403" max="6403" width="8.5" style="4" customWidth="1"/>
    <col min="6404" max="6404" width="17.625" style="4" customWidth="1"/>
    <col min="6405" max="6405" width="19.625" style="4" customWidth="1"/>
    <col min="6406" max="6406" width="17.625" style="4" customWidth="1"/>
    <col min="6407" max="6407" width="19.625" style="4" customWidth="1"/>
    <col min="6408" max="6408" width="17.625" style="4" customWidth="1"/>
    <col min="6409" max="6409" width="19.625" style="4" customWidth="1"/>
    <col min="6410" max="6410" width="17.625" style="4" customWidth="1"/>
    <col min="6411" max="6411" width="19.625" style="4" customWidth="1"/>
    <col min="6412" max="6412" width="17.625" style="4" customWidth="1"/>
    <col min="6413" max="6413" width="19.625" style="4" customWidth="1"/>
    <col min="6414" max="6656" width="9" style="4"/>
    <col min="6657" max="6658" width="16.625" style="4" customWidth="1"/>
    <col min="6659" max="6659" width="8.5" style="4" customWidth="1"/>
    <col min="6660" max="6660" width="17.625" style="4" customWidth="1"/>
    <col min="6661" max="6661" width="19.625" style="4" customWidth="1"/>
    <col min="6662" max="6662" width="17.625" style="4" customWidth="1"/>
    <col min="6663" max="6663" width="19.625" style="4" customWidth="1"/>
    <col min="6664" max="6664" width="17.625" style="4" customWidth="1"/>
    <col min="6665" max="6665" width="19.625" style="4" customWidth="1"/>
    <col min="6666" max="6666" width="17.625" style="4" customWidth="1"/>
    <col min="6667" max="6667" width="19.625" style="4" customWidth="1"/>
    <col min="6668" max="6668" width="17.625" style="4" customWidth="1"/>
    <col min="6669" max="6669" width="19.625" style="4" customWidth="1"/>
    <col min="6670" max="6912" width="9" style="4"/>
    <col min="6913" max="6914" width="16.625" style="4" customWidth="1"/>
    <col min="6915" max="6915" width="8.5" style="4" customWidth="1"/>
    <col min="6916" max="6916" width="17.625" style="4" customWidth="1"/>
    <col min="6917" max="6917" width="19.625" style="4" customWidth="1"/>
    <col min="6918" max="6918" width="17.625" style="4" customWidth="1"/>
    <col min="6919" max="6919" width="19.625" style="4" customWidth="1"/>
    <col min="6920" max="6920" width="17.625" style="4" customWidth="1"/>
    <col min="6921" max="6921" width="19.625" style="4" customWidth="1"/>
    <col min="6922" max="6922" width="17.625" style="4" customWidth="1"/>
    <col min="6923" max="6923" width="19.625" style="4" customWidth="1"/>
    <col min="6924" max="6924" width="17.625" style="4" customWidth="1"/>
    <col min="6925" max="6925" width="19.625" style="4" customWidth="1"/>
    <col min="6926" max="7168" width="9" style="4"/>
    <col min="7169" max="7170" width="16.625" style="4" customWidth="1"/>
    <col min="7171" max="7171" width="8.5" style="4" customWidth="1"/>
    <col min="7172" max="7172" width="17.625" style="4" customWidth="1"/>
    <col min="7173" max="7173" width="19.625" style="4" customWidth="1"/>
    <col min="7174" max="7174" width="17.625" style="4" customWidth="1"/>
    <col min="7175" max="7175" width="19.625" style="4" customWidth="1"/>
    <col min="7176" max="7176" width="17.625" style="4" customWidth="1"/>
    <col min="7177" max="7177" width="19.625" style="4" customWidth="1"/>
    <col min="7178" max="7178" width="17.625" style="4" customWidth="1"/>
    <col min="7179" max="7179" width="19.625" style="4" customWidth="1"/>
    <col min="7180" max="7180" width="17.625" style="4" customWidth="1"/>
    <col min="7181" max="7181" width="19.625" style="4" customWidth="1"/>
    <col min="7182" max="7424" width="9" style="4"/>
    <col min="7425" max="7426" width="16.625" style="4" customWidth="1"/>
    <col min="7427" max="7427" width="8.5" style="4" customWidth="1"/>
    <col min="7428" max="7428" width="17.625" style="4" customWidth="1"/>
    <col min="7429" max="7429" width="19.625" style="4" customWidth="1"/>
    <col min="7430" max="7430" width="17.625" style="4" customWidth="1"/>
    <col min="7431" max="7431" width="19.625" style="4" customWidth="1"/>
    <col min="7432" max="7432" width="17.625" style="4" customWidth="1"/>
    <col min="7433" max="7433" width="19.625" style="4" customWidth="1"/>
    <col min="7434" max="7434" width="17.625" style="4" customWidth="1"/>
    <col min="7435" max="7435" width="19.625" style="4" customWidth="1"/>
    <col min="7436" max="7436" width="17.625" style="4" customWidth="1"/>
    <col min="7437" max="7437" width="19.625" style="4" customWidth="1"/>
    <col min="7438" max="7680" width="9" style="4"/>
    <col min="7681" max="7682" width="16.625" style="4" customWidth="1"/>
    <col min="7683" max="7683" width="8.5" style="4" customWidth="1"/>
    <col min="7684" max="7684" width="17.625" style="4" customWidth="1"/>
    <col min="7685" max="7685" width="19.625" style="4" customWidth="1"/>
    <col min="7686" max="7686" width="17.625" style="4" customWidth="1"/>
    <col min="7687" max="7687" width="19.625" style="4" customWidth="1"/>
    <col min="7688" max="7688" width="17.625" style="4" customWidth="1"/>
    <col min="7689" max="7689" width="19.625" style="4" customWidth="1"/>
    <col min="7690" max="7690" width="17.625" style="4" customWidth="1"/>
    <col min="7691" max="7691" width="19.625" style="4" customWidth="1"/>
    <col min="7692" max="7692" width="17.625" style="4" customWidth="1"/>
    <col min="7693" max="7693" width="19.625" style="4" customWidth="1"/>
    <col min="7694" max="7936" width="9" style="4"/>
    <col min="7937" max="7938" width="16.625" style="4" customWidth="1"/>
    <col min="7939" max="7939" width="8.5" style="4" customWidth="1"/>
    <col min="7940" max="7940" width="17.625" style="4" customWidth="1"/>
    <col min="7941" max="7941" width="19.625" style="4" customWidth="1"/>
    <col min="7942" max="7942" width="17.625" style="4" customWidth="1"/>
    <col min="7943" max="7943" width="19.625" style="4" customWidth="1"/>
    <col min="7944" max="7944" width="17.625" style="4" customWidth="1"/>
    <col min="7945" max="7945" width="19.625" style="4" customWidth="1"/>
    <col min="7946" max="7946" width="17.625" style="4" customWidth="1"/>
    <col min="7947" max="7947" width="19.625" style="4" customWidth="1"/>
    <col min="7948" max="7948" width="17.625" style="4" customWidth="1"/>
    <col min="7949" max="7949" width="19.625" style="4" customWidth="1"/>
    <col min="7950" max="8192" width="9" style="4"/>
    <col min="8193" max="8194" width="16.625" style="4" customWidth="1"/>
    <col min="8195" max="8195" width="8.5" style="4" customWidth="1"/>
    <col min="8196" max="8196" width="17.625" style="4" customWidth="1"/>
    <col min="8197" max="8197" width="19.625" style="4" customWidth="1"/>
    <col min="8198" max="8198" width="17.625" style="4" customWidth="1"/>
    <col min="8199" max="8199" width="19.625" style="4" customWidth="1"/>
    <col min="8200" max="8200" width="17.625" style="4" customWidth="1"/>
    <col min="8201" max="8201" width="19.625" style="4" customWidth="1"/>
    <col min="8202" max="8202" width="17.625" style="4" customWidth="1"/>
    <col min="8203" max="8203" width="19.625" style="4" customWidth="1"/>
    <col min="8204" max="8204" width="17.625" style="4" customWidth="1"/>
    <col min="8205" max="8205" width="19.625" style="4" customWidth="1"/>
    <col min="8206" max="8448" width="9" style="4"/>
    <col min="8449" max="8450" width="16.625" style="4" customWidth="1"/>
    <col min="8451" max="8451" width="8.5" style="4" customWidth="1"/>
    <col min="8452" max="8452" width="17.625" style="4" customWidth="1"/>
    <col min="8453" max="8453" width="19.625" style="4" customWidth="1"/>
    <col min="8454" max="8454" width="17.625" style="4" customWidth="1"/>
    <col min="8455" max="8455" width="19.625" style="4" customWidth="1"/>
    <col min="8456" max="8456" width="17.625" style="4" customWidth="1"/>
    <col min="8457" max="8457" width="19.625" style="4" customWidth="1"/>
    <col min="8458" max="8458" width="17.625" style="4" customWidth="1"/>
    <col min="8459" max="8459" width="19.625" style="4" customWidth="1"/>
    <col min="8460" max="8460" width="17.625" style="4" customWidth="1"/>
    <col min="8461" max="8461" width="19.625" style="4" customWidth="1"/>
    <col min="8462" max="8704" width="9" style="4"/>
    <col min="8705" max="8706" width="16.625" style="4" customWidth="1"/>
    <col min="8707" max="8707" width="8.5" style="4" customWidth="1"/>
    <col min="8708" max="8708" width="17.625" style="4" customWidth="1"/>
    <col min="8709" max="8709" width="19.625" style="4" customWidth="1"/>
    <col min="8710" max="8710" width="17.625" style="4" customWidth="1"/>
    <col min="8711" max="8711" width="19.625" style="4" customWidth="1"/>
    <col min="8712" max="8712" width="17.625" style="4" customWidth="1"/>
    <col min="8713" max="8713" width="19.625" style="4" customWidth="1"/>
    <col min="8714" max="8714" width="17.625" style="4" customWidth="1"/>
    <col min="8715" max="8715" width="19.625" style="4" customWidth="1"/>
    <col min="8716" max="8716" width="17.625" style="4" customWidth="1"/>
    <col min="8717" max="8717" width="19.625" style="4" customWidth="1"/>
    <col min="8718" max="8960" width="9" style="4"/>
    <col min="8961" max="8962" width="16.625" style="4" customWidth="1"/>
    <col min="8963" max="8963" width="8.5" style="4" customWidth="1"/>
    <col min="8964" max="8964" width="17.625" style="4" customWidth="1"/>
    <col min="8965" max="8965" width="19.625" style="4" customWidth="1"/>
    <col min="8966" max="8966" width="17.625" style="4" customWidth="1"/>
    <col min="8967" max="8967" width="19.625" style="4" customWidth="1"/>
    <col min="8968" max="8968" width="17.625" style="4" customWidth="1"/>
    <col min="8969" max="8969" width="19.625" style="4" customWidth="1"/>
    <col min="8970" max="8970" width="17.625" style="4" customWidth="1"/>
    <col min="8971" max="8971" width="19.625" style="4" customWidth="1"/>
    <col min="8972" max="8972" width="17.625" style="4" customWidth="1"/>
    <col min="8973" max="8973" width="19.625" style="4" customWidth="1"/>
    <col min="8974" max="9216" width="9" style="4"/>
    <col min="9217" max="9218" width="16.625" style="4" customWidth="1"/>
    <col min="9219" max="9219" width="8.5" style="4" customWidth="1"/>
    <col min="9220" max="9220" width="17.625" style="4" customWidth="1"/>
    <col min="9221" max="9221" width="19.625" style="4" customWidth="1"/>
    <col min="9222" max="9222" width="17.625" style="4" customWidth="1"/>
    <col min="9223" max="9223" width="19.625" style="4" customWidth="1"/>
    <col min="9224" max="9224" width="17.625" style="4" customWidth="1"/>
    <col min="9225" max="9225" width="19.625" style="4" customWidth="1"/>
    <col min="9226" max="9226" width="17.625" style="4" customWidth="1"/>
    <col min="9227" max="9227" width="19.625" style="4" customWidth="1"/>
    <col min="9228" max="9228" width="17.625" style="4" customWidth="1"/>
    <col min="9229" max="9229" width="19.625" style="4" customWidth="1"/>
    <col min="9230" max="9472" width="9" style="4"/>
    <col min="9473" max="9474" width="16.625" style="4" customWidth="1"/>
    <col min="9475" max="9475" width="8.5" style="4" customWidth="1"/>
    <col min="9476" max="9476" width="17.625" style="4" customWidth="1"/>
    <col min="9477" max="9477" width="19.625" style="4" customWidth="1"/>
    <col min="9478" max="9478" width="17.625" style="4" customWidth="1"/>
    <col min="9479" max="9479" width="19.625" style="4" customWidth="1"/>
    <col min="9480" max="9480" width="17.625" style="4" customWidth="1"/>
    <col min="9481" max="9481" width="19.625" style="4" customWidth="1"/>
    <col min="9482" max="9482" width="17.625" style="4" customWidth="1"/>
    <col min="9483" max="9483" width="19.625" style="4" customWidth="1"/>
    <col min="9484" max="9484" width="17.625" style="4" customWidth="1"/>
    <col min="9485" max="9485" width="19.625" style="4" customWidth="1"/>
    <col min="9486" max="9728" width="9" style="4"/>
    <col min="9729" max="9730" width="16.625" style="4" customWidth="1"/>
    <col min="9731" max="9731" width="8.5" style="4" customWidth="1"/>
    <col min="9732" max="9732" width="17.625" style="4" customWidth="1"/>
    <col min="9733" max="9733" width="19.625" style="4" customWidth="1"/>
    <col min="9734" max="9734" width="17.625" style="4" customWidth="1"/>
    <col min="9735" max="9735" width="19.625" style="4" customWidth="1"/>
    <col min="9736" max="9736" width="17.625" style="4" customWidth="1"/>
    <col min="9737" max="9737" width="19.625" style="4" customWidth="1"/>
    <col min="9738" max="9738" width="17.625" style="4" customWidth="1"/>
    <col min="9739" max="9739" width="19.625" style="4" customWidth="1"/>
    <col min="9740" max="9740" width="17.625" style="4" customWidth="1"/>
    <col min="9741" max="9741" width="19.625" style="4" customWidth="1"/>
    <col min="9742" max="9984" width="9" style="4"/>
    <col min="9985" max="9986" width="16.625" style="4" customWidth="1"/>
    <col min="9987" max="9987" width="8.5" style="4" customWidth="1"/>
    <col min="9988" max="9988" width="17.625" style="4" customWidth="1"/>
    <col min="9989" max="9989" width="19.625" style="4" customWidth="1"/>
    <col min="9990" max="9990" width="17.625" style="4" customWidth="1"/>
    <col min="9991" max="9991" width="19.625" style="4" customWidth="1"/>
    <col min="9992" max="9992" width="17.625" style="4" customWidth="1"/>
    <col min="9993" max="9993" width="19.625" style="4" customWidth="1"/>
    <col min="9994" max="9994" width="17.625" style="4" customWidth="1"/>
    <col min="9995" max="9995" width="19.625" style="4" customWidth="1"/>
    <col min="9996" max="9996" width="17.625" style="4" customWidth="1"/>
    <col min="9997" max="9997" width="19.625" style="4" customWidth="1"/>
    <col min="9998" max="10240" width="9" style="4"/>
    <col min="10241" max="10242" width="16.625" style="4" customWidth="1"/>
    <col min="10243" max="10243" width="8.5" style="4" customWidth="1"/>
    <col min="10244" max="10244" width="17.625" style="4" customWidth="1"/>
    <col min="10245" max="10245" width="19.625" style="4" customWidth="1"/>
    <col min="10246" max="10246" width="17.625" style="4" customWidth="1"/>
    <col min="10247" max="10247" width="19.625" style="4" customWidth="1"/>
    <col min="10248" max="10248" width="17.625" style="4" customWidth="1"/>
    <col min="10249" max="10249" width="19.625" style="4" customWidth="1"/>
    <col min="10250" max="10250" width="17.625" style="4" customWidth="1"/>
    <col min="10251" max="10251" width="19.625" style="4" customWidth="1"/>
    <col min="10252" max="10252" width="17.625" style="4" customWidth="1"/>
    <col min="10253" max="10253" width="19.625" style="4" customWidth="1"/>
    <col min="10254" max="10496" width="9" style="4"/>
    <col min="10497" max="10498" width="16.625" style="4" customWidth="1"/>
    <col min="10499" max="10499" width="8.5" style="4" customWidth="1"/>
    <col min="10500" max="10500" width="17.625" style="4" customWidth="1"/>
    <col min="10501" max="10501" width="19.625" style="4" customWidth="1"/>
    <col min="10502" max="10502" width="17.625" style="4" customWidth="1"/>
    <col min="10503" max="10503" width="19.625" style="4" customWidth="1"/>
    <col min="10504" max="10504" width="17.625" style="4" customWidth="1"/>
    <col min="10505" max="10505" width="19.625" style="4" customWidth="1"/>
    <col min="10506" max="10506" width="17.625" style="4" customWidth="1"/>
    <col min="10507" max="10507" width="19.625" style="4" customWidth="1"/>
    <col min="10508" max="10508" width="17.625" style="4" customWidth="1"/>
    <col min="10509" max="10509" width="19.625" style="4" customWidth="1"/>
    <col min="10510" max="10752" width="9" style="4"/>
    <col min="10753" max="10754" width="16.625" style="4" customWidth="1"/>
    <col min="10755" max="10755" width="8.5" style="4" customWidth="1"/>
    <col min="10756" max="10756" width="17.625" style="4" customWidth="1"/>
    <col min="10757" max="10757" width="19.625" style="4" customWidth="1"/>
    <col min="10758" max="10758" width="17.625" style="4" customWidth="1"/>
    <col min="10759" max="10759" width="19.625" style="4" customWidth="1"/>
    <col min="10760" max="10760" width="17.625" style="4" customWidth="1"/>
    <col min="10761" max="10761" width="19.625" style="4" customWidth="1"/>
    <col min="10762" max="10762" width="17.625" style="4" customWidth="1"/>
    <col min="10763" max="10763" width="19.625" style="4" customWidth="1"/>
    <col min="10764" max="10764" width="17.625" style="4" customWidth="1"/>
    <col min="10765" max="10765" width="19.625" style="4" customWidth="1"/>
    <col min="10766" max="11008" width="9" style="4"/>
    <col min="11009" max="11010" width="16.625" style="4" customWidth="1"/>
    <col min="11011" max="11011" width="8.5" style="4" customWidth="1"/>
    <col min="11012" max="11012" width="17.625" style="4" customWidth="1"/>
    <col min="11013" max="11013" width="19.625" style="4" customWidth="1"/>
    <col min="11014" max="11014" width="17.625" style="4" customWidth="1"/>
    <col min="11015" max="11015" width="19.625" style="4" customWidth="1"/>
    <col min="11016" max="11016" width="17.625" style="4" customWidth="1"/>
    <col min="11017" max="11017" width="19.625" style="4" customWidth="1"/>
    <col min="11018" max="11018" width="17.625" style="4" customWidth="1"/>
    <col min="11019" max="11019" width="19.625" style="4" customWidth="1"/>
    <col min="11020" max="11020" width="17.625" style="4" customWidth="1"/>
    <col min="11021" max="11021" width="19.625" style="4" customWidth="1"/>
    <col min="11022" max="11264" width="9" style="4"/>
    <col min="11265" max="11266" width="16.625" style="4" customWidth="1"/>
    <col min="11267" max="11267" width="8.5" style="4" customWidth="1"/>
    <col min="11268" max="11268" width="17.625" style="4" customWidth="1"/>
    <col min="11269" max="11269" width="19.625" style="4" customWidth="1"/>
    <col min="11270" max="11270" width="17.625" style="4" customWidth="1"/>
    <col min="11271" max="11271" width="19.625" style="4" customWidth="1"/>
    <col min="11272" max="11272" width="17.625" style="4" customWidth="1"/>
    <col min="11273" max="11273" width="19.625" style="4" customWidth="1"/>
    <col min="11274" max="11274" width="17.625" style="4" customWidth="1"/>
    <col min="11275" max="11275" width="19.625" style="4" customWidth="1"/>
    <col min="11276" max="11276" width="17.625" style="4" customWidth="1"/>
    <col min="11277" max="11277" width="19.625" style="4" customWidth="1"/>
    <col min="11278" max="11520" width="9" style="4"/>
    <col min="11521" max="11522" width="16.625" style="4" customWidth="1"/>
    <col min="11523" max="11523" width="8.5" style="4" customWidth="1"/>
    <col min="11524" max="11524" width="17.625" style="4" customWidth="1"/>
    <col min="11525" max="11525" width="19.625" style="4" customWidth="1"/>
    <col min="11526" max="11526" width="17.625" style="4" customWidth="1"/>
    <col min="11527" max="11527" width="19.625" style="4" customWidth="1"/>
    <col min="11528" max="11528" width="17.625" style="4" customWidth="1"/>
    <col min="11529" max="11529" width="19.625" style="4" customWidth="1"/>
    <col min="11530" max="11530" width="17.625" style="4" customWidth="1"/>
    <col min="11531" max="11531" width="19.625" style="4" customWidth="1"/>
    <col min="11532" max="11532" width="17.625" style="4" customWidth="1"/>
    <col min="11533" max="11533" width="19.625" style="4" customWidth="1"/>
    <col min="11534" max="11776" width="9" style="4"/>
    <col min="11777" max="11778" width="16.625" style="4" customWidth="1"/>
    <col min="11779" max="11779" width="8.5" style="4" customWidth="1"/>
    <col min="11780" max="11780" width="17.625" style="4" customWidth="1"/>
    <col min="11781" max="11781" width="19.625" style="4" customWidth="1"/>
    <col min="11782" max="11782" width="17.625" style="4" customWidth="1"/>
    <col min="11783" max="11783" width="19.625" style="4" customWidth="1"/>
    <col min="11784" max="11784" width="17.625" style="4" customWidth="1"/>
    <col min="11785" max="11785" width="19.625" style="4" customWidth="1"/>
    <col min="11786" max="11786" width="17.625" style="4" customWidth="1"/>
    <col min="11787" max="11787" width="19.625" style="4" customWidth="1"/>
    <col min="11788" max="11788" width="17.625" style="4" customWidth="1"/>
    <col min="11789" max="11789" width="19.625" style="4" customWidth="1"/>
    <col min="11790" max="12032" width="9" style="4"/>
    <col min="12033" max="12034" width="16.625" style="4" customWidth="1"/>
    <col min="12035" max="12035" width="8.5" style="4" customWidth="1"/>
    <col min="12036" max="12036" width="17.625" style="4" customWidth="1"/>
    <col min="12037" max="12037" width="19.625" style="4" customWidth="1"/>
    <col min="12038" max="12038" width="17.625" style="4" customWidth="1"/>
    <col min="12039" max="12039" width="19.625" style="4" customWidth="1"/>
    <col min="12040" max="12040" width="17.625" style="4" customWidth="1"/>
    <col min="12041" max="12041" width="19.625" style="4" customWidth="1"/>
    <col min="12042" max="12042" width="17.625" style="4" customWidth="1"/>
    <col min="12043" max="12043" width="19.625" style="4" customWidth="1"/>
    <col min="12044" max="12044" width="17.625" style="4" customWidth="1"/>
    <col min="12045" max="12045" width="19.625" style="4" customWidth="1"/>
    <col min="12046" max="12288" width="9" style="4"/>
    <col min="12289" max="12290" width="16.625" style="4" customWidth="1"/>
    <col min="12291" max="12291" width="8.5" style="4" customWidth="1"/>
    <col min="12292" max="12292" width="17.625" style="4" customWidth="1"/>
    <col min="12293" max="12293" width="19.625" style="4" customWidth="1"/>
    <col min="12294" max="12294" width="17.625" style="4" customWidth="1"/>
    <col min="12295" max="12295" width="19.625" style="4" customWidth="1"/>
    <col min="12296" max="12296" width="17.625" style="4" customWidth="1"/>
    <col min="12297" max="12297" width="19.625" style="4" customWidth="1"/>
    <col min="12298" max="12298" width="17.625" style="4" customWidth="1"/>
    <col min="12299" max="12299" width="19.625" style="4" customWidth="1"/>
    <col min="12300" max="12300" width="17.625" style="4" customWidth="1"/>
    <col min="12301" max="12301" width="19.625" style="4" customWidth="1"/>
    <col min="12302" max="12544" width="9" style="4"/>
    <col min="12545" max="12546" width="16.625" style="4" customWidth="1"/>
    <col min="12547" max="12547" width="8.5" style="4" customWidth="1"/>
    <col min="12548" max="12548" width="17.625" style="4" customWidth="1"/>
    <col min="12549" max="12549" width="19.625" style="4" customWidth="1"/>
    <col min="12550" max="12550" width="17.625" style="4" customWidth="1"/>
    <col min="12551" max="12551" width="19.625" style="4" customWidth="1"/>
    <col min="12552" max="12552" width="17.625" style="4" customWidth="1"/>
    <col min="12553" max="12553" width="19.625" style="4" customWidth="1"/>
    <col min="12554" max="12554" width="17.625" style="4" customWidth="1"/>
    <col min="12555" max="12555" width="19.625" style="4" customWidth="1"/>
    <col min="12556" max="12556" width="17.625" style="4" customWidth="1"/>
    <col min="12557" max="12557" width="19.625" style="4" customWidth="1"/>
    <col min="12558" max="12800" width="9" style="4"/>
    <col min="12801" max="12802" width="16.625" style="4" customWidth="1"/>
    <col min="12803" max="12803" width="8.5" style="4" customWidth="1"/>
    <col min="12804" max="12804" width="17.625" style="4" customWidth="1"/>
    <col min="12805" max="12805" width="19.625" style="4" customWidth="1"/>
    <col min="12806" max="12806" width="17.625" style="4" customWidth="1"/>
    <col min="12807" max="12807" width="19.625" style="4" customWidth="1"/>
    <col min="12808" max="12808" width="17.625" style="4" customWidth="1"/>
    <col min="12809" max="12809" width="19.625" style="4" customWidth="1"/>
    <col min="12810" max="12810" width="17.625" style="4" customWidth="1"/>
    <col min="12811" max="12811" width="19.625" style="4" customWidth="1"/>
    <col min="12812" max="12812" width="17.625" style="4" customWidth="1"/>
    <col min="12813" max="12813" width="19.625" style="4" customWidth="1"/>
    <col min="12814" max="13056" width="9" style="4"/>
    <col min="13057" max="13058" width="16.625" style="4" customWidth="1"/>
    <col min="13059" max="13059" width="8.5" style="4" customWidth="1"/>
    <col min="13060" max="13060" width="17.625" style="4" customWidth="1"/>
    <col min="13061" max="13061" width="19.625" style="4" customWidth="1"/>
    <col min="13062" max="13062" width="17.625" style="4" customWidth="1"/>
    <col min="13063" max="13063" width="19.625" style="4" customWidth="1"/>
    <col min="13064" max="13064" width="17.625" style="4" customWidth="1"/>
    <col min="13065" max="13065" width="19.625" style="4" customWidth="1"/>
    <col min="13066" max="13066" width="17.625" style="4" customWidth="1"/>
    <col min="13067" max="13067" width="19.625" style="4" customWidth="1"/>
    <col min="13068" max="13068" width="17.625" style="4" customWidth="1"/>
    <col min="13069" max="13069" width="19.625" style="4" customWidth="1"/>
    <col min="13070" max="13312" width="9" style="4"/>
    <col min="13313" max="13314" width="16.625" style="4" customWidth="1"/>
    <col min="13315" max="13315" width="8.5" style="4" customWidth="1"/>
    <col min="13316" max="13316" width="17.625" style="4" customWidth="1"/>
    <col min="13317" max="13317" width="19.625" style="4" customWidth="1"/>
    <col min="13318" max="13318" width="17.625" style="4" customWidth="1"/>
    <col min="13319" max="13319" width="19.625" style="4" customWidth="1"/>
    <col min="13320" max="13320" width="17.625" style="4" customWidth="1"/>
    <col min="13321" max="13321" width="19.625" style="4" customWidth="1"/>
    <col min="13322" max="13322" width="17.625" style="4" customWidth="1"/>
    <col min="13323" max="13323" width="19.625" style="4" customWidth="1"/>
    <col min="13324" max="13324" width="17.625" style="4" customWidth="1"/>
    <col min="13325" max="13325" width="19.625" style="4" customWidth="1"/>
    <col min="13326" max="13568" width="9" style="4"/>
    <col min="13569" max="13570" width="16.625" style="4" customWidth="1"/>
    <col min="13571" max="13571" width="8.5" style="4" customWidth="1"/>
    <col min="13572" max="13572" width="17.625" style="4" customWidth="1"/>
    <col min="13573" max="13573" width="19.625" style="4" customWidth="1"/>
    <col min="13574" max="13574" width="17.625" style="4" customWidth="1"/>
    <col min="13575" max="13575" width="19.625" style="4" customWidth="1"/>
    <col min="13576" max="13576" width="17.625" style="4" customWidth="1"/>
    <col min="13577" max="13577" width="19.625" style="4" customWidth="1"/>
    <col min="13578" max="13578" width="17.625" style="4" customWidth="1"/>
    <col min="13579" max="13579" width="19.625" style="4" customWidth="1"/>
    <col min="13580" max="13580" width="17.625" style="4" customWidth="1"/>
    <col min="13581" max="13581" width="19.625" style="4" customWidth="1"/>
    <col min="13582" max="13824" width="9" style="4"/>
    <col min="13825" max="13826" width="16.625" style="4" customWidth="1"/>
    <col min="13827" max="13827" width="8.5" style="4" customWidth="1"/>
    <col min="13828" max="13828" width="17.625" style="4" customWidth="1"/>
    <col min="13829" max="13829" width="19.625" style="4" customWidth="1"/>
    <col min="13830" max="13830" width="17.625" style="4" customWidth="1"/>
    <col min="13831" max="13831" width="19.625" style="4" customWidth="1"/>
    <col min="13832" max="13832" width="17.625" style="4" customWidth="1"/>
    <col min="13833" max="13833" width="19.625" style="4" customWidth="1"/>
    <col min="13834" max="13834" width="17.625" style="4" customWidth="1"/>
    <col min="13835" max="13835" width="19.625" style="4" customWidth="1"/>
    <col min="13836" max="13836" width="17.625" style="4" customWidth="1"/>
    <col min="13837" max="13837" width="19.625" style="4" customWidth="1"/>
    <col min="13838" max="14080" width="9" style="4"/>
    <col min="14081" max="14082" width="16.625" style="4" customWidth="1"/>
    <col min="14083" max="14083" width="8.5" style="4" customWidth="1"/>
    <col min="14084" max="14084" width="17.625" style="4" customWidth="1"/>
    <col min="14085" max="14085" width="19.625" style="4" customWidth="1"/>
    <col min="14086" max="14086" width="17.625" style="4" customWidth="1"/>
    <col min="14087" max="14087" width="19.625" style="4" customWidth="1"/>
    <col min="14088" max="14088" width="17.625" style="4" customWidth="1"/>
    <col min="14089" max="14089" width="19.625" style="4" customWidth="1"/>
    <col min="14090" max="14090" width="17.625" style="4" customWidth="1"/>
    <col min="14091" max="14091" width="19.625" style="4" customWidth="1"/>
    <col min="14092" max="14092" width="17.625" style="4" customWidth="1"/>
    <col min="14093" max="14093" width="19.625" style="4" customWidth="1"/>
    <col min="14094" max="14336" width="9" style="4"/>
    <col min="14337" max="14338" width="16.625" style="4" customWidth="1"/>
    <col min="14339" max="14339" width="8.5" style="4" customWidth="1"/>
    <col min="14340" max="14340" width="17.625" style="4" customWidth="1"/>
    <col min="14341" max="14341" width="19.625" style="4" customWidth="1"/>
    <col min="14342" max="14342" width="17.625" style="4" customWidth="1"/>
    <col min="14343" max="14343" width="19.625" style="4" customWidth="1"/>
    <col min="14344" max="14344" width="17.625" style="4" customWidth="1"/>
    <col min="14345" max="14345" width="19.625" style="4" customWidth="1"/>
    <col min="14346" max="14346" width="17.625" style="4" customWidth="1"/>
    <col min="14347" max="14347" width="19.625" style="4" customWidth="1"/>
    <col min="14348" max="14348" width="17.625" style="4" customWidth="1"/>
    <col min="14349" max="14349" width="19.625" style="4" customWidth="1"/>
    <col min="14350" max="14592" width="9" style="4"/>
    <col min="14593" max="14594" width="16.625" style="4" customWidth="1"/>
    <col min="14595" max="14595" width="8.5" style="4" customWidth="1"/>
    <col min="14596" max="14596" width="17.625" style="4" customWidth="1"/>
    <col min="14597" max="14597" width="19.625" style="4" customWidth="1"/>
    <col min="14598" max="14598" width="17.625" style="4" customWidth="1"/>
    <col min="14599" max="14599" width="19.625" style="4" customWidth="1"/>
    <col min="14600" max="14600" width="17.625" style="4" customWidth="1"/>
    <col min="14601" max="14601" width="19.625" style="4" customWidth="1"/>
    <col min="14602" max="14602" width="17.625" style="4" customWidth="1"/>
    <col min="14603" max="14603" width="19.625" style="4" customWidth="1"/>
    <col min="14604" max="14604" width="17.625" style="4" customWidth="1"/>
    <col min="14605" max="14605" width="19.625" style="4" customWidth="1"/>
    <col min="14606" max="14848" width="9" style="4"/>
    <col min="14849" max="14850" width="16.625" style="4" customWidth="1"/>
    <col min="14851" max="14851" width="8.5" style="4" customWidth="1"/>
    <col min="14852" max="14852" width="17.625" style="4" customWidth="1"/>
    <col min="14853" max="14853" width="19.625" style="4" customWidth="1"/>
    <col min="14854" max="14854" width="17.625" style="4" customWidth="1"/>
    <col min="14855" max="14855" width="19.625" style="4" customWidth="1"/>
    <col min="14856" max="14856" width="17.625" style="4" customWidth="1"/>
    <col min="14857" max="14857" width="19.625" style="4" customWidth="1"/>
    <col min="14858" max="14858" width="17.625" style="4" customWidth="1"/>
    <col min="14859" max="14859" width="19.625" style="4" customWidth="1"/>
    <col min="14860" max="14860" width="17.625" style="4" customWidth="1"/>
    <col min="14861" max="14861" width="19.625" style="4" customWidth="1"/>
    <col min="14862" max="15104" width="9" style="4"/>
    <col min="15105" max="15106" width="16.625" style="4" customWidth="1"/>
    <col min="15107" max="15107" width="8.5" style="4" customWidth="1"/>
    <col min="15108" max="15108" width="17.625" style="4" customWidth="1"/>
    <col min="15109" max="15109" width="19.625" style="4" customWidth="1"/>
    <col min="15110" max="15110" width="17.625" style="4" customWidth="1"/>
    <col min="15111" max="15111" width="19.625" style="4" customWidth="1"/>
    <col min="15112" max="15112" width="17.625" style="4" customWidth="1"/>
    <col min="15113" max="15113" width="19.625" style="4" customWidth="1"/>
    <col min="15114" max="15114" width="17.625" style="4" customWidth="1"/>
    <col min="15115" max="15115" width="19.625" style="4" customWidth="1"/>
    <col min="15116" max="15116" width="17.625" style="4" customWidth="1"/>
    <col min="15117" max="15117" width="19.625" style="4" customWidth="1"/>
    <col min="15118" max="15360" width="9" style="4"/>
    <col min="15361" max="15362" width="16.625" style="4" customWidth="1"/>
    <col min="15363" max="15363" width="8.5" style="4" customWidth="1"/>
    <col min="15364" max="15364" width="17.625" style="4" customWidth="1"/>
    <col min="15365" max="15365" width="19.625" style="4" customWidth="1"/>
    <col min="15366" max="15366" width="17.625" style="4" customWidth="1"/>
    <col min="15367" max="15367" width="19.625" style="4" customWidth="1"/>
    <col min="15368" max="15368" width="17.625" style="4" customWidth="1"/>
    <col min="15369" max="15369" width="19.625" style="4" customWidth="1"/>
    <col min="15370" max="15370" width="17.625" style="4" customWidth="1"/>
    <col min="15371" max="15371" width="19.625" style="4" customWidth="1"/>
    <col min="15372" max="15372" width="17.625" style="4" customWidth="1"/>
    <col min="15373" max="15373" width="19.625" style="4" customWidth="1"/>
    <col min="15374" max="15616" width="9" style="4"/>
    <col min="15617" max="15618" width="16.625" style="4" customWidth="1"/>
    <col min="15619" max="15619" width="8.5" style="4" customWidth="1"/>
    <col min="15620" max="15620" width="17.625" style="4" customWidth="1"/>
    <col min="15621" max="15621" width="19.625" style="4" customWidth="1"/>
    <col min="15622" max="15622" width="17.625" style="4" customWidth="1"/>
    <col min="15623" max="15623" width="19.625" style="4" customWidth="1"/>
    <col min="15624" max="15624" width="17.625" style="4" customWidth="1"/>
    <col min="15625" max="15625" width="19.625" style="4" customWidth="1"/>
    <col min="15626" max="15626" width="17.625" style="4" customWidth="1"/>
    <col min="15627" max="15627" width="19.625" style="4" customWidth="1"/>
    <col min="15628" max="15628" width="17.625" style="4" customWidth="1"/>
    <col min="15629" max="15629" width="19.625" style="4" customWidth="1"/>
    <col min="15630" max="15872" width="9" style="4"/>
    <col min="15873" max="15874" width="16.625" style="4" customWidth="1"/>
    <col min="15875" max="15875" width="8.5" style="4" customWidth="1"/>
    <col min="15876" max="15876" width="17.625" style="4" customWidth="1"/>
    <col min="15877" max="15877" width="19.625" style="4" customWidth="1"/>
    <col min="15878" max="15878" width="17.625" style="4" customWidth="1"/>
    <col min="15879" max="15879" width="19.625" style="4" customWidth="1"/>
    <col min="15880" max="15880" width="17.625" style="4" customWidth="1"/>
    <col min="15881" max="15881" width="19.625" style="4" customWidth="1"/>
    <col min="15882" max="15882" width="17.625" style="4" customWidth="1"/>
    <col min="15883" max="15883" width="19.625" style="4" customWidth="1"/>
    <col min="15884" max="15884" width="17.625" style="4" customWidth="1"/>
    <col min="15885" max="15885" width="19.625" style="4" customWidth="1"/>
    <col min="15886" max="16128" width="9" style="4"/>
    <col min="16129" max="16130" width="16.625" style="4" customWidth="1"/>
    <col min="16131" max="16131" width="8.5" style="4" customWidth="1"/>
    <col min="16132" max="16132" width="17.625" style="4" customWidth="1"/>
    <col min="16133" max="16133" width="19.625" style="4" customWidth="1"/>
    <col min="16134" max="16134" width="17.625" style="4" customWidth="1"/>
    <col min="16135" max="16135" width="19.625" style="4" customWidth="1"/>
    <col min="16136" max="16136" width="17.625" style="4" customWidth="1"/>
    <col min="16137" max="16137" width="19.625" style="4" customWidth="1"/>
    <col min="16138" max="16138" width="17.625" style="4" customWidth="1"/>
    <col min="16139" max="16139" width="19.625" style="4" customWidth="1"/>
    <col min="16140" max="16140" width="17.625" style="4" customWidth="1"/>
    <col min="16141" max="16141" width="19.625" style="4" customWidth="1"/>
    <col min="16142" max="16384" width="9" style="4"/>
  </cols>
  <sheetData>
    <row r="1" spans="1:13" ht="27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7" customHeight="1" x14ac:dyDescent="0.15">
      <c r="A2" s="2" t="s">
        <v>1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7" customHeight="1" thickBot="1" x14ac:dyDescent="0.2">
      <c r="A3" s="3"/>
      <c r="B3" s="3"/>
      <c r="C3" s="3"/>
      <c r="D3" s="3"/>
      <c r="E3" s="6"/>
      <c r="F3" s="3"/>
      <c r="G3" s="6"/>
      <c r="H3" s="3"/>
      <c r="I3" s="6"/>
      <c r="J3" s="3"/>
      <c r="K3" s="6"/>
      <c r="L3" s="7"/>
      <c r="M3" s="6" t="s">
        <v>2</v>
      </c>
    </row>
    <row r="4" spans="1:13" ht="30" customHeight="1" x14ac:dyDescent="0.15">
      <c r="A4" s="145" t="s">
        <v>3</v>
      </c>
      <c r="B4" s="146"/>
      <c r="C4" s="147"/>
      <c r="D4" s="143" t="s">
        <v>4</v>
      </c>
      <c r="E4" s="151"/>
      <c r="F4" s="143" t="s">
        <v>5</v>
      </c>
      <c r="G4" s="151"/>
      <c r="H4" s="152" t="s">
        <v>6</v>
      </c>
      <c r="I4" s="143"/>
      <c r="J4" s="143" t="s">
        <v>7</v>
      </c>
      <c r="K4" s="153"/>
      <c r="L4" s="143" t="s">
        <v>8</v>
      </c>
      <c r="M4" s="144"/>
    </row>
    <row r="5" spans="1:13" ht="30" customHeight="1" x14ac:dyDescent="0.15">
      <c r="A5" s="148"/>
      <c r="B5" s="149"/>
      <c r="C5" s="150"/>
      <c r="D5" s="8" t="s">
        <v>9</v>
      </c>
      <c r="E5" s="8" t="s">
        <v>10</v>
      </c>
      <c r="F5" s="8" t="s">
        <v>107</v>
      </c>
      <c r="G5" s="8" t="s">
        <v>10</v>
      </c>
      <c r="H5" s="8" t="s">
        <v>9</v>
      </c>
      <c r="I5" s="9" t="s">
        <v>10</v>
      </c>
      <c r="J5" s="8" t="s">
        <v>9</v>
      </c>
      <c r="K5" s="9" t="s">
        <v>10</v>
      </c>
      <c r="L5" s="8" t="s">
        <v>9</v>
      </c>
      <c r="M5" s="10" t="s">
        <v>10</v>
      </c>
    </row>
    <row r="6" spans="1:13" ht="27" customHeight="1" x14ac:dyDescent="0.15">
      <c r="A6" s="11"/>
      <c r="B6" s="157" t="s">
        <v>11</v>
      </c>
      <c r="C6" s="158"/>
      <c r="D6" s="12">
        <v>7283</v>
      </c>
      <c r="E6" s="13">
        <v>14566000</v>
      </c>
      <c r="F6" s="12">
        <v>6953</v>
      </c>
      <c r="G6" s="14">
        <v>13906000</v>
      </c>
      <c r="H6" s="12">
        <v>6664</v>
      </c>
      <c r="I6" s="15">
        <v>13328000</v>
      </c>
      <c r="J6" s="12">
        <v>6510</v>
      </c>
      <c r="K6" s="16">
        <v>13020000</v>
      </c>
      <c r="L6" s="12">
        <v>6208</v>
      </c>
      <c r="M6" s="17">
        <v>12416000</v>
      </c>
    </row>
    <row r="7" spans="1:13" ht="27" customHeight="1" x14ac:dyDescent="0.15">
      <c r="A7" s="18"/>
      <c r="B7" s="159" t="s">
        <v>12</v>
      </c>
      <c r="C7" s="160"/>
      <c r="D7" s="13">
        <v>504</v>
      </c>
      <c r="E7" s="13">
        <v>1008000</v>
      </c>
      <c r="F7" s="13">
        <v>472</v>
      </c>
      <c r="G7" s="14">
        <v>944000</v>
      </c>
      <c r="H7" s="13">
        <v>493</v>
      </c>
      <c r="I7" s="15">
        <v>986000</v>
      </c>
      <c r="J7" s="13">
        <v>489</v>
      </c>
      <c r="K7" s="16">
        <v>978000</v>
      </c>
      <c r="L7" s="13">
        <v>515</v>
      </c>
      <c r="M7" s="17">
        <v>1030000</v>
      </c>
    </row>
    <row r="8" spans="1:13" ht="27" customHeight="1" x14ac:dyDescent="0.15">
      <c r="A8" s="19" t="s">
        <v>13</v>
      </c>
      <c r="B8" s="159" t="s">
        <v>14</v>
      </c>
      <c r="C8" s="160"/>
      <c r="D8" s="13">
        <v>1730</v>
      </c>
      <c r="E8" s="13">
        <v>4152000</v>
      </c>
      <c r="F8" s="13">
        <v>1792</v>
      </c>
      <c r="G8" s="14">
        <v>4300800</v>
      </c>
      <c r="H8" s="13">
        <v>1877</v>
      </c>
      <c r="I8" s="15">
        <v>4504800</v>
      </c>
      <c r="J8" s="13">
        <v>2022</v>
      </c>
      <c r="K8" s="16">
        <v>4852800</v>
      </c>
      <c r="L8" s="13">
        <v>2175</v>
      </c>
      <c r="M8" s="17">
        <v>5220000</v>
      </c>
    </row>
    <row r="9" spans="1:13" ht="27" customHeight="1" x14ac:dyDescent="0.15">
      <c r="A9" s="18"/>
      <c r="B9" s="159" t="s">
        <v>15</v>
      </c>
      <c r="C9" s="160"/>
      <c r="D9" s="20">
        <v>207</v>
      </c>
      <c r="E9" s="20">
        <v>765900</v>
      </c>
      <c r="F9" s="20">
        <v>203</v>
      </c>
      <c r="G9" s="14">
        <v>751100</v>
      </c>
      <c r="H9" s="20">
        <v>207</v>
      </c>
      <c r="I9" s="15">
        <v>765900</v>
      </c>
      <c r="J9" s="20">
        <v>221</v>
      </c>
      <c r="K9" s="16">
        <v>817700</v>
      </c>
      <c r="L9" s="20">
        <v>209</v>
      </c>
      <c r="M9" s="17">
        <v>773300</v>
      </c>
    </row>
    <row r="10" spans="1:13" ht="27" customHeight="1" x14ac:dyDescent="0.15">
      <c r="A10" s="21"/>
      <c r="B10" s="161" t="s">
        <v>16</v>
      </c>
      <c r="C10" s="162"/>
      <c r="D10" s="22">
        <f t="shared" ref="D10:L10" si="0">SUM(D6:D9)</f>
        <v>9724</v>
      </c>
      <c r="E10" s="22">
        <f t="shared" si="0"/>
        <v>20491900</v>
      </c>
      <c r="F10" s="22">
        <f t="shared" si="0"/>
        <v>9420</v>
      </c>
      <c r="G10" s="22">
        <f t="shared" si="0"/>
        <v>19901900</v>
      </c>
      <c r="H10" s="22">
        <f t="shared" si="0"/>
        <v>9241</v>
      </c>
      <c r="I10" s="23">
        <f t="shared" si="0"/>
        <v>19584700</v>
      </c>
      <c r="J10" s="22">
        <f t="shared" si="0"/>
        <v>9242</v>
      </c>
      <c r="K10" s="23">
        <f t="shared" si="0"/>
        <v>19668500</v>
      </c>
      <c r="L10" s="22">
        <f t="shared" si="0"/>
        <v>9107</v>
      </c>
      <c r="M10" s="24">
        <f>SUM(M6:M9)</f>
        <v>19439300</v>
      </c>
    </row>
    <row r="11" spans="1:13" ht="27" customHeight="1" x14ac:dyDescent="0.15">
      <c r="A11" s="11"/>
      <c r="B11" s="157" t="s">
        <v>17</v>
      </c>
      <c r="C11" s="158"/>
      <c r="D11" s="12">
        <v>3077</v>
      </c>
      <c r="E11" s="13">
        <v>11077200</v>
      </c>
      <c r="F11" s="12">
        <v>3125</v>
      </c>
      <c r="G11" s="14">
        <v>11250000</v>
      </c>
      <c r="H11" s="12">
        <v>3221</v>
      </c>
      <c r="I11" s="15">
        <v>11595600</v>
      </c>
      <c r="J11" s="12">
        <v>3315</v>
      </c>
      <c r="K11" s="16">
        <v>11934000</v>
      </c>
      <c r="L11" s="12">
        <v>3429</v>
      </c>
      <c r="M11" s="17">
        <v>12344400</v>
      </c>
    </row>
    <row r="12" spans="1:13" ht="27" customHeight="1" x14ac:dyDescent="0.15">
      <c r="A12" s="18"/>
      <c r="B12" s="25" t="s">
        <v>18</v>
      </c>
      <c r="C12" s="26" t="s">
        <v>19</v>
      </c>
      <c r="D12" s="13"/>
      <c r="E12" s="13"/>
      <c r="F12" s="13"/>
      <c r="G12" s="14"/>
      <c r="H12" s="13"/>
      <c r="I12" s="15"/>
      <c r="J12" s="13"/>
      <c r="K12" s="16"/>
      <c r="L12" s="13"/>
      <c r="M12" s="17"/>
    </row>
    <row r="13" spans="1:13" ht="27" customHeight="1" x14ac:dyDescent="0.15">
      <c r="A13" s="18"/>
      <c r="B13" s="25" t="s">
        <v>20</v>
      </c>
      <c r="C13" s="26" t="s">
        <v>21</v>
      </c>
      <c r="D13" s="13"/>
      <c r="E13" s="13"/>
      <c r="F13" s="13"/>
      <c r="G13" s="14"/>
      <c r="H13" s="13">
        <v>1</v>
      </c>
      <c r="I13" s="15">
        <v>3900</v>
      </c>
      <c r="J13" s="13"/>
      <c r="K13" s="16"/>
      <c r="L13" s="13"/>
      <c r="M13" s="17"/>
    </row>
    <row r="14" spans="1:13" ht="27" customHeight="1" x14ac:dyDescent="0.15">
      <c r="A14" s="18"/>
      <c r="B14" s="25" t="s">
        <v>20</v>
      </c>
      <c r="C14" s="26" t="s">
        <v>22</v>
      </c>
      <c r="D14" s="13"/>
      <c r="E14" s="13"/>
      <c r="F14" s="13"/>
      <c r="G14" s="14"/>
      <c r="H14" s="13"/>
      <c r="I14" s="15"/>
      <c r="J14" s="13"/>
      <c r="K14" s="16"/>
      <c r="L14" s="13"/>
      <c r="M14" s="17"/>
    </row>
    <row r="15" spans="1:13" ht="27" customHeight="1" x14ac:dyDescent="0.15">
      <c r="A15" s="18"/>
      <c r="B15" s="25" t="s">
        <v>20</v>
      </c>
      <c r="C15" s="26" t="s">
        <v>23</v>
      </c>
      <c r="D15" s="13">
        <v>7</v>
      </c>
      <c r="E15" s="13">
        <v>32200</v>
      </c>
      <c r="F15" s="13">
        <v>7</v>
      </c>
      <c r="G15" s="14">
        <v>32200</v>
      </c>
      <c r="H15" s="13">
        <v>7</v>
      </c>
      <c r="I15" s="15">
        <v>32200</v>
      </c>
      <c r="J15" s="13">
        <v>8</v>
      </c>
      <c r="K15" s="16">
        <v>36800</v>
      </c>
      <c r="L15" s="13">
        <v>8</v>
      </c>
      <c r="M15" s="17">
        <v>36800</v>
      </c>
    </row>
    <row r="16" spans="1:13" ht="27" customHeight="1" x14ac:dyDescent="0.15">
      <c r="A16" s="18"/>
      <c r="B16" s="27" t="s">
        <v>24</v>
      </c>
      <c r="C16" s="26" t="s">
        <v>19</v>
      </c>
      <c r="D16" s="28">
        <v>2</v>
      </c>
      <c r="E16" s="28">
        <v>11000</v>
      </c>
      <c r="F16" s="28"/>
      <c r="G16" s="28"/>
      <c r="H16" s="28"/>
      <c r="I16" s="29"/>
      <c r="J16" s="28"/>
      <c r="K16" s="29"/>
      <c r="L16" s="28">
        <v>6</v>
      </c>
      <c r="M16" s="30">
        <v>33000</v>
      </c>
    </row>
    <row r="17" spans="1:13" ht="27" customHeight="1" x14ac:dyDescent="0.15">
      <c r="A17" s="18"/>
      <c r="B17" s="25" t="s">
        <v>20</v>
      </c>
      <c r="C17" s="26" t="s">
        <v>21</v>
      </c>
      <c r="D17" s="28">
        <v>1</v>
      </c>
      <c r="E17" s="28">
        <v>6900</v>
      </c>
      <c r="F17" s="28">
        <v>1</v>
      </c>
      <c r="G17" s="31">
        <v>6900</v>
      </c>
      <c r="H17" s="28">
        <v>1</v>
      </c>
      <c r="I17" s="32">
        <v>6900</v>
      </c>
      <c r="J17" s="28">
        <v>2</v>
      </c>
      <c r="K17" s="29">
        <v>13800</v>
      </c>
      <c r="L17" s="28">
        <v>3</v>
      </c>
      <c r="M17" s="30">
        <v>20700</v>
      </c>
    </row>
    <row r="18" spans="1:13" ht="27" customHeight="1" x14ac:dyDescent="0.15">
      <c r="A18" s="18"/>
      <c r="B18" s="25" t="s">
        <v>20</v>
      </c>
      <c r="C18" s="26" t="s">
        <v>22</v>
      </c>
      <c r="D18" s="28"/>
      <c r="E18" s="28"/>
      <c r="F18" s="28"/>
      <c r="G18" s="31"/>
      <c r="H18" s="28">
        <v>1</v>
      </c>
      <c r="I18" s="32">
        <v>5200</v>
      </c>
      <c r="J18" s="28"/>
      <c r="K18" s="29"/>
      <c r="L18" s="28"/>
      <c r="M18" s="30"/>
    </row>
    <row r="19" spans="1:13" ht="27" customHeight="1" x14ac:dyDescent="0.15">
      <c r="A19" s="18"/>
      <c r="B19" s="25" t="s">
        <v>20</v>
      </c>
      <c r="C19" s="26" t="s">
        <v>23</v>
      </c>
      <c r="D19" s="28"/>
      <c r="E19" s="28"/>
      <c r="F19" s="28">
        <v>1</v>
      </c>
      <c r="G19" s="31">
        <v>8200</v>
      </c>
      <c r="H19" s="28"/>
      <c r="I19" s="32"/>
      <c r="J19" s="28"/>
      <c r="K19" s="29"/>
      <c r="L19" s="28">
        <v>10</v>
      </c>
      <c r="M19" s="30">
        <v>82000</v>
      </c>
    </row>
    <row r="20" spans="1:13" ht="27" customHeight="1" x14ac:dyDescent="0.15">
      <c r="A20" s="19" t="s">
        <v>25</v>
      </c>
      <c r="B20" s="27" t="s">
        <v>26</v>
      </c>
      <c r="C20" s="26" t="s">
        <v>19</v>
      </c>
      <c r="D20" s="13">
        <v>43100</v>
      </c>
      <c r="E20" s="13">
        <v>310320000</v>
      </c>
      <c r="F20" s="13">
        <v>37670</v>
      </c>
      <c r="G20" s="14">
        <v>271224000</v>
      </c>
      <c r="H20" s="13">
        <v>32899</v>
      </c>
      <c r="I20" s="15">
        <v>236872800</v>
      </c>
      <c r="J20" s="13">
        <v>28049</v>
      </c>
      <c r="K20" s="16">
        <v>201952800</v>
      </c>
      <c r="L20" s="13">
        <v>23669</v>
      </c>
      <c r="M20" s="17">
        <v>170416800</v>
      </c>
    </row>
    <row r="21" spans="1:13" ht="27" customHeight="1" x14ac:dyDescent="0.15">
      <c r="A21" s="19"/>
      <c r="B21" s="25" t="s">
        <v>20</v>
      </c>
      <c r="C21" s="26" t="s">
        <v>21</v>
      </c>
      <c r="D21" s="13">
        <v>17381</v>
      </c>
      <c r="E21" s="13">
        <v>187714800</v>
      </c>
      <c r="F21" s="13">
        <v>22991</v>
      </c>
      <c r="G21" s="14">
        <v>248302800</v>
      </c>
      <c r="H21" s="13">
        <v>28650</v>
      </c>
      <c r="I21" s="15">
        <v>309420000</v>
      </c>
      <c r="J21" s="13">
        <v>36624</v>
      </c>
      <c r="K21" s="16">
        <v>395539200</v>
      </c>
      <c r="L21" s="13">
        <v>41148</v>
      </c>
      <c r="M21" s="17">
        <v>444398400</v>
      </c>
    </row>
    <row r="22" spans="1:13" ht="27" customHeight="1" x14ac:dyDescent="0.15">
      <c r="A22" s="19"/>
      <c r="B22" s="25" t="s">
        <v>20</v>
      </c>
      <c r="C22" s="26" t="s">
        <v>22</v>
      </c>
      <c r="D22" s="13">
        <v>3916</v>
      </c>
      <c r="E22" s="13">
        <v>28506600</v>
      </c>
      <c r="F22" s="13">
        <v>3886</v>
      </c>
      <c r="G22" s="14">
        <v>29081700</v>
      </c>
      <c r="H22" s="13">
        <v>3507</v>
      </c>
      <c r="I22" s="15">
        <v>27086400</v>
      </c>
      <c r="J22" s="13">
        <v>1</v>
      </c>
      <c r="K22" s="16">
        <v>2700</v>
      </c>
      <c r="L22" s="13">
        <v>205</v>
      </c>
      <c r="M22" s="17">
        <v>553500</v>
      </c>
    </row>
    <row r="23" spans="1:13" ht="27" customHeight="1" x14ac:dyDescent="0.15">
      <c r="A23" s="19"/>
      <c r="B23" s="25" t="s">
        <v>20</v>
      </c>
      <c r="C23" s="26" t="s">
        <v>23</v>
      </c>
      <c r="D23" s="13">
        <v>15170</v>
      </c>
      <c r="E23" s="13">
        <v>195693000</v>
      </c>
      <c r="F23" s="13">
        <v>15885</v>
      </c>
      <c r="G23" s="14">
        <v>204916500</v>
      </c>
      <c r="H23" s="13">
        <v>16307</v>
      </c>
      <c r="I23" s="15">
        <v>210360300</v>
      </c>
      <c r="J23" s="13">
        <v>16881</v>
      </c>
      <c r="K23" s="16">
        <v>217764900</v>
      </c>
      <c r="L23" s="13">
        <v>17666</v>
      </c>
      <c r="M23" s="17">
        <v>227891400</v>
      </c>
    </row>
    <row r="24" spans="1:13" ht="27" customHeight="1" x14ac:dyDescent="0.15">
      <c r="A24" s="33"/>
      <c r="B24" s="27" t="s">
        <v>27</v>
      </c>
      <c r="C24" s="26" t="s">
        <v>19</v>
      </c>
      <c r="D24" s="13">
        <v>337</v>
      </c>
      <c r="E24" s="13">
        <v>1011000</v>
      </c>
      <c r="F24" s="13">
        <v>299</v>
      </c>
      <c r="G24" s="14">
        <v>897000</v>
      </c>
      <c r="H24" s="13">
        <v>271</v>
      </c>
      <c r="I24" s="15">
        <v>813000</v>
      </c>
      <c r="J24" s="13">
        <v>275</v>
      </c>
      <c r="K24" s="16">
        <v>825000</v>
      </c>
      <c r="L24" s="28">
        <v>290</v>
      </c>
      <c r="M24" s="30">
        <v>870000</v>
      </c>
    </row>
    <row r="25" spans="1:13" ht="27" customHeight="1" x14ac:dyDescent="0.15">
      <c r="A25" s="33"/>
      <c r="B25" s="25" t="s">
        <v>20</v>
      </c>
      <c r="C25" s="26" t="s">
        <v>21</v>
      </c>
      <c r="D25" s="13">
        <v>161</v>
      </c>
      <c r="E25" s="13">
        <v>611800</v>
      </c>
      <c r="F25" s="13">
        <v>219</v>
      </c>
      <c r="G25" s="14">
        <v>832200</v>
      </c>
      <c r="H25" s="13">
        <v>293</v>
      </c>
      <c r="I25" s="15">
        <v>1113400</v>
      </c>
      <c r="J25" s="13">
        <v>357</v>
      </c>
      <c r="K25" s="16">
        <v>1356600</v>
      </c>
      <c r="L25" s="28">
        <v>411</v>
      </c>
      <c r="M25" s="30">
        <v>1561800</v>
      </c>
    </row>
    <row r="26" spans="1:13" ht="27" customHeight="1" x14ac:dyDescent="0.15">
      <c r="A26" s="33"/>
      <c r="B26" s="25" t="s">
        <v>20</v>
      </c>
      <c r="C26" s="26" t="s">
        <v>22</v>
      </c>
      <c r="D26" s="13">
        <v>23</v>
      </c>
      <c r="E26" s="13">
        <v>66700</v>
      </c>
      <c r="F26" s="13">
        <v>29</v>
      </c>
      <c r="G26" s="14">
        <v>84100</v>
      </c>
      <c r="H26" s="13">
        <v>13</v>
      </c>
      <c r="I26" s="15">
        <v>30100</v>
      </c>
      <c r="J26" s="13"/>
      <c r="K26" s="16"/>
      <c r="L26" s="28">
        <v>8</v>
      </c>
      <c r="M26" s="30">
        <v>8000</v>
      </c>
    </row>
    <row r="27" spans="1:13" ht="27" customHeight="1" x14ac:dyDescent="0.15">
      <c r="A27" s="33"/>
      <c r="B27" s="25" t="s">
        <v>20</v>
      </c>
      <c r="C27" s="26" t="s">
        <v>23</v>
      </c>
      <c r="D27" s="13">
        <v>97</v>
      </c>
      <c r="E27" s="13">
        <v>436500</v>
      </c>
      <c r="F27" s="13">
        <v>125</v>
      </c>
      <c r="G27" s="14">
        <v>562500</v>
      </c>
      <c r="H27" s="13">
        <v>204</v>
      </c>
      <c r="I27" s="15">
        <v>918000</v>
      </c>
      <c r="J27" s="13">
        <v>239</v>
      </c>
      <c r="K27" s="16">
        <v>1075500</v>
      </c>
      <c r="L27" s="28">
        <v>265</v>
      </c>
      <c r="M27" s="30">
        <v>1192500</v>
      </c>
    </row>
    <row r="28" spans="1:13" ht="27" customHeight="1" x14ac:dyDescent="0.15">
      <c r="A28" s="33"/>
      <c r="B28" s="27" t="s">
        <v>28</v>
      </c>
      <c r="C28" s="26" t="s">
        <v>19</v>
      </c>
      <c r="D28" s="13">
        <v>7886</v>
      </c>
      <c r="E28" s="13">
        <v>31544000</v>
      </c>
      <c r="F28" s="13">
        <v>6692</v>
      </c>
      <c r="G28" s="14">
        <v>26768000</v>
      </c>
      <c r="H28" s="13">
        <v>5585</v>
      </c>
      <c r="I28" s="15">
        <v>22340000</v>
      </c>
      <c r="J28" s="13">
        <v>4762</v>
      </c>
      <c r="K28" s="16">
        <v>19048000</v>
      </c>
      <c r="L28" s="13">
        <v>3838</v>
      </c>
      <c r="M28" s="17">
        <v>15352000</v>
      </c>
    </row>
    <row r="29" spans="1:13" ht="27" customHeight="1" x14ac:dyDescent="0.15">
      <c r="A29" s="33"/>
      <c r="B29" s="25" t="s">
        <v>20</v>
      </c>
      <c r="C29" s="26" t="s">
        <v>21</v>
      </c>
      <c r="D29" s="13">
        <v>3751</v>
      </c>
      <c r="E29" s="13">
        <v>18755000</v>
      </c>
      <c r="F29" s="13">
        <v>4808</v>
      </c>
      <c r="G29" s="14">
        <v>24040000</v>
      </c>
      <c r="H29" s="13">
        <v>5808</v>
      </c>
      <c r="I29" s="15">
        <v>29040000</v>
      </c>
      <c r="J29" s="13">
        <v>6859</v>
      </c>
      <c r="K29" s="16">
        <v>34295000</v>
      </c>
      <c r="L29" s="13">
        <v>7930</v>
      </c>
      <c r="M29" s="17">
        <v>39650000</v>
      </c>
    </row>
    <row r="30" spans="1:13" ht="27" customHeight="1" x14ac:dyDescent="0.15">
      <c r="A30" s="33"/>
      <c r="B30" s="25" t="s">
        <v>20</v>
      </c>
      <c r="C30" s="26" t="s">
        <v>22</v>
      </c>
      <c r="D30" s="13">
        <v>239</v>
      </c>
      <c r="E30" s="13">
        <v>905700</v>
      </c>
      <c r="F30" s="13">
        <v>203</v>
      </c>
      <c r="G30" s="14">
        <v>768900</v>
      </c>
      <c r="H30" s="13">
        <v>198</v>
      </c>
      <c r="I30" s="15">
        <v>752400</v>
      </c>
      <c r="J30" s="13"/>
      <c r="K30" s="16"/>
      <c r="L30" s="13"/>
      <c r="M30" s="17"/>
    </row>
    <row r="31" spans="1:13" ht="27" customHeight="1" x14ac:dyDescent="0.15">
      <c r="A31" s="33"/>
      <c r="B31" s="25" t="s">
        <v>20</v>
      </c>
      <c r="C31" s="26" t="s">
        <v>23</v>
      </c>
      <c r="D31" s="13">
        <v>5875</v>
      </c>
      <c r="E31" s="20">
        <v>35250000</v>
      </c>
      <c r="F31" s="13">
        <v>5954</v>
      </c>
      <c r="G31" s="14">
        <v>35724000</v>
      </c>
      <c r="H31" s="13">
        <v>5990</v>
      </c>
      <c r="I31" s="15">
        <v>35940000</v>
      </c>
      <c r="J31" s="13">
        <v>5936</v>
      </c>
      <c r="K31" s="16">
        <v>35616000</v>
      </c>
      <c r="L31" s="13">
        <v>6060</v>
      </c>
      <c r="M31" s="17">
        <v>36360000</v>
      </c>
    </row>
    <row r="32" spans="1:13" ht="27" customHeight="1" x14ac:dyDescent="0.15">
      <c r="A32" s="34"/>
      <c r="B32" s="161" t="s">
        <v>16</v>
      </c>
      <c r="C32" s="162"/>
      <c r="D32" s="22">
        <f t="shared" ref="D32:L32" si="1">SUM(D11:D31)</f>
        <v>101023</v>
      </c>
      <c r="E32" s="22">
        <f>SUM(E11:E31)</f>
        <v>821942400</v>
      </c>
      <c r="F32" s="22">
        <f t="shared" si="1"/>
        <v>101895</v>
      </c>
      <c r="G32" s="22">
        <f t="shared" si="1"/>
        <v>854499000</v>
      </c>
      <c r="H32" s="22">
        <f t="shared" si="1"/>
        <v>102956</v>
      </c>
      <c r="I32" s="23">
        <f t="shared" si="1"/>
        <v>886330200</v>
      </c>
      <c r="J32" s="22">
        <f t="shared" si="1"/>
        <v>103308</v>
      </c>
      <c r="K32" s="23">
        <f t="shared" si="1"/>
        <v>919460300</v>
      </c>
      <c r="L32" s="22">
        <f t="shared" si="1"/>
        <v>104946</v>
      </c>
      <c r="M32" s="24">
        <f>SUM(M11:M31)</f>
        <v>950771300</v>
      </c>
    </row>
    <row r="33" spans="1:13" ht="27" customHeight="1" x14ac:dyDescent="0.15">
      <c r="A33" s="35"/>
      <c r="B33" s="157" t="s">
        <v>29</v>
      </c>
      <c r="C33" s="158"/>
      <c r="D33" s="12">
        <v>1681</v>
      </c>
      <c r="E33" s="13">
        <v>4034400</v>
      </c>
      <c r="F33" s="12">
        <v>1720</v>
      </c>
      <c r="G33" s="14">
        <v>4128000</v>
      </c>
      <c r="H33" s="12">
        <v>1787</v>
      </c>
      <c r="I33" s="15">
        <v>4288800</v>
      </c>
      <c r="J33" s="12">
        <v>1835</v>
      </c>
      <c r="K33" s="16">
        <v>4404000</v>
      </c>
      <c r="L33" s="12">
        <v>1865</v>
      </c>
      <c r="M33" s="17">
        <v>4476000</v>
      </c>
    </row>
    <row r="34" spans="1:13" ht="27" customHeight="1" x14ac:dyDescent="0.15">
      <c r="A34" s="36" t="s">
        <v>30</v>
      </c>
      <c r="B34" s="159" t="s">
        <v>31</v>
      </c>
      <c r="C34" s="160"/>
      <c r="D34" s="20">
        <v>943</v>
      </c>
      <c r="E34" s="13">
        <v>5563700</v>
      </c>
      <c r="F34" s="20">
        <v>943</v>
      </c>
      <c r="G34" s="14">
        <v>5563700</v>
      </c>
      <c r="H34" s="20">
        <v>943</v>
      </c>
      <c r="I34" s="15">
        <v>5563700</v>
      </c>
      <c r="J34" s="20">
        <v>949</v>
      </c>
      <c r="K34" s="16">
        <v>5599100</v>
      </c>
      <c r="L34" s="20">
        <v>953</v>
      </c>
      <c r="M34" s="17">
        <v>5622700</v>
      </c>
    </row>
    <row r="35" spans="1:13" ht="27" customHeight="1" x14ac:dyDescent="0.15">
      <c r="A35" s="37"/>
      <c r="B35" s="161" t="s">
        <v>16</v>
      </c>
      <c r="C35" s="162"/>
      <c r="D35" s="22">
        <f t="shared" ref="D35:L35" si="2">D33+D34</f>
        <v>2624</v>
      </c>
      <c r="E35" s="22">
        <f t="shared" si="2"/>
        <v>9598100</v>
      </c>
      <c r="F35" s="22">
        <f t="shared" si="2"/>
        <v>2663</v>
      </c>
      <c r="G35" s="22">
        <f t="shared" si="2"/>
        <v>9691700</v>
      </c>
      <c r="H35" s="22">
        <f t="shared" si="2"/>
        <v>2730</v>
      </c>
      <c r="I35" s="23">
        <f t="shared" si="2"/>
        <v>9852500</v>
      </c>
      <c r="J35" s="22">
        <f t="shared" si="2"/>
        <v>2784</v>
      </c>
      <c r="K35" s="23">
        <f t="shared" si="2"/>
        <v>10003100</v>
      </c>
      <c r="L35" s="22">
        <f t="shared" si="2"/>
        <v>2818</v>
      </c>
      <c r="M35" s="24">
        <f>M33+M34</f>
        <v>10098700</v>
      </c>
    </row>
    <row r="36" spans="1:13" ht="27" customHeight="1" x14ac:dyDescent="0.15">
      <c r="A36" s="38" t="s">
        <v>32</v>
      </c>
      <c r="B36" s="39"/>
      <c r="C36" s="26"/>
      <c r="D36" s="22">
        <v>4256</v>
      </c>
      <c r="E36" s="13">
        <v>25536000</v>
      </c>
      <c r="F36" s="22">
        <v>4365</v>
      </c>
      <c r="G36" s="13">
        <v>26190000</v>
      </c>
      <c r="H36" s="22">
        <v>4495</v>
      </c>
      <c r="I36" s="16">
        <v>26970000</v>
      </c>
      <c r="J36" s="22">
        <v>4633</v>
      </c>
      <c r="K36" s="16">
        <v>27798000</v>
      </c>
      <c r="L36" s="22">
        <v>4913</v>
      </c>
      <c r="M36" s="17">
        <v>29478000</v>
      </c>
    </row>
    <row r="37" spans="1:13" ht="27" customHeight="1" x14ac:dyDescent="0.15">
      <c r="A37" s="163" t="s">
        <v>33</v>
      </c>
      <c r="B37" s="164"/>
      <c r="C37" s="162"/>
      <c r="D37" s="22">
        <f t="shared" ref="D37:M37" si="3">D10+D32+D35+D36</f>
        <v>117627</v>
      </c>
      <c r="E37" s="40">
        <f t="shared" si="3"/>
        <v>877568400</v>
      </c>
      <c r="F37" s="22">
        <f t="shared" si="3"/>
        <v>118343</v>
      </c>
      <c r="G37" s="40">
        <f t="shared" si="3"/>
        <v>910282600</v>
      </c>
      <c r="H37" s="22">
        <f t="shared" si="3"/>
        <v>119422</v>
      </c>
      <c r="I37" s="41">
        <f t="shared" si="3"/>
        <v>942737400</v>
      </c>
      <c r="J37" s="22">
        <f t="shared" si="3"/>
        <v>119967</v>
      </c>
      <c r="K37" s="23">
        <f t="shared" si="3"/>
        <v>976929900</v>
      </c>
      <c r="L37" s="22">
        <f t="shared" si="3"/>
        <v>121784</v>
      </c>
      <c r="M37" s="24">
        <f t="shared" si="3"/>
        <v>1009787300</v>
      </c>
    </row>
    <row r="38" spans="1:13" ht="27" customHeight="1" thickBot="1" x14ac:dyDescent="0.2">
      <c r="A38" s="154" t="s">
        <v>34</v>
      </c>
      <c r="B38" s="155"/>
      <c r="C38" s="156"/>
      <c r="D38" s="42">
        <v>100.9</v>
      </c>
      <c r="E38" s="42">
        <v>103.9</v>
      </c>
      <c r="F38" s="42">
        <f>F37/D37*100</f>
        <v>100.60870378399518</v>
      </c>
      <c r="G38" s="43">
        <f t="shared" ref="G38:M38" si="4">G37/E37*100</f>
        <v>103.72782338106066</v>
      </c>
      <c r="H38" s="42">
        <f>H37/F37*100</f>
        <v>100.91175650439823</v>
      </c>
      <c r="I38" s="44">
        <f t="shared" si="4"/>
        <v>103.56535431963655</v>
      </c>
      <c r="J38" s="42">
        <f t="shared" si="4"/>
        <v>100.45636482390179</v>
      </c>
      <c r="K38" s="45">
        <f t="shared" si="4"/>
        <v>103.62693789383979</v>
      </c>
      <c r="L38" s="42">
        <f t="shared" si="4"/>
        <v>101.51458317704036</v>
      </c>
      <c r="M38" s="46">
        <f t="shared" si="4"/>
        <v>103.36333241515077</v>
      </c>
    </row>
    <row r="39" spans="1:13" ht="20.25" customHeight="1" x14ac:dyDescent="0.15">
      <c r="A39" s="3"/>
      <c r="B39" s="3"/>
      <c r="C39" s="3"/>
      <c r="D39" s="3"/>
      <c r="E39" s="3"/>
      <c r="G39" s="3"/>
      <c r="H39" s="3"/>
      <c r="I39" s="3"/>
      <c r="J39" s="3"/>
      <c r="L39" s="3"/>
      <c r="M39" s="3"/>
    </row>
    <row r="40" spans="1:13" ht="21.75" hidden="1" customHeight="1" x14ac:dyDescent="0.15"/>
  </sheetData>
  <mergeCells count="18">
    <mergeCell ref="A38:C38"/>
    <mergeCell ref="B6:C6"/>
    <mergeCell ref="B7:C7"/>
    <mergeCell ref="B8:C8"/>
    <mergeCell ref="B9:C9"/>
    <mergeCell ref="B10:C10"/>
    <mergeCell ref="B11:C11"/>
    <mergeCell ref="B32:C32"/>
    <mergeCell ref="B33:C33"/>
    <mergeCell ref="B34:C34"/>
    <mergeCell ref="B35:C35"/>
    <mergeCell ref="A37:C37"/>
    <mergeCell ref="L4:M4"/>
    <mergeCell ref="A4:C5"/>
    <mergeCell ref="D4:E4"/>
    <mergeCell ref="F4:G4"/>
    <mergeCell ref="H4:I4"/>
    <mergeCell ref="J4:K4"/>
  </mergeCells>
  <phoneticPr fontId="2"/>
  <printOptions horizontalCentered="1"/>
  <pageMargins left="0.59055118110236227" right="0.59055118110236227" top="0.39370078740157483" bottom="0.19685039370078741" header="0.59055118110236227" footer="0.19685039370078741"/>
  <pageSetup paperSize="9" scale="56" fitToWidth="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164C-9FF7-4FDA-AB23-7BFD4DA8A2DC}">
  <sheetPr>
    <pageSetUpPr autoPageBreaks="0"/>
  </sheetPr>
  <dimension ref="A1:K39"/>
  <sheetViews>
    <sheetView view="pageBreakPreview" zoomScaleNormal="100" zoomScaleSheetLayoutView="100" workbookViewId="0"/>
  </sheetViews>
  <sheetFormatPr defaultRowHeight="28.5" customHeight="1" x14ac:dyDescent="0.15"/>
  <cols>
    <col min="1" max="1" width="5.125" style="4" customWidth="1"/>
    <col min="2" max="2" width="18.625" style="4" customWidth="1"/>
    <col min="3" max="8" width="13.125" style="4" customWidth="1"/>
    <col min="9" max="9" width="18.375" style="4" customWidth="1"/>
    <col min="10" max="10" width="12.375" style="4" customWidth="1"/>
    <col min="11" max="11" width="13.625" style="4" bestFit="1" customWidth="1"/>
    <col min="12" max="12" width="15.5" style="4" customWidth="1"/>
    <col min="13" max="13" width="13.625" style="4" bestFit="1" customWidth="1"/>
    <col min="14" max="256" width="9" style="4"/>
    <col min="257" max="257" width="5.125" style="4" customWidth="1"/>
    <col min="258" max="258" width="18.625" style="4" customWidth="1"/>
    <col min="259" max="264" width="13.125" style="4" customWidth="1"/>
    <col min="265" max="265" width="18.375" style="4" customWidth="1"/>
    <col min="266" max="266" width="12.375" style="4" customWidth="1"/>
    <col min="267" max="267" width="13.625" style="4" bestFit="1" customWidth="1"/>
    <col min="268" max="268" width="15.5" style="4" customWidth="1"/>
    <col min="269" max="269" width="13.625" style="4" bestFit="1" customWidth="1"/>
    <col min="270" max="512" width="9" style="4"/>
    <col min="513" max="513" width="5.125" style="4" customWidth="1"/>
    <col min="514" max="514" width="18.625" style="4" customWidth="1"/>
    <col min="515" max="520" width="13.125" style="4" customWidth="1"/>
    <col min="521" max="521" width="18.375" style="4" customWidth="1"/>
    <col min="522" max="522" width="12.375" style="4" customWidth="1"/>
    <col min="523" max="523" width="13.625" style="4" bestFit="1" customWidth="1"/>
    <col min="524" max="524" width="15.5" style="4" customWidth="1"/>
    <col min="525" max="525" width="13.625" style="4" bestFit="1" customWidth="1"/>
    <col min="526" max="768" width="9" style="4"/>
    <col min="769" max="769" width="5.125" style="4" customWidth="1"/>
    <col min="770" max="770" width="18.625" style="4" customWidth="1"/>
    <col min="771" max="776" width="13.125" style="4" customWidth="1"/>
    <col min="777" max="777" width="18.375" style="4" customWidth="1"/>
    <col min="778" max="778" width="12.375" style="4" customWidth="1"/>
    <col min="779" max="779" width="13.625" style="4" bestFit="1" customWidth="1"/>
    <col min="780" max="780" width="15.5" style="4" customWidth="1"/>
    <col min="781" max="781" width="13.625" style="4" bestFit="1" customWidth="1"/>
    <col min="782" max="1024" width="9" style="4"/>
    <col min="1025" max="1025" width="5.125" style="4" customWidth="1"/>
    <col min="1026" max="1026" width="18.625" style="4" customWidth="1"/>
    <col min="1027" max="1032" width="13.125" style="4" customWidth="1"/>
    <col min="1033" max="1033" width="18.375" style="4" customWidth="1"/>
    <col min="1034" max="1034" width="12.375" style="4" customWidth="1"/>
    <col min="1035" max="1035" width="13.625" style="4" bestFit="1" customWidth="1"/>
    <col min="1036" max="1036" width="15.5" style="4" customWidth="1"/>
    <col min="1037" max="1037" width="13.625" style="4" bestFit="1" customWidth="1"/>
    <col min="1038" max="1280" width="9" style="4"/>
    <col min="1281" max="1281" width="5.125" style="4" customWidth="1"/>
    <col min="1282" max="1282" width="18.625" style="4" customWidth="1"/>
    <col min="1283" max="1288" width="13.125" style="4" customWidth="1"/>
    <col min="1289" max="1289" width="18.375" style="4" customWidth="1"/>
    <col min="1290" max="1290" width="12.375" style="4" customWidth="1"/>
    <col min="1291" max="1291" width="13.625" style="4" bestFit="1" customWidth="1"/>
    <col min="1292" max="1292" width="15.5" style="4" customWidth="1"/>
    <col min="1293" max="1293" width="13.625" style="4" bestFit="1" customWidth="1"/>
    <col min="1294" max="1536" width="9" style="4"/>
    <col min="1537" max="1537" width="5.125" style="4" customWidth="1"/>
    <col min="1538" max="1538" width="18.625" style="4" customWidth="1"/>
    <col min="1539" max="1544" width="13.125" style="4" customWidth="1"/>
    <col min="1545" max="1545" width="18.375" style="4" customWidth="1"/>
    <col min="1546" max="1546" width="12.375" style="4" customWidth="1"/>
    <col min="1547" max="1547" width="13.625" style="4" bestFit="1" customWidth="1"/>
    <col min="1548" max="1548" width="15.5" style="4" customWidth="1"/>
    <col min="1549" max="1549" width="13.625" style="4" bestFit="1" customWidth="1"/>
    <col min="1550" max="1792" width="9" style="4"/>
    <col min="1793" max="1793" width="5.125" style="4" customWidth="1"/>
    <col min="1794" max="1794" width="18.625" style="4" customWidth="1"/>
    <col min="1795" max="1800" width="13.125" style="4" customWidth="1"/>
    <col min="1801" max="1801" width="18.375" style="4" customWidth="1"/>
    <col min="1802" max="1802" width="12.375" style="4" customWidth="1"/>
    <col min="1803" max="1803" width="13.625" style="4" bestFit="1" customWidth="1"/>
    <col min="1804" max="1804" width="15.5" style="4" customWidth="1"/>
    <col min="1805" max="1805" width="13.625" style="4" bestFit="1" customWidth="1"/>
    <col min="1806" max="2048" width="9" style="4"/>
    <col min="2049" max="2049" width="5.125" style="4" customWidth="1"/>
    <col min="2050" max="2050" width="18.625" style="4" customWidth="1"/>
    <col min="2051" max="2056" width="13.125" style="4" customWidth="1"/>
    <col min="2057" max="2057" width="18.375" style="4" customWidth="1"/>
    <col min="2058" max="2058" width="12.375" style="4" customWidth="1"/>
    <col min="2059" max="2059" width="13.625" style="4" bestFit="1" customWidth="1"/>
    <col min="2060" max="2060" width="15.5" style="4" customWidth="1"/>
    <col min="2061" max="2061" width="13.625" style="4" bestFit="1" customWidth="1"/>
    <col min="2062" max="2304" width="9" style="4"/>
    <col min="2305" max="2305" width="5.125" style="4" customWidth="1"/>
    <col min="2306" max="2306" width="18.625" style="4" customWidth="1"/>
    <col min="2307" max="2312" width="13.125" style="4" customWidth="1"/>
    <col min="2313" max="2313" width="18.375" style="4" customWidth="1"/>
    <col min="2314" max="2314" width="12.375" style="4" customWidth="1"/>
    <col min="2315" max="2315" width="13.625" style="4" bestFit="1" customWidth="1"/>
    <col min="2316" max="2316" width="15.5" style="4" customWidth="1"/>
    <col min="2317" max="2317" width="13.625" style="4" bestFit="1" customWidth="1"/>
    <col min="2318" max="2560" width="9" style="4"/>
    <col min="2561" max="2561" width="5.125" style="4" customWidth="1"/>
    <col min="2562" max="2562" width="18.625" style="4" customWidth="1"/>
    <col min="2563" max="2568" width="13.125" style="4" customWidth="1"/>
    <col min="2569" max="2569" width="18.375" style="4" customWidth="1"/>
    <col min="2570" max="2570" width="12.375" style="4" customWidth="1"/>
    <col min="2571" max="2571" width="13.625" style="4" bestFit="1" customWidth="1"/>
    <col min="2572" max="2572" width="15.5" style="4" customWidth="1"/>
    <col min="2573" max="2573" width="13.625" style="4" bestFit="1" customWidth="1"/>
    <col min="2574" max="2816" width="9" style="4"/>
    <col min="2817" max="2817" width="5.125" style="4" customWidth="1"/>
    <col min="2818" max="2818" width="18.625" style="4" customWidth="1"/>
    <col min="2819" max="2824" width="13.125" style="4" customWidth="1"/>
    <col min="2825" max="2825" width="18.375" style="4" customWidth="1"/>
    <col min="2826" max="2826" width="12.375" style="4" customWidth="1"/>
    <col min="2827" max="2827" width="13.625" style="4" bestFit="1" customWidth="1"/>
    <col min="2828" max="2828" width="15.5" style="4" customWidth="1"/>
    <col min="2829" max="2829" width="13.625" style="4" bestFit="1" customWidth="1"/>
    <col min="2830" max="3072" width="9" style="4"/>
    <col min="3073" max="3073" width="5.125" style="4" customWidth="1"/>
    <col min="3074" max="3074" width="18.625" style="4" customWidth="1"/>
    <col min="3075" max="3080" width="13.125" style="4" customWidth="1"/>
    <col min="3081" max="3081" width="18.375" style="4" customWidth="1"/>
    <col min="3082" max="3082" width="12.375" style="4" customWidth="1"/>
    <col min="3083" max="3083" width="13.625" style="4" bestFit="1" customWidth="1"/>
    <col min="3084" max="3084" width="15.5" style="4" customWidth="1"/>
    <col min="3085" max="3085" width="13.625" style="4" bestFit="1" customWidth="1"/>
    <col min="3086" max="3328" width="9" style="4"/>
    <col min="3329" max="3329" width="5.125" style="4" customWidth="1"/>
    <col min="3330" max="3330" width="18.625" style="4" customWidth="1"/>
    <col min="3331" max="3336" width="13.125" style="4" customWidth="1"/>
    <col min="3337" max="3337" width="18.375" style="4" customWidth="1"/>
    <col min="3338" max="3338" width="12.375" style="4" customWidth="1"/>
    <col min="3339" max="3339" width="13.625" style="4" bestFit="1" customWidth="1"/>
    <col min="3340" max="3340" width="15.5" style="4" customWidth="1"/>
    <col min="3341" max="3341" width="13.625" style="4" bestFit="1" customWidth="1"/>
    <col min="3342" max="3584" width="9" style="4"/>
    <col min="3585" max="3585" width="5.125" style="4" customWidth="1"/>
    <col min="3586" max="3586" width="18.625" style="4" customWidth="1"/>
    <col min="3587" max="3592" width="13.125" style="4" customWidth="1"/>
    <col min="3593" max="3593" width="18.375" style="4" customWidth="1"/>
    <col min="3594" max="3594" width="12.375" style="4" customWidth="1"/>
    <col min="3595" max="3595" width="13.625" style="4" bestFit="1" customWidth="1"/>
    <col min="3596" max="3596" width="15.5" style="4" customWidth="1"/>
    <col min="3597" max="3597" width="13.625" style="4" bestFit="1" customWidth="1"/>
    <col min="3598" max="3840" width="9" style="4"/>
    <col min="3841" max="3841" width="5.125" style="4" customWidth="1"/>
    <col min="3842" max="3842" width="18.625" style="4" customWidth="1"/>
    <col min="3843" max="3848" width="13.125" style="4" customWidth="1"/>
    <col min="3849" max="3849" width="18.375" style="4" customWidth="1"/>
    <col min="3850" max="3850" width="12.375" style="4" customWidth="1"/>
    <col min="3851" max="3851" width="13.625" style="4" bestFit="1" customWidth="1"/>
    <col min="3852" max="3852" width="15.5" style="4" customWidth="1"/>
    <col min="3853" max="3853" width="13.625" style="4" bestFit="1" customWidth="1"/>
    <col min="3854" max="4096" width="9" style="4"/>
    <col min="4097" max="4097" width="5.125" style="4" customWidth="1"/>
    <col min="4098" max="4098" width="18.625" style="4" customWidth="1"/>
    <col min="4099" max="4104" width="13.125" style="4" customWidth="1"/>
    <col min="4105" max="4105" width="18.375" style="4" customWidth="1"/>
    <col min="4106" max="4106" width="12.375" style="4" customWidth="1"/>
    <col min="4107" max="4107" width="13.625" style="4" bestFit="1" customWidth="1"/>
    <col min="4108" max="4108" width="15.5" style="4" customWidth="1"/>
    <col min="4109" max="4109" width="13.625" style="4" bestFit="1" customWidth="1"/>
    <col min="4110" max="4352" width="9" style="4"/>
    <col min="4353" max="4353" width="5.125" style="4" customWidth="1"/>
    <col min="4354" max="4354" width="18.625" style="4" customWidth="1"/>
    <col min="4355" max="4360" width="13.125" style="4" customWidth="1"/>
    <col min="4361" max="4361" width="18.375" style="4" customWidth="1"/>
    <col min="4362" max="4362" width="12.375" style="4" customWidth="1"/>
    <col min="4363" max="4363" width="13.625" style="4" bestFit="1" customWidth="1"/>
    <col min="4364" max="4364" width="15.5" style="4" customWidth="1"/>
    <col min="4365" max="4365" width="13.625" style="4" bestFit="1" customWidth="1"/>
    <col min="4366" max="4608" width="9" style="4"/>
    <col min="4609" max="4609" width="5.125" style="4" customWidth="1"/>
    <col min="4610" max="4610" width="18.625" style="4" customWidth="1"/>
    <col min="4611" max="4616" width="13.125" style="4" customWidth="1"/>
    <col min="4617" max="4617" width="18.375" style="4" customWidth="1"/>
    <col min="4618" max="4618" width="12.375" style="4" customWidth="1"/>
    <col min="4619" max="4619" width="13.625" style="4" bestFit="1" customWidth="1"/>
    <col min="4620" max="4620" width="15.5" style="4" customWidth="1"/>
    <col min="4621" max="4621" width="13.625" style="4" bestFit="1" customWidth="1"/>
    <col min="4622" max="4864" width="9" style="4"/>
    <col min="4865" max="4865" width="5.125" style="4" customWidth="1"/>
    <col min="4866" max="4866" width="18.625" style="4" customWidth="1"/>
    <col min="4867" max="4872" width="13.125" style="4" customWidth="1"/>
    <col min="4873" max="4873" width="18.375" style="4" customWidth="1"/>
    <col min="4874" max="4874" width="12.375" style="4" customWidth="1"/>
    <col min="4875" max="4875" width="13.625" style="4" bestFit="1" customWidth="1"/>
    <col min="4876" max="4876" width="15.5" style="4" customWidth="1"/>
    <col min="4877" max="4877" width="13.625" style="4" bestFit="1" customWidth="1"/>
    <col min="4878" max="5120" width="9" style="4"/>
    <col min="5121" max="5121" width="5.125" style="4" customWidth="1"/>
    <col min="5122" max="5122" width="18.625" style="4" customWidth="1"/>
    <col min="5123" max="5128" width="13.125" style="4" customWidth="1"/>
    <col min="5129" max="5129" width="18.375" style="4" customWidth="1"/>
    <col min="5130" max="5130" width="12.375" style="4" customWidth="1"/>
    <col min="5131" max="5131" width="13.625" style="4" bestFit="1" customWidth="1"/>
    <col min="5132" max="5132" width="15.5" style="4" customWidth="1"/>
    <col min="5133" max="5133" width="13.625" style="4" bestFit="1" customWidth="1"/>
    <col min="5134" max="5376" width="9" style="4"/>
    <col min="5377" max="5377" width="5.125" style="4" customWidth="1"/>
    <col min="5378" max="5378" width="18.625" style="4" customWidth="1"/>
    <col min="5379" max="5384" width="13.125" style="4" customWidth="1"/>
    <col min="5385" max="5385" width="18.375" style="4" customWidth="1"/>
    <col min="5386" max="5386" width="12.375" style="4" customWidth="1"/>
    <col min="5387" max="5387" width="13.625" style="4" bestFit="1" customWidth="1"/>
    <col min="5388" max="5388" width="15.5" style="4" customWidth="1"/>
    <col min="5389" max="5389" width="13.625" style="4" bestFit="1" customWidth="1"/>
    <col min="5390" max="5632" width="9" style="4"/>
    <col min="5633" max="5633" width="5.125" style="4" customWidth="1"/>
    <col min="5634" max="5634" width="18.625" style="4" customWidth="1"/>
    <col min="5635" max="5640" width="13.125" style="4" customWidth="1"/>
    <col min="5641" max="5641" width="18.375" style="4" customWidth="1"/>
    <col min="5642" max="5642" width="12.375" style="4" customWidth="1"/>
    <col min="5643" max="5643" width="13.625" style="4" bestFit="1" customWidth="1"/>
    <col min="5644" max="5644" width="15.5" style="4" customWidth="1"/>
    <col min="5645" max="5645" width="13.625" style="4" bestFit="1" customWidth="1"/>
    <col min="5646" max="5888" width="9" style="4"/>
    <col min="5889" max="5889" width="5.125" style="4" customWidth="1"/>
    <col min="5890" max="5890" width="18.625" style="4" customWidth="1"/>
    <col min="5891" max="5896" width="13.125" style="4" customWidth="1"/>
    <col min="5897" max="5897" width="18.375" style="4" customWidth="1"/>
    <col min="5898" max="5898" width="12.375" style="4" customWidth="1"/>
    <col min="5899" max="5899" width="13.625" style="4" bestFit="1" customWidth="1"/>
    <col min="5900" max="5900" width="15.5" style="4" customWidth="1"/>
    <col min="5901" max="5901" width="13.625" style="4" bestFit="1" customWidth="1"/>
    <col min="5902" max="6144" width="9" style="4"/>
    <col min="6145" max="6145" width="5.125" style="4" customWidth="1"/>
    <col min="6146" max="6146" width="18.625" style="4" customWidth="1"/>
    <col min="6147" max="6152" width="13.125" style="4" customWidth="1"/>
    <col min="6153" max="6153" width="18.375" style="4" customWidth="1"/>
    <col min="6154" max="6154" width="12.375" style="4" customWidth="1"/>
    <col min="6155" max="6155" width="13.625" style="4" bestFit="1" customWidth="1"/>
    <col min="6156" max="6156" width="15.5" style="4" customWidth="1"/>
    <col min="6157" max="6157" width="13.625" style="4" bestFit="1" customWidth="1"/>
    <col min="6158" max="6400" width="9" style="4"/>
    <col min="6401" max="6401" width="5.125" style="4" customWidth="1"/>
    <col min="6402" max="6402" width="18.625" style="4" customWidth="1"/>
    <col min="6403" max="6408" width="13.125" style="4" customWidth="1"/>
    <col min="6409" max="6409" width="18.375" style="4" customWidth="1"/>
    <col min="6410" max="6410" width="12.375" style="4" customWidth="1"/>
    <col min="6411" max="6411" width="13.625" style="4" bestFit="1" customWidth="1"/>
    <col min="6412" max="6412" width="15.5" style="4" customWidth="1"/>
    <col min="6413" max="6413" width="13.625" style="4" bestFit="1" customWidth="1"/>
    <col min="6414" max="6656" width="9" style="4"/>
    <col min="6657" max="6657" width="5.125" style="4" customWidth="1"/>
    <col min="6658" max="6658" width="18.625" style="4" customWidth="1"/>
    <col min="6659" max="6664" width="13.125" style="4" customWidth="1"/>
    <col min="6665" max="6665" width="18.375" style="4" customWidth="1"/>
    <col min="6666" max="6666" width="12.375" style="4" customWidth="1"/>
    <col min="6667" max="6667" width="13.625" style="4" bestFit="1" customWidth="1"/>
    <col min="6668" max="6668" width="15.5" style="4" customWidth="1"/>
    <col min="6669" max="6669" width="13.625" style="4" bestFit="1" customWidth="1"/>
    <col min="6670" max="6912" width="9" style="4"/>
    <col min="6913" max="6913" width="5.125" style="4" customWidth="1"/>
    <col min="6914" max="6914" width="18.625" style="4" customWidth="1"/>
    <col min="6915" max="6920" width="13.125" style="4" customWidth="1"/>
    <col min="6921" max="6921" width="18.375" style="4" customWidth="1"/>
    <col min="6922" max="6922" width="12.375" style="4" customWidth="1"/>
    <col min="6923" max="6923" width="13.625" style="4" bestFit="1" customWidth="1"/>
    <col min="6924" max="6924" width="15.5" style="4" customWidth="1"/>
    <col min="6925" max="6925" width="13.625" style="4" bestFit="1" customWidth="1"/>
    <col min="6926" max="7168" width="9" style="4"/>
    <col min="7169" max="7169" width="5.125" style="4" customWidth="1"/>
    <col min="7170" max="7170" width="18.625" style="4" customWidth="1"/>
    <col min="7171" max="7176" width="13.125" style="4" customWidth="1"/>
    <col min="7177" max="7177" width="18.375" style="4" customWidth="1"/>
    <col min="7178" max="7178" width="12.375" style="4" customWidth="1"/>
    <col min="7179" max="7179" width="13.625" style="4" bestFit="1" customWidth="1"/>
    <col min="7180" max="7180" width="15.5" style="4" customWidth="1"/>
    <col min="7181" max="7181" width="13.625" style="4" bestFit="1" customWidth="1"/>
    <col min="7182" max="7424" width="9" style="4"/>
    <col min="7425" max="7425" width="5.125" style="4" customWidth="1"/>
    <col min="7426" max="7426" width="18.625" style="4" customWidth="1"/>
    <col min="7427" max="7432" width="13.125" style="4" customWidth="1"/>
    <col min="7433" max="7433" width="18.375" style="4" customWidth="1"/>
    <col min="7434" max="7434" width="12.375" style="4" customWidth="1"/>
    <col min="7435" max="7435" width="13.625" style="4" bestFit="1" customWidth="1"/>
    <col min="7436" max="7436" width="15.5" style="4" customWidth="1"/>
    <col min="7437" max="7437" width="13.625" style="4" bestFit="1" customWidth="1"/>
    <col min="7438" max="7680" width="9" style="4"/>
    <col min="7681" max="7681" width="5.125" style="4" customWidth="1"/>
    <col min="7682" max="7682" width="18.625" style="4" customWidth="1"/>
    <col min="7683" max="7688" width="13.125" style="4" customWidth="1"/>
    <col min="7689" max="7689" width="18.375" style="4" customWidth="1"/>
    <col min="7690" max="7690" width="12.375" style="4" customWidth="1"/>
    <col min="7691" max="7691" width="13.625" style="4" bestFit="1" customWidth="1"/>
    <col min="7692" max="7692" width="15.5" style="4" customWidth="1"/>
    <col min="7693" max="7693" width="13.625" style="4" bestFit="1" customWidth="1"/>
    <col min="7694" max="7936" width="9" style="4"/>
    <col min="7937" max="7937" width="5.125" style="4" customWidth="1"/>
    <col min="7938" max="7938" width="18.625" style="4" customWidth="1"/>
    <col min="7939" max="7944" width="13.125" style="4" customWidth="1"/>
    <col min="7945" max="7945" width="18.375" style="4" customWidth="1"/>
    <col min="7946" max="7946" width="12.375" style="4" customWidth="1"/>
    <col min="7947" max="7947" width="13.625" style="4" bestFit="1" customWidth="1"/>
    <col min="7948" max="7948" width="15.5" style="4" customWidth="1"/>
    <col min="7949" max="7949" width="13.625" style="4" bestFit="1" customWidth="1"/>
    <col min="7950" max="8192" width="9" style="4"/>
    <col min="8193" max="8193" width="5.125" style="4" customWidth="1"/>
    <col min="8194" max="8194" width="18.625" style="4" customWidth="1"/>
    <col min="8195" max="8200" width="13.125" style="4" customWidth="1"/>
    <col min="8201" max="8201" width="18.375" style="4" customWidth="1"/>
    <col min="8202" max="8202" width="12.375" style="4" customWidth="1"/>
    <col min="8203" max="8203" width="13.625" style="4" bestFit="1" customWidth="1"/>
    <col min="8204" max="8204" width="15.5" style="4" customWidth="1"/>
    <col min="8205" max="8205" width="13.625" style="4" bestFit="1" customWidth="1"/>
    <col min="8206" max="8448" width="9" style="4"/>
    <col min="8449" max="8449" width="5.125" style="4" customWidth="1"/>
    <col min="8450" max="8450" width="18.625" style="4" customWidth="1"/>
    <col min="8451" max="8456" width="13.125" style="4" customWidth="1"/>
    <col min="8457" max="8457" width="18.375" style="4" customWidth="1"/>
    <col min="8458" max="8458" width="12.375" style="4" customWidth="1"/>
    <col min="8459" max="8459" width="13.625" style="4" bestFit="1" customWidth="1"/>
    <col min="8460" max="8460" width="15.5" style="4" customWidth="1"/>
    <col min="8461" max="8461" width="13.625" style="4" bestFit="1" customWidth="1"/>
    <col min="8462" max="8704" width="9" style="4"/>
    <col min="8705" max="8705" width="5.125" style="4" customWidth="1"/>
    <col min="8706" max="8706" width="18.625" style="4" customWidth="1"/>
    <col min="8707" max="8712" width="13.125" style="4" customWidth="1"/>
    <col min="8713" max="8713" width="18.375" style="4" customWidth="1"/>
    <col min="8714" max="8714" width="12.375" style="4" customWidth="1"/>
    <col min="8715" max="8715" width="13.625" style="4" bestFit="1" customWidth="1"/>
    <col min="8716" max="8716" width="15.5" style="4" customWidth="1"/>
    <col min="8717" max="8717" width="13.625" style="4" bestFit="1" customWidth="1"/>
    <col min="8718" max="8960" width="9" style="4"/>
    <col min="8961" max="8961" width="5.125" style="4" customWidth="1"/>
    <col min="8962" max="8962" width="18.625" style="4" customWidth="1"/>
    <col min="8963" max="8968" width="13.125" style="4" customWidth="1"/>
    <col min="8969" max="8969" width="18.375" style="4" customWidth="1"/>
    <col min="8970" max="8970" width="12.375" style="4" customWidth="1"/>
    <col min="8971" max="8971" width="13.625" style="4" bestFit="1" customWidth="1"/>
    <col min="8972" max="8972" width="15.5" style="4" customWidth="1"/>
    <col min="8973" max="8973" width="13.625" style="4" bestFit="1" customWidth="1"/>
    <col min="8974" max="9216" width="9" style="4"/>
    <col min="9217" max="9217" width="5.125" style="4" customWidth="1"/>
    <col min="9218" max="9218" width="18.625" style="4" customWidth="1"/>
    <col min="9219" max="9224" width="13.125" style="4" customWidth="1"/>
    <col min="9225" max="9225" width="18.375" style="4" customWidth="1"/>
    <col min="9226" max="9226" width="12.375" style="4" customWidth="1"/>
    <col min="9227" max="9227" width="13.625" style="4" bestFit="1" customWidth="1"/>
    <col min="9228" max="9228" width="15.5" style="4" customWidth="1"/>
    <col min="9229" max="9229" width="13.625" style="4" bestFit="1" customWidth="1"/>
    <col min="9230" max="9472" width="9" style="4"/>
    <col min="9473" max="9473" width="5.125" style="4" customWidth="1"/>
    <col min="9474" max="9474" width="18.625" style="4" customWidth="1"/>
    <col min="9475" max="9480" width="13.125" style="4" customWidth="1"/>
    <col min="9481" max="9481" width="18.375" style="4" customWidth="1"/>
    <col min="9482" max="9482" width="12.375" style="4" customWidth="1"/>
    <col min="9483" max="9483" width="13.625" style="4" bestFit="1" customWidth="1"/>
    <col min="9484" max="9484" width="15.5" style="4" customWidth="1"/>
    <col min="9485" max="9485" width="13.625" style="4" bestFit="1" customWidth="1"/>
    <col min="9486" max="9728" width="9" style="4"/>
    <col min="9729" max="9729" width="5.125" style="4" customWidth="1"/>
    <col min="9730" max="9730" width="18.625" style="4" customWidth="1"/>
    <col min="9731" max="9736" width="13.125" style="4" customWidth="1"/>
    <col min="9737" max="9737" width="18.375" style="4" customWidth="1"/>
    <col min="9738" max="9738" width="12.375" style="4" customWidth="1"/>
    <col min="9739" max="9739" width="13.625" style="4" bestFit="1" customWidth="1"/>
    <col min="9740" max="9740" width="15.5" style="4" customWidth="1"/>
    <col min="9741" max="9741" width="13.625" style="4" bestFit="1" customWidth="1"/>
    <col min="9742" max="9984" width="9" style="4"/>
    <col min="9985" max="9985" width="5.125" style="4" customWidth="1"/>
    <col min="9986" max="9986" width="18.625" style="4" customWidth="1"/>
    <col min="9987" max="9992" width="13.125" style="4" customWidth="1"/>
    <col min="9993" max="9993" width="18.375" style="4" customWidth="1"/>
    <col min="9994" max="9994" width="12.375" style="4" customWidth="1"/>
    <col min="9995" max="9995" width="13.625" style="4" bestFit="1" customWidth="1"/>
    <col min="9996" max="9996" width="15.5" style="4" customWidth="1"/>
    <col min="9997" max="9997" width="13.625" style="4" bestFit="1" customWidth="1"/>
    <col min="9998" max="10240" width="9" style="4"/>
    <col min="10241" max="10241" width="5.125" style="4" customWidth="1"/>
    <col min="10242" max="10242" width="18.625" style="4" customWidth="1"/>
    <col min="10243" max="10248" width="13.125" style="4" customWidth="1"/>
    <col min="10249" max="10249" width="18.375" style="4" customWidth="1"/>
    <col min="10250" max="10250" width="12.375" style="4" customWidth="1"/>
    <col min="10251" max="10251" width="13.625" style="4" bestFit="1" customWidth="1"/>
    <col min="10252" max="10252" width="15.5" style="4" customWidth="1"/>
    <col min="10253" max="10253" width="13.625" style="4" bestFit="1" customWidth="1"/>
    <col min="10254" max="10496" width="9" style="4"/>
    <col min="10497" max="10497" width="5.125" style="4" customWidth="1"/>
    <col min="10498" max="10498" width="18.625" style="4" customWidth="1"/>
    <col min="10499" max="10504" width="13.125" style="4" customWidth="1"/>
    <col min="10505" max="10505" width="18.375" style="4" customWidth="1"/>
    <col min="10506" max="10506" width="12.375" style="4" customWidth="1"/>
    <col min="10507" max="10507" width="13.625" style="4" bestFit="1" customWidth="1"/>
    <col min="10508" max="10508" width="15.5" style="4" customWidth="1"/>
    <col min="10509" max="10509" width="13.625" style="4" bestFit="1" customWidth="1"/>
    <col min="10510" max="10752" width="9" style="4"/>
    <col min="10753" max="10753" width="5.125" style="4" customWidth="1"/>
    <col min="10754" max="10754" width="18.625" style="4" customWidth="1"/>
    <col min="10755" max="10760" width="13.125" style="4" customWidth="1"/>
    <col min="10761" max="10761" width="18.375" style="4" customWidth="1"/>
    <col min="10762" max="10762" width="12.375" style="4" customWidth="1"/>
    <col min="10763" max="10763" width="13.625" style="4" bestFit="1" customWidth="1"/>
    <col min="10764" max="10764" width="15.5" style="4" customWidth="1"/>
    <col min="10765" max="10765" width="13.625" style="4" bestFit="1" customWidth="1"/>
    <col min="10766" max="11008" width="9" style="4"/>
    <col min="11009" max="11009" width="5.125" style="4" customWidth="1"/>
    <col min="11010" max="11010" width="18.625" style="4" customWidth="1"/>
    <col min="11011" max="11016" width="13.125" style="4" customWidth="1"/>
    <col min="11017" max="11017" width="18.375" style="4" customWidth="1"/>
    <col min="11018" max="11018" width="12.375" style="4" customWidth="1"/>
    <col min="11019" max="11019" width="13.625" style="4" bestFit="1" customWidth="1"/>
    <col min="11020" max="11020" width="15.5" style="4" customWidth="1"/>
    <col min="11021" max="11021" width="13.625" style="4" bestFit="1" customWidth="1"/>
    <col min="11022" max="11264" width="9" style="4"/>
    <col min="11265" max="11265" width="5.125" style="4" customWidth="1"/>
    <col min="11266" max="11266" width="18.625" style="4" customWidth="1"/>
    <col min="11267" max="11272" width="13.125" style="4" customWidth="1"/>
    <col min="11273" max="11273" width="18.375" style="4" customWidth="1"/>
    <col min="11274" max="11274" width="12.375" style="4" customWidth="1"/>
    <col min="11275" max="11275" width="13.625" style="4" bestFit="1" customWidth="1"/>
    <col min="11276" max="11276" width="15.5" style="4" customWidth="1"/>
    <col min="11277" max="11277" width="13.625" style="4" bestFit="1" customWidth="1"/>
    <col min="11278" max="11520" width="9" style="4"/>
    <col min="11521" max="11521" width="5.125" style="4" customWidth="1"/>
    <col min="11522" max="11522" width="18.625" style="4" customWidth="1"/>
    <col min="11523" max="11528" width="13.125" style="4" customWidth="1"/>
    <col min="11529" max="11529" width="18.375" style="4" customWidth="1"/>
    <col min="11530" max="11530" width="12.375" style="4" customWidth="1"/>
    <col min="11531" max="11531" width="13.625" style="4" bestFit="1" customWidth="1"/>
    <col min="11532" max="11532" width="15.5" style="4" customWidth="1"/>
    <col min="11533" max="11533" width="13.625" style="4" bestFit="1" customWidth="1"/>
    <col min="11534" max="11776" width="9" style="4"/>
    <col min="11777" max="11777" width="5.125" style="4" customWidth="1"/>
    <col min="11778" max="11778" width="18.625" style="4" customWidth="1"/>
    <col min="11779" max="11784" width="13.125" style="4" customWidth="1"/>
    <col min="11785" max="11785" width="18.375" style="4" customWidth="1"/>
    <col min="11786" max="11786" width="12.375" style="4" customWidth="1"/>
    <col min="11787" max="11787" width="13.625" style="4" bestFit="1" customWidth="1"/>
    <col min="11788" max="11788" width="15.5" style="4" customWidth="1"/>
    <col min="11789" max="11789" width="13.625" style="4" bestFit="1" customWidth="1"/>
    <col min="11790" max="12032" width="9" style="4"/>
    <col min="12033" max="12033" width="5.125" style="4" customWidth="1"/>
    <col min="12034" max="12034" width="18.625" style="4" customWidth="1"/>
    <col min="12035" max="12040" width="13.125" style="4" customWidth="1"/>
    <col min="12041" max="12041" width="18.375" style="4" customWidth="1"/>
    <col min="12042" max="12042" width="12.375" style="4" customWidth="1"/>
    <col min="12043" max="12043" width="13.625" style="4" bestFit="1" customWidth="1"/>
    <col min="12044" max="12044" width="15.5" style="4" customWidth="1"/>
    <col min="12045" max="12045" width="13.625" style="4" bestFit="1" customWidth="1"/>
    <col min="12046" max="12288" width="9" style="4"/>
    <col min="12289" max="12289" width="5.125" style="4" customWidth="1"/>
    <col min="12290" max="12290" width="18.625" style="4" customWidth="1"/>
    <col min="12291" max="12296" width="13.125" style="4" customWidth="1"/>
    <col min="12297" max="12297" width="18.375" style="4" customWidth="1"/>
    <col min="12298" max="12298" width="12.375" style="4" customWidth="1"/>
    <col min="12299" max="12299" width="13.625" style="4" bestFit="1" customWidth="1"/>
    <col min="12300" max="12300" width="15.5" style="4" customWidth="1"/>
    <col min="12301" max="12301" width="13.625" style="4" bestFit="1" customWidth="1"/>
    <col min="12302" max="12544" width="9" style="4"/>
    <col min="12545" max="12545" width="5.125" style="4" customWidth="1"/>
    <col min="12546" max="12546" width="18.625" style="4" customWidth="1"/>
    <col min="12547" max="12552" width="13.125" style="4" customWidth="1"/>
    <col min="12553" max="12553" width="18.375" style="4" customWidth="1"/>
    <col min="12554" max="12554" width="12.375" style="4" customWidth="1"/>
    <col min="12555" max="12555" width="13.625" style="4" bestFit="1" customWidth="1"/>
    <col min="12556" max="12556" width="15.5" style="4" customWidth="1"/>
    <col min="12557" max="12557" width="13.625" style="4" bestFit="1" customWidth="1"/>
    <col min="12558" max="12800" width="9" style="4"/>
    <col min="12801" max="12801" width="5.125" style="4" customWidth="1"/>
    <col min="12802" max="12802" width="18.625" style="4" customWidth="1"/>
    <col min="12803" max="12808" width="13.125" style="4" customWidth="1"/>
    <col min="12809" max="12809" width="18.375" style="4" customWidth="1"/>
    <col min="12810" max="12810" width="12.375" style="4" customWidth="1"/>
    <col min="12811" max="12811" width="13.625" style="4" bestFit="1" customWidth="1"/>
    <col min="12812" max="12812" width="15.5" style="4" customWidth="1"/>
    <col min="12813" max="12813" width="13.625" style="4" bestFit="1" customWidth="1"/>
    <col min="12814" max="13056" width="9" style="4"/>
    <col min="13057" max="13057" width="5.125" style="4" customWidth="1"/>
    <col min="13058" max="13058" width="18.625" style="4" customWidth="1"/>
    <col min="13059" max="13064" width="13.125" style="4" customWidth="1"/>
    <col min="13065" max="13065" width="18.375" style="4" customWidth="1"/>
    <col min="13066" max="13066" width="12.375" style="4" customWidth="1"/>
    <col min="13067" max="13067" width="13.625" style="4" bestFit="1" customWidth="1"/>
    <col min="13068" max="13068" width="15.5" style="4" customWidth="1"/>
    <col min="13069" max="13069" width="13.625" style="4" bestFit="1" customWidth="1"/>
    <col min="13070" max="13312" width="9" style="4"/>
    <col min="13313" max="13313" width="5.125" style="4" customWidth="1"/>
    <col min="13314" max="13314" width="18.625" style="4" customWidth="1"/>
    <col min="13315" max="13320" width="13.125" style="4" customWidth="1"/>
    <col min="13321" max="13321" width="18.375" style="4" customWidth="1"/>
    <col min="13322" max="13322" width="12.375" style="4" customWidth="1"/>
    <col min="13323" max="13323" width="13.625" style="4" bestFit="1" customWidth="1"/>
    <col min="13324" max="13324" width="15.5" style="4" customWidth="1"/>
    <col min="13325" max="13325" width="13.625" style="4" bestFit="1" customWidth="1"/>
    <col min="13326" max="13568" width="9" style="4"/>
    <col min="13569" max="13569" width="5.125" style="4" customWidth="1"/>
    <col min="13570" max="13570" width="18.625" style="4" customWidth="1"/>
    <col min="13571" max="13576" width="13.125" style="4" customWidth="1"/>
    <col min="13577" max="13577" width="18.375" style="4" customWidth="1"/>
    <col min="13578" max="13578" width="12.375" style="4" customWidth="1"/>
    <col min="13579" max="13579" width="13.625" style="4" bestFit="1" customWidth="1"/>
    <col min="13580" max="13580" width="15.5" style="4" customWidth="1"/>
    <col min="13581" max="13581" width="13.625" style="4" bestFit="1" customWidth="1"/>
    <col min="13582" max="13824" width="9" style="4"/>
    <col min="13825" max="13825" width="5.125" style="4" customWidth="1"/>
    <col min="13826" max="13826" width="18.625" style="4" customWidth="1"/>
    <col min="13827" max="13832" width="13.125" style="4" customWidth="1"/>
    <col min="13833" max="13833" width="18.375" style="4" customWidth="1"/>
    <col min="13834" max="13834" width="12.375" style="4" customWidth="1"/>
    <col min="13835" max="13835" width="13.625" style="4" bestFit="1" customWidth="1"/>
    <col min="13836" max="13836" width="15.5" style="4" customWidth="1"/>
    <col min="13837" max="13837" width="13.625" style="4" bestFit="1" customWidth="1"/>
    <col min="13838" max="14080" width="9" style="4"/>
    <col min="14081" max="14081" width="5.125" style="4" customWidth="1"/>
    <col min="14082" max="14082" width="18.625" style="4" customWidth="1"/>
    <col min="14083" max="14088" width="13.125" style="4" customWidth="1"/>
    <col min="14089" max="14089" width="18.375" style="4" customWidth="1"/>
    <col min="14090" max="14090" width="12.375" style="4" customWidth="1"/>
    <col min="14091" max="14091" width="13.625" style="4" bestFit="1" customWidth="1"/>
    <col min="14092" max="14092" width="15.5" style="4" customWidth="1"/>
    <col min="14093" max="14093" width="13.625" style="4" bestFit="1" customWidth="1"/>
    <col min="14094" max="14336" width="9" style="4"/>
    <col min="14337" max="14337" width="5.125" style="4" customWidth="1"/>
    <col min="14338" max="14338" width="18.625" style="4" customWidth="1"/>
    <col min="14339" max="14344" width="13.125" style="4" customWidth="1"/>
    <col min="14345" max="14345" width="18.375" style="4" customWidth="1"/>
    <col min="14346" max="14346" width="12.375" style="4" customWidth="1"/>
    <col min="14347" max="14347" width="13.625" style="4" bestFit="1" customWidth="1"/>
    <col min="14348" max="14348" width="15.5" style="4" customWidth="1"/>
    <col min="14349" max="14349" width="13.625" style="4" bestFit="1" customWidth="1"/>
    <col min="14350" max="14592" width="9" style="4"/>
    <col min="14593" max="14593" width="5.125" style="4" customWidth="1"/>
    <col min="14594" max="14594" width="18.625" style="4" customWidth="1"/>
    <col min="14595" max="14600" width="13.125" style="4" customWidth="1"/>
    <col min="14601" max="14601" width="18.375" style="4" customWidth="1"/>
    <col min="14602" max="14602" width="12.375" style="4" customWidth="1"/>
    <col min="14603" max="14603" width="13.625" style="4" bestFit="1" customWidth="1"/>
    <col min="14604" max="14604" width="15.5" style="4" customWidth="1"/>
    <col min="14605" max="14605" width="13.625" style="4" bestFit="1" customWidth="1"/>
    <col min="14606" max="14848" width="9" style="4"/>
    <col min="14849" max="14849" width="5.125" style="4" customWidth="1"/>
    <col min="14850" max="14850" width="18.625" style="4" customWidth="1"/>
    <col min="14851" max="14856" width="13.125" style="4" customWidth="1"/>
    <col min="14857" max="14857" width="18.375" style="4" customWidth="1"/>
    <col min="14858" max="14858" width="12.375" style="4" customWidth="1"/>
    <col min="14859" max="14859" width="13.625" style="4" bestFit="1" customWidth="1"/>
    <col min="14860" max="14860" width="15.5" style="4" customWidth="1"/>
    <col min="14861" max="14861" width="13.625" style="4" bestFit="1" customWidth="1"/>
    <col min="14862" max="15104" width="9" style="4"/>
    <col min="15105" max="15105" width="5.125" style="4" customWidth="1"/>
    <col min="15106" max="15106" width="18.625" style="4" customWidth="1"/>
    <col min="15107" max="15112" width="13.125" style="4" customWidth="1"/>
    <col min="15113" max="15113" width="18.375" style="4" customWidth="1"/>
    <col min="15114" max="15114" width="12.375" style="4" customWidth="1"/>
    <col min="15115" max="15115" width="13.625" style="4" bestFit="1" customWidth="1"/>
    <col min="15116" max="15116" width="15.5" style="4" customWidth="1"/>
    <col min="15117" max="15117" width="13.625" style="4" bestFit="1" customWidth="1"/>
    <col min="15118" max="15360" width="9" style="4"/>
    <col min="15361" max="15361" width="5.125" style="4" customWidth="1"/>
    <col min="15362" max="15362" width="18.625" style="4" customWidth="1"/>
    <col min="15363" max="15368" width="13.125" style="4" customWidth="1"/>
    <col min="15369" max="15369" width="18.375" style="4" customWidth="1"/>
    <col min="15370" max="15370" width="12.375" style="4" customWidth="1"/>
    <col min="15371" max="15371" width="13.625" style="4" bestFit="1" customWidth="1"/>
    <col min="15372" max="15372" width="15.5" style="4" customWidth="1"/>
    <col min="15373" max="15373" width="13.625" style="4" bestFit="1" customWidth="1"/>
    <col min="15374" max="15616" width="9" style="4"/>
    <col min="15617" max="15617" width="5.125" style="4" customWidth="1"/>
    <col min="15618" max="15618" width="18.625" style="4" customWidth="1"/>
    <col min="15619" max="15624" width="13.125" style="4" customWidth="1"/>
    <col min="15625" max="15625" width="18.375" style="4" customWidth="1"/>
    <col min="15626" max="15626" width="12.375" style="4" customWidth="1"/>
    <col min="15627" max="15627" width="13.625" style="4" bestFit="1" customWidth="1"/>
    <col min="15628" max="15628" width="15.5" style="4" customWidth="1"/>
    <col min="15629" max="15629" width="13.625" style="4" bestFit="1" customWidth="1"/>
    <col min="15630" max="15872" width="9" style="4"/>
    <col min="15873" max="15873" width="5.125" style="4" customWidth="1"/>
    <col min="15874" max="15874" width="18.625" style="4" customWidth="1"/>
    <col min="15875" max="15880" width="13.125" style="4" customWidth="1"/>
    <col min="15881" max="15881" width="18.375" style="4" customWidth="1"/>
    <col min="15882" max="15882" width="12.375" style="4" customWidth="1"/>
    <col min="15883" max="15883" width="13.625" style="4" bestFit="1" customWidth="1"/>
    <col min="15884" max="15884" width="15.5" style="4" customWidth="1"/>
    <col min="15885" max="15885" width="13.625" style="4" bestFit="1" customWidth="1"/>
    <col min="15886" max="16128" width="9" style="4"/>
    <col min="16129" max="16129" width="5.125" style="4" customWidth="1"/>
    <col min="16130" max="16130" width="18.625" style="4" customWidth="1"/>
    <col min="16131" max="16136" width="13.125" style="4" customWidth="1"/>
    <col min="16137" max="16137" width="18.375" style="4" customWidth="1"/>
    <col min="16138" max="16138" width="12.375" style="4" customWidth="1"/>
    <col min="16139" max="16139" width="13.625" style="4" bestFit="1" customWidth="1"/>
    <col min="16140" max="16140" width="15.5" style="4" customWidth="1"/>
    <col min="16141" max="16141" width="13.625" style="4" bestFit="1" customWidth="1"/>
    <col min="16142" max="16384" width="9" style="4"/>
  </cols>
  <sheetData>
    <row r="1" spans="1:11" ht="28.5" customHeight="1" x14ac:dyDescent="0.15">
      <c r="A1" s="47" t="s">
        <v>35</v>
      </c>
      <c r="B1" s="3"/>
      <c r="C1" s="3"/>
      <c r="D1" s="3"/>
      <c r="E1" s="3"/>
      <c r="F1" s="3"/>
      <c r="G1" s="3"/>
    </row>
    <row r="2" spans="1:11" ht="28.5" customHeight="1" x14ac:dyDescent="0.15">
      <c r="A2" s="2" t="s">
        <v>36</v>
      </c>
      <c r="B2" s="3"/>
      <c r="C2" s="3"/>
      <c r="D2" s="3"/>
      <c r="E2" s="3"/>
      <c r="F2" s="3"/>
      <c r="G2" s="3"/>
    </row>
    <row r="3" spans="1:11" ht="19.5" customHeight="1" thickBot="1" x14ac:dyDescent="0.2">
      <c r="A3" s="3"/>
      <c r="B3" s="3"/>
      <c r="C3" s="6"/>
      <c r="D3" s="6"/>
      <c r="E3" s="3"/>
      <c r="F3" s="3"/>
      <c r="G3" s="48" t="s">
        <v>37</v>
      </c>
      <c r="H3" s="49"/>
    </row>
    <row r="4" spans="1:11" ht="25.5" customHeight="1" x14ac:dyDescent="0.15">
      <c r="A4" s="166" t="s">
        <v>3</v>
      </c>
      <c r="B4" s="167"/>
      <c r="C4" s="50" t="s">
        <v>38</v>
      </c>
      <c r="D4" s="50" t="s">
        <v>39</v>
      </c>
      <c r="E4" s="50" t="s">
        <v>40</v>
      </c>
      <c r="F4" s="50" t="s">
        <v>41</v>
      </c>
      <c r="G4" s="51" t="s">
        <v>42</v>
      </c>
      <c r="H4" s="52"/>
    </row>
    <row r="5" spans="1:11" ht="25.5" customHeight="1" x14ac:dyDescent="0.15">
      <c r="A5" s="168" t="s">
        <v>43</v>
      </c>
      <c r="B5" s="53" t="s">
        <v>44</v>
      </c>
      <c r="C5" s="54">
        <v>457732</v>
      </c>
      <c r="D5" s="54">
        <v>449308</v>
      </c>
      <c r="E5" s="54">
        <v>412282</v>
      </c>
      <c r="F5" s="55">
        <v>416080</v>
      </c>
      <c r="G5" s="56">
        <v>413542</v>
      </c>
      <c r="H5" s="52"/>
    </row>
    <row r="6" spans="1:11" ht="25.5" customHeight="1" x14ac:dyDescent="0.15">
      <c r="A6" s="169"/>
      <c r="B6" s="57" t="s">
        <v>45</v>
      </c>
      <c r="C6" s="54">
        <v>11880</v>
      </c>
      <c r="D6" s="54">
        <v>6005</v>
      </c>
      <c r="E6" s="58" t="s">
        <v>46</v>
      </c>
      <c r="F6" s="58" t="s">
        <v>46</v>
      </c>
      <c r="G6" s="59" t="s">
        <v>46</v>
      </c>
      <c r="H6" s="52"/>
    </row>
    <row r="7" spans="1:11" ht="25.5" customHeight="1" x14ac:dyDescent="0.15">
      <c r="A7" s="169"/>
      <c r="B7" s="60" t="s">
        <v>16</v>
      </c>
      <c r="C7" s="54">
        <v>469612</v>
      </c>
      <c r="D7" s="54">
        <v>455313</v>
      </c>
      <c r="E7" s="54">
        <v>412282</v>
      </c>
      <c r="F7" s="54">
        <v>416080</v>
      </c>
      <c r="G7" s="56">
        <v>413542</v>
      </c>
      <c r="H7" s="52"/>
    </row>
    <row r="8" spans="1:11" ht="25.5" customHeight="1" x14ac:dyDescent="0.15">
      <c r="A8" s="170"/>
      <c r="B8" s="61" t="s">
        <v>47</v>
      </c>
      <c r="C8" s="62">
        <v>93.804394072257097</v>
      </c>
      <c r="D8" s="62">
        <v>96.955145950273845</v>
      </c>
      <c r="E8" s="62">
        <v>90.5</v>
      </c>
      <c r="F8" s="62">
        <v>100.9</v>
      </c>
      <c r="G8" s="63">
        <v>99.4</v>
      </c>
      <c r="H8" s="52"/>
    </row>
    <row r="9" spans="1:11" ht="25.5" customHeight="1" x14ac:dyDescent="0.15">
      <c r="A9" s="168" t="s">
        <v>48</v>
      </c>
      <c r="B9" s="57" t="s">
        <v>44</v>
      </c>
      <c r="C9" s="54">
        <v>2490758</v>
      </c>
      <c r="D9" s="54">
        <v>2557461</v>
      </c>
      <c r="E9" s="54">
        <v>2422280</v>
      </c>
      <c r="F9" s="55">
        <v>2624310</v>
      </c>
      <c r="G9" s="56">
        <v>2709552</v>
      </c>
      <c r="H9" s="52"/>
      <c r="I9" s="52"/>
      <c r="J9" s="52"/>
    </row>
    <row r="10" spans="1:11" ht="25.5" customHeight="1" x14ac:dyDescent="0.15">
      <c r="A10" s="169"/>
      <c r="B10" s="57" t="s">
        <v>45</v>
      </c>
      <c r="C10" s="54">
        <v>46966</v>
      </c>
      <c r="D10" s="54">
        <v>24271</v>
      </c>
      <c r="E10" s="58" t="s">
        <v>46</v>
      </c>
      <c r="F10" s="64" t="s">
        <v>46</v>
      </c>
      <c r="G10" s="65" t="s">
        <v>46</v>
      </c>
      <c r="H10" s="52"/>
    </row>
    <row r="11" spans="1:11" ht="25.5" customHeight="1" x14ac:dyDescent="0.15">
      <c r="A11" s="169"/>
      <c r="B11" s="60" t="s">
        <v>16</v>
      </c>
      <c r="C11" s="54">
        <v>2537724</v>
      </c>
      <c r="D11" s="54">
        <v>2581732</v>
      </c>
      <c r="E11" s="54">
        <v>2422280</v>
      </c>
      <c r="F11" s="66">
        <v>2624310</v>
      </c>
      <c r="G11" s="56">
        <v>2709552</v>
      </c>
    </row>
    <row r="12" spans="1:11" ht="25.5" customHeight="1" thickBot="1" x14ac:dyDescent="0.2">
      <c r="A12" s="171"/>
      <c r="B12" s="67" t="s">
        <v>47</v>
      </c>
      <c r="C12" s="68">
        <v>97.496548062419947</v>
      </c>
      <c r="D12" s="68">
        <v>101.734152334927</v>
      </c>
      <c r="E12" s="68">
        <v>93.823836091430096</v>
      </c>
      <c r="F12" s="68">
        <v>108.3</v>
      </c>
      <c r="G12" s="69">
        <v>103.2</v>
      </c>
      <c r="K12" s="52"/>
    </row>
    <row r="13" spans="1:11" ht="25.5" customHeight="1" thickBot="1" x14ac:dyDescent="0.2">
      <c r="A13" s="3"/>
      <c r="B13" s="3"/>
      <c r="C13" s="3"/>
      <c r="D13" s="3"/>
      <c r="E13" s="3"/>
      <c r="F13" s="70" t="s">
        <v>49</v>
      </c>
      <c r="G13" s="49"/>
    </row>
    <row r="14" spans="1:11" ht="25.5" customHeight="1" x14ac:dyDescent="0.15">
      <c r="A14" s="166" t="s">
        <v>50</v>
      </c>
      <c r="B14" s="167"/>
      <c r="C14" s="50" t="s">
        <v>38</v>
      </c>
      <c r="D14" s="50" t="s">
        <v>39</v>
      </c>
      <c r="E14" s="71" t="s">
        <v>40</v>
      </c>
      <c r="F14" s="71" t="s">
        <v>41</v>
      </c>
      <c r="G14" s="72" t="s">
        <v>42</v>
      </c>
    </row>
    <row r="15" spans="1:11" ht="25.5" customHeight="1" x14ac:dyDescent="0.15">
      <c r="A15" s="168" t="s">
        <v>51</v>
      </c>
      <c r="B15" s="73" t="s">
        <v>52</v>
      </c>
      <c r="C15" s="74">
        <v>25627</v>
      </c>
      <c r="D15" s="75">
        <v>0</v>
      </c>
      <c r="E15" s="76">
        <v>21796</v>
      </c>
      <c r="F15" s="75">
        <v>23284</v>
      </c>
      <c r="G15" s="77">
        <v>46</v>
      </c>
    </row>
    <row r="16" spans="1:11" ht="25.5" customHeight="1" x14ac:dyDescent="0.15">
      <c r="A16" s="169"/>
      <c r="B16" s="78" t="s">
        <v>53</v>
      </c>
      <c r="C16" s="79">
        <v>545</v>
      </c>
      <c r="D16" s="75">
        <v>185</v>
      </c>
      <c r="E16" s="80" t="s">
        <v>46</v>
      </c>
      <c r="F16" s="81" t="s">
        <v>46</v>
      </c>
      <c r="G16" s="82" t="s">
        <v>46</v>
      </c>
    </row>
    <row r="17" spans="1:10" ht="25.5" customHeight="1" x14ac:dyDescent="0.15">
      <c r="A17" s="170"/>
      <c r="B17" s="83" t="s">
        <v>16</v>
      </c>
      <c r="C17" s="79">
        <v>26172</v>
      </c>
      <c r="D17" s="75">
        <v>185</v>
      </c>
      <c r="E17" s="75">
        <v>21796</v>
      </c>
      <c r="F17" s="84">
        <v>23284</v>
      </c>
      <c r="G17" s="77">
        <v>46</v>
      </c>
      <c r="J17" s="85"/>
    </row>
    <row r="18" spans="1:10" ht="25.5" customHeight="1" x14ac:dyDescent="0.15">
      <c r="A18" s="168" t="s">
        <v>54</v>
      </c>
      <c r="B18" s="73" t="s">
        <v>52</v>
      </c>
      <c r="C18" s="74">
        <v>11020</v>
      </c>
      <c r="D18" s="75">
        <v>0</v>
      </c>
      <c r="E18" s="84">
        <v>9372</v>
      </c>
      <c r="F18" s="75">
        <v>10012</v>
      </c>
      <c r="G18" s="86">
        <v>19</v>
      </c>
    </row>
    <row r="19" spans="1:10" ht="25.5" customHeight="1" x14ac:dyDescent="0.15">
      <c r="A19" s="169"/>
      <c r="B19" s="78" t="s">
        <v>53</v>
      </c>
      <c r="C19" s="79">
        <v>352</v>
      </c>
      <c r="D19" s="75">
        <v>312</v>
      </c>
      <c r="E19" s="80" t="s">
        <v>46</v>
      </c>
      <c r="F19" s="80" t="s">
        <v>46</v>
      </c>
      <c r="G19" s="87" t="s">
        <v>46</v>
      </c>
    </row>
    <row r="20" spans="1:10" ht="25.5" customHeight="1" thickBot="1" x14ac:dyDescent="0.2">
      <c r="A20" s="171"/>
      <c r="B20" s="88" t="s">
        <v>16</v>
      </c>
      <c r="C20" s="89">
        <v>11372</v>
      </c>
      <c r="D20" s="90">
        <v>312</v>
      </c>
      <c r="E20" s="90">
        <v>9372</v>
      </c>
      <c r="F20" s="90">
        <v>10012</v>
      </c>
      <c r="G20" s="91">
        <v>19</v>
      </c>
    </row>
    <row r="21" spans="1:10" ht="15.75" customHeight="1" x14ac:dyDescent="0.15">
      <c r="A21" s="3"/>
      <c r="B21" s="3"/>
      <c r="C21" s="3"/>
      <c r="D21" s="92" t="s">
        <v>55</v>
      </c>
      <c r="E21" s="3"/>
      <c r="F21" s="3"/>
      <c r="G21" s="3"/>
    </row>
    <row r="22" spans="1:10" ht="21.75" customHeight="1" x14ac:dyDescent="0.15">
      <c r="A22" s="3"/>
      <c r="B22" s="3"/>
      <c r="C22" s="3"/>
      <c r="D22" s="92" t="s">
        <v>56</v>
      </c>
      <c r="E22" s="3"/>
      <c r="F22" s="3"/>
      <c r="G22" s="3"/>
    </row>
    <row r="23" spans="1:10" ht="21" customHeight="1" x14ac:dyDescent="0.15">
      <c r="A23" s="3"/>
      <c r="B23" s="3"/>
      <c r="C23" s="3"/>
      <c r="D23" s="3"/>
      <c r="E23" s="3"/>
      <c r="F23" s="3"/>
      <c r="G23" s="3"/>
    </row>
    <row r="24" spans="1:10" ht="19.5" customHeight="1" thickBot="1" x14ac:dyDescent="0.2">
      <c r="A24" s="3"/>
      <c r="B24" s="3"/>
      <c r="C24" s="3"/>
      <c r="D24" s="3"/>
      <c r="E24" s="3"/>
      <c r="F24" s="3"/>
      <c r="G24" s="3"/>
    </row>
    <row r="25" spans="1:10" ht="28.5" customHeight="1" x14ac:dyDescent="0.15">
      <c r="A25" s="165"/>
      <c r="B25" s="165"/>
    </row>
    <row r="26" spans="1:10" ht="28.5" customHeight="1" x14ac:dyDescent="0.15">
      <c r="A26" s="93"/>
      <c r="B26" s="94"/>
    </row>
    <row r="27" spans="1:10" ht="28.5" customHeight="1" x14ac:dyDescent="0.15">
      <c r="A27" s="93"/>
      <c r="B27" s="94"/>
    </row>
    <row r="28" spans="1:10" ht="28.5" customHeight="1" x14ac:dyDescent="0.15">
      <c r="A28" s="93"/>
      <c r="B28" s="94"/>
    </row>
    <row r="29" spans="1:10" ht="28.5" customHeight="1" x14ac:dyDescent="0.15">
      <c r="A29" s="93"/>
      <c r="B29" s="94"/>
    </row>
    <row r="30" spans="1:10" ht="28.5" customHeight="1" x14ac:dyDescent="0.15">
      <c r="A30" s="93"/>
      <c r="B30" s="94"/>
    </row>
    <row r="31" spans="1:10" ht="28.5" customHeight="1" x14ac:dyDescent="0.15">
      <c r="A31" s="93"/>
      <c r="B31" s="94"/>
    </row>
    <row r="32" spans="1:10" ht="28.5" customHeight="1" x14ac:dyDescent="0.15">
      <c r="A32" s="93"/>
      <c r="B32" s="94"/>
    </row>
    <row r="33" spans="1:2" ht="28.5" customHeight="1" x14ac:dyDescent="0.15">
      <c r="A33" s="93"/>
      <c r="B33" s="94"/>
    </row>
    <row r="34" spans="1:2" ht="28.5" customHeight="1" x14ac:dyDescent="0.15">
      <c r="A34" s="93"/>
      <c r="B34" s="94"/>
    </row>
    <row r="35" spans="1:2" ht="28.5" customHeight="1" x14ac:dyDescent="0.15">
      <c r="A35" s="93"/>
      <c r="B35" s="94"/>
    </row>
    <row r="36" spans="1:2" ht="28.5" customHeight="1" x14ac:dyDescent="0.15">
      <c r="A36" s="93"/>
      <c r="B36" s="94"/>
    </row>
    <row r="37" spans="1:2" ht="28.5" customHeight="1" x14ac:dyDescent="0.15">
      <c r="B37" s="94"/>
    </row>
    <row r="38" spans="1:2" ht="28.5" customHeight="1" x14ac:dyDescent="0.15">
      <c r="B38" s="94"/>
    </row>
    <row r="39" spans="1:2" ht="28.5" customHeight="1" x14ac:dyDescent="0.15">
      <c r="B39" s="94"/>
    </row>
  </sheetData>
  <mergeCells count="7">
    <mergeCell ref="A25:B25"/>
    <mergeCell ref="A4:B4"/>
    <mergeCell ref="A5:A8"/>
    <mergeCell ref="A9:A12"/>
    <mergeCell ref="A14:B14"/>
    <mergeCell ref="A15:A17"/>
    <mergeCell ref="A18:A20"/>
  </mergeCells>
  <phoneticPr fontId="2"/>
  <printOptions horizontalCentered="1"/>
  <pageMargins left="0.39370078740157483" right="0.59055118110236227" top="0.39370078740157483" bottom="0.19685039370078741" header="0.59055118110236227" footer="0.19685039370078741"/>
  <pageSetup paperSize="9" scale="92" orientation="portrait" horizontalDpi="300" verticalDpi="300" r:id="rId1"/>
  <headerFooter scaleWithDoc="0"/>
  <colBreaks count="1" manualBreakCount="1">
    <brk id="8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F54C-9BD1-44EC-93A1-566759C087EB}">
  <dimension ref="A1:H47"/>
  <sheetViews>
    <sheetView showGridLines="0" tabSelected="1" view="pageBreakPreview" zoomScale="85" zoomScaleNormal="100" zoomScaleSheetLayoutView="85" workbookViewId="0">
      <selection activeCell="J10" sqref="J10"/>
    </sheetView>
  </sheetViews>
  <sheetFormatPr defaultColWidth="15.75" defaultRowHeight="31.5" customHeight="1" x14ac:dyDescent="0.15"/>
  <cols>
    <col min="1" max="1" width="12.625" style="4" customWidth="1"/>
    <col min="2" max="2" width="12.875" style="4" customWidth="1"/>
    <col min="3" max="5" width="12.625" style="4" customWidth="1"/>
    <col min="6" max="6" width="10.625" style="4" customWidth="1"/>
    <col min="7" max="7" width="15.75" style="4"/>
    <col min="8" max="8" width="0" style="4" hidden="1" customWidth="1"/>
    <col min="9" max="256" width="15.75" style="4"/>
    <col min="257" max="257" width="12.625" style="4" customWidth="1"/>
    <col min="258" max="258" width="12.875" style="4" customWidth="1"/>
    <col min="259" max="261" width="12.625" style="4" customWidth="1"/>
    <col min="262" max="262" width="10.625" style="4" customWidth="1"/>
    <col min="263" max="512" width="15.75" style="4"/>
    <col min="513" max="513" width="12.625" style="4" customWidth="1"/>
    <col min="514" max="514" width="12.875" style="4" customWidth="1"/>
    <col min="515" max="517" width="12.625" style="4" customWidth="1"/>
    <col min="518" max="518" width="10.625" style="4" customWidth="1"/>
    <col min="519" max="768" width="15.75" style="4"/>
    <col min="769" max="769" width="12.625" style="4" customWidth="1"/>
    <col min="770" max="770" width="12.875" style="4" customWidth="1"/>
    <col min="771" max="773" width="12.625" style="4" customWidth="1"/>
    <col min="774" max="774" width="10.625" style="4" customWidth="1"/>
    <col min="775" max="1024" width="15.75" style="4"/>
    <col min="1025" max="1025" width="12.625" style="4" customWidth="1"/>
    <col min="1026" max="1026" width="12.875" style="4" customWidth="1"/>
    <col min="1027" max="1029" width="12.625" style="4" customWidth="1"/>
    <col min="1030" max="1030" width="10.625" style="4" customWidth="1"/>
    <col min="1031" max="1280" width="15.75" style="4"/>
    <col min="1281" max="1281" width="12.625" style="4" customWidth="1"/>
    <col min="1282" max="1282" width="12.875" style="4" customWidth="1"/>
    <col min="1283" max="1285" width="12.625" style="4" customWidth="1"/>
    <col min="1286" max="1286" width="10.625" style="4" customWidth="1"/>
    <col min="1287" max="1536" width="15.75" style="4"/>
    <col min="1537" max="1537" width="12.625" style="4" customWidth="1"/>
    <col min="1538" max="1538" width="12.875" style="4" customWidth="1"/>
    <col min="1539" max="1541" width="12.625" style="4" customWidth="1"/>
    <col min="1542" max="1542" width="10.625" style="4" customWidth="1"/>
    <col min="1543" max="1792" width="15.75" style="4"/>
    <col min="1793" max="1793" width="12.625" style="4" customWidth="1"/>
    <col min="1794" max="1794" width="12.875" style="4" customWidth="1"/>
    <col min="1795" max="1797" width="12.625" style="4" customWidth="1"/>
    <col min="1798" max="1798" width="10.625" style="4" customWidth="1"/>
    <col min="1799" max="2048" width="15.75" style="4"/>
    <col min="2049" max="2049" width="12.625" style="4" customWidth="1"/>
    <col min="2050" max="2050" width="12.875" style="4" customWidth="1"/>
    <col min="2051" max="2053" width="12.625" style="4" customWidth="1"/>
    <col min="2054" max="2054" width="10.625" style="4" customWidth="1"/>
    <col min="2055" max="2304" width="15.75" style="4"/>
    <col min="2305" max="2305" width="12.625" style="4" customWidth="1"/>
    <col min="2306" max="2306" width="12.875" style="4" customWidth="1"/>
    <col min="2307" max="2309" width="12.625" style="4" customWidth="1"/>
    <col min="2310" max="2310" width="10.625" style="4" customWidth="1"/>
    <col min="2311" max="2560" width="15.75" style="4"/>
    <col min="2561" max="2561" width="12.625" style="4" customWidth="1"/>
    <col min="2562" max="2562" width="12.875" style="4" customWidth="1"/>
    <col min="2563" max="2565" width="12.625" style="4" customWidth="1"/>
    <col min="2566" max="2566" width="10.625" style="4" customWidth="1"/>
    <col min="2567" max="2816" width="15.75" style="4"/>
    <col min="2817" max="2817" width="12.625" style="4" customWidth="1"/>
    <col min="2818" max="2818" width="12.875" style="4" customWidth="1"/>
    <col min="2819" max="2821" width="12.625" style="4" customWidth="1"/>
    <col min="2822" max="2822" width="10.625" style="4" customWidth="1"/>
    <col min="2823" max="3072" width="15.75" style="4"/>
    <col min="3073" max="3073" width="12.625" style="4" customWidth="1"/>
    <col min="3074" max="3074" width="12.875" style="4" customWidth="1"/>
    <col min="3075" max="3077" width="12.625" style="4" customWidth="1"/>
    <col min="3078" max="3078" width="10.625" style="4" customWidth="1"/>
    <col min="3079" max="3328" width="15.75" style="4"/>
    <col min="3329" max="3329" width="12.625" style="4" customWidth="1"/>
    <col min="3330" max="3330" width="12.875" style="4" customWidth="1"/>
    <col min="3331" max="3333" width="12.625" style="4" customWidth="1"/>
    <col min="3334" max="3334" width="10.625" style="4" customWidth="1"/>
    <col min="3335" max="3584" width="15.75" style="4"/>
    <col min="3585" max="3585" width="12.625" style="4" customWidth="1"/>
    <col min="3586" max="3586" width="12.875" style="4" customWidth="1"/>
    <col min="3587" max="3589" width="12.625" style="4" customWidth="1"/>
    <col min="3590" max="3590" width="10.625" style="4" customWidth="1"/>
    <col min="3591" max="3840" width="15.75" style="4"/>
    <col min="3841" max="3841" width="12.625" style="4" customWidth="1"/>
    <col min="3842" max="3842" width="12.875" style="4" customWidth="1"/>
    <col min="3843" max="3845" width="12.625" style="4" customWidth="1"/>
    <col min="3846" max="3846" width="10.625" style="4" customWidth="1"/>
    <col min="3847" max="4096" width="15.75" style="4"/>
    <col min="4097" max="4097" width="12.625" style="4" customWidth="1"/>
    <col min="4098" max="4098" width="12.875" style="4" customWidth="1"/>
    <col min="4099" max="4101" width="12.625" style="4" customWidth="1"/>
    <col min="4102" max="4102" width="10.625" style="4" customWidth="1"/>
    <col min="4103" max="4352" width="15.75" style="4"/>
    <col min="4353" max="4353" width="12.625" style="4" customWidth="1"/>
    <col min="4354" max="4354" width="12.875" style="4" customWidth="1"/>
    <col min="4355" max="4357" width="12.625" style="4" customWidth="1"/>
    <col min="4358" max="4358" width="10.625" style="4" customWidth="1"/>
    <col min="4359" max="4608" width="15.75" style="4"/>
    <col min="4609" max="4609" width="12.625" style="4" customWidth="1"/>
    <col min="4610" max="4610" width="12.875" style="4" customWidth="1"/>
    <col min="4611" max="4613" width="12.625" style="4" customWidth="1"/>
    <col min="4614" max="4614" width="10.625" style="4" customWidth="1"/>
    <col min="4615" max="4864" width="15.75" style="4"/>
    <col min="4865" max="4865" width="12.625" style="4" customWidth="1"/>
    <col min="4866" max="4866" width="12.875" style="4" customWidth="1"/>
    <col min="4867" max="4869" width="12.625" style="4" customWidth="1"/>
    <col min="4870" max="4870" width="10.625" style="4" customWidth="1"/>
    <col min="4871" max="5120" width="15.75" style="4"/>
    <col min="5121" max="5121" width="12.625" style="4" customWidth="1"/>
    <col min="5122" max="5122" width="12.875" style="4" customWidth="1"/>
    <col min="5123" max="5125" width="12.625" style="4" customWidth="1"/>
    <col min="5126" max="5126" width="10.625" style="4" customWidth="1"/>
    <col min="5127" max="5376" width="15.75" style="4"/>
    <col min="5377" max="5377" width="12.625" style="4" customWidth="1"/>
    <col min="5378" max="5378" width="12.875" style="4" customWidth="1"/>
    <col min="5379" max="5381" width="12.625" style="4" customWidth="1"/>
    <col min="5382" max="5382" width="10.625" style="4" customWidth="1"/>
    <col min="5383" max="5632" width="15.75" style="4"/>
    <col min="5633" max="5633" width="12.625" style="4" customWidth="1"/>
    <col min="5634" max="5634" width="12.875" style="4" customWidth="1"/>
    <col min="5635" max="5637" width="12.625" style="4" customWidth="1"/>
    <col min="5638" max="5638" width="10.625" style="4" customWidth="1"/>
    <col min="5639" max="5888" width="15.75" style="4"/>
    <col min="5889" max="5889" width="12.625" style="4" customWidth="1"/>
    <col min="5890" max="5890" width="12.875" style="4" customWidth="1"/>
    <col min="5891" max="5893" width="12.625" style="4" customWidth="1"/>
    <col min="5894" max="5894" width="10.625" style="4" customWidth="1"/>
    <col min="5895" max="6144" width="15.75" style="4"/>
    <col min="6145" max="6145" width="12.625" style="4" customWidth="1"/>
    <col min="6146" max="6146" width="12.875" style="4" customWidth="1"/>
    <col min="6147" max="6149" width="12.625" style="4" customWidth="1"/>
    <col min="6150" max="6150" width="10.625" style="4" customWidth="1"/>
    <col min="6151" max="6400" width="15.75" style="4"/>
    <col min="6401" max="6401" width="12.625" style="4" customWidth="1"/>
    <col min="6402" max="6402" width="12.875" style="4" customWidth="1"/>
    <col min="6403" max="6405" width="12.625" style="4" customWidth="1"/>
    <col min="6406" max="6406" width="10.625" style="4" customWidth="1"/>
    <col min="6407" max="6656" width="15.75" style="4"/>
    <col min="6657" max="6657" width="12.625" style="4" customWidth="1"/>
    <col min="6658" max="6658" width="12.875" style="4" customWidth="1"/>
    <col min="6659" max="6661" width="12.625" style="4" customWidth="1"/>
    <col min="6662" max="6662" width="10.625" style="4" customWidth="1"/>
    <col min="6663" max="6912" width="15.75" style="4"/>
    <col min="6913" max="6913" width="12.625" style="4" customWidth="1"/>
    <col min="6914" max="6914" width="12.875" style="4" customWidth="1"/>
    <col min="6915" max="6917" width="12.625" style="4" customWidth="1"/>
    <col min="6918" max="6918" width="10.625" style="4" customWidth="1"/>
    <col min="6919" max="7168" width="15.75" style="4"/>
    <col min="7169" max="7169" width="12.625" style="4" customWidth="1"/>
    <col min="7170" max="7170" width="12.875" style="4" customWidth="1"/>
    <col min="7171" max="7173" width="12.625" style="4" customWidth="1"/>
    <col min="7174" max="7174" width="10.625" style="4" customWidth="1"/>
    <col min="7175" max="7424" width="15.75" style="4"/>
    <col min="7425" max="7425" width="12.625" style="4" customWidth="1"/>
    <col min="7426" max="7426" width="12.875" style="4" customWidth="1"/>
    <col min="7427" max="7429" width="12.625" style="4" customWidth="1"/>
    <col min="7430" max="7430" width="10.625" style="4" customWidth="1"/>
    <col min="7431" max="7680" width="15.75" style="4"/>
    <col min="7681" max="7681" width="12.625" style="4" customWidth="1"/>
    <col min="7682" max="7682" width="12.875" style="4" customWidth="1"/>
    <col min="7683" max="7685" width="12.625" style="4" customWidth="1"/>
    <col min="7686" max="7686" width="10.625" style="4" customWidth="1"/>
    <col min="7687" max="7936" width="15.75" style="4"/>
    <col min="7937" max="7937" width="12.625" style="4" customWidth="1"/>
    <col min="7938" max="7938" width="12.875" style="4" customWidth="1"/>
    <col min="7939" max="7941" width="12.625" style="4" customWidth="1"/>
    <col min="7942" max="7942" width="10.625" style="4" customWidth="1"/>
    <col min="7943" max="8192" width="15.75" style="4"/>
    <col min="8193" max="8193" width="12.625" style="4" customWidth="1"/>
    <col min="8194" max="8194" width="12.875" style="4" customWidth="1"/>
    <col min="8195" max="8197" width="12.625" style="4" customWidth="1"/>
    <col min="8198" max="8198" width="10.625" style="4" customWidth="1"/>
    <col min="8199" max="8448" width="15.75" style="4"/>
    <col min="8449" max="8449" width="12.625" style="4" customWidth="1"/>
    <col min="8450" max="8450" width="12.875" style="4" customWidth="1"/>
    <col min="8451" max="8453" width="12.625" style="4" customWidth="1"/>
    <col min="8454" max="8454" width="10.625" style="4" customWidth="1"/>
    <col min="8455" max="8704" width="15.75" style="4"/>
    <col min="8705" max="8705" width="12.625" style="4" customWidth="1"/>
    <col min="8706" max="8706" width="12.875" style="4" customWidth="1"/>
    <col min="8707" max="8709" width="12.625" style="4" customWidth="1"/>
    <col min="8710" max="8710" width="10.625" style="4" customWidth="1"/>
    <col min="8711" max="8960" width="15.75" style="4"/>
    <col min="8961" max="8961" width="12.625" style="4" customWidth="1"/>
    <col min="8962" max="8962" width="12.875" style="4" customWidth="1"/>
    <col min="8963" max="8965" width="12.625" style="4" customWidth="1"/>
    <col min="8966" max="8966" width="10.625" style="4" customWidth="1"/>
    <col min="8967" max="9216" width="15.75" style="4"/>
    <col min="9217" max="9217" width="12.625" style="4" customWidth="1"/>
    <col min="9218" max="9218" width="12.875" style="4" customWidth="1"/>
    <col min="9219" max="9221" width="12.625" style="4" customWidth="1"/>
    <col min="9222" max="9222" width="10.625" style="4" customWidth="1"/>
    <col min="9223" max="9472" width="15.75" style="4"/>
    <col min="9473" max="9473" width="12.625" style="4" customWidth="1"/>
    <col min="9474" max="9474" width="12.875" style="4" customWidth="1"/>
    <col min="9475" max="9477" width="12.625" style="4" customWidth="1"/>
    <col min="9478" max="9478" width="10.625" style="4" customWidth="1"/>
    <col min="9479" max="9728" width="15.75" style="4"/>
    <col min="9729" max="9729" width="12.625" style="4" customWidth="1"/>
    <col min="9730" max="9730" width="12.875" style="4" customWidth="1"/>
    <col min="9731" max="9733" width="12.625" style="4" customWidth="1"/>
    <col min="9734" max="9734" width="10.625" style="4" customWidth="1"/>
    <col min="9735" max="9984" width="15.75" style="4"/>
    <col min="9985" max="9985" width="12.625" style="4" customWidth="1"/>
    <col min="9986" max="9986" width="12.875" style="4" customWidth="1"/>
    <col min="9987" max="9989" width="12.625" style="4" customWidth="1"/>
    <col min="9990" max="9990" width="10.625" style="4" customWidth="1"/>
    <col min="9991" max="10240" width="15.75" style="4"/>
    <col min="10241" max="10241" width="12.625" style="4" customWidth="1"/>
    <col min="10242" max="10242" width="12.875" style="4" customWidth="1"/>
    <col min="10243" max="10245" width="12.625" style="4" customWidth="1"/>
    <col min="10246" max="10246" width="10.625" style="4" customWidth="1"/>
    <col min="10247" max="10496" width="15.75" style="4"/>
    <col min="10497" max="10497" width="12.625" style="4" customWidth="1"/>
    <col min="10498" max="10498" width="12.875" style="4" customWidth="1"/>
    <col min="10499" max="10501" width="12.625" style="4" customWidth="1"/>
    <col min="10502" max="10502" width="10.625" style="4" customWidth="1"/>
    <col min="10503" max="10752" width="15.75" style="4"/>
    <col min="10753" max="10753" width="12.625" style="4" customWidth="1"/>
    <col min="10754" max="10754" width="12.875" style="4" customWidth="1"/>
    <col min="10755" max="10757" width="12.625" style="4" customWidth="1"/>
    <col min="10758" max="10758" width="10.625" style="4" customWidth="1"/>
    <col min="10759" max="11008" width="15.75" style="4"/>
    <col min="11009" max="11009" width="12.625" style="4" customWidth="1"/>
    <col min="11010" max="11010" width="12.875" style="4" customWidth="1"/>
    <col min="11011" max="11013" width="12.625" style="4" customWidth="1"/>
    <col min="11014" max="11014" width="10.625" style="4" customWidth="1"/>
    <col min="11015" max="11264" width="15.75" style="4"/>
    <col min="11265" max="11265" width="12.625" style="4" customWidth="1"/>
    <col min="11266" max="11266" width="12.875" style="4" customWidth="1"/>
    <col min="11267" max="11269" width="12.625" style="4" customWidth="1"/>
    <col min="11270" max="11270" width="10.625" style="4" customWidth="1"/>
    <col min="11271" max="11520" width="15.75" style="4"/>
    <col min="11521" max="11521" width="12.625" style="4" customWidth="1"/>
    <col min="11522" max="11522" width="12.875" style="4" customWidth="1"/>
    <col min="11523" max="11525" width="12.625" style="4" customWidth="1"/>
    <col min="11526" max="11526" width="10.625" style="4" customWidth="1"/>
    <col min="11527" max="11776" width="15.75" style="4"/>
    <col min="11777" max="11777" width="12.625" style="4" customWidth="1"/>
    <col min="11778" max="11778" width="12.875" style="4" customWidth="1"/>
    <col min="11779" max="11781" width="12.625" style="4" customWidth="1"/>
    <col min="11782" max="11782" width="10.625" style="4" customWidth="1"/>
    <col min="11783" max="12032" width="15.75" style="4"/>
    <col min="12033" max="12033" width="12.625" style="4" customWidth="1"/>
    <col min="12034" max="12034" width="12.875" style="4" customWidth="1"/>
    <col min="12035" max="12037" width="12.625" style="4" customWidth="1"/>
    <col min="12038" max="12038" width="10.625" style="4" customWidth="1"/>
    <col min="12039" max="12288" width="15.75" style="4"/>
    <col min="12289" max="12289" width="12.625" style="4" customWidth="1"/>
    <col min="12290" max="12290" width="12.875" style="4" customWidth="1"/>
    <col min="12291" max="12293" width="12.625" style="4" customWidth="1"/>
    <col min="12294" max="12294" width="10.625" style="4" customWidth="1"/>
    <col min="12295" max="12544" width="15.75" style="4"/>
    <col min="12545" max="12545" width="12.625" style="4" customWidth="1"/>
    <col min="12546" max="12546" width="12.875" style="4" customWidth="1"/>
    <col min="12547" max="12549" width="12.625" style="4" customWidth="1"/>
    <col min="12550" max="12550" width="10.625" style="4" customWidth="1"/>
    <col min="12551" max="12800" width="15.75" style="4"/>
    <col min="12801" max="12801" width="12.625" style="4" customWidth="1"/>
    <col min="12802" max="12802" width="12.875" style="4" customWidth="1"/>
    <col min="12803" max="12805" width="12.625" style="4" customWidth="1"/>
    <col min="12806" max="12806" width="10.625" style="4" customWidth="1"/>
    <col min="12807" max="13056" width="15.75" style="4"/>
    <col min="13057" max="13057" width="12.625" style="4" customWidth="1"/>
    <col min="13058" max="13058" width="12.875" style="4" customWidth="1"/>
    <col min="13059" max="13061" width="12.625" style="4" customWidth="1"/>
    <col min="13062" max="13062" width="10.625" style="4" customWidth="1"/>
    <col min="13063" max="13312" width="15.75" style="4"/>
    <col min="13313" max="13313" width="12.625" style="4" customWidth="1"/>
    <col min="13314" max="13314" width="12.875" style="4" customWidth="1"/>
    <col min="13315" max="13317" width="12.625" style="4" customWidth="1"/>
    <col min="13318" max="13318" width="10.625" style="4" customWidth="1"/>
    <col min="13319" max="13568" width="15.75" style="4"/>
    <col min="13569" max="13569" width="12.625" style="4" customWidth="1"/>
    <col min="13570" max="13570" width="12.875" style="4" customWidth="1"/>
    <col min="13571" max="13573" width="12.625" style="4" customWidth="1"/>
    <col min="13574" max="13574" width="10.625" style="4" customWidth="1"/>
    <col min="13575" max="13824" width="15.75" style="4"/>
    <col min="13825" max="13825" width="12.625" style="4" customWidth="1"/>
    <col min="13826" max="13826" width="12.875" style="4" customWidth="1"/>
    <col min="13827" max="13829" width="12.625" style="4" customWidth="1"/>
    <col min="13830" max="13830" width="10.625" style="4" customWidth="1"/>
    <col min="13831" max="14080" width="15.75" style="4"/>
    <col min="14081" max="14081" width="12.625" style="4" customWidth="1"/>
    <col min="14082" max="14082" width="12.875" style="4" customWidth="1"/>
    <col min="14083" max="14085" width="12.625" style="4" customWidth="1"/>
    <col min="14086" max="14086" width="10.625" style="4" customWidth="1"/>
    <col min="14087" max="14336" width="15.75" style="4"/>
    <col min="14337" max="14337" width="12.625" style="4" customWidth="1"/>
    <col min="14338" max="14338" width="12.875" style="4" customWidth="1"/>
    <col min="14339" max="14341" width="12.625" style="4" customWidth="1"/>
    <col min="14342" max="14342" width="10.625" style="4" customWidth="1"/>
    <col min="14343" max="14592" width="15.75" style="4"/>
    <col min="14593" max="14593" width="12.625" style="4" customWidth="1"/>
    <col min="14594" max="14594" width="12.875" style="4" customWidth="1"/>
    <col min="14595" max="14597" width="12.625" style="4" customWidth="1"/>
    <col min="14598" max="14598" width="10.625" style="4" customWidth="1"/>
    <col min="14599" max="14848" width="15.75" style="4"/>
    <col min="14849" max="14849" width="12.625" style="4" customWidth="1"/>
    <col min="14850" max="14850" width="12.875" style="4" customWidth="1"/>
    <col min="14851" max="14853" width="12.625" style="4" customWidth="1"/>
    <col min="14854" max="14854" width="10.625" style="4" customWidth="1"/>
    <col min="14855" max="15104" width="15.75" style="4"/>
    <col min="15105" max="15105" width="12.625" style="4" customWidth="1"/>
    <col min="15106" max="15106" width="12.875" style="4" customWidth="1"/>
    <col min="15107" max="15109" width="12.625" style="4" customWidth="1"/>
    <col min="15110" max="15110" width="10.625" style="4" customWidth="1"/>
    <col min="15111" max="15360" width="15.75" style="4"/>
    <col min="15361" max="15361" width="12.625" style="4" customWidth="1"/>
    <col min="15362" max="15362" width="12.875" style="4" customWidth="1"/>
    <col min="15363" max="15365" width="12.625" style="4" customWidth="1"/>
    <col min="15366" max="15366" width="10.625" style="4" customWidth="1"/>
    <col min="15367" max="15616" width="15.75" style="4"/>
    <col min="15617" max="15617" width="12.625" style="4" customWidth="1"/>
    <col min="15618" max="15618" width="12.875" style="4" customWidth="1"/>
    <col min="15619" max="15621" width="12.625" style="4" customWidth="1"/>
    <col min="15622" max="15622" width="10.625" style="4" customWidth="1"/>
    <col min="15623" max="15872" width="15.75" style="4"/>
    <col min="15873" max="15873" width="12.625" style="4" customWidth="1"/>
    <col min="15874" max="15874" width="12.875" style="4" customWidth="1"/>
    <col min="15875" max="15877" width="12.625" style="4" customWidth="1"/>
    <col min="15878" max="15878" width="10.625" style="4" customWidth="1"/>
    <col min="15879" max="16128" width="15.75" style="4"/>
    <col min="16129" max="16129" width="12.625" style="4" customWidth="1"/>
    <col min="16130" max="16130" width="12.875" style="4" customWidth="1"/>
    <col min="16131" max="16133" width="12.625" style="4" customWidth="1"/>
    <col min="16134" max="16134" width="10.625" style="4" customWidth="1"/>
    <col min="16135" max="16384" width="15.75" style="4"/>
  </cols>
  <sheetData>
    <row r="1" spans="1:8" ht="27" customHeight="1" x14ac:dyDescent="0.15">
      <c r="A1" s="47" t="s">
        <v>57</v>
      </c>
      <c r="B1" s="3"/>
      <c r="C1" s="3"/>
      <c r="D1" s="3"/>
      <c r="E1" s="3"/>
      <c r="F1" s="3"/>
      <c r="G1" s="3"/>
    </row>
    <row r="2" spans="1:8" ht="27" customHeight="1" x14ac:dyDescent="0.15">
      <c r="A2" s="2" t="s">
        <v>58</v>
      </c>
      <c r="B2" s="3"/>
      <c r="C2" s="3"/>
      <c r="D2" s="3"/>
      <c r="E2" s="3"/>
      <c r="F2" s="3"/>
      <c r="G2" s="3"/>
    </row>
    <row r="3" spans="1:8" ht="27" customHeight="1" thickBot="1" x14ac:dyDescent="0.2">
      <c r="A3" s="3"/>
      <c r="B3" s="3"/>
      <c r="C3" s="3"/>
      <c r="D3" s="3"/>
      <c r="E3" s="181" t="s">
        <v>59</v>
      </c>
      <c r="F3" s="181"/>
      <c r="G3" s="3"/>
    </row>
    <row r="4" spans="1:8" ht="27" customHeight="1" x14ac:dyDescent="0.15">
      <c r="A4" s="182" t="s">
        <v>3</v>
      </c>
      <c r="B4" s="184" t="s">
        <v>60</v>
      </c>
      <c r="C4" s="186" t="s">
        <v>61</v>
      </c>
      <c r="D4" s="186" t="s">
        <v>48</v>
      </c>
      <c r="E4" s="188" t="s">
        <v>34</v>
      </c>
      <c r="F4" s="189"/>
      <c r="G4" s="3"/>
    </row>
    <row r="5" spans="1:8" ht="27" customHeight="1" x14ac:dyDescent="0.15">
      <c r="A5" s="183"/>
      <c r="B5" s="185"/>
      <c r="C5" s="187"/>
      <c r="D5" s="187"/>
      <c r="E5" s="95" t="s">
        <v>61</v>
      </c>
      <c r="F5" s="96" t="s">
        <v>62</v>
      </c>
      <c r="G5" s="3"/>
      <c r="H5" s="4" t="s">
        <v>63</v>
      </c>
    </row>
    <row r="6" spans="1:8" ht="30" hidden="1" customHeight="1" x14ac:dyDescent="0.15">
      <c r="A6" s="97" t="s">
        <v>64</v>
      </c>
      <c r="B6" s="98">
        <v>8</v>
      </c>
      <c r="C6" s="99">
        <v>254455</v>
      </c>
      <c r="D6" s="99">
        <v>38168250</v>
      </c>
      <c r="E6" s="100">
        <v>102.896159616326</v>
      </c>
      <c r="F6" s="101">
        <v>102.896159616326</v>
      </c>
      <c r="G6" s="3"/>
      <c r="H6" s="4">
        <f t="shared" ref="H6:H11" si="0">C6*150</f>
        <v>38168250</v>
      </c>
    </row>
    <row r="7" spans="1:8" ht="30" customHeight="1" x14ac:dyDescent="0.15">
      <c r="A7" s="97" t="s">
        <v>38</v>
      </c>
      <c r="B7" s="102">
        <v>8</v>
      </c>
      <c r="C7" s="103">
        <v>247605</v>
      </c>
      <c r="D7" s="103">
        <v>37140750</v>
      </c>
      <c r="E7" s="104">
        <v>97.307971940028693</v>
      </c>
      <c r="F7" s="105">
        <v>97.307971940028693</v>
      </c>
      <c r="G7" s="3"/>
      <c r="H7" s="4">
        <f t="shared" si="0"/>
        <v>37140750</v>
      </c>
    </row>
    <row r="8" spans="1:8" ht="30" customHeight="1" x14ac:dyDescent="0.15">
      <c r="A8" s="106" t="s">
        <v>39</v>
      </c>
      <c r="B8" s="102">
        <v>8</v>
      </c>
      <c r="C8" s="58">
        <v>261276</v>
      </c>
      <c r="D8" s="107">
        <v>39191400</v>
      </c>
      <c r="E8" s="104">
        <f t="shared" ref="E8:F11" si="1">C8/C7*100</f>
        <v>105.52129399648634</v>
      </c>
      <c r="F8" s="105">
        <f t="shared" si="1"/>
        <v>105.52129399648634</v>
      </c>
      <c r="G8" s="3"/>
      <c r="H8" s="4">
        <f t="shared" si="0"/>
        <v>39191400</v>
      </c>
    </row>
    <row r="9" spans="1:8" ht="30" customHeight="1" x14ac:dyDescent="0.15">
      <c r="A9" s="106" t="s">
        <v>40</v>
      </c>
      <c r="B9" s="108">
        <v>8</v>
      </c>
      <c r="C9" s="58">
        <v>123846</v>
      </c>
      <c r="D9" s="58">
        <v>18576900</v>
      </c>
      <c r="E9" s="104">
        <f t="shared" si="1"/>
        <v>47.400450098746155</v>
      </c>
      <c r="F9" s="109">
        <f t="shared" si="1"/>
        <v>47.400450098746155</v>
      </c>
      <c r="G9" s="3"/>
      <c r="H9" s="4">
        <f t="shared" si="0"/>
        <v>18576900</v>
      </c>
    </row>
    <row r="10" spans="1:8" ht="30" customHeight="1" x14ac:dyDescent="0.15">
      <c r="A10" s="110" t="s">
        <v>41</v>
      </c>
      <c r="B10" s="108">
        <v>8</v>
      </c>
      <c r="C10" s="107">
        <v>140799</v>
      </c>
      <c r="D10" s="64">
        <v>21119850</v>
      </c>
      <c r="E10" s="111">
        <f t="shared" si="1"/>
        <v>113.6887747686643</v>
      </c>
      <c r="F10" s="101">
        <f t="shared" si="1"/>
        <v>113.6887747686643</v>
      </c>
      <c r="G10" s="3"/>
      <c r="H10" s="4">
        <f t="shared" si="0"/>
        <v>21119850</v>
      </c>
    </row>
    <row r="11" spans="1:8" ht="30" customHeight="1" thickBot="1" x14ac:dyDescent="0.2">
      <c r="A11" s="112" t="s">
        <v>42</v>
      </c>
      <c r="B11" s="113">
        <v>8</v>
      </c>
      <c r="C11" s="114">
        <v>230671</v>
      </c>
      <c r="D11" s="115">
        <v>34600650</v>
      </c>
      <c r="E11" s="116">
        <f t="shared" si="1"/>
        <v>163.82999879260507</v>
      </c>
      <c r="F11" s="117">
        <f t="shared" si="1"/>
        <v>163.82999879260507</v>
      </c>
      <c r="G11" s="3"/>
      <c r="H11" s="4">
        <f t="shared" si="0"/>
        <v>34600650</v>
      </c>
    </row>
    <row r="12" spans="1:8" ht="30" customHeight="1" x14ac:dyDescent="0.15">
      <c r="A12" s="118"/>
      <c r="B12" s="6" t="s">
        <v>65</v>
      </c>
      <c r="C12" s="119" t="s">
        <v>66</v>
      </c>
      <c r="D12" s="119"/>
      <c r="E12" s="3"/>
      <c r="F12" s="3"/>
      <c r="G12" s="3"/>
    </row>
    <row r="13" spans="1:8" ht="30" customHeight="1" x14ac:dyDescent="0.15">
      <c r="A13" s="119"/>
      <c r="B13" s="119"/>
      <c r="C13" s="119" t="s">
        <v>67</v>
      </c>
      <c r="D13" s="119"/>
      <c r="E13" s="3"/>
      <c r="F13" s="3"/>
      <c r="G13" s="3"/>
    </row>
    <row r="14" spans="1:8" ht="27" customHeight="1" x14ac:dyDescent="0.15">
      <c r="A14" s="3"/>
      <c r="B14" s="3"/>
      <c r="C14" s="3"/>
      <c r="D14" s="3"/>
      <c r="E14" s="3"/>
      <c r="F14" s="3"/>
      <c r="G14" s="3"/>
    </row>
    <row r="15" spans="1:8" ht="27" customHeight="1" x14ac:dyDescent="0.15">
      <c r="A15" s="47" t="s">
        <v>68</v>
      </c>
      <c r="B15" s="3"/>
      <c r="C15" s="3"/>
      <c r="D15" s="3"/>
      <c r="E15" s="3"/>
      <c r="F15" s="3"/>
      <c r="G15" s="3"/>
    </row>
    <row r="16" spans="1:8" s="123" customFormat="1" ht="27" customHeight="1" x14ac:dyDescent="0.15">
      <c r="A16" s="120" t="s">
        <v>69</v>
      </c>
      <c r="B16" s="121"/>
      <c r="C16" s="121"/>
      <c r="D16" s="121"/>
      <c r="E16" s="121"/>
      <c r="F16" s="122"/>
      <c r="G16" s="121"/>
    </row>
    <row r="17" spans="1:7" s="123" customFormat="1" ht="27" customHeight="1" thickBot="1" x14ac:dyDescent="0.2">
      <c r="A17" s="120"/>
      <c r="B17" s="121"/>
      <c r="C17" s="121"/>
      <c r="D17" s="121"/>
      <c r="E17" s="121"/>
      <c r="F17" s="122" t="s">
        <v>70</v>
      </c>
      <c r="G17" s="121"/>
    </row>
    <row r="18" spans="1:7" s="123" customFormat="1" ht="27" customHeight="1" x14ac:dyDescent="0.15">
      <c r="A18" s="172" t="s">
        <v>71</v>
      </c>
      <c r="B18" s="174" t="s">
        <v>72</v>
      </c>
      <c r="C18" s="176" t="s">
        <v>73</v>
      </c>
      <c r="D18" s="177"/>
      <c r="E18" s="178"/>
      <c r="F18" s="179" t="s">
        <v>74</v>
      </c>
      <c r="G18" s="121"/>
    </row>
    <row r="19" spans="1:7" s="123" customFormat="1" ht="31.5" customHeight="1" x14ac:dyDescent="0.15">
      <c r="A19" s="173"/>
      <c r="B19" s="175"/>
      <c r="C19" s="124" t="s">
        <v>75</v>
      </c>
      <c r="D19" s="124" t="s">
        <v>76</v>
      </c>
      <c r="E19" s="124" t="s">
        <v>77</v>
      </c>
      <c r="F19" s="180"/>
      <c r="G19" s="121"/>
    </row>
    <row r="20" spans="1:7" s="123" customFormat="1" ht="31.5" hidden="1" customHeight="1" x14ac:dyDescent="0.15">
      <c r="A20" s="125" t="s">
        <v>78</v>
      </c>
      <c r="B20" s="126">
        <v>696</v>
      </c>
      <c r="C20" s="126">
        <v>1149697</v>
      </c>
      <c r="D20" s="126">
        <v>215752</v>
      </c>
      <c r="E20" s="126">
        <v>1494473</v>
      </c>
      <c r="F20" s="127">
        <v>102.6</v>
      </c>
      <c r="G20" s="121"/>
    </row>
    <row r="21" spans="1:7" s="123" customFormat="1" ht="31.5" hidden="1" customHeight="1" x14ac:dyDescent="0.15">
      <c r="A21" s="125" t="s">
        <v>79</v>
      </c>
      <c r="B21" s="126">
        <v>680</v>
      </c>
      <c r="C21" s="126">
        <v>1150802</v>
      </c>
      <c r="D21" s="126">
        <v>214152</v>
      </c>
      <c r="E21" s="126">
        <v>1455191</v>
      </c>
      <c r="F21" s="127">
        <v>97.4</v>
      </c>
      <c r="G21" s="121"/>
    </row>
    <row r="22" spans="1:7" s="123" customFormat="1" ht="31.5" hidden="1" customHeight="1" x14ac:dyDescent="0.15">
      <c r="A22" s="125" t="s">
        <v>80</v>
      </c>
      <c r="B22" s="126">
        <v>673</v>
      </c>
      <c r="C22" s="126">
        <v>1136546</v>
      </c>
      <c r="D22" s="126">
        <v>199760</v>
      </c>
      <c r="E22" s="126">
        <v>1525042</v>
      </c>
      <c r="F22" s="127">
        <v>104.8</v>
      </c>
      <c r="G22" s="121"/>
    </row>
    <row r="23" spans="1:7" s="123" customFormat="1" ht="31.5" hidden="1" customHeight="1" x14ac:dyDescent="0.15">
      <c r="A23" s="125" t="s">
        <v>81</v>
      </c>
      <c r="B23" s="128">
        <v>684</v>
      </c>
      <c r="C23" s="128">
        <v>1159115</v>
      </c>
      <c r="D23" s="128">
        <v>196144</v>
      </c>
      <c r="E23" s="128">
        <v>1576258</v>
      </c>
      <c r="F23" s="129">
        <v>103.4</v>
      </c>
      <c r="G23" s="121"/>
    </row>
    <row r="24" spans="1:7" s="123" customFormat="1" ht="31.5" hidden="1" customHeight="1" x14ac:dyDescent="0.15">
      <c r="A24" s="130" t="s">
        <v>82</v>
      </c>
      <c r="B24" s="128">
        <v>661</v>
      </c>
      <c r="C24" s="128">
        <v>1140315</v>
      </c>
      <c r="D24" s="128">
        <v>175873</v>
      </c>
      <c r="E24" s="128">
        <v>1473805</v>
      </c>
      <c r="F24" s="129">
        <v>93.5</v>
      </c>
      <c r="G24" s="121"/>
    </row>
    <row r="25" spans="1:7" s="123" customFormat="1" ht="31.5" hidden="1" customHeight="1" x14ac:dyDescent="0.15">
      <c r="A25" s="125" t="s">
        <v>83</v>
      </c>
      <c r="B25" s="126">
        <v>634</v>
      </c>
      <c r="C25" s="126">
        <v>1124387</v>
      </c>
      <c r="D25" s="126">
        <v>163594</v>
      </c>
      <c r="E25" s="126">
        <v>1287981</v>
      </c>
      <c r="F25" s="127">
        <v>87.391547728498693</v>
      </c>
      <c r="G25" s="121"/>
    </row>
    <row r="26" spans="1:7" s="123" customFormat="1" ht="31.5" hidden="1" customHeight="1" x14ac:dyDescent="0.15">
      <c r="A26" s="125" t="s">
        <v>84</v>
      </c>
      <c r="B26" s="126">
        <v>616</v>
      </c>
      <c r="C26" s="126">
        <v>1116674</v>
      </c>
      <c r="D26" s="126">
        <v>163064</v>
      </c>
      <c r="E26" s="126">
        <v>1279738</v>
      </c>
      <c r="F26" s="127">
        <v>99.406313999999995</v>
      </c>
      <c r="G26" s="121"/>
    </row>
    <row r="27" spans="1:7" s="123" customFormat="1" ht="31.5" hidden="1" customHeight="1" x14ac:dyDescent="0.15">
      <c r="A27" s="130" t="s">
        <v>85</v>
      </c>
      <c r="B27" s="128">
        <v>613</v>
      </c>
      <c r="C27" s="128">
        <v>1126052</v>
      </c>
      <c r="D27" s="128">
        <v>164988</v>
      </c>
      <c r="E27" s="128">
        <v>1291040</v>
      </c>
      <c r="F27" s="129">
        <v>100.8831495196673</v>
      </c>
      <c r="G27" s="121"/>
    </row>
    <row r="28" spans="1:7" s="123" customFormat="1" ht="31.5" hidden="1" customHeight="1" x14ac:dyDescent="0.15">
      <c r="A28" s="125" t="s">
        <v>86</v>
      </c>
      <c r="B28" s="126">
        <v>608</v>
      </c>
      <c r="C28" s="126">
        <v>1120706</v>
      </c>
      <c r="D28" s="126">
        <v>168984</v>
      </c>
      <c r="E28" s="126">
        <v>1289690</v>
      </c>
      <c r="F28" s="127">
        <v>99.895433139174614</v>
      </c>
      <c r="G28" s="121"/>
    </row>
    <row r="29" spans="1:7" s="123" customFormat="1" ht="31.5" hidden="1" customHeight="1" x14ac:dyDescent="0.15">
      <c r="A29" s="125" t="s">
        <v>87</v>
      </c>
      <c r="B29" s="126">
        <v>616</v>
      </c>
      <c r="C29" s="126">
        <v>1142554</v>
      </c>
      <c r="D29" s="126">
        <v>174376</v>
      </c>
      <c r="E29" s="126">
        <v>1316930</v>
      </c>
      <c r="F29" s="127">
        <v>102.11213547441633</v>
      </c>
      <c r="G29" s="121"/>
    </row>
    <row r="30" spans="1:7" s="123" customFormat="1" ht="30" hidden="1" customHeight="1" x14ac:dyDescent="0.15">
      <c r="A30" s="125" t="s">
        <v>88</v>
      </c>
      <c r="B30" s="126">
        <v>631</v>
      </c>
      <c r="C30" s="126">
        <v>1164781</v>
      </c>
      <c r="D30" s="126">
        <v>189316</v>
      </c>
      <c r="E30" s="126">
        <v>1354097</v>
      </c>
      <c r="F30" s="127">
        <v>102.8</v>
      </c>
      <c r="G30" s="121"/>
    </row>
    <row r="31" spans="1:7" s="123" customFormat="1" ht="30" hidden="1" customHeight="1" x14ac:dyDescent="0.15">
      <c r="A31" s="125" t="s">
        <v>89</v>
      </c>
      <c r="B31" s="126">
        <v>641</v>
      </c>
      <c r="C31" s="126">
        <v>1194663</v>
      </c>
      <c r="D31" s="126">
        <v>184261</v>
      </c>
      <c r="E31" s="126">
        <v>1378924</v>
      </c>
      <c r="F31" s="127">
        <v>101.8</v>
      </c>
      <c r="G31" s="121"/>
    </row>
    <row r="32" spans="1:7" s="123" customFormat="1" ht="30" hidden="1" customHeight="1" x14ac:dyDescent="0.15">
      <c r="A32" s="125" t="s">
        <v>90</v>
      </c>
      <c r="B32" s="126">
        <v>675</v>
      </c>
      <c r="C32" s="126">
        <v>1321002</v>
      </c>
      <c r="D32" s="126">
        <v>204045</v>
      </c>
      <c r="E32" s="126">
        <v>1525047</v>
      </c>
      <c r="F32" s="127">
        <v>110.6</v>
      </c>
      <c r="G32" s="121"/>
    </row>
    <row r="33" spans="1:7" s="123" customFormat="1" ht="30" hidden="1" customHeight="1" x14ac:dyDescent="0.15">
      <c r="A33" s="131" t="s">
        <v>91</v>
      </c>
      <c r="B33" s="132">
        <v>656</v>
      </c>
      <c r="C33" s="132">
        <v>1295367</v>
      </c>
      <c r="D33" s="132">
        <v>203158</v>
      </c>
      <c r="E33" s="132">
        <f>+D33+C33</f>
        <v>1498525</v>
      </c>
      <c r="F33" s="129">
        <v>98.3</v>
      </c>
      <c r="G33" s="121"/>
    </row>
    <row r="34" spans="1:7" ht="30" hidden="1" customHeight="1" x14ac:dyDescent="0.15">
      <c r="A34" s="133" t="s">
        <v>92</v>
      </c>
      <c r="B34" s="54">
        <v>656</v>
      </c>
      <c r="C34" s="54">
        <v>1349063</v>
      </c>
      <c r="D34" s="54">
        <v>211430</v>
      </c>
      <c r="E34" s="54">
        <v>1560493</v>
      </c>
      <c r="F34" s="134">
        <f t="shared" ref="F34:F39" si="2">+E34/E33*100</f>
        <v>104.13526634523949</v>
      </c>
      <c r="G34" s="3"/>
    </row>
    <row r="35" spans="1:7" ht="30" hidden="1" customHeight="1" x14ac:dyDescent="0.15">
      <c r="A35" s="135" t="s">
        <v>93</v>
      </c>
      <c r="B35" s="54">
        <v>656</v>
      </c>
      <c r="C35" s="54">
        <v>1295021</v>
      </c>
      <c r="D35" s="54">
        <v>201195</v>
      </c>
      <c r="E35" s="54">
        <v>1496216</v>
      </c>
      <c r="F35" s="134">
        <f t="shared" si="2"/>
        <v>95.880981202735299</v>
      </c>
      <c r="G35" s="3"/>
    </row>
    <row r="36" spans="1:7" ht="30" hidden="1" customHeight="1" x14ac:dyDescent="0.15">
      <c r="A36" s="133" t="s">
        <v>94</v>
      </c>
      <c r="B36" s="54">
        <v>655</v>
      </c>
      <c r="C36" s="54">
        <v>1328284</v>
      </c>
      <c r="D36" s="54">
        <v>206762</v>
      </c>
      <c r="E36" s="54">
        <v>1535046</v>
      </c>
      <c r="F36" s="134">
        <f t="shared" si="2"/>
        <v>102.59521352531988</v>
      </c>
      <c r="G36" s="3"/>
    </row>
    <row r="37" spans="1:7" ht="30" hidden="1" customHeight="1" x14ac:dyDescent="0.15">
      <c r="A37" s="133" t="s">
        <v>95</v>
      </c>
      <c r="B37" s="54">
        <v>660</v>
      </c>
      <c r="C37" s="54">
        <v>1348562</v>
      </c>
      <c r="D37" s="54">
        <v>212465</v>
      </c>
      <c r="E37" s="54">
        <v>1561027</v>
      </c>
      <c r="F37" s="134">
        <f t="shared" si="2"/>
        <v>101.69252256935624</v>
      </c>
      <c r="G37" s="3"/>
    </row>
    <row r="38" spans="1:7" s="123" customFormat="1" ht="30" hidden="1" customHeight="1" x14ac:dyDescent="0.15">
      <c r="A38" s="131" t="s">
        <v>96</v>
      </c>
      <c r="B38" s="132">
        <v>660</v>
      </c>
      <c r="C38" s="132">
        <v>1333341</v>
      </c>
      <c r="D38" s="132">
        <v>200233</v>
      </c>
      <c r="E38" s="132">
        <v>1533574</v>
      </c>
      <c r="F38" s="136">
        <f t="shared" si="2"/>
        <v>98.241350085552654</v>
      </c>
      <c r="G38" s="121"/>
    </row>
    <row r="39" spans="1:7" s="123" customFormat="1" ht="30" hidden="1" customHeight="1" x14ac:dyDescent="0.15">
      <c r="A39" s="125" t="s">
        <v>97</v>
      </c>
      <c r="B39" s="126">
        <v>661</v>
      </c>
      <c r="C39" s="126">
        <v>1364935</v>
      </c>
      <c r="D39" s="126">
        <v>209428</v>
      </c>
      <c r="E39" s="126">
        <v>1574363</v>
      </c>
      <c r="F39" s="127">
        <f t="shared" si="2"/>
        <v>102.65973471120402</v>
      </c>
      <c r="G39" s="121"/>
    </row>
    <row r="40" spans="1:7" s="123" customFormat="1" ht="30" customHeight="1" x14ac:dyDescent="0.15">
      <c r="A40" s="125" t="s">
        <v>98</v>
      </c>
      <c r="B40" s="126">
        <v>661</v>
      </c>
      <c r="C40" s="126">
        <v>1368933</v>
      </c>
      <c r="D40" s="126">
        <v>210919</v>
      </c>
      <c r="E40" s="126">
        <v>1579852</v>
      </c>
      <c r="F40" s="127">
        <f>+E40/E39*100</f>
        <v>100.34864894563707</v>
      </c>
      <c r="G40" s="121"/>
    </row>
    <row r="41" spans="1:7" s="123" customFormat="1" ht="30" customHeight="1" x14ac:dyDescent="0.15">
      <c r="A41" s="125" t="s">
        <v>99</v>
      </c>
      <c r="B41" s="126">
        <v>651</v>
      </c>
      <c r="C41" s="126">
        <v>1380005</v>
      </c>
      <c r="D41" s="126">
        <v>210656</v>
      </c>
      <c r="E41" s="126">
        <f>C41+D41</f>
        <v>1590661</v>
      </c>
      <c r="F41" s="127">
        <f>+E41/E40*100</f>
        <v>100.68417801161122</v>
      </c>
      <c r="G41" s="121"/>
    </row>
    <row r="42" spans="1:7" s="123" customFormat="1" ht="30" customHeight="1" x14ac:dyDescent="0.15">
      <c r="A42" s="125" t="s">
        <v>100</v>
      </c>
      <c r="B42" s="126">
        <v>674</v>
      </c>
      <c r="C42" s="126">
        <v>1401108</v>
      </c>
      <c r="D42" s="126">
        <v>207502</v>
      </c>
      <c r="E42" s="126">
        <f>C42+D42</f>
        <v>1608610</v>
      </c>
      <c r="F42" s="127">
        <f>+E42/E41*100</f>
        <v>101.12839882287929</v>
      </c>
      <c r="G42" s="121"/>
    </row>
    <row r="43" spans="1:7" s="123" customFormat="1" ht="30" customHeight="1" x14ac:dyDescent="0.15">
      <c r="A43" s="125" t="s">
        <v>101</v>
      </c>
      <c r="B43" s="54">
        <v>684</v>
      </c>
      <c r="C43" s="126">
        <v>1381225</v>
      </c>
      <c r="D43" s="126">
        <v>201737</v>
      </c>
      <c r="E43" s="126">
        <f>C43+D43</f>
        <v>1582962</v>
      </c>
      <c r="F43" s="127">
        <f>+E43/E42*100</f>
        <v>98.405579972771534</v>
      </c>
      <c r="G43" s="121"/>
    </row>
    <row r="44" spans="1:7" s="123" customFormat="1" ht="30" customHeight="1" thickBot="1" x14ac:dyDescent="0.2">
      <c r="A44" s="137" t="s">
        <v>102</v>
      </c>
      <c r="B44" s="138">
        <v>661</v>
      </c>
      <c r="C44" s="139">
        <v>1373012</v>
      </c>
      <c r="D44" s="139">
        <v>203412</v>
      </c>
      <c r="E44" s="139">
        <f>C44+D44</f>
        <v>1576424</v>
      </c>
      <c r="F44" s="140">
        <f>+E44/E43*100</f>
        <v>99.586976819405649</v>
      </c>
      <c r="G44" s="121"/>
    </row>
    <row r="45" spans="1:7" s="123" customFormat="1" ht="30" customHeight="1" x14ac:dyDescent="0.15">
      <c r="A45" s="121"/>
      <c r="B45" s="121" t="s">
        <v>103</v>
      </c>
      <c r="C45" s="121" t="s">
        <v>75</v>
      </c>
      <c r="D45" s="121" t="s">
        <v>104</v>
      </c>
      <c r="E45" s="121"/>
      <c r="F45" s="121"/>
      <c r="G45" s="121"/>
    </row>
    <row r="46" spans="1:7" s="123" customFormat="1" ht="30" customHeight="1" x14ac:dyDescent="0.15">
      <c r="A46" s="121"/>
      <c r="B46" s="121"/>
      <c r="C46" s="121" t="s">
        <v>105</v>
      </c>
      <c r="D46" s="121" t="s">
        <v>106</v>
      </c>
      <c r="E46" s="121"/>
      <c r="F46" s="121"/>
      <c r="G46" s="121"/>
    </row>
    <row r="47" spans="1:7" s="123" customFormat="1" ht="30" customHeight="1" x14ac:dyDescent="0.15">
      <c r="A47" s="141"/>
      <c r="B47" s="141"/>
      <c r="C47" s="141"/>
      <c r="D47" s="141"/>
      <c r="E47" s="141"/>
      <c r="F47" s="141"/>
      <c r="G47" s="142"/>
    </row>
  </sheetData>
  <mergeCells count="10">
    <mergeCell ref="A18:A19"/>
    <mergeCell ref="B18:B19"/>
    <mergeCell ref="C18:E18"/>
    <mergeCell ref="F18:F19"/>
    <mergeCell ref="E3:F3"/>
    <mergeCell ref="A4:A5"/>
    <mergeCell ref="B4:B5"/>
    <mergeCell ref="C4:C5"/>
    <mergeCell ref="D4:D5"/>
    <mergeCell ref="E4:F4"/>
  </mergeCells>
  <phoneticPr fontId="2"/>
  <pageMargins left="0.98425196850393704" right="0.59055118110236227" top="0.39370078740157483" bottom="0.19685039370078741" header="0.59055118110236227" footer="0.19685039370078741"/>
  <pageSetup paperSize="9" scale="97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3Ⅲ 軽自動車税</vt:lpstr>
      <vt:lpstr>3Ⅳ 市たばこ税</vt:lpstr>
      <vt:lpstr>3Ⅴ,Ⅵ 入湯税、事業所税</vt:lpstr>
      <vt:lpstr>'3Ⅲ 軽自動車税'!Print_Area</vt:lpstr>
      <vt:lpstr>'3Ⅳ 市たばこ税'!Print_Area</vt:lpstr>
      <vt:lpstr>'3Ⅴ,Ⅵ 入湯税、事業所税'!Print_Area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犬飼　はるの</dc:creator>
  <cp:lastModifiedBy>細谷　深雪</cp:lastModifiedBy>
  <cp:lastPrinted>2023-11-29T08:12:59Z</cp:lastPrinted>
  <dcterms:created xsi:type="dcterms:W3CDTF">2023-11-29T05:29:15Z</dcterms:created>
  <dcterms:modified xsi:type="dcterms:W3CDTF">2023-11-29T08:13:06Z</dcterms:modified>
</cp:coreProperties>
</file>