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9.29小学校\公告\HP\"/>
    </mc:Choice>
  </mc:AlternateContent>
  <xr:revisionPtr revIDLastSave="0" documentId="13_ncr:1_{C67BE6AE-53C8-4B20-A46E-8F48BFCECEA6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1" l="1"/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<sst xmlns="http://schemas.openxmlformats.org/spreadsheetml/2006/main" count="35" uniqueCount="33">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</sst>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0" fontId="3" fillId="2" borderId="11" xfId="11" applyFont="1" applyFill="1" applyBorder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B5" zoomScale="90" zoomScaleNormal="75" zoomScaleSheetLayoutView="90" workbookViewId="0">
      <selection activeCell="I18" sqref="I18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4" width="11.875" style="5" customWidth="1"/>
    <col min="5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0.37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61" t="s">
        <v>12</v>
      </c>
      <c r="C3" s="61"/>
      <c r="D3" s="61"/>
      <c r="E3" s="61"/>
      <c r="F3" s="61"/>
      <c r="G3" s="61"/>
      <c r="H3" s="61"/>
      <c r="I3" s="61"/>
      <c r="J3" s="61"/>
      <c r="K3" s="61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51" t="s">
        <v>0</v>
      </c>
      <c r="C7" s="52"/>
      <c r="D7" s="54" t="s">
        <v>1</v>
      </c>
      <c r="E7" s="54"/>
      <c r="F7" s="54"/>
      <c r="G7" s="55"/>
      <c r="H7" s="59" t="s">
        <v>2</v>
      </c>
      <c r="I7" s="60"/>
      <c r="J7" s="60"/>
      <c r="K7" s="56" t="s">
        <v>18</v>
      </c>
      <c r="L7" s="62"/>
    </row>
    <row r="8" spans="2:15" ht="25.5" customHeight="1" x14ac:dyDescent="0.15">
      <c r="B8" s="53"/>
      <c r="C8" s="52"/>
      <c r="D8" s="64" t="s">
        <v>13</v>
      </c>
      <c r="E8" s="66" t="s">
        <v>14</v>
      </c>
      <c r="F8" s="68" t="s">
        <v>3</v>
      </c>
      <c r="G8" s="70" t="s">
        <v>15</v>
      </c>
      <c r="H8" s="72" t="s">
        <v>16</v>
      </c>
      <c r="I8" s="66" t="s">
        <v>17</v>
      </c>
      <c r="J8" s="70" t="s">
        <v>29</v>
      </c>
      <c r="K8" s="57"/>
      <c r="L8" s="63"/>
    </row>
    <row r="9" spans="2:15" ht="48.75" customHeight="1" x14ac:dyDescent="0.15">
      <c r="B9" s="53"/>
      <c r="C9" s="52"/>
      <c r="D9" s="65"/>
      <c r="E9" s="67"/>
      <c r="F9" s="69"/>
      <c r="G9" s="71"/>
      <c r="H9" s="73"/>
      <c r="I9" s="74"/>
      <c r="J9" s="75"/>
      <c r="K9" s="58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15">
      <c r="B11" s="68" t="s">
        <v>32</v>
      </c>
      <c r="C11" s="50">
        <v>1</v>
      </c>
      <c r="D11" s="20">
        <v>13448</v>
      </c>
      <c r="E11" s="44"/>
      <c r="F11" s="76" t="s">
        <v>11</v>
      </c>
      <c r="G11" s="46">
        <f>ROUNDDOWN(D11*$E$11*0.85,2)</f>
        <v>0</v>
      </c>
      <c r="H11" s="37">
        <v>1416121</v>
      </c>
      <c r="I11" s="47"/>
      <c r="J11" s="49">
        <f t="shared" ref="J11:J22" si="0">ROUNDDOWN(H11*I11,2)</f>
        <v>0</v>
      </c>
      <c r="K11" s="16">
        <f>INT(G11+J11)</f>
        <v>0</v>
      </c>
      <c r="L11" s="79"/>
    </row>
    <row r="12" spans="2:15" ht="20.100000000000001" customHeight="1" x14ac:dyDescent="0.15">
      <c r="B12" s="86"/>
      <c r="C12" s="50">
        <v>2</v>
      </c>
      <c r="D12" s="20">
        <v>13448</v>
      </c>
      <c r="E12" s="45"/>
      <c r="F12" s="77"/>
      <c r="G12" s="46">
        <f>ROUNDDOWN(D12*$E$12*0.85,2)</f>
        <v>0</v>
      </c>
      <c r="H12" s="37">
        <v>2025827</v>
      </c>
      <c r="I12" s="45"/>
      <c r="J12" s="49">
        <f t="shared" si="0"/>
        <v>0</v>
      </c>
      <c r="K12" s="16">
        <f t="shared" ref="K12:K22" si="1">INT(G12+J12)</f>
        <v>0</v>
      </c>
      <c r="L12" s="79"/>
    </row>
    <row r="13" spans="2:15" ht="20.100000000000001" customHeight="1" x14ac:dyDescent="0.15">
      <c r="B13" s="86"/>
      <c r="C13" s="50">
        <v>3</v>
      </c>
      <c r="D13" s="20">
        <v>13448</v>
      </c>
      <c r="E13" s="45"/>
      <c r="F13" s="77"/>
      <c r="G13" s="46">
        <f>ROUNDDOWN(D13*$E$13*0.85,2)</f>
        <v>0</v>
      </c>
      <c r="H13" s="37">
        <v>1560957</v>
      </c>
      <c r="I13" s="45"/>
      <c r="J13" s="49">
        <f t="shared" si="0"/>
        <v>0</v>
      </c>
      <c r="K13" s="16">
        <f t="shared" si="1"/>
        <v>0</v>
      </c>
      <c r="L13" s="79"/>
    </row>
    <row r="14" spans="2:15" ht="20.100000000000001" customHeight="1" x14ac:dyDescent="0.15">
      <c r="B14" s="86"/>
      <c r="C14" s="50">
        <v>4</v>
      </c>
      <c r="D14" s="20">
        <v>13448</v>
      </c>
      <c r="E14" s="45"/>
      <c r="F14" s="77"/>
      <c r="G14" s="46">
        <f>ROUNDDOWN(D14*$E$14*0.85,2)</f>
        <v>0</v>
      </c>
      <c r="H14" s="37">
        <v>932337</v>
      </c>
      <c r="I14" s="45"/>
      <c r="J14" s="49">
        <f t="shared" si="0"/>
        <v>0</v>
      </c>
      <c r="K14" s="16">
        <f t="shared" si="1"/>
        <v>0</v>
      </c>
      <c r="L14" s="79"/>
    </row>
    <row r="15" spans="2:15" ht="20.100000000000001" customHeight="1" x14ac:dyDescent="0.15">
      <c r="B15" s="86"/>
      <c r="C15" s="50">
        <v>5</v>
      </c>
      <c r="D15" s="20">
        <v>13448</v>
      </c>
      <c r="E15" s="45"/>
      <c r="F15" s="77"/>
      <c r="G15" s="46">
        <f>ROUNDDOWN(D15*$E$15*0.85,2)</f>
        <v>0</v>
      </c>
      <c r="H15" s="37">
        <v>843977</v>
      </c>
      <c r="I15" s="45"/>
      <c r="J15" s="49">
        <f t="shared" si="0"/>
        <v>0</v>
      </c>
      <c r="K15" s="16">
        <f t="shared" si="1"/>
        <v>0</v>
      </c>
      <c r="L15" s="79"/>
    </row>
    <row r="16" spans="2:15" ht="20.100000000000001" customHeight="1" x14ac:dyDescent="0.15">
      <c r="B16" s="86"/>
      <c r="C16" s="50">
        <v>6</v>
      </c>
      <c r="D16" s="20">
        <v>13448</v>
      </c>
      <c r="E16" s="45"/>
      <c r="F16" s="77"/>
      <c r="G16" s="46">
        <f>ROUNDDOWN(D16*$E$16*0.85,2)</f>
        <v>0</v>
      </c>
      <c r="H16" s="38">
        <v>1038928</v>
      </c>
      <c r="I16" s="45"/>
      <c r="J16" s="49">
        <f t="shared" si="0"/>
        <v>0</v>
      </c>
      <c r="K16" s="16">
        <f t="shared" si="1"/>
        <v>0</v>
      </c>
      <c r="L16" s="79"/>
    </row>
    <row r="17" spans="1:14" ht="20.100000000000001" customHeight="1" x14ac:dyDescent="0.15">
      <c r="B17" s="86"/>
      <c r="C17" s="50">
        <v>7</v>
      </c>
      <c r="D17" s="20">
        <v>13448</v>
      </c>
      <c r="E17" s="45"/>
      <c r="F17" s="77"/>
      <c r="G17" s="46">
        <f>ROUNDDOWN(D17*$E$17*0.85,2)</f>
        <v>0</v>
      </c>
      <c r="H17" s="38">
        <v>1728309</v>
      </c>
      <c r="I17" s="45"/>
      <c r="J17" s="49">
        <f t="shared" si="0"/>
        <v>0</v>
      </c>
      <c r="K17" s="16">
        <f t="shared" si="1"/>
        <v>0</v>
      </c>
      <c r="L17" s="79"/>
    </row>
    <row r="18" spans="1:14" ht="20.100000000000001" customHeight="1" x14ac:dyDescent="0.15">
      <c r="B18" s="86"/>
      <c r="C18" s="50">
        <v>8</v>
      </c>
      <c r="D18" s="20">
        <v>13448</v>
      </c>
      <c r="E18" s="45"/>
      <c r="F18" s="77"/>
      <c r="G18" s="46">
        <f>ROUNDDOWN(D18*$E$18*0.85,2)</f>
        <v>0</v>
      </c>
      <c r="H18" s="38">
        <v>1387348</v>
      </c>
      <c r="I18" s="45"/>
      <c r="J18" s="49">
        <f t="shared" si="0"/>
        <v>0</v>
      </c>
      <c r="K18" s="16">
        <f t="shared" si="1"/>
        <v>0</v>
      </c>
      <c r="L18" s="79"/>
    </row>
    <row r="19" spans="1:14" ht="20.100000000000001" customHeight="1" x14ac:dyDescent="0.15">
      <c r="B19" s="86"/>
      <c r="C19" s="50">
        <v>9</v>
      </c>
      <c r="D19" s="20">
        <v>13448</v>
      </c>
      <c r="E19" s="45"/>
      <c r="F19" s="77"/>
      <c r="G19" s="46">
        <f>ROUNDDOWN(D19*$E$19*0.85,2)</f>
        <v>0</v>
      </c>
      <c r="H19" s="38">
        <v>1450276</v>
      </c>
      <c r="I19" s="45"/>
      <c r="J19" s="49">
        <f t="shared" si="0"/>
        <v>0</v>
      </c>
      <c r="K19" s="16">
        <f t="shared" si="1"/>
        <v>0</v>
      </c>
      <c r="L19" s="79"/>
    </row>
    <row r="20" spans="1:14" ht="20.100000000000001" customHeight="1" x14ac:dyDescent="0.15">
      <c r="B20" s="86"/>
      <c r="C20" s="50">
        <v>10</v>
      </c>
      <c r="D20" s="20">
        <v>13448</v>
      </c>
      <c r="E20" s="45"/>
      <c r="F20" s="77"/>
      <c r="G20" s="46">
        <f>ROUNDDOWN(D20*$E$20*0.85,2)</f>
        <v>0</v>
      </c>
      <c r="H20" s="37">
        <v>1379532</v>
      </c>
      <c r="I20" s="45"/>
      <c r="J20" s="49">
        <f t="shared" si="0"/>
        <v>0</v>
      </c>
      <c r="K20" s="16">
        <f t="shared" si="1"/>
        <v>0</v>
      </c>
      <c r="L20" s="79"/>
      <c r="N20" s="10"/>
    </row>
    <row r="21" spans="1:14" ht="20.100000000000001" customHeight="1" x14ac:dyDescent="0.15">
      <c r="B21" s="86"/>
      <c r="C21" s="50">
        <v>11</v>
      </c>
      <c r="D21" s="20">
        <v>13448</v>
      </c>
      <c r="E21" s="45"/>
      <c r="F21" s="77"/>
      <c r="G21" s="46">
        <f>ROUNDDOWN(D21*$E$21*0.85,2)</f>
        <v>0</v>
      </c>
      <c r="H21" s="37">
        <v>984443</v>
      </c>
      <c r="I21" s="45"/>
      <c r="J21" s="49">
        <f t="shared" si="0"/>
        <v>0</v>
      </c>
      <c r="K21" s="16">
        <f t="shared" si="1"/>
        <v>0</v>
      </c>
      <c r="L21" s="79"/>
    </row>
    <row r="22" spans="1:14" ht="20.100000000000001" customHeight="1" thickBot="1" x14ac:dyDescent="0.2">
      <c r="B22" s="87"/>
      <c r="C22" s="50">
        <v>12</v>
      </c>
      <c r="D22" s="20">
        <v>13448</v>
      </c>
      <c r="E22" s="48"/>
      <c r="F22" s="78"/>
      <c r="G22" s="46">
        <f>ROUNDDOWN(D22*$E$22*0.85,2)</f>
        <v>0</v>
      </c>
      <c r="H22" s="37">
        <v>1120344</v>
      </c>
      <c r="I22" s="48"/>
      <c r="J22" s="49">
        <f t="shared" si="0"/>
        <v>0</v>
      </c>
      <c r="K22" s="17">
        <f t="shared" si="1"/>
        <v>0</v>
      </c>
      <c r="L22" s="79"/>
    </row>
    <row r="23" spans="1:14" ht="20.100000000000001" customHeight="1" thickTop="1" thickBot="1" x14ac:dyDescent="0.2">
      <c r="B23" s="84" t="s">
        <v>7</v>
      </c>
      <c r="C23" s="85"/>
      <c r="D23" s="14"/>
      <c r="E23" s="36"/>
      <c r="F23" s="11"/>
      <c r="G23" s="12"/>
      <c r="H23" s="13">
        <f>SUM(H11:H22)</f>
        <v>15868399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82" t="s">
        <v>21</v>
      </c>
      <c r="K25" s="80">
        <f>K23</f>
        <v>0</v>
      </c>
    </row>
    <row r="26" spans="1:14" s="1" customFormat="1" ht="20.100000000000001" customHeight="1" thickBot="1" x14ac:dyDescent="0.2">
      <c r="B26" s="42" t="s">
        <v>23</v>
      </c>
      <c r="J26" s="83"/>
      <c r="K26" s="81"/>
    </row>
    <row r="27" spans="1:14" s="1" customFormat="1" ht="24" customHeight="1" x14ac:dyDescent="0.15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30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31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27</v>
      </c>
    </row>
    <row r="33" spans="2:2" ht="24" customHeight="1" x14ac:dyDescent="0.15">
      <c r="B33" s="43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Fh4NUrcHTok/4gRbvJ6h4d3RlmKd0gV+fd9wQtNhjofgHK1jCwvV/smAP8mjL1q0FnfFsvMgrPTlzYtMfIhTfA==" saltValue="bxMp4yLIytESjIKuHKUTHg==" spinCount="100000" sheet="1" selectLockedCells="1"/>
  <mergeCells count="19">
    <mergeCell ref="F11:F22"/>
    <mergeCell ref="L11:L22"/>
    <mergeCell ref="K25:K26"/>
    <mergeCell ref="J25:J26"/>
    <mergeCell ref="B23:C23"/>
    <mergeCell ref="B1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2021-09-23T05:37:21Z</cp:lastPrinted>
  <dcterms:created xsi:type="dcterms:W3CDTF">2003-05-07T07:33:15Z</dcterms:created>
  <dcterms:modified xsi:type="dcterms:W3CDTF">2023-09-28T02:15:11Z</dcterms:modified>
</cp:coreProperties>
</file>