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5\10.11女子短大\公告\HP\"/>
    </mc:Choice>
  </mc:AlternateContent>
  <xr:revisionPtr revIDLastSave="0" documentId="13_ncr:1_{CA4E4EE5-8951-4470-BECF-22A426CA48A7}" xr6:coauthVersionLast="47" xr6:coauthVersionMax="47" xr10:uidLastSave="{00000000-0000-0000-0000-000000000000}"/>
  <bookViews>
    <workbookView xWindow="-120" yWindow="-120" windowWidth="20730" windowHeight="11160" tabRatio="689" xr2:uid="{00000000-000D-0000-FFFF-FFFF00000000}"/>
  </bookViews>
  <sheets>
    <sheet name="女子短大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女子短大!$A$1:$J$32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H18" i="4" l="1"/>
  <c r="H19" i="4"/>
  <c r="H20" i="4"/>
  <c r="H10" i="4"/>
  <c r="H11" i="4"/>
  <c r="H12" i="4"/>
  <c r="H13" i="4"/>
  <c r="H14" i="4"/>
  <c r="H15" i="4"/>
  <c r="H16" i="4"/>
  <c r="H17" i="4"/>
  <c r="H9" i="4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<sst xmlns="http://schemas.openxmlformats.org/spreadsheetml/2006/main" count="105" uniqueCount="78">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</sst>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8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177" fontId="4" fillId="2" borderId="23" xfId="1" applyNumberFormat="1" applyFont="1" applyFill="1" applyBorder="1" applyProtection="1"/>
    <xf numFmtId="0" fontId="7" fillId="2" borderId="66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topLeftCell="A6" zoomScaleNormal="100" zoomScaleSheetLayoutView="100" workbookViewId="0">
      <selection activeCell="F13" sqref="F13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/>
      <c r="C2" s="4"/>
      <c r="D2" s="55"/>
      <c r="E2" s="79" t="s">
        <v>0</v>
      </c>
      <c r="F2" s="79"/>
    </row>
    <row r="3" spans="2:11" ht="15" customHeight="1"/>
    <row r="4" spans="2:11" ht="20.100000000000001" customHeight="1">
      <c r="B4" s="88" t="s">
        <v>1</v>
      </c>
      <c r="C4" s="89"/>
      <c r="D4" s="92" t="s">
        <v>61</v>
      </c>
      <c r="E4" s="66" t="s">
        <v>24</v>
      </c>
      <c r="F4" s="105" t="s">
        <v>63</v>
      </c>
      <c r="G4" s="105"/>
      <c r="H4" s="85" t="s">
        <v>69</v>
      </c>
    </row>
    <row r="5" spans="2:11" ht="15" customHeight="1">
      <c r="B5" s="90"/>
      <c r="C5" s="91"/>
      <c r="D5" s="93"/>
      <c r="E5" s="105" t="s">
        <v>65</v>
      </c>
      <c r="F5" s="108" t="s">
        <v>66</v>
      </c>
      <c r="G5" s="108" t="s">
        <v>68</v>
      </c>
      <c r="H5" s="85"/>
    </row>
    <row r="6" spans="2:11" ht="15" customHeight="1">
      <c r="B6" s="90"/>
      <c r="C6" s="91"/>
      <c r="D6" s="93"/>
      <c r="E6" s="106"/>
      <c r="F6" s="109"/>
      <c r="G6" s="109"/>
      <c r="H6" s="85"/>
      <c r="I6" s="54"/>
    </row>
    <row r="7" spans="2:11" ht="24.95" customHeight="1">
      <c r="B7" s="90"/>
      <c r="C7" s="91"/>
      <c r="D7" s="94"/>
      <c r="E7" s="107"/>
      <c r="F7" s="110"/>
      <c r="G7" s="109"/>
      <c r="H7" s="86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80" t="s">
        <v>76</v>
      </c>
      <c r="C9" s="75">
        <v>3</v>
      </c>
      <c r="D9" s="60">
        <v>2433</v>
      </c>
      <c r="E9" s="162"/>
      <c r="F9" s="163"/>
      <c r="G9" s="70">
        <f t="shared" ref="G9:G20" si="0">ROUNDDOWN(D9*F9,2)</f>
        <v>0</v>
      </c>
      <c r="H9" s="62">
        <f>INT(E9+G9)</f>
        <v>0</v>
      </c>
      <c r="I9" s="22"/>
      <c r="K9" s="56"/>
    </row>
    <row r="10" spans="2:11" ht="24.95" customHeight="1">
      <c r="B10" s="81"/>
      <c r="C10" s="76">
        <v>4</v>
      </c>
      <c r="D10" s="77">
        <v>1575</v>
      </c>
      <c r="E10" s="164"/>
      <c r="F10" s="165"/>
      <c r="G10" s="70">
        <f t="shared" si="0"/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81"/>
      <c r="C11" s="16">
        <v>5</v>
      </c>
      <c r="D11" s="60">
        <v>255</v>
      </c>
      <c r="E11" s="164"/>
      <c r="F11" s="165"/>
      <c r="G11" s="70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81"/>
      <c r="C12" s="16">
        <v>6</v>
      </c>
      <c r="D12" s="60">
        <v>757</v>
      </c>
      <c r="E12" s="164"/>
      <c r="F12" s="165"/>
      <c r="G12" s="70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81"/>
      <c r="C13" s="16">
        <v>7</v>
      </c>
      <c r="D13" s="60">
        <v>3316</v>
      </c>
      <c r="E13" s="164"/>
      <c r="F13" s="165"/>
      <c r="G13" s="70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81"/>
      <c r="C14" s="16">
        <v>8</v>
      </c>
      <c r="D14" s="60">
        <v>3576</v>
      </c>
      <c r="E14" s="164"/>
      <c r="F14" s="165"/>
      <c r="G14" s="70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81"/>
      <c r="C15" s="16">
        <v>9</v>
      </c>
      <c r="D15" s="60">
        <v>2029</v>
      </c>
      <c r="E15" s="164"/>
      <c r="F15" s="165"/>
      <c r="G15" s="70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81"/>
      <c r="C16" s="16">
        <v>10</v>
      </c>
      <c r="D16" s="60">
        <v>1114</v>
      </c>
      <c r="E16" s="164"/>
      <c r="F16" s="165"/>
      <c r="G16" s="70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81"/>
      <c r="C17" s="16">
        <v>11</v>
      </c>
      <c r="D17" s="60">
        <v>1451</v>
      </c>
      <c r="E17" s="164"/>
      <c r="F17" s="165"/>
      <c r="G17" s="70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82"/>
      <c r="C18" s="16">
        <v>12</v>
      </c>
      <c r="D18" s="60">
        <v>3357</v>
      </c>
      <c r="E18" s="164"/>
      <c r="F18" s="165"/>
      <c r="G18" s="70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83" t="s">
        <v>77</v>
      </c>
      <c r="C19" s="75">
        <v>1</v>
      </c>
      <c r="D19" s="60">
        <v>5052</v>
      </c>
      <c r="E19" s="164"/>
      <c r="F19" s="165"/>
      <c r="G19" s="70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84"/>
      <c r="C20" s="78">
        <v>2</v>
      </c>
      <c r="D20" s="68">
        <v>4069</v>
      </c>
      <c r="E20" s="166"/>
      <c r="F20" s="167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90" t="s">
        <v>6</v>
      </c>
      <c r="C21" s="91"/>
      <c r="D21" s="97">
        <f>SUM(D9:D20)</f>
        <v>28984</v>
      </c>
      <c r="E21" s="99"/>
      <c r="F21" s="101"/>
      <c r="G21" s="103"/>
      <c r="H21" s="87">
        <f>SUM(H9:H20)</f>
        <v>0</v>
      </c>
      <c r="I21" s="72"/>
      <c r="K21" s="56"/>
    </row>
    <row r="22" spans="2:11" ht="5.25" customHeight="1">
      <c r="B22" s="95"/>
      <c r="C22" s="96"/>
      <c r="D22" s="98"/>
      <c r="E22" s="100"/>
      <c r="F22" s="102"/>
      <c r="G22" s="104"/>
      <c r="H22" s="87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ZER078S2RLCWt8Aw/BVl1/lvtupgJd2OJWDnQmkcNTGcQQxqoX7+Om5W0ZR+hXycq9jHyAMNaTBqqVFHYdgNrQ==" saltValue="oq9pcYZkPOVTPbxQFl9E9A==" spinCount="100000" sheet="1" selectLockedCells="1"/>
  <mergeCells count="16">
    <mergeCell ref="E2:F2"/>
    <mergeCell ref="B9:B18"/>
    <mergeCell ref="B19:B20"/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8" t="s">
        <v>1</v>
      </c>
      <c r="C4" s="89"/>
      <c r="D4" s="121" t="s">
        <v>22</v>
      </c>
      <c r="E4" s="122"/>
      <c r="F4" s="122"/>
      <c r="G4" s="123"/>
      <c r="H4" s="143" t="s">
        <v>23</v>
      </c>
      <c r="I4" s="144"/>
      <c r="J4" s="144"/>
      <c r="K4" s="144"/>
      <c r="L4" s="53">
        <v>130</v>
      </c>
      <c r="M4" s="156" t="s">
        <v>28</v>
      </c>
      <c r="N4" s="158" t="s">
        <v>52</v>
      </c>
      <c r="O4" s="105" t="s">
        <v>53</v>
      </c>
      <c r="Q4" s="1" t="s">
        <v>22</v>
      </c>
    </row>
    <row r="5" spans="2:20" ht="15" customHeight="1">
      <c r="B5" s="90"/>
      <c r="C5" s="91"/>
      <c r="D5" s="108" t="s">
        <v>9</v>
      </c>
      <c r="E5" s="108" t="s">
        <v>13</v>
      </c>
      <c r="F5" s="108" t="s">
        <v>14</v>
      </c>
      <c r="G5" s="160" t="s">
        <v>41</v>
      </c>
      <c r="H5" s="136" t="s">
        <v>9</v>
      </c>
      <c r="I5" s="141" t="s">
        <v>24</v>
      </c>
      <c r="J5" s="142"/>
      <c r="K5" s="108" t="s">
        <v>27</v>
      </c>
      <c r="L5" s="92" t="s">
        <v>42</v>
      </c>
      <c r="M5" s="156"/>
      <c r="N5" s="158"/>
      <c r="O5" s="105"/>
      <c r="Q5" s="147" t="s">
        <v>10</v>
      </c>
      <c r="R5" s="147"/>
      <c r="S5" s="147" t="s">
        <v>11</v>
      </c>
      <c r="T5" s="147" t="s">
        <v>33</v>
      </c>
    </row>
    <row r="6" spans="2:20" ht="15" customHeight="1">
      <c r="B6" s="90"/>
      <c r="C6" s="91"/>
      <c r="D6" s="109"/>
      <c r="E6" s="109"/>
      <c r="F6" s="109"/>
      <c r="G6" s="161"/>
      <c r="H6" s="137"/>
      <c r="I6" s="105" t="s">
        <v>25</v>
      </c>
      <c r="J6" s="138" t="s">
        <v>26</v>
      </c>
      <c r="K6" s="109"/>
      <c r="L6" s="155"/>
      <c r="M6" s="156"/>
      <c r="N6" s="158"/>
      <c r="O6" s="105"/>
      <c r="P6" s="5"/>
      <c r="Q6" s="147"/>
      <c r="R6" s="147"/>
      <c r="S6" s="147"/>
      <c r="T6" s="147"/>
    </row>
    <row r="7" spans="2:20" ht="15" customHeight="1">
      <c r="B7" s="90"/>
      <c r="C7" s="91"/>
      <c r="D7" s="109"/>
      <c r="E7" s="109"/>
      <c r="F7" s="109"/>
      <c r="G7" s="161"/>
      <c r="H7" s="137"/>
      <c r="I7" s="106"/>
      <c r="J7" s="139"/>
      <c r="K7" s="109"/>
      <c r="L7" s="155"/>
      <c r="M7" s="156"/>
      <c r="N7" s="158"/>
      <c r="O7" s="105"/>
      <c r="P7" s="6"/>
      <c r="Q7" s="148"/>
      <c r="R7" s="148"/>
      <c r="S7" s="148"/>
      <c r="T7" s="148"/>
    </row>
    <row r="8" spans="2:20" ht="15" customHeight="1" thickBot="1">
      <c r="B8" s="95"/>
      <c r="C8" s="96"/>
      <c r="D8" s="109"/>
      <c r="E8" s="109"/>
      <c r="F8" s="109"/>
      <c r="G8" s="161"/>
      <c r="H8" s="137"/>
      <c r="I8" s="107"/>
      <c r="J8" s="140"/>
      <c r="K8" s="109"/>
      <c r="L8" s="155"/>
      <c r="M8" s="157"/>
      <c r="N8" s="159"/>
      <c r="O8" s="108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49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28">
        <f>R19</f>
        <v>19400</v>
      </c>
      <c r="J10" s="131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50"/>
      <c r="O10" s="153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49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29"/>
      <c r="J11" s="132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51"/>
      <c r="O11" s="154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49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29"/>
      <c r="J12" s="132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51"/>
      <c r="O12" s="154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49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29"/>
      <c r="J13" s="132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51"/>
      <c r="O13" s="154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49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29"/>
      <c r="J14" s="132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51"/>
      <c r="O14" s="154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49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29"/>
      <c r="J15" s="132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51"/>
      <c r="O15" s="154"/>
      <c r="P15" s="23"/>
      <c r="Q15" s="1" t="s">
        <v>23</v>
      </c>
    </row>
    <row r="16" spans="2:20" ht="24.95" customHeight="1">
      <c r="B16" s="149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29"/>
      <c r="J16" s="132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51"/>
      <c r="O16" s="154"/>
      <c r="P16" s="23"/>
      <c r="Q16" s="119" t="s">
        <v>10</v>
      </c>
      <c r="R16" s="119" t="s">
        <v>35</v>
      </c>
      <c r="S16" s="119"/>
      <c r="T16" s="119" t="s">
        <v>34</v>
      </c>
    </row>
    <row r="17" spans="2:20" ht="24.95" customHeight="1">
      <c r="B17" s="149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0"/>
      <c r="J17" s="133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51"/>
      <c r="O17" s="154"/>
      <c r="P17" s="23"/>
      <c r="Q17" s="119"/>
      <c r="R17" s="39" t="s">
        <v>29</v>
      </c>
      <c r="S17" s="39" t="s">
        <v>30</v>
      </c>
      <c r="T17" s="120"/>
    </row>
    <row r="18" spans="2:20" ht="24.95" customHeight="1" thickBot="1">
      <c r="B18" s="149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28">
        <f>R21</f>
        <v>466800</v>
      </c>
      <c r="J18" s="131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51"/>
      <c r="O18" s="154"/>
      <c r="P18" s="23"/>
      <c r="Q18" s="119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106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29"/>
      <c r="J19" s="132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51"/>
      <c r="O19" s="154"/>
      <c r="P19" s="23"/>
      <c r="Q19" s="44" t="s">
        <v>31</v>
      </c>
      <c r="R19" s="124">
        <v>19400</v>
      </c>
      <c r="S19" s="126">
        <v>1580.72</v>
      </c>
      <c r="T19" s="111">
        <v>82.99</v>
      </c>
    </row>
    <row r="20" spans="2:20" ht="24.95" customHeight="1">
      <c r="B20" s="106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29"/>
      <c r="J20" s="132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51"/>
      <c r="O20" s="154"/>
      <c r="P20" s="23"/>
      <c r="Q20" s="45" t="s">
        <v>37</v>
      </c>
      <c r="R20" s="125"/>
      <c r="S20" s="127"/>
      <c r="T20" s="112"/>
    </row>
    <row r="21" spans="2:20" ht="24.95" customHeight="1" thickBot="1">
      <c r="B21" s="107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4"/>
      <c r="J21" s="135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52"/>
      <c r="O21" s="154"/>
      <c r="P21" s="23"/>
      <c r="Q21" s="44" t="s">
        <v>32</v>
      </c>
      <c r="R21" s="113">
        <v>466800</v>
      </c>
      <c r="S21" s="115">
        <v>3036.26</v>
      </c>
      <c r="T21" s="117">
        <v>82.99</v>
      </c>
    </row>
    <row r="22" spans="2:20" ht="24.95" customHeight="1" thickTop="1" thickBot="1">
      <c r="B22" s="145" t="s">
        <v>6</v>
      </c>
      <c r="C22" s="146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14"/>
      <c r="S22" s="116"/>
      <c r="T22" s="118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女子短大</vt:lpstr>
      <vt:lpstr>（不採用）入札金額算定書</vt:lpstr>
      <vt:lpstr>'（不採用）入札金額算定書'!Print_Area</vt:lpstr>
      <vt:lpstr>女子短大!Print_Area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2021-04-15T10:14:13Z</cp:lastPrinted>
  <dcterms:created xsi:type="dcterms:W3CDTF">2017-06-08T05:05:27Z</dcterms:created>
  <dcterms:modified xsi:type="dcterms:W3CDTF">2023-09-12T23:44:53Z</dcterms:modified>
</cp:coreProperties>
</file>