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9.11斎苑\公告\HP\"/>
    </mc:Choice>
  </mc:AlternateContent>
  <xr:revisionPtr revIDLastSave="0" documentId="13_ncr:1_{A5423FA8-FF71-4EA4-A01F-50C14E652CCC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斎苑" sheetId="19" r:id="rId1"/>
  </sheets>
  <definedNames>
    <definedName name="_xlnm.Print_Area" localSheetId="0">斎苑!$A$3:$M$32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9" l="1"/>
  <c r="J13" i="19"/>
  <c r="J14" i="19"/>
  <c r="J15" i="19"/>
  <c r="J16" i="19"/>
  <c r="J17" i="19"/>
  <c r="J18" i="19"/>
  <c r="J19" i="19"/>
  <c r="J20" i="19"/>
  <c r="J21" i="19"/>
  <c r="J22" i="19"/>
  <c r="J11" i="19"/>
  <c r="G12" i="19"/>
  <c r="G13" i="19"/>
  <c r="G14" i="19"/>
  <c r="G15" i="19"/>
  <c r="G16" i="19"/>
  <c r="G17" i="19"/>
  <c r="G18" i="19"/>
  <c r="G19" i="19"/>
  <c r="G20" i="19"/>
  <c r="G21" i="19"/>
  <c r="G22" i="19"/>
  <c r="G11" i="19"/>
  <c r="K11" i="19" l="1"/>
  <c r="H23" i="19" l="1"/>
  <c r="K22" i="19"/>
  <c r="K21" i="19"/>
  <c r="K20" i="19"/>
  <c r="K18" i="19"/>
  <c r="K16" i="19"/>
  <c r="K14" i="19"/>
  <c r="K12" i="19"/>
  <c r="K13" i="19" l="1"/>
  <c r="K15" i="19"/>
  <c r="K17" i="19"/>
  <c r="K19" i="19"/>
  <c r="K23" i="19" l="1"/>
</calcChain>
</file>

<file path=xl/sharedStrings.xml><?xml version="1.0" encoding="utf-8"?>
<sst xmlns="http://schemas.openxmlformats.org/spreadsheetml/2006/main" count="35" uniqueCount="33">
  <si>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</si>
  <si>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</si>
  <si>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</si>
  <si>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</si>
  <si>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</si>
  <si>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</si>
  <si>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</si>
  <si>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</si>
  <si>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</si>
  <si>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</si>
  <si>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</si>
  <si>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</si>
  <si>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</si>
  <si>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単価（税込）
①</t>
    <rPh sb="0" eb="2">
      <t>タンカ</t>
    </rPh>
    <rPh sb="3" eb="5">
      <t>ゼイコミ</t>
    </rPh>
    <phoneticPr fontId="1"/>
  </si>
  <si>
    <t>単価（税込）
②</t>
    <rPh sb="0" eb="2">
      <t>タンカ</t>
    </rPh>
    <rPh sb="3" eb="5">
      <t>ゼイコミ</t>
    </rPh>
    <phoneticPr fontId="1"/>
  </si>
  <si>
    <t>様式5　</t>
    <rPh sb="0" eb="2">
      <t>ヨウシキ</t>
    </rPh>
    <phoneticPr fontId="1"/>
  </si>
  <si>
    <t>入札金額算定書</t>
    <rPh sb="2" eb="4">
      <t>キンガク</t>
    </rPh>
    <phoneticPr fontId="1"/>
  </si>
  <si>
    <t>（ｋW/円）</t>
    <rPh sb="4" eb="5">
      <t>エン</t>
    </rPh>
    <phoneticPr fontId="1"/>
  </si>
  <si>
    <t>（ｋWh/円）</t>
    <rPh sb="5" eb="6">
      <t>エン</t>
    </rPh>
    <phoneticPr fontId="1"/>
  </si>
  <si>
    <t>予定
契約電力
A</t>
    <rPh sb="0" eb="2">
      <t>ヨテイ</t>
    </rPh>
    <rPh sb="3" eb="5">
      <t>ケイヤク</t>
    </rPh>
    <rPh sb="5" eb="7">
      <t>デンリョク</t>
    </rPh>
    <phoneticPr fontId="1"/>
  </si>
  <si>
    <r>
      <t xml:space="preserve">小計
D
</t>
    </r>
    <r>
      <rPr>
        <sz val="10"/>
        <rFont val="ＭＳ Ｐゴシック"/>
        <family val="3"/>
        <charset val="128"/>
      </rPr>
      <t>（C×②）</t>
    </r>
    <rPh sb="0" eb="1">
      <t>ショウ</t>
    </rPh>
    <rPh sb="1" eb="2">
      <t>ケイ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</si>
  <si>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</si>
  <si>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r>
      <t xml:space="preserve">月毎の
電気料金合計
</t>
    </r>
    <r>
      <rPr>
        <sz val="12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
（Ｂ＋D）</t>
    </r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</si>
  <si>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r>
      <t xml:space="preserve">小計
B
</t>
    </r>
    <r>
      <rPr>
        <sz val="10"/>
        <rFont val="ＭＳ Ｐゴシック"/>
        <family val="3"/>
        <charset val="128"/>
      </rPr>
      <t>（A×①×力率割引）</t>
    </r>
    <rPh sb="0" eb="1">
      <t>ショウ</t>
    </rPh>
    <rPh sb="10" eb="12">
      <t>リキリツ</t>
    </rPh>
    <rPh sb="12" eb="14">
      <t>ワリビキ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</si>
  <si>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</si>
  <si>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</si>
  <si>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</si>
  <si>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</si>
  <si>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</si>
  <si>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電気料金総価E　
（入札書記載金額）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</si>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</sst>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/>
    <xf numFmtId="38" fontId="3" fillId="2" borderId="20" xfId="13" applyFont="1" applyFill="1" applyBorder="1" applyAlignment="1" applyProtection="1">
      <alignment horizontal="center"/>
    </xf>
    <xf numFmtId="38" fontId="3" fillId="2" borderId="21" xfId="13" applyFont="1" applyFill="1" applyBorder="1" applyProtection="1"/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13" fillId="2" borderId="12" xfId="11" applyNumberFormat="1" applyFont="1" applyFill="1" applyBorder="1" applyAlignment="1" applyProtection="1">
      <alignment horizontal="right" shrinkToFit="1"/>
    </xf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/>
    <xf numFmtId="0" fontId="6" fillId="2" borderId="0" xfId="7" applyFont="1" applyFill="1" applyAlignment="1" applyProtection="1">
      <alignment vertical="top" wrapText="1"/>
    </xf>
    <xf numFmtId="0" fontId="10" fillId="0" borderId="0" xfId="12" applyFont="1" applyBorder="1" applyAlignment="1">
      <alignment horizontal="center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right" vertical="center" wrapText="1"/>
    </xf>
    <xf numFmtId="0" fontId="11" fillId="0" borderId="0" xfId="12" applyFont="1" applyBorder="1" applyAlignment="1">
      <alignment horizontal="left" vertical="center" wrapText="1"/>
    </xf>
    <xf numFmtId="0" fontId="12" fillId="0" borderId="0" xfId="12" applyFont="1" applyBorder="1" applyAlignment="1">
      <alignment horizontal="left" vertical="center" wrapText="1"/>
    </xf>
    <xf numFmtId="0" fontId="0" fillId="2" borderId="0" xfId="11" applyFont="1" applyFill="1" applyAlignment="1" applyProtection="1">
      <alignment horizontal="center"/>
    </xf>
    <xf numFmtId="0" fontId="6" fillId="2" borderId="0" xfId="7" applyFont="1" applyFill="1" applyAlignment="1" applyProtection="1">
      <alignment horizontal="left" vertical="top" wrapText="1"/>
    </xf>
    <xf numFmtId="9" fontId="0" fillId="2" borderId="8" xfId="11" applyNumberFormat="1" applyFont="1" applyFill="1" applyBorder="1" applyAlignment="1" applyProtection="1">
      <alignment horizontal="right"/>
    </xf>
    <xf numFmtId="0" fontId="0" fillId="2" borderId="7" xfId="11" applyFont="1" applyFill="1" applyBorder="1" applyAlignment="1" applyProtection="1">
      <alignment horizontal="right" wrapText="1"/>
    </xf>
    <xf numFmtId="0" fontId="0" fillId="2" borderId="0" xfId="11" applyFont="1" applyFill="1" applyBorder="1" applyAlignment="1" applyProtection="1">
      <alignment horizontal="right"/>
    </xf>
    <xf numFmtId="0" fontId="2" fillId="2" borderId="0" xfId="11" applyFont="1" applyFill="1" applyAlignment="1" applyProtection="1">
      <alignment horizontal="left"/>
    </xf>
    <xf numFmtId="38" fontId="3" fillId="2" borderId="32" xfId="13" applyFont="1" applyFill="1" applyBorder="1" applyProtection="1"/>
    <xf numFmtId="38" fontId="3" fillId="2" borderId="8" xfId="13" applyFont="1" applyFill="1" applyBorder="1" applyProtection="1"/>
    <xf numFmtId="0" fontId="10" fillId="0" borderId="0" xfId="12" applyFont="1" applyBorder="1" applyAlignment="1">
      <alignment horizontal="center" vertical="center" wrapText="1"/>
    </xf>
    <xf numFmtId="38" fontId="13" fillId="2" borderId="16" xfId="11" applyNumberFormat="1" applyFont="1" applyFill="1" applyBorder="1" applyAlignment="1" applyProtection="1">
      <alignment horizontal="right" shrinkToFit="1"/>
    </xf>
    <xf numFmtId="38" fontId="3" fillId="2" borderId="34" xfId="13" applyFont="1" applyFill="1" applyBorder="1" applyProtection="1"/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0" xfId="11" applyFont="1" applyFill="1" applyBorder="1" applyAlignment="1" applyProtection="1">
      <alignment horizontal="right"/>
    </xf>
    <xf numFmtId="38" fontId="3" fillId="2" borderId="7" xfId="13" applyNumberFormat="1" applyFont="1" applyFill="1" applyBorder="1" applyAlignment="1" applyProtection="1"/>
    <xf numFmtId="38" fontId="9" fillId="2" borderId="0" xfId="13" applyNumberFormat="1" applyFont="1" applyFill="1" applyBorder="1" applyAlignment="1" applyProtection="1">
      <alignment horizontal="center"/>
    </xf>
    <xf numFmtId="0" fontId="3" fillId="2" borderId="0" xfId="11" applyFont="1" applyFill="1" applyBorder="1" applyProtection="1"/>
    <xf numFmtId="38" fontId="17" fillId="2" borderId="35" xfId="13" applyFont="1" applyFill="1" applyBorder="1" applyAlignment="1" applyProtection="1">
      <alignment vertical="center"/>
    </xf>
    <xf numFmtId="40" fontId="18" fillId="0" borderId="30" xfId="13" applyNumberFormat="1" applyFont="1" applyFill="1" applyBorder="1" applyAlignment="1" applyProtection="1">
      <alignment horizontal="right"/>
      <protection locked="0"/>
    </xf>
    <xf numFmtId="40" fontId="18" fillId="0" borderId="28" xfId="13" applyNumberFormat="1" applyFont="1" applyFill="1" applyBorder="1" applyAlignment="1" applyProtection="1">
      <alignment horizontal="right"/>
      <protection locked="0"/>
    </xf>
    <xf numFmtId="40" fontId="18" fillId="0" borderId="27" xfId="13" applyNumberFormat="1" applyFont="1" applyFill="1" applyBorder="1" applyAlignment="1" applyProtection="1">
      <alignment horizontal="right"/>
      <protection locked="0"/>
    </xf>
    <xf numFmtId="40" fontId="18" fillId="0" borderId="31" xfId="13" applyNumberFormat="1" applyFont="1" applyFill="1" applyBorder="1" applyAlignment="1" applyProtection="1">
      <alignment horizontal="right"/>
      <protection locked="0"/>
    </xf>
    <xf numFmtId="38" fontId="16" fillId="0" borderId="36" xfId="13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vertical="top"/>
    </xf>
    <xf numFmtId="0" fontId="18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8" fillId="2" borderId="0" xfId="11" applyFont="1" applyFill="1" applyAlignment="1" applyProtection="1">
      <alignment vertical="center"/>
    </xf>
    <xf numFmtId="38" fontId="13" fillId="0" borderId="9" xfId="13" applyFont="1" applyFill="1" applyBorder="1" applyAlignment="1" applyProtection="1">
      <alignment horizontal="right"/>
    </xf>
    <xf numFmtId="38" fontId="13" fillId="0" borderId="12" xfId="13" applyFont="1" applyFill="1" applyBorder="1" applyAlignment="1" applyProtection="1">
      <alignment horizontal="right"/>
    </xf>
    <xf numFmtId="38" fontId="13" fillId="0" borderId="16" xfId="13" applyFont="1" applyFill="1" applyBorder="1" applyAlignment="1" applyProtection="1">
      <alignment horizontal="right"/>
    </xf>
    <xf numFmtId="38" fontId="13" fillId="0" borderId="37" xfId="13" applyFont="1" applyFill="1" applyBorder="1" applyAlignment="1" applyProtection="1">
      <alignment horizontal="right"/>
    </xf>
    <xf numFmtId="40" fontId="13" fillId="2" borderId="9" xfId="1" applyNumberFormat="1" applyFont="1" applyFill="1" applyBorder="1" applyAlignment="1" applyProtection="1">
      <alignment horizontal="right" shrinkToFit="1"/>
    </xf>
    <xf numFmtId="40" fontId="13" fillId="2" borderId="2" xfId="1" applyNumberFormat="1" applyFont="1" applyFill="1" applyBorder="1" applyAlignment="1" applyProtection="1">
      <alignment horizontal="right" shrinkToFit="1"/>
    </xf>
    <xf numFmtId="38" fontId="13" fillId="2" borderId="12" xfId="13" applyFont="1" applyFill="1" applyBorder="1" applyAlignment="1" applyProtection="1">
      <alignment horizontal="right"/>
    </xf>
    <xf numFmtId="38" fontId="13" fillId="0" borderId="39" xfId="13" applyFont="1" applyFill="1" applyBorder="1" applyAlignment="1" applyProtection="1">
      <alignment horizontal="right"/>
    </xf>
    <xf numFmtId="0" fontId="0" fillId="0" borderId="1" xfId="11" applyFont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0" fillId="0" borderId="38" xfId="11" applyFont="1" applyBorder="1" applyAlignment="1" applyProtection="1">
      <alignment horizontal="center" vertical="center"/>
    </xf>
    <xf numFmtId="0" fontId="5" fillId="2" borderId="0" xfId="11" applyFont="1" applyFill="1" applyAlignment="1" applyProtection="1">
      <alignment horizontal="center"/>
    </xf>
    <xf numFmtId="38" fontId="11" fillId="2" borderId="5" xfId="13" applyFont="1" applyFill="1" applyBorder="1" applyAlignment="1" applyProtection="1">
      <alignment horizontal="center" vertical="center" shrinkToFit="1"/>
    </xf>
    <xf numFmtId="38" fontId="11" fillId="2" borderId="25" xfId="13" applyFont="1" applyFill="1" applyBorder="1" applyAlignment="1" applyProtection="1">
      <alignment horizontal="center" vertical="center" shrinkToFit="1"/>
    </xf>
    <xf numFmtId="38" fontId="11" fillId="2" borderId="26" xfId="13" applyFont="1" applyFill="1" applyBorder="1" applyAlignment="1" applyProtection="1">
      <alignment horizontal="center" vertical="center" shrinkToFit="1"/>
    </xf>
    <xf numFmtId="0" fontId="0" fillId="0" borderId="0" xfId="2" applyFont="1" applyFill="1" applyBorder="1" applyAlignment="1" applyProtection="1">
      <alignment horizontal="center"/>
    </xf>
    <xf numFmtId="38" fontId="9" fillId="2" borderId="0" xfId="13" applyFont="1" applyFill="1" applyBorder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 wrapText="1"/>
    </xf>
    <xf numFmtId="0" fontId="3" fillId="2" borderId="3" xfId="11" applyFont="1" applyFill="1" applyBorder="1" applyAlignment="1" applyProtection="1">
      <alignment horizontal="center" vertical="center"/>
    </xf>
    <xf numFmtId="0" fontId="6" fillId="2" borderId="1" xfId="11" applyFont="1" applyFill="1" applyBorder="1" applyAlignment="1" applyProtection="1">
      <alignment horizontal="center" vertical="center"/>
    </xf>
    <xf numFmtId="0" fontId="6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15" fillId="2" borderId="0" xfId="7" applyFont="1" applyFill="1" applyAlignment="1" applyProtection="1">
      <alignment horizont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0" fillId="2" borderId="29" xfId="11" applyFont="1" applyFill="1" applyBorder="1" applyAlignment="1" applyProtection="1">
      <alignment horizontal="center" vertical="center" wrapText="1"/>
    </xf>
    <xf numFmtId="0" fontId="0" fillId="2" borderId="33" xfId="11" applyFont="1" applyFill="1" applyBorder="1" applyAlignment="1" applyProtection="1">
      <alignment horizontal="center" vertical="center" wrapText="1"/>
    </xf>
    <xf numFmtId="0" fontId="0" fillId="2" borderId="3" xfId="11" applyFont="1" applyFill="1" applyBorder="1" applyAlignment="1" applyProtection="1">
      <alignment horizontal="center" vertical="center" wrapText="1"/>
    </xf>
    <xf numFmtId="0" fontId="0" fillId="2" borderId="24" xfId="11" applyFont="1" applyFill="1" applyBorder="1" applyAlignment="1" applyProtection="1">
      <alignment horizontal="center" vertical="center" wrapText="1"/>
    </xf>
    <xf numFmtId="0" fontId="0" fillId="2" borderId="0" xfId="11" applyFont="1" applyFill="1" applyBorder="1" applyAlignment="1" applyProtection="1">
      <alignment horizontal="center" vertical="center" wrapText="1"/>
    </xf>
    <xf numFmtId="40" fontId="18" fillId="2" borderId="28" xfId="13" applyNumberFormat="1" applyFont="1" applyFill="1" applyBorder="1" applyAlignment="1" applyProtection="1">
      <alignment horizontal="right"/>
      <protection locked="0"/>
    </xf>
    <xf numFmtId="40" fontId="18" fillId="2" borderId="31" xfId="13" applyNumberFormat="1" applyFont="1" applyFill="1" applyBorder="1" applyAlignment="1" applyProtection="1">
      <alignment horizontal="right"/>
      <protection locked="0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showGridLines="0" showZeros="0" tabSelected="1" view="pageBreakPreview" topLeftCell="A6" zoomScale="90" zoomScaleNormal="75" zoomScaleSheetLayoutView="90" workbookViewId="0">
      <selection activeCell="I11" sqref="I11"/>
    </sheetView>
  </sheetViews>
  <sheetFormatPr defaultRowHeight="13.5"/>
  <cols>
    <col min="1" max="1" width="3.125" style="5" customWidth="1"/>
    <col min="2" max="2" width="4.75" style="5" customWidth="1"/>
    <col min="3" max="3" width="6.375" style="5" customWidth="1"/>
    <col min="4" max="4" width="9.75" style="5" customWidth="1"/>
    <col min="5" max="5" width="12.25" style="5" customWidth="1"/>
    <col min="6" max="6" width="8" style="5" customWidth="1"/>
    <col min="7" max="7" width="18.5" style="5" customWidth="1"/>
    <col min="8" max="9" width="12.75" style="5" customWidth="1"/>
    <col min="10" max="10" width="13.5" style="5" customWidth="1"/>
    <col min="11" max="11" width="20.25" style="5" customWidth="1"/>
    <col min="12" max="12" width="20.625" style="5" customWidth="1"/>
    <col min="13" max="13" width="4.1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>
      <c r="B1" s="4"/>
    </row>
    <row r="2" spans="2:15" ht="17.25">
      <c r="B2" s="2"/>
      <c r="C2" s="6"/>
      <c r="D2" s="6"/>
      <c r="E2" s="6"/>
      <c r="M2" s="30"/>
      <c r="O2" s="7"/>
    </row>
    <row r="3" spans="2:15" ht="7.5" customHeight="1">
      <c r="B3" s="2"/>
      <c r="D3" s="6"/>
      <c r="E3" s="6"/>
      <c r="I3" s="83"/>
      <c r="J3" s="83"/>
      <c r="K3" s="38"/>
      <c r="L3" s="25"/>
      <c r="M3" s="25"/>
      <c r="O3" s="7"/>
    </row>
    <row r="4" spans="2:15" ht="17.25" customHeight="1">
      <c r="B4" s="35" t="s">
        <v>15</v>
      </c>
      <c r="C4" s="6"/>
      <c r="D4" s="6"/>
      <c r="E4" s="6"/>
      <c r="K4" s="26"/>
      <c r="L4" s="28"/>
      <c r="M4" s="27"/>
      <c r="O4" s="7"/>
    </row>
    <row r="5" spans="2:15" ht="17.25">
      <c r="B5" s="35"/>
      <c r="C5" s="6"/>
      <c r="D5" s="6"/>
      <c r="E5" s="6"/>
      <c r="G5" s="67" t="s">
        <v>16</v>
      </c>
      <c r="H5" s="67"/>
      <c r="I5" s="67"/>
      <c r="K5" s="29"/>
      <c r="L5" s="28"/>
      <c r="M5" s="27"/>
    </row>
    <row r="6" spans="2:15" ht="11.25" customHeight="1">
      <c r="B6" s="2"/>
      <c r="C6" s="6"/>
      <c r="D6" s="6"/>
      <c r="E6" s="6"/>
      <c r="O6" s="7"/>
    </row>
    <row r="7" spans="2:15" ht="27" customHeight="1">
      <c r="B7" s="84" t="s">
        <v>0</v>
      </c>
      <c r="C7" s="85"/>
      <c r="D7" s="87" t="s">
        <v>1</v>
      </c>
      <c r="E7" s="87"/>
      <c r="F7" s="87"/>
      <c r="G7" s="88"/>
      <c r="H7" s="92" t="s">
        <v>2</v>
      </c>
      <c r="I7" s="93"/>
      <c r="J7" s="93"/>
      <c r="K7" s="89" t="s">
        <v>22</v>
      </c>
      <c r="L7" s="73"/>
      <c r="M7" s="45"/>
    </row>
    <row r="8" spans="2:15" ht="25.5" customHeight="1">
      <c r="B8" s="86"/>
      <c r="C8" s="85"/>
      <c r="D8" s="75" t="s">
        <v>19</v>
      </c>
      <c r="E8" s="77" t="s">
        <v>13</v>
      </c>
      <c r="F8" s="79" t="s">
        <v>3</v>
      </c>
      <c r="G8" s="81" t="s">
        <v>23</v>
      </c>
      <c r="H8" s="94" t="s">
        <v>21</v>
      </c>
      <c r="I8" s="77" t="s">
        <v>14</v>
      </c>
      <c r="J8" s="97" t="s">
        <v>20</v>
      </c>
      <c r="K8" s="90"/>
      <c r="L8" s="74"/>
      <c r="M8" s="45"/>
    </row>
    <row r="9" spans="2:15" ht="43.5" customHeight="1">
      <c r="B9" s="86"/>
      <c r="C9" s="85"/>
      <c r="D9" s="76"/>
      <c r="E9" s="78"/>
      <c r="F9" s="80"/>
      <c r="G9" s="82"/>
      <c r="H9" s="95"/>
      <c r="I9" s="96"/>
      <c r="J9" s="98"/>
      <c r="K9" s="91"/>
      <c r="L9" s="41"/>
      <c r="M9" s="45"/>
    </row>
    <row r="10" spans="2:15" ht="30" customHeight="1" thickBot="1">
      <c r="B10" s="21" t="s">
        <v>4</v>
      </c>
      <c r="C10" s="22" t="s">
        <v>5</v>
      </c>
      <c r="D10" s="8" t="s">
        <v>9</v>
      </c>
      <c r="E10" s="33" t="s">
        <v>17</v>
      </c>
      <c r="F10" s="32"/>
      <c r="G10" s="8" t="s">
        <v>6</v>
      </c>
      <c r="H10" s="9" t="s">
        <v>10</v>
      </c>
      <c r="I10" s="34" t="s">
        <v>18</v>
      </c>
      <c r="J10" s="8" t="s">
        <v>6</v>
      </c>
      <c r="K10" s="9" t="s">
        <v>6</v>
      </c>
      <c r="L10" s="42"/>
      <c r="M10" s="45"/>
    </row>
    <row r="11" spans="2:15" ht="20.100000000000001" customHeight="1">
      <c r="B11" s="64" t="s">
        <v>32</v>
      </c>
      <c r="C11" s="10">
        <v>1</v>
      </c>
      <c r="D11" s="56">
        <v>277</v>
      </c>
      <c r="E11" s="49"/>
      <c r="F11" s="68" t="s">
        <v>11</v>
      </c>
      <c r="G11" s="60">
        <f>ROUNDDOWN(D11*E11*0.85,2)</f>
        <v>0</v>
      </c>
      <c r="H11" s="57">
        <v>62000</v>
      </c>
      <c r="I11" s="47"/>
      <c r="J11" s="61">
        <f>ROUNDDOWN(H11*I11,2)</f>
        <v>0</v>
      </c>
      <c r="K11" s="18">
        <f>INT(G11+J11)</f>
        <v>0</v>
      </c>
      <c r="L11" s="43"/>
      <c r="M11" s="45"/>
    </row>
    <row r="12" spans="2:15" ht="20.100000000000001" customHeight="1">
      <c r="B12" s="65"/>
      <c r="C12" s="10">
        <v>2</v>
      </c>
      <c r="D12" s="56">
        <v>277</v>
      </c>
      <c r="E12" s="48"/>
      <c r="F12" s="69"/>
      <c r="G12" s="60">
        <f t="shared" ref="G12:G22" si="0">ROUNDDOWN(D12*E12*0.85,2)</f>
        <v>0</v>
      </c>
      <c r="H12" s="57">
        <v>64000</v>
      </c>
      <c r="I12" s="48"/>
      <c r="J12" s="61">
        <f t="shared" ref="J12:J22" si="1">ROUNDDOWN(H12*I12,2)</f>
        <v>0</v>
      </c>
      <c r="K12" s="18">
        <f t="shared" ref="K12:K22" si="2">INT(G12+J12)</f>
        <v>0</v>
      </c>
      <c r="L12" s="43"/>
      <c r="M12" s="45"/>
    </row>
    <row r="13" spans="2:15" ht="20.100000000000001" customHeight="1">
      <c r="B13" s="65"/>
      <c r="C13" s="10">
        <v>3</v>
      </c>
      <c r="D13" s="56">
        <v>277</v>
      </c>
      <c r="E13" s="48"/>
      <c r="F13" s="69"/>
      <c r="G13" s="60">
        <f t="shared" si="0"/>
        <v>0</v>
      </c>
      <c r="H13" s="57">
        <v>61000</v>
      </c>
      <c r="I13" s="48"/>
      <c r="J13" s="61">
        <f t="shared" si="1"/>
        <v>0</v>
      </c>
      <c r="K13" s="18">
        <f t="shared" si="2"/>
        <v>0</v>
      </c>
      <c r="L13" s="43"/>
      <c r="M13" s="45"/>
    </row>
    <row r="14" spans="2:15" ht="20.100000000000001" customHeight="1">
      <c r="B14" s="65"/>
      <c r="C14" s="10">
        <v>4</v>
      </c>
      <c r="D14" s="56">
        <v>277</v>
      </c>
      <c r="E14" s="48"/>
      <c r="F14" s="69"/>
      <c r="G14" s="60">
        <f t="shared" si="0"/>
        <v>0</v>
      </c>
      <c r="H14" s="57">
        <v>53000</v>
      </c>
      <c r="I14" s="48"/>
      <c r="J14" s="61">
        <f t="shared" si="1"/>
        <v>0</v>
      </c>
      <c r="K14" s="18">
        <f t="shared" si="2"/>
        <v>0</v>
      </c>
      <c r="L14" s="43"/>
      <c r="M14" s="45"/>
    </row>
    <row r="15" spans="2:15" ht="20.100000000000001" customHeight="1">
      <c r="B15" s="65"/>
      <c r="C15" s="10">
        <v>5</v>
      </c>
      <c r="D15" s="56">
        <v>277</v>
      </c>
      <c r="E15" s="48"/>
      <c r="F15" s="69"/>
      <c r="G15" s="60">
        <f t="shared" si="0"/>
        <v>0</v>
      </c>
      <c r="H15" s="57">
        <v>46000</v>
      </c>
      <c r="I15" s="48"/>
      <c r="J15" s="61">
        <f t="shared" si="1"/>
        <v>0</v>
      </c>
      <c r="K15" s="18">
        <f t="shared" si="2"/>
        <v>0</v>
      </c>
      <c r="L15" s="43"/>
      <c r="M15" s="45"/>
    </row>
    <row r="16" spans="2:15" ht="20.100000000000001" customHeight="1">
      <c r="B16" s="65"/>
      <c r="C16" s="10">
        <v>6</v>
      </c>
      <c r="D16" s="56">
        <v>277</v>
      </c>
      <c r="E16" s="48"/>
      <c r="F16" s="69"/>
      <c r="G16" s="60">
        <f t="shared" si="0"/>
        <v>0</v>
      </c>
      <c r="H16" s="58">
        <v>65000</v>
      </c>
      <c r="I16" s="48"/>
      <c r="J16" s="61">
        <f t="shared" si="1"/>
        <v>0</v>
      </c>
      <c r="K16" s="18">
        <f t="shared" si="2"/>
        <v>0</v>
      </c>
      <c r="L16" s="43"/>
      <c r="M16" s="45"/>
    </row>
    <row r="17" spans="1:14" ht="20.100000000000001" customHeight="1">
      <c r="B17" s="65"/>
      <c r="C17" s="10">
        <v>7</v>
      </c>
      <c r="D17" s="56">
        <v>277</v>
      </c>
      <c r="E17" s="48"/>
      <c r="F17" s="69"/>
      <c r="G17" s="60">
        <f t="shared" si="0"/>
        <v>0</v>
      </c>
      <c r="H17" s="63">
        <v>78000</v>
      </c>
      <c r="I17" s="48"/>
      <c r="J17" s="61">
        <f t="shared" si="1"/>
        <v>0</v>
      </c>
      <c r="K17" s="18">
        <f t="shared" si="2"/>
        <v>0</v>
      </c>
      <c r="L17" s="43"/>
      <c r="M17" s="45"/>
    </row>
    <row r="18" spans="1:14" ht="20.100000000000001" customHeight="1">
      <c r="B18" s="65"/>
      <c r="C18" s="10">
        <v>8</v>
      </c>
      <c r="D18" s="56">
        <v>277</v>
      </c>
      <c r="E18" s="48"/>
      <c r="F18" s="69"/>
      <c r="G18" s="60">
        <f t="shared" si="0"/>
        <v>0</v>
      </c>
      <c r="H18" s="63">
        <v>93000</v>
      </c>
      <c r="I18" s="48"/>
      <c r="J18" s="61">
        <f t="shared" si="1"/>
        <v>0</v>
      </c>
      <c r="K18" s="18">
        <f t="shared" si="2"/>
        <v>0</v>
      </c>
      <c r="L18" s="43"/>
      <c r="M18" s="45"/>
    </row>
    <row r="19" spans="1:14" ht="20.100000000000001" customHeight="1">
      <c r="B19" s="65"/>
      <c r="C19" s="10">
        <v>9</v>
      </c>
      <c r="D19" s="56">
        <v>277</v>
      </c>
      <c r="E19" s="48"/>
      <c r="F19" s="69"/>
      <c r="G19" s="60">
        <f t="shared" si="0"/>
        <v>0</v>
      </c>
      <c r="H19" s="59">
        <v>95000</v>
      </c>
      <c r="I19" s="48"/>
      <c r="J19" s="61">
        <f t="shared" si="1"/>
        <v>0</v>
      </c>
      <c r="K19" s="18">
        <f t="shared" si="2"/>
        <v>0</v>
      </c>
      <c r="L19" s="43"/>
      <c r="M19" s="45"/>
    </row>
    <row r="20" spans="1:14" ht="20.100000000000001" customHeight="1">
      <c r="B20" s="65"/>
      <c r="C20" s="10">
        <v>10</v>
      </c>
      <c r="D20" s="56">
        <v>277</v>
      </c>
      <c r="E20" s="48"/>
      <c r="F20" s="69"/>
      <c r="G20" s="60">
        <f t="shared" si="0"/>
        <v>0</v>
      </c>
      <c r="H20" s="62">
        <v>90000</v>
      </c>
      <c r="I20" s="99"/>
      <c r="J20" s="61">
        <f t="shared" si="1"/>
        <v>0</v>
      </c>
      <c r="K20" s="18">
        <f t="shared" si="2"/>
        <v>0</v>
      </c>
      <c r="L20" s="43"/>
      <c r="M20" s="45"/>
      <c r="N20" s="11"/>
    </row>
    <row r="21" spans="1:14" ht="20.100000000000001" customHeight="1">
      <c r="B21" s="65"/>
      <c r="C21" s="10">
        <v>11</v>
      </c>
      <c r="D21" s="56">
        <v>277</v>
      </c>
      <c r="E21" s="48"/>
      <c r="F21" s="69"/>
      <c r="G21" s="60">
        <f t="shared" si="0"/>
        <v>0</v>
      </c>
      <c r="H21" s="62">
        <v>68000</v>
      </c>
      <c r="I21" s="99"/>
      <c r="J21" s="61">
        <f t="shared" si="1"/>
        <v>0</v>
      </c>
      <c r="K21" s="18">
        <f t="shared" si="2"/>
        <v>0</v>
      </c>
      <c r="L21" s="43"/>
      <c r="M21" s="45"/>
    </row>
    <row r="22" spans="1:14" ht="20.100000000000001" customHeight="1" thickBot="1">
      <c r="B22" s="66"/>
      <c r="C22" s="10">
        <v>12</v>
      </c>
      <c r="D22" s="56">
        <v>277</v>
      </c>
      <c r="E22" s="50"/>
      <c r="F22" s="70"/>
      <c r="G22" s="60">
        <f t="shared" si="0"/>
        <v>0</v>
      </c>
      <c r="H22" s="62">
        <v>55000</v>
      </c>
      <c r="I22" s="100"/>
      <c r="J22" s="61">
        <f t="shared" si="1"/>
        <v>0</v>
      </c>
      <c r="K22" s="39">
        <f t="shared" si="2"/>
        <v>0</v>
      </c>
      <c r="L22" s="44"/>
      <c r="M22" s="45"/>
    </row>
    <row r="23" spans="1:14" ht="44.25" customHeight="1" thickTop="1" thickBot="1">
      <c r="B23" s="12" t="s">
        <v>7</v>
      </c>
      <c r="C23" s="13"/>
      <c r="D23" s="17"/>
      <c r="E23" s="36"/>
      <c r="F23" s="14"/>
      <c r="G23" s="15"/>
      <c r="H23" s="16">
        <f>SUM(H11:H22)</f>
        <v>830000</v>
      </c>
      <c r="I23" s="37"/>
      <c r="J23" s="40"/>
      <c r="K23" s="46">
        <f>SUM(K11:K22)</f>
        <v>0</v>
      </c>
      <c r="L23" s="51" t="s">
        <v>29</v>
      </c>
    </row>
    <row r="24" spans="1:14" ht="12.75" customHeight="1" thickTop="1">
      <c r="B24" s="4"/>
    </row>
    <row r="25" spans="1:14" s="1" customFormat="1" ht="14.25" customHeight="1">
      <c r="A25" s="3" t="s">
        <v>8</v>
      </c>
      <c r="B25" s="52" t="s">
        <v>12</v>
      </c>
      <c r="C25" s="23"/>
      <c r="L25" s="71"/>
      <c r="M25" s="71"/>
    </row>
    <row r="26" spans="1:14" s="1" customFormat="1" ht="18.75" customHeight="1">
      <c r="B26" s="23"/>
      <c r="C26" s="53" t="s">
        <v>24</v>
      </c>
      <c r="D26" s="54"/>
      <c r="L26" s="72"/>
      <c r="M26" s="72"/>
    </row>
    <row r="27" spans="1:14" s="1" customFormat="1" ht="18.75" customHeight="1">
      <c r="B27" s="23"/>
      <c r="C27" s="53" t="s">
        <v>30</v>
      </c>
      <c r="D27" s="54"/>
      <c r="E27" s="24"/>
      <c r="F27" s="24"/>
      <c r="G27" s="24"/>
      <c r="H27" s="24"/>
      <c r="I27" s="24"/>
      <c r="J27" s="24"/>
      <c r="K27" s="24"/>
      <c r="L27" s="72"/>
      <c r="M27" s="72"/>
    </row>
    <row r="28" spans="1:14" ht="18.75" customHeight="1">
      <c r="B28" s="23"/>
      <c r="C28" s="53" t="s">
        <v>31</v>
      </c>
      <c r="D28" s="54"/>
      <c r="E28" s="24"/>
      <c r="F28" s="24"/>
      <c r="G28" s="24"/>
      <c r="H28" s="24"/>
      <c r="I28" s="24"/>
      <c r="J28" s="24"/>
      <c r="K28" s="24"/>
    </row>
    <row r="29" spans="1:14" ht="18.75" customHeight="1">
      <c r="B29" s="23"/>
      <c r="C29" s="53" t="s">
        <v>25</v>
      </c>
      <c r="D29" s="31"/>
      <c r="E29" s="24"/>
      <c r="F29" s="24"/>
      <c r="G29" s="24"/>
      <c r="H29" s="24"/>
      <c r="I29" s="24"/>
      <c r="J29" s="24"/>
      <c r="K29" s="24"/>
    </row>
    <row r="30" spans="1:14" ht="18.75" customHeight="1">
      <c r="B30" s="23"/>
      <c r="C30" s="53" t="s">
        <v>26</v>
      </c>
      <c r="D30" s="31"/>
      <c r="E30" s="20"/>
      <c r="F30" s="20"/>
      <c r="G30" s="20"/>
      <c r="H30" s="20"/>
      <c r="I30" s="20"/>
      <c r="J30" s="20"/>
      <c r="K30" s="20"/>
    </row>
    <row r="31" spans="1:14" ht="18.75" customHeight="1">
      <c r="B31" s="23"/>
      <c r="C31" s="55" t="s">
        <v>27</v>
      </c>
      <c r="E31" s="31"/>
      <c r="F31" s="31"/>
      <c r="G31" s="31"/>
      <c r="H31" s="31"/>
      <c r="I31" s="31"/>
      <c r="J31" s="31"/>
      <c r="K31" s="31"/>
    </row>
    <row r="32" spans="1:14" ht="11.25" customHeight="1">
      <c r="B32" s="19"/>
      <c r="C32" s="55" t="s">
        <v>28</v>
      </c>
    </row>
    <row r="33" ht="20.100000000000001" customHeight="1"/>
    <row r="34" ht="20.100000000000001" customHeight="1"/>
    <row r="35" ht="20.100000000000001" customHeight="1"/>
  </sheetData>
  <sheetProtection algorithmName="SHA-512" hashValue="G43SxqdERFD4vEWYajR22eDbc9YjU6ssr9q5U7Kk+waowMumNSx4fBF8ER9pFZ2lv2vQiMPaiE6JXtWZR6v/rg==" saltValue="8QgWjdM1X//8OPQ0S2TNVg==" spinCount="100000" sheet="1" selectLockedCells="1"/>
  <mergeCells count="18">
    <mergeCell ref="I3:J3"/>
    <mergeCell ref="B7:C9"/>
    <mergeCell ref="D7:G7"/>
    <mergeCell ref="K7:K9"/>
    <mergeCell ref="H7:J7"/>
    <mergeCell ref="H8:H9"/>
    <mergeCell ref="I8:I9"/>
    <mergeCell ref="J8:J9"/>
    <mergeCell ref="B11:B22"/>
    <mergeCell ref="G5:I5"/>
    <mergeCell ref="F11:F22"/>
    <mergeCell ref="L25:M25"/>
    <mergeCell ref="L26:M27"/>
    <mergeCell ref="L7:L8"/>
    <mergeCell ref="D8:D9"/>
    <mergeCell ref="E8:E9"/>
    <mergeCell ref="F8:F9"/>
    <mergeCell ref="G8:G9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5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斎苑</vt:lpstr>
      <vt:lpstr>斎苑!Print_Area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2022-09-06T09:27:23Z</cp:lastPrinted>
  <dcterms:created xsi:type="dcterms:W3CDTF">2003-05-07T07:33:15Z</dcterms:created>
  <dcterms:modified xsi:type="dcterms:W3CDTF">2023-09-07T05:34:15Z</dcterms:modified>
</cp:coreProperties>
</file>