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5-公告\公告第25号早田東町4丁目ほか配水管布設替工事\"/>
    </mc:Choice>
  </mc:AlternateContent>
  <xr:revisionPtr revIDLastSave="0" documentId="13_ncr:1_{8755037E-0086-4FE6-88A3-BBCD92B5DC57}"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チェックシート様式!$A$1:$I$94</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10" l="1"/>
  <c r="K88" i="10" s="1"/>
  <c r="K62" i="10"/>
  <c r="K74" i="10" l="1"/>
  <c r="K66" i="10"/>
  <c r="K40" i="10"/>
  <c r="K14" i="10"/>
</calcChain>
</file>

<file path=xl/sharedStrings.xml><?xml version="1.0" encoding="utf-8"?>
<sst xmlns="http://schemas.openxmlformats.org/spreadsheetml/2006/main" count="163" uniqueCount="122">
  <si>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</si>
  <si>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</si>
  <si>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</si>
  <si>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</si>
  <si>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</si>
  <si>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</si>
  <si>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</si>
  <si>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</si>
  <si>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</si>
  <si>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</si>
  <si>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</si>
  <si>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</si>
  <si>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</si>
  <si>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</si>
  <si>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</si>
  <si>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</si>
  <si>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</si>
  <si>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</si>
  <si>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</si>
  <si>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</si>
  <si>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</si>
  <si>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</si>
  <si>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</si>
  <si>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</si>
  <si>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</si>
  <si>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</si>
  <si>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</si>
  <si>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</si>
  <si>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</si>
  <si>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</si>
  <si>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</si>
  <si>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</si>
  <si>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</si>
  <si>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</si>
  <si>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</si>
  <si>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</si>
  <si>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</si>
  <si>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</si>
  <si>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</si>
  <si>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</si>
  <si>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</si>
  <si>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</si>
  <si>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</si>
  <si>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</si>
  <si>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</si>
  <si>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</si>
  <si>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</si>
  <si>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</si>
  <si>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</si>
  <si>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</si>
  <si>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</si>
  <si>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</si>
  <si>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</si>
  <si>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</si>
  <si>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</si>
  <si>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</si>
  <si>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</si>
  <si>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</si>
  <si>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</si>
  <si>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</si>
  <si>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</si>
  <si>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</si>
  <si>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</si>
  <si>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</si>
  <si>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</si>
  <si>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</si>
  <si>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</si>
  <si>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</si>
  <si>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</si>
  <si>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</si>
  <si>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</si>
  <si>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</si>
  <si>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</si>
  <si>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</si>
  <si>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</si>
  <si>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</si>
  <si>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</si>
  <si>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</si>
  <si>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</si>
  <si>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</si>
  <si>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</si>
  <si>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</si>
  <si>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</si>
  <si>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</si>
  <si>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直近２か年度以内に完成引き渡しの済んだ、監理技術者、特例監理技術者、監理技術者補佐、主任技術者又は現場代理人として配置された工事の工事成績評定点の平均点</t>
    <rPh sb="0" eb="1">
      <t>チョク</t>
    </rPh>
    <rPh sb="1" eb="2">
      <t>キン</t>
    </rPh>
    <rPh sb="4" eb="5">
      <t>ネン</t>
    </rPh>
    <rPh sb="5" eb="6">
      <t>ド</t>
    </rPh>
    <rPh sb="6" eb="8">
      <t>イナイ</t>
    </rPh>
    <rPh sb="9" eb="11">
      <t>カンセイ</t>
    </rPh>
    <rPh sb="11" eb="12">
      <t>ヒ</t>
    </rPh>
    <rPh sb="13" eb="14">
      <t>ワタ</t>
    </rPh>
    <rPh sb="16" eb="17">
      <t>ス</t>
    </rPh>
    <rPh sb="20" eb="22">
      <t>カンリ</t>
    </rPh>
    <rPh sb="22" eb="25">
      <t>ギジュツシャ</t>
    </rPh>
    <rPh sb="26" eb="33">
      <t>トクレイカンリギジュツシャ</t>
    </rPh>
    <rPh sb="34" eb="41">
      <t>カンリギジュツシャホサ</t>
    </rPh>
    <rPh sb="42" eb="44">
      <t>シュニン</t>
    </rPh>
    <rPh sb="44" eb="47">
      <t>ギジュツシャ</t>
    </rPh>
    <rPh sb="47" eb="48">
      <t>マタ</t>
    </rPh>
    <rPh sb="49" eb="54">
      <t>ゲンバダイリニン</t>
    </rPh>
    <rPh sb="57" eb="59">
      <t>ハイチ</t>
    </rPh>
    <rPh sb="62" eb="64">
      <t>コウジ</t>
    </rPh>
    <rPh sb="65" eb="67">
      <t>コウジ</t>
    </rPh>
    <rPh sb="67" eb="69">
      <t>セイセキ</t>
    </rPh>
    <rPh sb="69" eb="71">
      <t>ヒョウテイ</t>
    </rPh>
    <rPh sb="71" eb="72">
      <t>テン</t>
    </rPh>
    <rPh sb="73" eb="76">
      <t>ヘイキンテン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</si>
  <si>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</si>
  <si>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</si>
  <si>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</si>
  <si>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</si>
  <si>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</si>
  <si>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</si>
  <si>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</si>
  <si>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</si>
  <si>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</si>
  <si>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</si>
  <si>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</si>
  <si>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</si>
  <si>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直近２か年度以内に完成引き渡しの済んだ工事の工事成績評定点の平均点
対象となる工事
＝岐阜市発注の水道施設工事</t>
    <rPh sb="0" eb="1">
      <t>チョク</t>
    </rPh>
    <rPh sb="1" eb="2">
      <t>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phoneticPr fontId="3"/>
  </si>
  <si>
    <t>※平均点は岐阜市発注の水道施設工事の工事成績評定点の平均点</t>
    <phoneticPr fontId="7"/>
  </si>
  <si>
    <t>対象となる工事
＝岐阜市発注の水道施設工事</t>
    <rPh sb="0" eb="2">
      <t>タイショウ</t>
    </rPh>
    <rPh sb="5" eb="7">
      <t>コウジ</t>
    </rPh>
    <rPh sb="9" eb="12">
      <t>ギフシ</t>
    </rPh>
    <rPh sb="12" eb="14">
      <t>ハッチュウ</t>
    </rPh>
    <phoneticPr fontId="7"/>
  </si>
  <si>
    <t>平均点が７２点以上７５点未満</t>
    <rPh sb="0" eb="3">
      <t>ヘイキンテン</t>
    </rPh>
    <rPh sb="6" eb="7">
      <t>テン</t>
    </rPh>
    <rPh sb="7" eb="9">
      <t>イジョウ</t>
    </rPh>
    <rPh sb="11" eb="12">
      <t>テン</t>
    </rPh>
    <rPh sb="12" eb="14">
      <t>ミマン</t>
    </rPh>
    <phoneticPr fontId="3"/>
  </si>
  <si>
    <t>平均点が７２点未満又は実績なし</t>
    <rPh sb="0" eb="2">
      <t>ヘイキン</t>
    </rPh>
    <rPh sb="2" eb="3">
      <t>テン</t>
    </rPh>
    <rPh sb="6" eb="7">
      <t>テン</t>
    </rPh>
    <rPh sb="7" eb="9">
      <t>ミマン</t>
    </rPh>
    <rPh sb="9" eb="10">
      <t>マタ</t>
    </rPh>
    <rPh sb="11" eb="13">
      <t>ジッセキ</t>
    </rPh>
    <phoneticPr fontId="3"/>
  </si>
  <si>
    <t>耐震管布設を含む工事で契約金額８，５００万円以上の施工実績が２件以上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</si>
  <si>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耐震管布設を含む工事で契約金額４，５００万円以上の施工実績が２件以上</t>
    <rPh sb="0" eb="5">
      <t>タイシンカンフセツ</t>
    </rPh>
    <rPh sb="6" eb="7">
      <t>フク</t>
    </rPh>
    <rPh sb="8" eb="10">
      <t>コウジ</t>
    </rPh>
    <rPh sb="11" eb="15">
      <t>ケイヤクキンガク</t>
    </rPh>
    <rPh sb="20" eb="21">
      <t>マン</t>
    </rPh>
    <rPh sb="21" eb="22">
      <t>エン</t>
    </rPh>
    <rPh sb="22" eb="24">
      <t>イジョウ</t>
    </rPh>
    <rPh sb="24" eb="25">
      <t>ケン</t>
    </rPh>
    <rPh sb="25" eb="27">
      <t>イジョウ</t>
    </rPh>
    <phoneticPr fontId="3"/>
  </si>
  <si>
    <t>直近５か年度以内及び入札公告日の属する年度の申請期限日までに完成引渡しの済んだ工事の施工実績の有無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4" eb="27">
      <t>キゲンビ</t>
    </rPh>
    <rPh sb="30" eb="32">
      <t>カンセイ</t>
    </rPh>
    <rPh sb="32" eb="33">
      <t>ヒ</t>
    </rPh>
    <rPh sb="33" eb="34">
      <t>ワタ</t>
    </rPh>
    <rPh sb="36" eb="37">
      <t>ス</t>
    </rPh>
    <rPh sb="39" eb="41">
      <t>コウジ</t>
    </rPh>
    <rPh sb="42" eb="44">
      <t>セコウ</t>
    </rPh>
    <rPh sb="44" eb="46">
      <t>ジッセキ</t>
    </rPh>
    <rPh sb="47" eb="49">
      <t>ウム</t>
    </rPh>
    <rPh sb="51" eb="53">
      <t>コウジ</t>
    </rPh>
    <rPh sb="53" eb="55">
      <t>セイセキ</t>
    </rPh>
    <rPh sb="57" eb="58">
      <t>テン</t>
    </rPh>
    <rPh sb="58" eb="60">
      <t>ミマン</t>
    </rPh>
    <rPh sb="64" eb="66">
      <t>ジッセキ</t>
    </rPh>
    <rPh sb="69" eb="70">
      <t>ミト</t>
    </rPh>
    <rPh sb="77" eb="79">
      <t>ドウシュ</t>
    </rPh>
    <rPh sb="79" eb="81">
      <t>コウジ</t>
    </rPh>
    <rPh sb="82" eb="84">
      <t>テイギ</t>
    </rPh>
    <phoneticPr fontId="3"/>
  </si>
  <si>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t>
    <phoneticPr fontId="7"/>
  </si>
  <si>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5" eb="37">
      <t>コウジ</t>
    </rPh>
    <rPh sb="37" eb="39">
      <t>ブモン</t>
    </rPh>
    <phoneticPr fontId="3"/>
  </si>
  <si>
    <t>平均点が６５点以上７２点未満又は実績なし</t>
    <rPh sb="0" eb="2">
      <t>ヘイキン</t>
    </rPh>
    <rPh sb="2" eb="3">
      <t>テン</t>
    </rPh>
    <rPh sb="6" eb="9">
      <t>テンイジョウ</t>
    </rPh>
    <rPh sb="11" eb="12">
      <t>テン</t>
    </rPh>
    <rPh sb="12" eb="14">
      <t>ミマン</t>
    </rPh>
    <rPh sb="14" eb="15">
      <t>マタ</t>
    </rPh>
    <rPh sb="16" eb="18">
      <t>ジッセキ</t>
    </rPh>
    <phoneticPr fontId="3"/>
  </si>
  <si>
    <t>耐震管布設を含む工事で契約金額８，５００万円以上の施工実績が１件以上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</si>
  <si>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耐震管布設を含む工事で契約金額４，５００万円以上の施工実績が１件以上</t>
    <rPh sb="0" eb="2">
      <t>タイシン</t>
    </rPh>
    <rPh sb="2" eb="3">
      <t>カン</t>
    </rPh>
    <rPh sb="3" eb="5">
      <t>フセツ</t>
    </rPh>
    <rPh sb="6" eb="7">
      <t>フク</t>
    </rPh>
    <rPh sb="8" eb="10">
      <t>コウジ</t>
    </rPh>
    <rPh sb="11" eb="13">
      <t>ケイヤク</t>
    </rPh>
    <rPh sb="13" eb="15">
      <t>キンガク</t>
    </rPh>
    <rPh sb="20" eb="21">
      <t>マン</t>
    </rPh>
    <rPh sb="21" eb="22">
      <t>エン</t>
    </rPh>
    <rPh sb="22" eb="24">
      <t>イジョウ</t>
    </rPh>
    <rPh sb="25" eb="27">
      <t>セコウ</t>
    </rPh>
    <rPh sb="27" eb="29">
      <t>ジッセキ</t>
    </rPh>
    <rPh sb="31" eb="32">
      <t>ケン</t>
    </rPh>
    <rPh sb="32" eb="34">
      <t>イジョウ</t>
    </rPh>
    <phoneticPr fontId="3"/>
  </si>
  <si>
    <t>直近５か年度以内及び入札公告日の属する年度の一般競争入札参加資格確認申請書の提出期限日までに完成引き渡しの済んだ工事の施工実績の有無
同種工事の定義
＝耐震管布設を含む岐阜県内公共工事</t>
    <rPh sb="6" eb="8">
      <t>イナイ</t>
    </rPh>
    <rPh sb="22" eb="28">
      <t>イッパンキョウソウニュウサツ</t>
    </rPh>
    <rPh sb="28" eb="30">
      <t>サンカ</t>
    </rPh>
    <rPh sb="30" eb="32">
      <t>シカク</t>
    </rPh>
    <rPh sb="32" eb="34">
      <t>カクニン</t>
    </rPh>
    <rPh sb="34" eb="37">
      <t>シンセイショ</t>
    </rPh>
    <rPh sb="38" eb="40">
      <t>テイシュツ</t>
    </rPh>
    <phoneticPr fontId="7"/>
  </si>
  <si>
    <t>※受注形態が特定建設工事共同企業体である場合の施工実績は、出資比率３０％以上の場合のみ実績として認め、その出資比率を乗じた値とする。</t>
    <phoneticPr fontId="7"/>
  </si>
  <si>
    <t>1級土木施工管理技士又は技術士（上下水道部門）の資格を保有</t>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</si>
  <si>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</si>
  <si>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給配水管修繕単価契約及び修繕実績</t>
    <phoneticPr fontId="7"/>
  </si>
  <si>
    <t>給配水管修繕単価契約及び直近３か年度以内の修繕実績年平均件数</t>
    <rPh sb="18" eb="20">
      <t>イナイ</t>
    </rPh>
    <phoneticPr fontId="7"/>
  </si>
  <si>
    <t>岐阜市との給配水管修繕単価契約有かつ修繕実績２０件以上</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4" eb="25">
      <t>ケン</t>
    </rPh>
    <rPh sb="25" eb="27">
      <t>イジョウ</t>
    </rPh>
    <phoneticPr fontId="3"/>
  </si>
  <si>
    <t>岐阜市との給配水管修繕単価契約有かつ修繕実績１件以上２０件未満</t>
    <rPh sb="0" eb="2">
      <t>ギフ</t>
    </rPh>
    <rPh sb="2" eb="3">
      <t>シ</t>
    </rPh>
    <rPh sb="5" eb="6">
      <t>キュウ</t>
    </rPh>
    <rPh sb="6" eb="9">
      <t>ハイスイカン</t>
    </rPh>
    <rPh sb="9" eb="11">
      <t>シュウゼン</t>
    </rPh>
    <rPh sb="11" eb="13">
      <t>タンカ</t>
    </rPh>
    <rPh sb="13" eb="15">
      <t>ケイヤク</t>
    </rPh>
    <rPh sb="15" eb="16">
      <t>アリ</t>
    </rPh>
    <rPh sb="18" eb="20">
      <t>シュウゼン</t>
    </rPh>
    <rPh sb="20" eb="22">
      <t>ジッセキ</t>
    </rPh>
    <rPh sb="23" eb="24">
      <t>ケン</t>
    </rPh>
    <rPh sb="24" eb="26">
      <t>イジョウ</t>
    </rPh>
    <rPh sb="28" eb="29">
      <t>ケン</t>
    </rPh>
    <rPh sb="29" eb="31">
      <t>ミマン</t>
    </rPh>
    <phoneticPr fontId="3"/>
  </si>
  <si>
    <t>上記以外</t>
    <rPh sb="0" eb="4">
      <t>ジョウキイガイ</t>
    </rPh>
    <phoneticPr fontId="3"/>
  </si>
  <si>
    <t>上記実績なし</t>
    <rPh sb="0" eb="4">
      <t>ジョウキジッセキ</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</si>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</sst>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8">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178" fontId="1" fillId="0" borderId="36" xfId="1" applyNumberFormat="1" applyFont="1" applyFill="1" applyBorder="1" applyAlignment="1">
      <alignment horizontal="right"/>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0" fontId="15" fillId="0" borderId="16" xfId="1" applyFont="1" applyBorder="1" applyAlignment="1">
      <alignment horizontal="left"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7"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2" xfId="1" applyFont="1" applyBorder="1" applyAlignment="1">
      <alignment horizontal="left" vertical="center" wrapText="1" shrinkToFi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2" xfId="0" applyFont="1" applyFill="1" applyBorder="1" applyAlignment="1">
      <alignment vertical="center"/>
    </xf>
    <xf numFmtId="0" fontId="15" fillId="0" borderId="7" xfId="0" applyFont="1" applyFill="1" applyBorder="1" applyAlignment="1">
      <alignment vertical="center"/>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14"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6"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2" fillId="0" borderId="4" xfId="1" applyFont="1" applyBorder="1" applyAlignment="1">
      <alignment horizontal="center"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178" fontId="17" fillId="0" borderId="5"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2" fillId="0" borderId="4" xfId="1" applyFont="1" applyBorder="1" applyAlignment="1">
      <alignment horizontal="center" wrapText="1" shrinkToFit="1"/>
    </xf>
    <xf numFmtId="0" fontId="15" fillId="0" borderId="12"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 fillId="0" borderId="0" xfId="1" applyFont="1" applyBorder="1" applyAlignment="1">
      <alignment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5" fillId="0" borderId="4" xfId="1" applyFont="1" applyBorder="1" applyAlignment="1">
      <alignmen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45</xdr:row>
          <xdr:rowOff>381000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180975</xdr:rowOff>
        </xdr:from>
        <xdr:to>
          <xdr:col>4</xdr:col>
          <xdr:colOff>57150</xdr:colOff>
          <xdr:row>46</xdr:row>
          <xdr:rowOff>447675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276225</xdr:rowOff>
        </xdr:from>
        <xdr:to>
          <xdr:col>4</xdr:col>
          <xdr:colOff>57150</xdr:colOff>
          <xdr:row>47</xdr:row>
          <xdr:rowOff>533400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266700</xdr:rowOff>
        </xdr:from>
        <xdr:to>
          <xdr:col>4</xdr:col>
          <xdr:colOff>66675</xdr:colOff>
          <xdr:row>70</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73</xdr:row>
          <xdr:rowOff>76200</xdr:rowOff>
        </xdr:from>
        <xdr:to>
          <xdr:col>4</xdr:col>
          <xdr:colOff>95250</xdr:colOff>
          <xdr:row>73</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76</xdr:row>
          <xdr:rowOff>447675</xdr:rowOff>
        </xdr:from>
        <xdr:to>
          <xdr:col>4</xdr:col>
          <xdr:colOff>66675</xdr:colOff>
          <xdr:row>76</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78</xdr:row>
          <xdr:rowOff>447675</xdr:rowOff>
        </xdr:from>
        <xdr:to>
          <xdr:col>4</xdr:col>
          <xdr:colOff>76200</xdr:colOff>
          <xdr:row>78</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79</xdr:row>
          <xdr:rowOff>114300</xdr:rowOff>
        </xdr:from>
        <xdr:to>
          <xdr:col>4</xdr:col>
          <xdr:colOff>66675</xdr:colOff>
          <xdr:row>79</xdr:row>
          <xdr:rowOff>390525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85725</xdr:rowOff>
        </xdr:from>
        <xdr:to>
          <xdr:col>4</xdr:col>
          <xdr:colOff>85725</xdr:colOff>
          <xdr:row>49</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57150</xdr:rowOff>
        </xdr:from>
        <xdr:to>
          <xdr:col>4</xdr:col>
          <xdr:colOff>66675</xdr:colOff>
          <xdr:row>33</xdr:row>
          <xdr:rowOff>314325</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257175</xdr:rowOff>
        </xdr:from>
        <xdr:to>
          <xdr:col>4</xdr:col>
          <xdr:colOff>57150</xdr:colOff>
          <xdr:row>36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104775</xdr:rowOff>
        </xdr:from>
        <xdr:to>
          <xdr:col>4</xdr:col>
          <xdr:colOff>57150</xdr:colOff>
          <xdr:row>57</xdr:row>
          <xdr:rowOff>361950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561975</xdr:rowOff>
        </xdr:from>
        <xdr:to>
          <xdr:col>4</xdr:col>
          <xdr:colOff>57150</xdr:colOff>
          <xdr:row>48</xdr:row>
          <xdr:rowOff>819150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57150</xdr:rowOff>
        </xdr:from>
        <xdr:to>
          <xdr:col>4</xdr:col>
          <xdr:colOff>85725</xdr:colOff>
          <xdr:row>60</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58</xdr:row>
          <xdr:rowOff>85725</xdr:rowOff>
        </xdr:from>
        <xdr:to>
          <xdr:col>4</xdr:col>
          <xdr:colOff>66675</xdr:colOff>
          <xdr:row>58</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95250</xdr:rowOff>
        </xdr:from>
        <xdr:to>
          <xdr:col>4</xdr:col>
          <xdr:colOff>85725</xdr:colOff>
          <xdr:row>59</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57150</xdr:rowOff>
        </xdr:from>
        <xdr:to>
          <xdr:col>4</xdr:col>
          <xdr:colOff>85725</xdr:colOff>
          <xdr:row>50</xdr:row>
          <xdr:rowOff>323850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114300</xdr:rowOff>
        </xdr:from>
        <xdr:to>
          <xdr:col>4</xdr:col>
          <xdr:colOff>0</xdr:colOff>
          <xdr:row>62</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85725</xdr:rowOff>
        </xdr:from>
        <xdr:to>
          <xdr:col>4</xdr:col>
          <xdr:colOff>38100</xdr:colOff>
          <xdr:row>64</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63</xdr:row>
          <xdr:rowOff>114300</xdr:rowOff>
        </xdr:from>
        <xdr:to>
          <xdr:col>4</xdr:col>
          <xdr:colOff>0</xdr:colOff>
          <xdr:row>63</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85725</xdr:rowOff>
        </xdr:from>
        <xdr:to>
          <xdr:col>3</xdr:col>
          <xdr:colOff>238125</xdr:colOff>
          <xdr:row>86</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88</xdr:row>
          <xdr:rowOff>57150</xdr:rowOff>
        </xdr:from>
        <xdr:to>
          <xdr:col>3</xdr:col>
          <xdr:colOff>238125</xdr:colOff>
          <xdr:row>89</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89</xdr:row>
          <xdr:rowOff>38100</xdr:rowOff>
        </xdr:from>
        <xdr:to>
          <xdr:col>3</xdr:col>
          <xdr:colOff>238125</xdr:colOff>
          <xdr:row>89</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90</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438150</xdr:rowOff>
        </xdr:from>
        <xdr:to>
          <xdr:col>4</xdr:col>
          <xdr:colOff>95250</xdr:colOff>
          <xdr:row>77</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276225</xdr:rowOff>
        </xdr:from>
        <xdr:to>
          <xdr:col>4</xdr:col>
          <xdr:colOff>66675</xdr:colOff>
          <xdr:row>71</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266700</xdr:rowOff>
        </xdr:from>
        <xdr:to>
          <xdr:col>4</xdr:col>
          <xdr:colOff>66675</xdr:colOff>
          <xdr:row>72</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85725</xdr:colOff>
          <xdr:row>74</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95250</xdr:rowOff>
        </xdr:from>
        <xdr:to>
          <xdr:col>4</xdr:col>
          <xdr:colOff>85725</xdr:colOff>
          <xdr:row>75</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82</xdr:row>
          <xdr:rowOff>161925</xdr:rowOff>
        </xdr:from>
        <xdr:to>
          <xdr:col>4</xdr:col>
          <xdr:colOff>85725</xdr:colOff>
          <xdr:row>82</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114300</xdr:rowOff>
        </xdr:from>
        <xdr:to>
          <xdr:col>4</xdr:col>
          <xdr:colOff>66675</xdr:colOff>
          <xdr:row>83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295275</xdr:rowOff>
        </xdr:from>
        <xdr:to>
          <xdr:col>3</xdr:col>
          <xdr:colOff>228600</xdr:colOff>
          <xdr:row>87</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152400</xdr:rowOff>
        </xdr:from>
        <xdr:to>
          <xdr:col>4</xdr:col>
          <xdr:colOff>76200</xdr:colOff>
          <xdr:row>81</xdr:row>
          <xdr:rowOff>428625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34</xdr:row>
          <xdr:rowOff>361950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85725</xdr:rowOff>
        </xdr:from>
        <xdr:to>
          <xdr:col>4</xdr:col>
          <xdr:colOff>57150</xdr:colOff>
          <xdr:row>35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152400</xdr:rowOff>
        </xdr:from>
        <xdr:to>
          <xdr:col>4</xdr:col>
          <xdr:colOff>76200</xdr:colOff>
          <xdr:row>80</xdr:row>
          <xdr:rowOff>428625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01"/>
  <sheetViews>
    <sheetView showGridLines="0" tabSelected="1" zoomScale="75" zoomScaleNormal="75" zoomScaleSheetLayoutView="100" zoomScalePageLayoutView="75" workbookViewId="0"/>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1"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7"/>
      <c r="B1" s="110"/>
      <c r="C1" s="108"/>
      <c r="D1" s="108"/>
      <c r="E1" s="108"/>
      <c r="F1" s="1"/>
      <c r="G1" s="2"/>
      <c r="H1" s="114"/>
      <c r="I1" s="71"/>
      <c r="J1" s="3"/>
      <c r="K1" s="5"/>
      <c r="L1" s="3"/>
      <c r="M1" s="71"/>
    </row>
    <row r="2" spans="1:13" ht="27" customHeight="1" thickBot="1" x14ac:dyDescent="0.3">
      <c r="A2" s="7" t="s">
        <v>0</v>
      </c>
      <c r="H2" s="113"/>
      <c r="I2" s="9"/>
    </row>
    <row r="3" spans="1:13" ht="23.25" customHeight="1" thickBot="1" x14ac:dyDescent="0.2">
      <c r="A3" s="285" t="s">
        <v>1</v>
      </c>
      <c r="B3" s="285"/>
      <c r="C3" s="10" t="s">
        <v>2</v>
      </c>
      <c r="D3" s="11"/>
      <c r="E3" s="194" t="s">
        <v>3</v>
      </c>
      <c r="F3" s="194"/>
      <c r="G3" s="194"/>
      <c r="H3" s="115" t="s">
        <v>4</v>
      </c>
      <c r="I3" s="12" t="s">
        <v>5</v>
      </c>
      <c r="J3" s="68"/>
      <c r="K3" s="72"/>
      <c r="L3" s="9"/>
    </row>
    <row r="4" spans="1:13" ht="16.5" customHeight="1" thickBot="1" x14ac:dyDescent="0.2">
      <c r="A4" s="13"/>
      <c r="B4" s="14"/>
      <c r="C4" s="15"/>
      <c r="D4" s="9"/>
      <c r="E4" s="286"/>
      <c r="F4" s="286"/>
      <c r="G4" s="286"/>
      <c r="H4" s="116"/>
      <c r="I4" s="16"/>
      <c r="J4" s="68"/>
      <c r="K4" s="72"/>
      <c r="L4" s="9"/>
    </row>
    <row r="5" spans="1:13" ht="24.95" hidden="1" customHeight="1" x14ac:dyDescent="0.15">
      <c r="A5" s="17"/>
      <c r="B5" s="287" t="s">
        <v>6</v>
      </c>
      <c r="C5" s="288" t="s">
        <v>7</v>
      </c>
      <c r="D5" s="18"/>
      <c r="E5" s="289" t="s">
        <v>8</v>
      </c>
      <c r="F5" s="289"/>
      <c r="G5" s="289"/>
      <c r="H5" s="117"/>
      <c r="I5" s="19"/>
      <c r="J5" s="20"/>
      <c r="K5" s="73" t="s">
        <v>9</v>
      </c>
      <c r="L5" s="9"/>
    </row>
    <row r="6" spans="1:13" ht="24.95" hidden="1" customHeight="1" x14ac:dyDescent="0.15">
      <c r="A6" s="17"/>
      <c r="B6" s="287"/>
      <c r="C6" s="288"/>
      <c r="D6" s="18"/>
      <c r="E6" s="289" t="s">
        <v>10</v>
      </c>
      <c r="F6" s="289"/>
      <c r="G6" s="289"/>
      <c r="H6" s="117"/>
      <c r="I6" s="19"/>
      <c r="J6" s="21"/>
      <c r="K6" s="74" t="s">
        <v>9</v>
      </c>
      <c r="L6" s="9"/>
    </row>
    <row r="7" spans="1:13" ht="69" customHeight="1" x14ac:dyDescent="0.15">
      <c r="A7" s="17"/>
      <c r="B7" s="312" t="s">
        <v>11</v>
      </c>
      <c r="C7" s="211" t="s">
        <v>36</v>
      </c>
      <c r="D7" s="22"/>
      <c r="E7" s="311" t="s">
        <v>85</v>
      </c>
      <c r="F7" s="311"/>
      <c r="G7" s="311"/>
      <c r="H7" s="123">
        <v>2</v>
      </c>
      <c r="I7" s="307" t="s">
        <v>67</v>
      </c>
      <c r="J7" s="23"/>
      <c r="K7" s="75">
        <v>1</v>
      </c>
      <c r="L7" s="9"/>
    </row>
    <row r="8" spans="1:13" ht="69" customHeight="1" x14ac:dyDescent="0.15">
      <c r="A8" s="17"/>
      <c r="B8" s="312"/>
      <c r="C8" s="212"/>
      <c r="D8" s="22"/>
      <c r="E8" s="310" t="s">
        <v>86</v>
      </c>
      <c r="F8" s="310"/>
      <c r="G8" s="310"/>
      <c r="H8" s="171">
        <v>0</v>
      </c>
      <c r="I8" s="308"/>
      <c r="J8" s="24"/>
      <c r="K8" s="76">
        <v>0</v>
      </c>
      <c r="L8" s="9"/>
    </row>
    <row r="9" spans="1:13" ht="75.75" customHeight="1" thickBot="1" x14ac:dyDescent="0.2">
      <c r="A9" s="17"/>
      <c r="B9" s="312"/>
      <c r="C9" s="213"/>
      <c r="D9" s="25"/>
      <c r="E9" s="311" t="s">
        <v>87</v>
      </c>
      <c r="F9" s="311"/>
      <c r="G9" s="311"/>
      <c r="H9" s="172">
        <v>-2</v>
      </c>
      <c r="I9" s="309"/>
      <c r="J9" s="24"/>
      <c r="K9" s="77">
        <v>-1</v>
      </c>
      <c r="L9" s="9"/>
    </row>
    <row r="10" spans="1:13" ht="20.100000000000001" customHeight="1" thickBot="1" x14ac:dyDescent="0.2">
      <c r="A10" s="13"/>
      <c r="B10" s="14"/>
      <c r="C10" s="27"/>
      <c r="D10" s="27"/>
      <c r="E10" s="28"/>
      <c r="F10" s="28"/>
      <c r="G10" s="29"/>
      <c r="H10" s="116"/>
      <c r="I10" s="30"/>
      <c r="J10" s="31"/>
      <c r="K10" s="78"/>
      <c r="L10" s="9"/>
    </row>
    <row r="11" spans="1:13" ht="36.75" customHeight="1" x14ac:dyDescent="0.15">
      <c r="A11" s="32"/>
      <c r="B11" s="312" t="s">
        <v>13</v>
      </c>
      <c r="C11" s="279" t="s">
        <v>14</v>
      </c>
      <c r="D11" s="22"/>
      <c r="E11" s="209" t="s">
        <v>15</v>
      </c>
      <c r="F11" s="209"/>
      <c r="G11" s="209"/>
      <c r="H11" s="123">
        <v>2</v>
      </c>
      <c r="I11" s="238" t="s">
        <v>64</v>
      </c>
      <c r="J11" s="24"/>
      <c r="K11" s="79">
        <v>2</v>
      </c>
      <c r="L11" s="9"/>
    </row>
    <row r="12" spans="1:13" ht="36.75" customHeight="1" x14ac:dyDescent="0.15">
      <c r="A12" s="32"/>
      <c r="B12" s="312"/>
      <c r="C12" s="279"/>
      <c r="D12" s="22"/>
      <c r="E12" s="209" t="s">
        <v>43</v>
      </c>
      <c r="F12" s="209"/>
      <c r="G12" s="209"/>
      <c r="H12" s="123">
        <v>1</v>
      </c>
      <c r="I12" s="239"/>
      <c r="J12" s="24"/>
      <c r="K12" s="76">
        <v>1</v>
      </c>
      <c r="L12" s="9"/>
    </row>
    <row r="13" spans="1:13" ht="36.75" customHeight="1" thickBot="1" x14ac:dyDescent="0.2">
      <c r="A13" s="33"/>
      <c r="B13" s="312"/>
      <c r="C13" s="279"/>
      <c r="D13" s="22"/>
      <c r="E13" s="209" t="s">
        <v>16</v>
      </c>
      <c r="F13" s="209"/>
      <c r="G13" s="209"/>
      <c r="H13" s="123">
        <v>0</v>
      </c>
      <c r="I13" s="240"/>
      <c r="J13" s="24"/>
      <c r="K13" s="80">
        <v>0</v>
      </c>
      <c r="L13" s="9"/>
    </row>
    <row r="14" spans="1:13" ht="16.5" customHeight="1" thickBot="1" x14ac:dyDescent="0.2">
      <c r="A14" s="64" t="s">
        <v>34</v>
      </c>
      <c r="B14" s="34"/>
      <c r="C14" s="35"/>
      <c r="D14" s="35"/>
      <c r="E14" s="256" t="s">
        <v>17</v>
      </c>
      <c r="F14" s="256"/>
      <c r="G14" s="257"/>
      <c r="H14" s="133">
        <v>4</v>
      </c>
      <c r="I14" s="69"/>
      <c r="J14" s="36"/>
      <c r="K14" s="81">
        <f>+K7+K11</f>
        <v>3</v>
      </c>
      <c r="L14" s="9"/>
    </row>
    <row r="15" spans="1:13" ht="16.5" customHeight="1" x14ac:dyDescent="0.15">
      <c r="A15" s="65" t="s">
        <v>39</v>
      </c>
      <c r="B15" s="62"/>
      <c r="C15" s="63"/>
      <c r="D15" s="63"/>
      <c r="E15" s="69"/>
      <c r="F15" s="69"/>
      <c r="G15" s="69"/>
      <c r="H15" s="119"/>
      <c r="I15" s="69"/>
      <c r="J15" s="36"/>
      <c r="K15" s="36"/>
      <c r="L15" s="9"/>
    </row>
    <row r="16" spans="1:13" ht="16.5" customHeight="1" x14ac:dyDescent="0.15">
      <c r="A16" s="6" t="s">
        <v>75</v>
      </c>
      <c r="B16" s="9"/>
      <c r="C16" s="37"/>
      <c r="D16" s="37"/>
      <c r="E16" s="9"/>
      <c r="F16" s="9"/>
      <c r="G16" s="36"/>
      <c r="H16" s="120"/>
      <c r="I16" s="36"/>
      <c r="J16" s="36"/>
      <c r="K16" s="36"/>
      <c r="L16" s="9"/>
    </row>
    <row r="17" spans="1:12" ht="27.75" customHeight="1" thickBot="1" x14ac:dyDescent="0.3">
      <c r="A17" s="38" t="s">
        <v>18</v>
      </c>
      <c r="B17" s="8"/>
      <c r="C17" s="39"/>
      <c r="D17" s="37"/>
      <c r="E17" s="9"/>
      <c r="F17" s="9"/>
      <c r="G17" s="36"/>
      <c r="H17" s="121"/>
      <c r="I17" s="36"/>
      <c r="J17" s="36"/>
      <c r="K17" s="36"/>
      <c r="L17" s="9"/>
    </row>
    <row r="18" spans="1:12" ht="23.25" customHeight="1" x14ac:dyDescent="0.15">
      <c r="A18" s="285" t="s">
        <v>1</v>
      </c>
      <c r="B18" s="285"/>
      <c r="C18" s="40" t="s">
        <v>2</v>
      </c>
      <c r="D18" s="41"/>
      <c r="E18" s="194" t="s">
        <v>3</v>
      </c>
      <c r="F18" s="194"/>
      <c r="G18" s="194"/>
      <c r="H18" s="122" t="s">
        <v>4</v>
      </c>
      <c r="I18" s="67" t="s">
        <v>5</v>
      </c>
      <c r="J18" s="42"/>
      <c r="K18" s="82"/>
      <c r="L18" s="9"/>
    </row>
    <row r="19" spans="1:12" ht="36" customHeight="1" x14ac:dyDescent="0.15">
      <c r="A19" s="290" t="s">
        <v>19</v>
      </c>
      <c r="B19" s="291"/>
      <c r="C19" s="211" t="s">
        <v>97</v>
      </c>
      <c r="D19" s="103"/>
      <c r="E19" s="178" t="s">
        <v>37</v>
      </c>
      <c r="F19" s="294" t="s">
        <v>98</v>
      </c>
      <c r="G19" s="295"/>
      <c r="H19" s="118">
        <v>2</v>
      </c>
      <c r="I19" s="238" t="s">
        <v>65</v>
      </c>
      <c r="J19" s="43"/>
      <c r="K19" s="83">
        <v>2</v>
      </c>
      <c r="L19" s="9"/>
    </row>
    <row r="20" spans="1:12" ht="36" customHeight="1" x14ac:dyDescent="0.15">
      <c r="A20" s="292"/>
      <c r="B20" s="293"/>
      <c r="C20" s="212"/>
      <c r="D20" s="44"/>
      <c r="E20" s="178" t="s">
        <v>100</v>
      </c>
      <c r="F20" s="296"/>
      <c r="G20" s="297"/>
      <c r="H20" s="123">
        <v>1</v>
      </c>
      <c r="I20" s="239"/>
      <c r="J20" s="43"/>
      <c r="K20" s="84">
        <v>1</v>
      </c>
      <c r="L20" s="9"/>
    </row>
    <row r="21" spans="1:12" ht="36" customHeight="1" thickBot="1" x14ac:dyDescent="0.2">
      <c r="A21" s="292"/>
      <c r="B21" s="293"/>
      <c r="C21" s="212"/>
      <c r="D21" s="44"/>
      <c r="E21" s="178" t="s">
        <v>101</v>
      </c>
      <c r="F21" s="298"/>
      <c r="G21" s="299"/>
      <c r="H21" s="123">
        <v>0</v>
      </c>
      <c r="I21" s="239"/>
      <c r="J21" s="43"/>
      <c r="K21" s="84">
        <v>0</v>
      </c>
      <c r="L21" s="9"/>
    </row>
    <row r="22" spans="1:12" ht="27.75" customHeight="1" x14ac:dyDescent="0.15">
      <c r="A22" s="195" t="s">
        <v>20</v>
      </c>
      <c r="B22" s="196"/>
      <c r="C22" s="211" t="s">
        <v>104</v>
      </c>
      <c r="D22" s="102"/>
      <c r="E22" s="265" t="s">
        <v>102</v>
      </c>
      <c r="F22" s="265"/>
      <c r="G22" s="267"/>
      <c r="H22" s="127">
        <v>2</v>
      </c>
      <c r="I22" s="238" t="s">
        <v>111</v>
      </c>
      <c r="J22" s="43"/>
      <c r="K22" s="85">
        <v>2</v>
      </c>
      <c r="L22" s="9"/>
    </row>
    <row r="23" spans="1:12" ht="27.75" customHeight="1" x14ac:dyDescent="0.15">
      <c r="A23" s="197"/>
      <c r="B23" s="198"/>
      <c r="C23" s="212"/>
      <c r="D23" s="156"/>
      <c r="E23" s="265" t="s">
        <v>103</v>
      </c>
      <c r="F23" s="265"/>
      <c r="G23" s="267"/>
      <c r="H23" s="127">
        <v>1</v>
      </c>
      <c r="I23" s="239"/>
      <c r="J23" s="43"/>
      <c r="K23" s="83"/>
      <c r="L23" s="9"/>
    </row>
    <row r="24" spans="1:12" ht="41.25" customHeight="1" x14ac:dyDescent="0.15">
      <c r="A24" s="197"/>
      <c r="B24" s="198"/>
      <c r="C24" s="212"/>
      <c r="D24" s="161"/>
      <c r="E24" s="268" t="s">
        <v>29</v>
      </c>
      <c r="F24" s="275"/>
      <c r="G24" s="276"/>
      <c r="H24" s="157"/>
      <c r="I24" s="239"/>
      <c r="J24" s="43"/>
      <c r="K24" s="83"/>
      <c r="L24" s="9"/>
    </row>
    <row r="25" spans="1:12" ht="27" customHeight="1" x14ac:dyDescent="0.15">
      <c r="A25" s="197"/>
      <c r="B25" s="198"/>
      <c r="C25" s="212"/>
      <c r="D25" s="61"/>
      <c r="E25" s="203" t="s">
        <v>30</v>
      </c>
      <c r="F25" s="204"/>
      <c r="G25" s="205"/>
      <c r="H25" s="157"/>
      <c r="I25" s="239"/>
      <c r="J25" s="43"/>
      <c r="K25" s="83"/>
      <c r="L25" s="9"/>
    </row>
    <row r="26" spans="1:12" ht="27" customHeight="1" x14ac:dyDescent="0.15">
      <c r="A26" s="197"/>
      <c r="B26" s="198"/>
      <c r="C26" s="212"/>
      <c r="D26" s="61"/>
      <c r="E26" s="203" t="s">
        <v>31</v>
      </c>
      <c r="F26" s="204"/>
      <c r="G26" s="205"/>
      <c r="H26" s="157"/>
      <c r="I26" s="239"/>
      <c r="J26" s="43"/>
      <c r="K26" s="83"/>
      <c r="L26" s="9"/>
    </row>
    <row r="27" spans="1:12" ht="27" customHeight="1" x14ac:dyDescent="0.15">
      <c r="A27" s="197"/>
      <c r="B27" s="198"/>
      <c r="C27" s="212"/>
      <c r="D27" s="61"/>
      <c r="E27" s="203" t="s">
        <v>72</v>
      </c>
      <c r="F27" s="204"/>
      <c r="G27" s="205"/>
      <c r="H27" s="157"/>
      <c r="I27" s="239"/>
      <c r="J27" s="43"/>
      <c r="K27" s="83"/>
      <c r="L27" s="9"/>
    </row>
    <row r="28" spans="1:12" ht="27" customHeight="1" x14ac:dyDescent="0.15">
      <c r="A28" s="197"/>
      <c r="B28" s="198"/>
      <c r="C28" s="212"/>
      <c r="D28" s="61"/>
      <c r="E28" s="282" t="s">
        <v>32</v>
      </c>
      <c r="F28" s="283"/>
      <c r="G28" s="284"/>
      <c r="H28" s="157"/>
      <c r="I28" s="239"/>
      <c r="J28" s="43"/>
      <c r="K28" s="83"/>
      <c r="L28" s="9"/>
    </row>
    <row r="29" spans="1:12" ht="42" customHeight="1" x14ac:dyDescent="0.15">
      <c r="A29" s="197"/>
      <c r="B29" s="198"/>
      <c r="C29" s="212"/>
      <c r="D29" s="61"/>
      <c r="E29" s="313" t="s">
        <v>33</v>
      </c>
      <c r="F29" s="314"/>
      <c r="G29" s="315"/>
      <c r="H29" s="157"/>
      <c r="I29" s="239"/>
      <c r="J29" s="43"/>
      <c r="K29" s="83"/>
      <c r="L29" s="9"/>
    </row>
    <row r="30" spans="1:12" ht="27" customHeight="1" x14ac:dyDescent="0.15">
      <c r="A30" s="197"/>
      <c r="B30" s="198"/>
      <c r="C30" s="212"/>
      <c r="D30" s="61"/>
      <c r="E30" s="203" t="s">
        <v>30</v>
      </c>
      <c r="F30" s="204"/>
      <c r="G30" s="205"/>
      <c r="H30" s="157"/>
      <c r="I30" s="239"/>
      <c r="J30" s="43"/>
      <c r="K30" s="83"/>
      <c r="L30" s="9"/>
    </row>
    <row r="31" spans="1:12" ht="27" customHeight="1" x14ac:dyDescent="0.15">
      <c r="A31" s="197"/>
      <c r="B31" s="198"/>
      <c r="C31" s="212"/>
      <c r="D31" s="61"/>
      <c r="E31" s="203" t="s">
        <v>31</v>
      </c>
      <c r="F31" s="204"/>
      <c r="G31" s="205"/>
      <c r="H31" s="157"/>
      <c r="I31" s="239"/>
      <c r="J31" s="43"/>
      <c r="K31" s="83"/>
      <c r="L31" s="9"/>
    </row>
    <row r="32" spans="1:12" ht="27" customHeight="1" x14ac:dyDescent="0.15">
      <c r="A32" s="197"/>
      <c r="B32" s="198"/>
      <c r="C32" s="212"/>
      <c r="D32" s="61"/>
      <c r="E32" s="203" t="s">
        <v>73</v>
      </c>
      <c r="F32" s="204"/>
      <c r="G32" s="205"/>
      <c r="H32" s="157"/>
      <c r="I32" s="239"/>
      <c r="J32" s="43"/>
      <c r="K32" s="83"/>
      <c r="L32" s="9"/>
    </row>
    <row r="33" spans="1:12" ht="27" customHeight="1" x14ac:dyDescent="0.15">
      <c r="A33" s="197"/>
      <c r="B33" s="198"/>
      <c r="C33" s="212"/>
      <c r="D33" s="149"/>
      <c r="E33" s="282" t="s">
        <v>32</v>
      </c>
      <c r="F33" s="283"/>
      <c r="G33" s="284"/>
      <c r="H33" s="157"/>
      <c r="I33" s="239"/>
      <c r="J33" s="43"/>
      <c r="K33" s="83"/>
      <c r="L33" s="9"/>
    </row>
    <row r="34" spans="1:12" ht="32.25" customHeight="1" thickBot="1" x14ac:dyDescent="0.2">
      <c r="A34" s="277"/>
      <c r="B34" s="278"/>
      <c r="C34" s="155"/>
      <c r="D34" s="160"/>
      <c r="E34" s="254" t="s">
        <v>119</v>
      </c>
      <c r="F34" s="254"/>
      <c r="G34" s="254"/>
      <c r="H34" s="124">
        <v>0</v>
      </c>
      <c r="I34" s="154"/>
      <c r="J34" s="43"/>
      <c r="K34" s="144"/>
      <c r="L34" s="9"/>
    </row>
    <row r="35" spans="1:12" ht="33" customHeight="1" x14ac:dyDescent="0.15">
      <c r="A35" s="279" t="s">
        <v>21</v>
      </c>
      <c r="B35" s="279"/>
      <c r="C35" s="279" t="s">
        <v>106</v>
      </c>
      <c r="D35" s="22"/>
      <c r="E35" s="187" t="s">
        <v>88</v>
      </c>
      <c r="F35" s="187"/>
      <c r="G35" s="188"/>
      <c r="H35" s="118">
        <v>1</v>
      </c>
      <c r="I35" s="238"/>
      <c r="J35" s="43"/>
      <c r="K35" s="87">
        <v>1</v>
      </c>
      <c r="L35" s="9"/>
    </row>
    <row r="36" spans="1:12" ht="33" customHeight="1" x14ac:dyDescent="0.15">
      <c r="A36" s="279"/>
      <c r="B36" s="279"/>
      <c r="C36" s="279"/>
      <c r="D36" s="22"/>
      <c r="E36" s="187" t="s">
        <v>89</v>
      </c>
      <c r="F36" s="187"/>
      <c r="G36" s="188"/>
      <c r="H36" s="118">
        <v>0.5</v>
      </c>
      <c r="I36" s="239"/>
      <c r="J36" s="43"/>
      <c r="K36" s="84">
        <v>0.5</v>
      </c>
      <c r="L36" s="9"/>
    </row>
    <row r="37" spans="1:12" ht="59.25" customHeight="1" thickBot="1" x14ac:dyDescent="0.2">
      <c r="A37" s="279"/>
      <c r="B37" s="279"/>
      <c r="C37" s="279"/>
      <c r="D37" s="22"/>
      <c r="E37" s="209" t="s">
        <v>22</v>
      </c>
      <c r="F37" s="209"/>
      <c r="G37" s="235"/>
      <c r="H37" s="118">
        <v>0</v>
      </c>
      <c r="I37" s="240"/>
      <c r="J37" s="43"/>
      <c r="K37" s="86">
        <v>0</v>
      </c>
      <c r="L37" s="9"/>
    </row>
    <row r="38" spans="1:12" ht="33" customHeight="1" x14ac:dyDescent="0.15">
      <c r="A38" s="243" t="s">
        <v>68</v>
      </c>
      <c r="B38" s="244"/>
      <c r="C38" s="211" t="s">
        <v>69</v>
      </c>
      <c r="D38" s="22"/>
      <c r="E38" s="209" t="s">
        <v>70</v>
      </c>
      <c r="F38" s="209"/>
      <c r="G38" s="235"/>
      <c r="H38" s="118">
        <v>1</v>
      </c>
      <c r="I38" s="280"/>
      <c r="J38" s="43"/>
      <c r="K38" s="87">
        <v>1</v>
      </c>
      <c r="L38" s="9"/>
    </row>
    <row r="39" spans="1:12" ht="33" customHeight="1" thickBot="1" x14ac:dyDescent="0.2">
      <c r="A39" s="247"/>
      <c r="B39" s="248"/>
      <c r="C39" s="213"/>
      <c r="D39" s="22"/>
      <c r="E39" s="180" t="s">
        <v>118</v>
      </c>
      <c r="F39" s="180"/>
      <c r="G39" s="181"/>
      <c r="H39" s="118">
        <v>0</v>
      </c>
      <c r="I39" s="281"/>
      <c r="J39" s="43"/>
      <c r="K39" s="84">
        <v>0.5</v>
      </c>
      <c r="L39" s="9"/>
    </row>
    <row r="40" spans="1:12" ht="20.100000000000001" customHeight="1" thickBot="1" x14ac:dyDescent="0.2">
      <c r="A40" s="64" t="s">
        <v>34</v>
      </c>
      <c r="B40" s="45"/>
      <c r="C40" s="46"/>
      <c r="E40" s="256" t="s">
        <v>17</v>
      </c>
      <c r="F40" s="256"/>
      <c r="G40" s="257"/>
      <c r="H40" s="133">
        <v>6</v>
      </c>
      <c r="I40" s="69"/>
      <c r="J40" s="47"/>
      <c r="K40" s="88">
        <f>K19+K22+K35</f>
        <v>5</v>
      </c>
      <c r="L40" s="9"/>
    </row>
    <row r="41" spans="1:12" ht="20.100000000000001" customHeight="1" x14ac:dyDescent="0.15">
      <c r="A41" s="65" t="s">
        <v>39</v>
      </c>
      <c r="B41" s="48"/>
      <c r="C41" s="49"/>
      <c r="D41" s="49"/>
      <c r="H41" s="125"/>
      <c r="I41" s="69"/>
      <c r="J41" s="47"/>
      <c r="K41" s="47"/>
      <c r="L41" s="9"/>
    </row>
    <row r="42" spans="1:12" ht="16.5" customHeight="1" x14ac:dyDescent="0.15">
      <c r="A42" s="6" t="s">
        <v>75</v>
      </c>
      <c r="B42" s="48"/>
      <c r="C42" s="49"/>
      <c r="D42" s="49"/>
      <c r="E42" s="69"/>
      <c r="F42" s="69"/>
      <c r="G42" s="69"/>
      <c r="H42" s="126"/>
      <c r="I42" s="47"/>
      <c r="J42" s="47"/>
      <c r="K42" s="47"/>
      <c r="L42" s="9"/>
    </row>
    <row r="43" spans="1:12" ht="25.5" customHeight="1" x14ac:dyDescent="0.25">
      <c r="A43" s="50" t="s">
        <v>23</v>
      </c>
      <c r="B43" s="9"/>
      <c r="C43" s="37"/>
      <c r="D43" s="37"/>
      <c r="E43" s="69"/>
      <c r="F43" s="69"/>
      <c r="G43" s="47"/>
      <c r="H43" s="112"/>
      <c r="I43" s="51"/>
      <c r="J43" s="51"/>
      <c r="K43" s="51"/>
      <c r="L43" s="9"/>
    </row>
    <row r="44" spans="1:12" ht="31.5" customHeight="1" thickBot="1" x14ac:dyDescent="0.2">
      <c r="A44" s="302" t="s">
        <v>24</v>
      </c>
      <c r="B44" s="302"/>
      <c r="C44" s="302"/>
      <c r="D44" s="41"/>
      <c r="E44" s="192"/>
      <c r="F44" s="193"/>
      <c r="G44" s="190" t="s">
        <v>47</v>
      </c>
      <c r="H44" s="191"/>
      <c r="I44" s="51"/>
      <c r="J44" s="51"/>
      <c r="K44" s="51"/>
      <c r="L44" s="9"/>
    </row>
    <row r="45" spans="1:12" ht="23.25" customHeight="1" thickBot="1" x14ac:dyDescent="0.2">
      <c r="A45" s="285" t="s">
        <v>1</v>
      </c>
      <c r="B45" s="285"/>
      <c r="C45" s="40" t="s">
        <v>2</v>
      </c>
      <c r="D45" s="104"/>
      <c r="E45" s="194" t="s">
        <v>3</v>
      </c>
      <c r="F45" s="194"/>
      <c r="G45" s="194"/>
      <c r="H45" s="115" t="s">
        <v>4</v>
      </c>
      <c r="I45" s="12" t="s">
        <v>5</v>
      </c>
      <c r="J45" s="42"/>
      <c r="K45" s="89"/>
      <c r="L45" s="9"/>
    </row>
    <row r="46" spans="1:12" ht="41.25" customHeight="1" thickTop="1" x14ac:dyDescent="0.15">
      <c r="A46" s="197" t="s">
        <v>19</v>
      </c>
      <c r="B46" s="198"/>
      <c r="C46" s="211" t="s">
        <v>84</v>
      </c>
      <c r="D46" s="44"/>
      <c r="E46" s="139" t="s">
        <v>37</v>
      </c>
      <c r="F46" s="303" t="s">
        <v>98</v>
      </c>
      <c r="G46" s="295"/>
      <c r="H46" s="134">
        <v>2</v>
      </c>
      <c r="I46" s="238" t="s">
        <v>83</v>
      </c>
      <c r="J46" s="26"/>
      <c r="K46" s="136">
        <v>2</v>
      </c>
      <c r="L46" s="9"/>
    </row>
    <row r="47" spans="1:12" ht="49.5" customHeight="1" x14ac:dyDescent="0.15">
      <c r="A47" s="197"/>
      <c r="B47" s="198"/>
      <c r="C47" s="212"/>
      <c r="D47" s="44"/>
      <c r="E47" s="106" t="s">
        <v>100</v>
      </c>
      <c r="F47" s="304"/>
      <c r="G47" s="297"/>
      <c r="H47" s="123">
        <v>1</v>
      </c>
      <c r="I47" s="239"/>
      <c r="J47" s="24"/>
      <c r="K47" s="90">
        <v>1</v>
      </c>
      <c r="L47" s="9"/>
    </row>
    <row r="48" spans="1:12" ht="66.75" customHeight="1" x14ac:dyDescent="0.15">
      <c r="A48" s="197"/>
      <c r="B48" s="198"/>
      <c r="C48" s="212"/>
      <c r="D48" s="104"/>
      <c r="E48" s="106" t="s">
        <v>107</v>
      </c>
      <c r="F48" s="304"/>
      <c r="G48" s="297"/>
      <c r="H48" s="123">
        <v>0</v>
      </c>
      <c r="I48" s="239"/>
      <c r="J48" s="24"/>
      <c r="K48" s="90">
        <v>0</v>
      </c>
      <c r="L48" s="9"/>
    </row>
    <row r="49" spans="1:12" ht="107.25" customHeight="1" x14ac:dyDescent="0.15">
      <c r="A49" s="197"/>
      <c r="B49" s="198"/>
      <c r="C49" s="175" t="s">
        <v>99</v>
      </c>
      <c r="D49" s="44"/>
      <c r="E49" s="135" t="s">
        <v>38</v>
      </c>
      <c r="F49" s="305"/>
      <c r="G49" s="299"/>
      <c r="H49" s="138">
        <v>-2</v>
      </c>
      <c r="I49" s="239"/>
      <c r="J49" s="24"/>
      <c r="K49" s="137">
        <v>-2</v>
      </c>
      <c r="L49" s="9"/>
    </row>
    <row r="50" spans="1:12" ht="32.25" customHeight="1" x14ac:dyDescent="0.15">
      <c r="A50" s="226" t="s">
        <v>44</v>
      </c>
      <c r="B50" s="227"/>
      <c r="C50" s="214" t="s">
        <v>110</v>
      </c>
      <c r="D50" s="44"/>
      <c r="E50" s="209" t="s">
        <v>108</v>
      </c>
      <c r="F50" s="209"/>
      <c r="G50" s="235"/>
      <c r="H50" s="159">
        <v>1</v>
      </c>
      <c r="I50" s="238" t="s">
        <v>105</v>
      </c>
      <c r="J50" s="24"/>
      <c r="K50" s="111"/>
      <c r="L50" s="9"/>
    </row>
    <row r="51" spans="1:12" ht="32.25" customHeight="1" x14ac:dyDescent="0.15">
      <c r="A51" s="228"/>
      <c r="B51" s="229"/>
      <c r="C51" s="215"/>
      <c r="D51" s="44"/>
      <c r="E51" s="265" t="s">
        <v>109</v>
      </c>
      <c r="F51" s="265"/>
      <c r="G51" s="267"/>
      <c r="H51" s="159">
        <v>0.5</v>
      </c>
      <c r="I51" s="239"/>
      <c r="J51" s="24"/>
      <c r="K51" s="111"/>
      <c r="L51" s="9"/>
    </row>
    <row r="52" spans="1:12" ht="39.75" customHeight="1" x14ac:dyDescent="0.15">
      <c r="A52" s="228"/>
      <c r="B52" s="229"/>
      <c r="C52" s="215"/>
      <c r="D52" s="147"/>
      <c r="E52" s="268" t="s">
        <v>29</v>
      </c>
      <c r="F52" s="269"/>
      <c r="G52" s="270"/>
      <c r="H52" s="158"/>
      <c r="I52" s="239"/>
      <c r="J52" s="24"/>
      <c r="K52" s="111"/>
      <c r="L52" s="9"/>
    </row>
    <row r="53" spans="1:12" ht="32.25" customHeight="1" x14ac:dyDescent="0.15">
      <c r="A53" s="228"/>
      <c r="B53" s="229"/>
      <c r="C53" s="215"/>
      <c r="D53" s="147"/>
      <c r="E53" s="203" t="s">
        <v>30</v>
      </c>
      <c r="F53" s="204"/>
      <c r="G53" s="205"/>
      <c r="H53" s="158"/>
      <c r="I53" s="239"/>
      <c r="J53" s="24"/>
      <c r="K53" s="111"/>
      <c r="L53" s="9"/>
    </row>
    <row r="54" spans="1:12" ht="32.25" customHeight="1" x14ac:dyDescent="0.15">
      <c r="A54" s="228"/>
      <c r="B54" s="229"/>
      <c r="C54" s="215"/>
      <c r="D54" s="147"/>
      <c r="E54" s="203" t="s">
        <v>31</v>
      </c>
      <c r="F54" s="204"/>
      <c r="G54" s="205"/>
      <c r="H54" s="158"/>
      <c r="I54" s="239"/>
      <c r="J54" s="24"/>
      <c r="K54" s="111"/>
      <c r="L54" s="9"/>
    </row>
    <row r="55" spans="1:12" ht="32.25" customHeight="1" x14ac:dyDescent="0.15">
      <c r="A55" s="228"/>
      <c r="B55" s="229"/>
      <c r="C55" s="215"/>
      <c r="D55" s="145"/>
      <c r="E55" s="203" t="s">
        <v>74</v>
      </c>
      <c r="F55" s="204"/>
      <c r="G55" s="205"/>
      <c r="H55" s="158"/>
      <c r="I55" s="239"/>
      <c r="J55" s="24"/>
      <c r="K55" s="111"/>
      <c r="L55" s="9"/>
    </row>
    <row r="56" spans="1:12" ht="32.25" customHeight="1" x14ac:dyDescent="0.15">
      <c r="A56" s="228"/>
      <c r="B56" s="229"/>
      <c r="C56" s="215"/>
      <c r="D56" s="150"/>
      <c r="E56" s="206" t="s">
        <v>42</v>
      </c>
      <c r="F56" s="207"/>
      <c r="G56" s="208"/>
      <c r="H56" s="158"/>
      <c r="I56" s="239"/>
      <c r="J56" s="24"/>
      <c r="K56" s="111"/>
      <c r="L56" s="9"/>
    </row>
    <row r="57" spans="1:12" ht="32.25" customHeight="1" x14ac:dyDescent="0.15">
      <c r="A57" s="228"/>
      <c r="B57" s="229"/>
      <c r="C57" s="215"/>
      <c r="D57" s="150"/>
      <c r="E57" s="230" t="s">
        <v>41</v>
      </c>
      <c r="F57" s="231"/>
      <c r="G57" s="232"/>
      <c r="H57" s="158"/>
      <c r="I57" s="239"/>
      <c r="J57" s="24"/>
      <c r="K57" s="111"/>
      <c r="L57" s="9"/>
    </row>
    <row r="58" spans="1:12" ht="40.5" customHeight="1" x14ac:dyDescent="0.15">
      <c r="A58" s="140"/>
      <c r="B58" s="141"/>
      <c r="C58" s="143"/>
      <c r="D58" s="152"/>
      <c r="E58" s="254" t="s">
        <v>119</v>
      </c>
      <c r="F58" s="254"/>
      <c r="G58" s="255"/>
      <c r="H58" s="159">
        <v>0</v>
      </c>
      <c r="I58" s="240"/>
      <c r="J58" s="24"/>
      <c r="K58" s="111"/>
      <c r="L58" s="9"/>
    </row>
    <row r="59" spans="1:12" ht="32.25" customHeight="1" x14ac:dyDescent="0.15">
      <c r="A59" s="195" t="s">
        <v>46</v>
      </c>
      <c r="B59" s="196"/>
      <c r="C59" s="211" t="s">
        <v>90</v>
      </c>
      <c r="D59" s="184"/>
      <c r="E59" s="265" t="s">
        <v>112</v>
      </c>
      <c r="F59" s="266"/>
      <c r="G59" s="266"/>
      <c r="H59" s="179">
        <v>1</v>
      </c>
      <c r="I59" s="249"/>
      <c r="J59" s="24"/>
      <c r="K59" s="111"/>
      <c r="L59" s="9"/>
    </row>
    <row r="60" spans="1:12" ht="32.25" customHeight="1" x14ac:dyDescent="0.15">
      <c r="A60" s="197"/>
      <c r="B60" s="198"/>
      <c r="C60" s="212"/>
      <c r="D60" s="44"/>
      <c r="E60" s="209" t="s">
        <v>113</v>
      </c>
      <c r="F60" s="210"/>
      <c r="G60" s="210"/>
      <c r="H60" s="170">
        <v>0.5</v>
      </c>
      <c r="I60" s="250"/>
      <c r="J60" s="24"/>
      <c r="K60" s="111"/>
      <c r="L60" s="9"/>
    </row>
    <row r="61" spans="1:12" ht="32.25" customHeight="1" x14ac:dyDescent="0.15">
      <c r="A61" s="199"/>
      <c r="B61" s="200"/>
      <c r="C61" s="213"/>
      <c r="D61" s="153"/>
      <c r="E61" s="209" t="s">
        <v>12</v>
      </c>
      <c r="F61" s="209"/>
      <c r="G61" s="209"/>
      <c r="H61" s="127">
        <v>0</v>
      </c>
      <c r="I61" s="251"/>
      <c r="J61" s="24"/>
      <c r="K61" s="111"/>
      <c r="L61" s="9"/>
    </row>
    <row r="62" spans="1:12" ht="16.5" customHeight="1" thickBot="1" x14ac:dyDescent="0.2">
      <c r="A62" s="243" t="s">
        <v>48</v>
      </c>
      <c r="B62" s="244"/>
      <c r="C62" s="211" t="s">
        <v>49</v>
      </c>
      <c r="D62" s="164"/>
      <c r="E62" s="265" t="s">
        <v>50</v>
      </c>
      <c r="F62" s="265"/>
      <c r="G62" s="267"/>
      <c r="H62" s="233">
        <v>2</v>
      </c>
      <c r="I62" s="272" t="s">
        <v>66</v>
      </c>
      <c r="J62" s="36"/>
      <c r="K62" s="91" t="e">
        <f>#REF!+#REF!+#REF!</f>
        <v>#REF!</v>
      </c>
      <c r="L62" s="9"/>
    </row>
    <row r="63" spans="1:12" ht="9.75" customHeight="1" x14ac:dyDescent="0.15">
      <c r="A63" s="245"/>
      <c r="B63" s="246"/>
      <c r="C63" s="212"/>
      <c r="D63" s="165"/>
      <c r="E63" s="201"/>
      <c r="F63" s="201"/>
      <c r="G63" s="202"/>
      <c r="H63" s="234"/>
      <c r="I63" s="273"/>
      <c r="J63" s="36"/>
      <c r="K63" s="36"/>
      <c r="L63" s="9"/>
    </row>
    <row r="64" spans="1:12" ht="24" customHeight="1" x14ac:dyDescent="0.15">
      <c r="A64" s="245"/>
      <c r="B64" s="246"/>
      <c r="C64" s="212"/>
      <c r="D64" s="165"/>
      <c r="E64" s="209" t="s">
        <v>51</v>
      </c>
      <c r="F64" s="209"/>
      <c r="G64" s="235"/>
      <c r="H64" s="170">
        <v>1</v>
      </c>
      <c r="I64" s="273"/>
      <c r="J64" s="36"/>
      <c r="K64" s="36"/>
      <c r="L64" s="9"/>
    </row>
    <row r="65" spans="1:12" ht="30.75" customHeight="1" x14ac:dyDescent="0.15">
      <c r="A65" s="247"/>
      <c r="B65" s="248"/>
      <c r="C65" s="213"/>
      <c r="D65" s="165"/>
      <c r="E65" s="201" t="s">
        <v>12</v>
      </c>
      <c r="F65" s="236"/>
      <c r="G65" s="236"/>
      <c r="H65" s="170">
        <v>0</v>
      </c>
      <c r="I65" s="274"/>
      <c r="J65" s="42"/>
      <c r="K65" s="42"/>
      <c r="L65" s="9"/>
    </row>
    <row r="66" spans="1:12" ht="37.5" customHeight="1" thickBot="1" x14ac:dyDescent="0.2">
      <c r="A66" s="65" t="s">
        <v>34</v>
      </c>
      <c r="C66" s="52"/>
      <c r="D66" s="146"/>
      <c r="E66" s="256" t="s">
        <v>17</v>
      </c>
      <c r="F66" s="256"/>
      <c r="G66" s="257"/>
      <c r="H66" s="133">
        <v>6</v>
      </c>
      <c r="I66" s="69"/>
      <c r="J66" s="36"/>
      <c r="K66" s="91" t="e">
        <f>#REF!+#REF!+K46</f>
        <v>#REF!</v>
      </c>
      <c r="L66" s="9"/>
    </row>
    <row r="67" spans="1:12" ht="12" customHeight="1" x14ac:dyDescent="0.15">
      <c r="A67" s="65" t="s">
        <v>39</v>
      </c>
      <c r="C67" s="52"/>
      <c r="D67" s="37"/>
      <c r="E67" s="69"/>
      <c r="F67" s="69"/>
      <c r="G67" s="69"/>
      <c r="H67" s="125"/>
      <c r="I67" s="69"/>
      <c r="J67" s="36"/>
      <c r="K67" s="36"/>
      <c r="L67" s="9"/>
    </row>
    <row r="68" spans="1:12" ht="22.5" customHeight="1" x14ac:dyDescent="0.15">
      <c r="A68" s="6" t="s">
        <v>75</v>
      </c>
      <c r="C68" s="52"/>
      <c r="D68" s="37"/>
      <c r="H68" s="112"/>
      <c r="I68" s="9"/>
      <c r="L68" s="9"/>
    </row>
    <row r="69" spans="1:12" ht="27.75" customHeight="1" thickBot="1" x14ac:dyDescent="0.3">
      <c r="A69" s="38" t="s">
        <v>25</v>
      </c>
      <c r="B69" s="8"/>
      <c r="C69" s="39"/>
      <c r="D69" s="151"/>
      <c r="E69" s="9"/>
      <c r="F69" s="9"/>
      <c r="G69" s="42"/>
      <c r="H69" s="53"/>
      <c r="I69" s="42"/>
      <c r="J69" s="42"/>
      <c r="K69" s="42"/>
      <c r="L69" s="9"/>
    </row>
    <row r="70" spans="1:12" ht="24" customHeight="1" thickBot="1" x14ac:dyDescent="0.2">
      <c r="A70" s="241" t="s">
        <v>1</v>
      </c>
      <c r="B70" s="242"/>
      <c r="C70" s="40" t="s">
        <v>2</v>
      </c>
      <c r="D70" s="105"/>
      <c r="E70" s="194" t="s">
        <v>3</v>
      </c>
      <c r="F70" s="194"/>
      <c r="G70" s="194"/>
      <c r="H70" s="115" t="s">
        <v>4</v>
      </c>
      <c r="I70" s="12" t="s">
        <v>5</v>
      </c>
      <c r="J70" s="42"/>
      <c r="K70" s="89"/>
      <c r="L70" s="9"/>
    </row>
    <row r="71" spans="1:12" ht="63.75" customHeight="1" thickTop="1" x14ac:dyDescent="0.15">
      <c r="A71" s="195" t="s">
        <v>26</v>
      </c>
      <c r="B71" s="196"/>
      <c r="C71" s="211" t="s">
        <v>76</v>
      </c>
      <c r="D71" s="104"/>
      <c r="E71" s="271" t="s">
        <v>80</v>
      </c>
      <c r="F71" s="271"/>
      <c r="G71" s="271"/>
      <c r="H71" s="183">
        <v>2</v>
      </c>
      <c r="I71" s="238" t="s">
        <v>77</v>
      </c>
      <c r="J71" s="54"/>
      <c r="K71" s="182">
        <v>2</v>
      </c>
      <c r="L71" s="9"/>
    </row>
    <row r="72" spans="1:12" ht="63.75" customHeight="1" x14ac:dyDescent="0.15">
      <c r="A72" s="197"/>
      <c r="B72" s="198"/>
      <c r="C72" s="212"/>
      <c r="D72" s="44"/>
      <c r="E72" s="258" t="s">
        <v>81</v>
      </c>
      <c r="F72" s="258"/>
      <c r="G72" s="258"/>
      <c r="H72" s="128">
        <v>1</v>
      </c>
      <c r="I72" s="239"/>
      <c r="J72" s="55"/>
      <c r="K72" s="92">
        <v>1</v>
      </c>
      <c r="L72" s="9"/>
    </row>
    <row r="73" spans="1:12" ht="63.75" customHeight="1" thickBot="1" x14ac:dyDescent="0.2">
      <c r="A73" s="199"/>
      <c r="B73" s="200"/>
      <c r="C73" s="213"/>
      <c r="D73" s="44"/>
      <c r="E73" s="258" t="s">
        <v>82</v>
      </c>
      <c r="F73" s="258"/>
      <c r="G73" s="258"/>
      <c r="H73" s="128">
        <v>0</v>
      </c>
      <c r="I73" s="240"/>
      <c r="J73" s="55"/>
      <c r="K73" s="93">
        <v>0</v>
      </c>
      <c r="L73" s="9"/>
    </row>
    <row r="74" spans="1:12" ht="33.75" customHeight="1" thickTop="1" x14ac:dyDescent="0.15">
      <c r="A74" s="195" t="s">
        <v>27</v>
      </c>
      <c r="B74" s="196"/>
      <c r="C74" s="211" t="s">
        <v>45</v>
      </c>
      <c r="D74" s="44"/>
      <c r="E74" s="237" t="s">
        <v>121</v>
      </c>
      <c r="F74" s="237"/>
      <c r="G74" s="237"/>
      <c r="H74" s="123">
        <v>2</v>
      </c>
      <c r="I74" s="238"/>
      <c r="J74" s="70"/>
      <c r="K74" s="94">
        <f>1*2</f>
        <v>2</v>
      </c>
      <c r="L74" s="9"/>
    </row>
    <row r="75" spans="1:12" ht="33.75" customHeight="1" x14ac:dyDescent="0.15">
      <c r="A75" s="197"/>
      <c r="B75" s="198"/>
      <c r="C75" s="212"/>
      <c r="D75" s="105"/>
      <c r="E75" s="209" t="s">
        <v>40</v>
      </c>
      <c r="F75" s="209"/>
      <c r="G75" s="209"/>
      <c r="H75" s="118">
        <v>1</v>
      </c>
      <c r="I75" s="239"/>
      <c r="J75" s="70"/>
      <c r="K75" s="95">
        <v>1</v>
      </c>
      <c r="L75" s="9"/>
    </row>
    <row r="76" spans="1:12" ht="33.75" customHeight="1" thickBot="1" x14ac:dyDescent="0.2">
      <c r="A76" s="199"/>
      <c r="B76" s="200"/>
      <c r="C76" s="213"/>
      <c r="D76" s="103"/>
      <c r="E76" s="209" t="s">
        <v>120</v>
      </c>
      <c r="F76" s="209"/>
      <c r="G76" s="209"/>
      <c r="H76" s="118">
        <v>0</v>
      </c>
      <c r="I76" s="240"/>
      <c r="J76" s="70"/>
      <c r="K76" s="96">
        <v>0</v>
      </c>
      <c r="L76" s="9"/>
    </row>
    <row r="77" spans="1:12" ht="92.25" customHeight="1" x14ac:dyDescent="0.15">
      <c r="A77" s="195" t="s">
        <v>28</v>
      </c>
      <c r="B77" s="196"/>
      <c r="C77" s="211" t="s">
        <v>78</v>
      </c>
      <c r="D77" s="142"/>
      <c r="E77" s="237" t="s">
        <v>71</v>
      </c>
      <c r="F77" s="237"/>
      <c r="G77" s="237"/>
      <c r="H77" s="176">
        <v>1.5</v>
      </c>
      <c r="I77" s="238" t="s">
        <v>79</v>
      </c>
      <c r="J77" s="109"/>
      <c r="K77" s="177">
        <v>1</v>
      </c>
      <c r="L77" s="9"/>
    </row>
    <row r="78" spans="1:12" ht="92.25" customHeight="1" x14ac:dyDescent="0.15">
      <c r="A78" s="197"/>
      <c r="B78" s="198"/>
      <c r="C78" s="212"/>
      <c r="D78" s="44"/>
      <c r="E78" s="209" t="s">
        <v>91</v>
      </c>
      <c r="F78" s="209"/>
      <c r="G78" s="209"/>
      <c r="H78" s="118">
        <v>1</v>
      </c>
      <c r="I78" s="239"/>
      <c r="J78" s="56"/>
      <c r="K78" s="97">
        <v>0</v>
      </c>
      <c r="L78" s="9"/>
    </row>
    <row r="79" spans="1:12" ht="92.25" customHeight="1" x14ac:dyDescent="0.15">
      <c r="A79" s="199"/>
      <c r="B79" s="200"/>
      <c r="C79" s="213"/>
      <c r="D79" s="44"/>
      <c r="E79" s="209" t="s">
        <v>92</v>
      </c>
      <c r="F79" s="209"/>
      <c r="G79" s="209"/>
      <c r="H79" s="118">
        <v>0</v>
      </c>
      <c r="I79" s="240"/>
      <c r="J79" s="56"/>
      <c r="K79" s="97">
        <v>0</v>
      </c>
      <c r="L79" s="9"/>
    </row>
    <row r="80" spans="1:12" ht="39.75" customHeight="1" x14ac:dyDescent="0.15">
      <c r="A80" s="195" t="s">
        <v>114</v>
      </c>
      <c r="B80" s="196"/>
      <c r="C80" s="211" t="s">
        <v>115</v>
      </c>
      <c r="D80" s="44"/>
      <c r="E80" s="209" t="s">
        <v>116</v>
      </c>
      <c r="F80" s="209"/>
      <c r="G80" s="235"/>
      <c r="H80" s="123">
        <v>1</v>
      </c>
      <c r="I80" s="238"/>
      <c r="J80" s="167"/>
      <c r="K80" s="186"/>
      <c r="L80" s="9"/>
    </row>
    <row r="81" spans="1:12" ht="46.5" customHeight="1" x14ac:dyDescent="0.15">
      <c r="A81" s="197"/>
      <c r="B81" s="198"/>
      <c r="C81" s="212"/>
      <c r="D81" s="189"/>
      <c r="E81" s="201" t="s">
        <v>117</v>
      </c>
      <c r="F81" s="201"/>
      <c r="G81" s="202"/>
      <c r="H81" s="118">
        <v>0.5</v>
      </c>
      <c r="I81" s="239"/>
      <c r="J81" s="167"/>
      <c r="K81" s="95">
        <v>0.5</v>
      </c>
      <c r="L81" s="9"/>
    </row>
    <row r="82" spans="1:12" ht="46.5" customHeight="1" x14ac:dyDescent="0.15">
      <c r="A82" s="199"/>
      <c r="B82" s="200"/>
      <c r="C82" s="213"/>
      <c r="D82" s="185"/>
      <c r="E82" s="201" t="s">
        <v>118</v>
      </c>
      <c r="F82" s="201"/>
      <c r="G82" s="202"/>
      <c r="H82" s="118">
        <v>0</v>
      </c>
      <c r="I82" s="240"/>
      <c r="J82" s="167"/>
      <c r="K82" s="95">
        <v>0.5</v>
      </c>
      <c r="L82" s="9"/>
    </row>
    <row r="83" spans="1:12" ht="46.5" customHeight="1" x14ac:dyDescent="0.15">
      <c r="A83" s="195" t="s">
        <v>52</v>
      </c>
      <c r="B83" s="196"/>
      <c r="C83" s="211" t="s">
        <v>53</v>
      </c>
      <c r="D83" s="44"/>
      <c r="E83" s="209" t="s">
        <v>93</v>
      </c>
      <c r="F83" s="209"/>
      <c r="G83" s="235"/>
      <c r="H83" s="118">
        <v>1</v>
      </c>
      <c r="I83" s="162" t="s">
        <v>54</v>
      </c>
      <c r="J83" s="167"/>
      <c r="K83" s="97"/>
      <c r="L83" s="9"/>
    </row>
    <row r="84" spans="1:12" ht="46.5" customHeight="1" x14ac:dyDescent="0.15">
      <c r="A84" s="199"/>
      <c r="B84" s="200"/>
      <c r="C84" s="213"/>
      <c r="D84" s="165"/>
      <c r="E84" s="209" t="s">
        <v>55</v>
      </c>
      <c r="F84" s="209"/>
      <c r="G84" s="235"/>
      <c r="H84" s="118">
        <v>0</v>
      </c>
      <c r="I84" s="163"/>
      <c r="J84" s="167"/>
      <c r="K84" s="97"/>
      <c r="L84" s="9"/>
    </row>
    <row r="85" spans="1:12" ht="20.25" customHeight="1" thickBot="1" x14ac:dyDescent="0.2">
      <c r="A85" s="243" t="s">
        <v>56</v>
      </c>
      <c r="B85" s="244"/>
      <c r="C85" s="196" t="s">
        <v>57</v>
      </c>
      <c r="D85" s="168"/>
      <c r="E85" s="316" t="s">
        <v>58</v>
      </c>
      <c r="F85" s="259" t="s">
        <v>94</v>
      </c>
      <c r="G85" s="260"/>
      <c r="H85" s="221">
        <v>1</v>
      </c>
      <c r="I85" s="218"/>
      <c r="J85" s="167"/>
      <c r="K85" s="98">
        <v>0</v>
      </c>
      <c r="L85" s="9"/>
    </row>
    <row r="86" spans="1:12" ht="18" customHeight="1" thickBot="1" x14ac:dyDescent="0.2">
      <c r="A86" s="245"/>
      <c r="B86" s="246"/>
      <c r="C86" s="198"/>
      <c r="D86" s="166"/>
      <c r="E86" s="317"/>
      <c r="F86" s="261"/>
      <c r="G86" s="262"/>
      <c r="H86" s="222"/>
      <c r="I86" s="219"/>
      <c r="J86" s="47"/>
      <c r="K86" s="99" t="e">
        <f>K72+K69+K75+K71+#REF!</f>
        <v>#REF!</v>
      </c>
      <c r="L86" s="9"/>
    </row>
    <row r="87" spans="1:12" ht="36" customHeight="1" thickBot="1" x14ac:dyDescent="0.2">
      <c r="A87" s="245"/>
      <c r="B87" s="246"/>
      <c r="C87" s="198"/>
      <c r="D87" s="166"/>
      <c r="E87" s="317"/>
      <c r="F87" s="263"/>
      <c r="G87" s="264"/>
      <c r="H87" s="223"/>
      <c r="I87" s="219"/>
      <c r="J87" s="59"/>
      <c r="L87" s="9"/>
    </row>
    <row r="88" spans="1:12" ht="66" customHeight="1" thickBot="1" x14ac:dyDescent="0.2">
      <c r="A88" s="245"/>
      <c r="B88" s="246"/>
      <c r="C88" s="198"/>
      <c r="D88" s="22"/>
      <c r="E88" s="169" t="s">
        <v>62</v>
      </c>
      <c r="F88" s="300" t="s">
        <v>95</v>
      </c>
      <c r="G88" s="301"/>
      <c r="H88" s="132">
        <v>0.5</v>
      </c>
      <c r="I88" s="219"/>
      <c r="J88" s="60"/>
      <c r="K88" s="100" t="e">
        <f>#REF!+K56+K64+K86</f>
        <v>#REF!</v>
      </c>
      <c r="L88" s="9"/>
    </row>
    <row r="89" spans="1:12" ht="26.25" customHeight="1" x14ac:dyDescent="0.15">
      <c r="A89" s="245"/>
      <c r="B89" s="246"/>
      <c r="C89" s="200"/>
      <c r="D89" s="44"/>
      <c r="E89" s="57" t="s">
        <v>12</v>
      </c>
      <c r="F89" s="224"/>
      <c r="G89" s="225"/>
      <c r="H89" s="129">
        <v>0</v>
      </c>
      <c r="I89" s="220"/>
      <c r="L89" s="9"/>
    </row>
    <row r="90" spans="1:12" ht="26.25" customHeight="1" x14ac:dyDescent="0.15">
      <c r="A90" s="245"/>
      <c r="B90" s="246"/>
      <c r="C90" s="211" t="s">
        <v>59</v>
      </c>
      <c r="D90" s="148"/>
      <c r="E90" s="252" t="s">
        <v>60</v>
      </c>
      <c r="F90" s="252"/>
      <c r="G90" s="253"/>
      <c r="H90" s="173">
        <v>0.5</v>
      </c>
      <c r="I90" s="216" t="s">
        <v>63</v>
      </c>
      <c r="L90" s="9"/>
    </row>
    <row r="91" spans="1:12" ht="27.75" customHeight="1" x14ac:dyDescent="0.15">
      <c r="A91" s="247"/>
      <c r="B91" s="248"/>
      <c r="C91" s="213"/>
      <c r="D91" s="44"/>
      <c r="E91" s="252" t="s">
        <v>61</v>
      </c>
      <c r="F91" s="252"/>
      <c r="G91" s="253"/>
      <c r="H91" s="173">
        <v>0</v>
      </c>
      <c r="I91" s="217"/>
      <c r="L91" s="9"/>
    </row>
    <row r="92" spans="1:12" ht="21.75" customHeight="1" x14ac:dyDescent="0.15">
      <c r="A92" s="65" t="s">
        <v>34</v>
      </c>
      <c r="B92" s="48"/>
      <c r="C92" s="58"/>
      <c r="D92" s="58"/>
      <c r="E92" s="256" t="s">
        <v>17</v>
      </c>
      <c r="F92" s="256"/>
      <c r="G92" s="257"/>
      <c r="H92" s="174">
        <v>9</v>
      </c>
      <c r="I92" s="69"/>
      <c r="K92" s="101"/>
      <c r="L92" s="9"/>
    </row>
    <row r="93" spans="1:12" x14ac:dyDescent="0.15">
      <c r="A93" s="65" t="s">
        <v>39</v>
      </c>
      <c r="G93" s="59"/>
      <c r="H93" s="130"/>
      <c r="I93" s="55"/>
    </row>
    <row r="94" spans="1:12" ht="28.5" customHeight="1" x14ac:dyDescent="0.15">
      <c r="A94" s="306" t="s">
        <v>96</v>
      </c>
      <c r="B94" s="306"/>
      <c r="C94" s="306"/>
      <c r="D94" s="306"/>
      <c r="E94" s="306"/>
      <c r="F94" s="306"/>
      <c r="G94" s="66" t="s">
        <v>35</v>
      </c>
      <c r="H94" s="133">
        <v>25</v>
      </c>
      <c r="I94" s="69"/>
    </row>
    <row r="95" spans="1:12" x14ac:dyDescent="0.15">
      <c r="L95" s="9"/>
    </row>
    <row r="96" spans="1:12" ht="13.5" customHeight="1" x14ac:dyDescent="0.15">
      <c r="K96" s="101"/>
      <c r="L96" s="9"/>
    </row>
    <row r="100" ht="14.25" customHeight="1" x14ac:dyDescent="0.15"/>
    <row r="101" ht="13.5" customHeight="1" x14ac:dyDescent="0.15"/>
  </sheetData>
  <mergeCells count="131">
    <mergeCell ref="A94:F9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E26:G26"/>
    <mergeCell ref="E23:G23"/>
    <mergeCell ref="C22:C33"/>
    <mergeCell ref="E28:G28"/>
    <mergeCell ref="E29:G29"/>
    <mergeCell ref="E30:G30"/>
    <mergeCell ref="E92:G92"/>
    <mergeCell ref="E85:E87"/>
    <mergeCell ref="C85:C89"/>
    <mergeCell ref="E73:G73"/>
    <mergeCell ref="C74:C76"/>
    <mergeCell ref="E74:G74"/>
    <mergeCell ref="E78:G78"/>
    <mergeCell ref="A3:B3"/>
    <mergeCell ref="E3:G3"/>
    <mergeCell ref="E4:G4"/>
    <mergeCell ref="B5:B6"/>
    <mergeCell ref="C5:C6"/>
    <mergeCell ref="E5:G5"/>
    <mergeCell ref="E6:G6"/>
    <mergeCell ref="A19:B21"/>
    <mergeCell ref="C19:C21"/>
    <mergeCell ref="F19:G21"/>
    <mergeCell ref="A85:B91"/>
    <mergeCell ref="A83:B84"/>
    <mergeCell ref="C83:C84"/>
    <mergeCell ref="C90:C91"/>
    <mergeCell ref="F88:G88"/>
    <mergeCell ref="E80:G80"/>
    <mergeCell ref="A44:C44"/>
    <mergeCell ref="A45:B45"/>
    <mergeCell ref="F46:G49"/>
    <mergeCell ref="I19:I21"/>
    <mergeCell ref="E22:G22"/>
    <mergeCell ref="E24:G24"/>
    <mergeCell ref="E25:G25"/>
    <mergeCell ref="A34:B34"/>
    <mergeCell ref="A46:B49"/>
    <mergeCell ref="A35:B37"/>
    <mergeCell ref="A22:B33"/>
    <mergeCell ref="C38:C39"/>
    <mergeCell ref="A38:B39"/>
    <mergeCell ref="I38:I39"/>
    <mergeCell ref="I35:I37"/>
    <mergeCell ref="E37:G37"/>
    <mergeCell ref="E33:G33"/>
    <mergeCell ref="E31:G31"/>
    <mergeCell ref="E32:G32"/>
    <mergeCell ref="E27:G27"/>
    <mergeCell ref="E40:G40"/>
    <mergeCell ref="C35:C37"/>
    <mergeCell ref="E38:G38"/>
    <mergeCell ref="E34:G34"/>
    <mergeCell ref="I22:I33"/>
    <mergeCell ref="C46:C48"/>
    <mergeCell ref="I46:I49"/>
    <mergeCell ref="E91:G91"/>
    <mergeCell ref="I74:I76"/>
    <mergeCell ref="E75:G75"/>
    <mergeCell ref="E76:G76"/>
    <mergeCell ref="E58:G58"/>
    <mergeCell ref="I50:I58"/>
    <mergeCell ref="E70:G70"/>
    <mergeCell ref="E66:G66"/>
    <mergeCell ref="E72:G72"/>
    <mergeCell ref="E79:G79"/>
    <mergeCell ref="F85:G87"/>
    <mergeCell ref="E59:G59"/>
    <mergeCell ref="E51:G51"/>
    <mergeCell ref="E50:G50"/>
    <mergeCell ref="E52:G52"/>
    <mergeCell ref="E62:G63"/>
    <mergeCell ref="E71:G71"/>
    <mergeCell ref="E83:G83"/>
    <mergeCell ref="E84:G84"/>
    <mergeCell ref="I62:I65"/>
    <mergeCell ref="I90:I91"/>
    <mergeCell ref="I85:I89"/>
    <mergeCell ref="H85:H87"/>
    <mergeCell ref="F89:G89"/>
    <mergeCell ref="C62:C65"/>
    <mergeCell ref="A59:B61"/>
    <mergeCell ref="A80:B82"/>
    <mergeCell ref="C80:C82"/>
    <mergeCell ref="A50:B57"/>
    <mergeCell ref="E57:G57"/>
    <mergeCell ref="H62:H63"/>
    <mergeCell ref="E64:G64"/>
    <mergeCell ref="E65:G65"/>
    <mergeCell ref="A77:B79"/>
    <mergeCell ref="C77:C79"/>
    <mergeCell ref="E77:G77"/>
    <mergeCell ref="I77:I79"/>
    <mergeCell ref="A70:B70"/>
    <mergeCell ref="A62:B65"/>
    <mergeCell ref="I71:I73"/>
    <mergeCell ref="I59:I61"/>
    <mergeCell ref="I80:I82"/>
    <mergeCell ref="E82:G82"/>
    <mergeCell ref="E90:G90"/>
    <mergeCell ref="G44:H44"/>
    <mergeCell ref="E44:F44"/>
    <mergeCell ref="E45:G45"/>
    <mergeCell ref="A71:B73"/>
    <mergeCell ref="A74:B76"/>
    <mergeCell ref="E81:G81"/>
    <mergeCell ref="E53:G53"/>
    <mergeCell ref="E54:G54"/>
    <mergeCell ref="E55:G55"/>
    <mergeCell ref="E56:G56"/>
    <mergeCell ref="E60:G60"/>
    <mergeCell ref="E61:G61"/>
    <mergeCell ref="C59:C61"/>
    <mergeCell ref="C50:C57"/>
    <mergeCell ref="C71:C73"/>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早田東町４丁目ほか配水管布設替工事
</oddHeader>
    <oddFooter xml:space="preserve">&amp;C&amp;26 </oddFooter>
  </headerFooter>
  <rowBreaks count="7" manualBreakCount="7">
    <brk id="16" max="8" man="1"/>
    <brk id="37" max="16383" man="1"/>
    <brk id="42" max="8" man="1"/>
    <brk id="58" max="8" man="1"/>
    <brk id="68" max="8" man="1"/>
    <brk id="79" max="8" man="1"/>
    <brk id="9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45</xdr:row>
                    <xdr:rowOff>133350</xdr:rowOff>
                  </from>
                  <to>
                    <xdr:col>4</xdr:col>
                    <xdr:colOff>57150</xdr:colOff>
                    <xdr:row>45</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46</xdr:row>
                    <xdr:rowOff>180975</xdr:rowOff>
                  </from>
                  <to>
                    <xdr:col>4</xdr:col>
                    <xdr:colOff>57150</xdr:colOff>
                    <xdr:row>46</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47</xdr:row>
                    <xdr:rowOff>276225</xdr:rowOff>
                  </from>
                  <to>
                    <xdr:col>4</xdr:col>
                    <xdr:colOff>57150</xdr:colOff>
                    <xdr:row>47</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70</xdr:row>
                    <xdr:rowOff>266700</xdr:rowOff>
                  </from>
                  <to>
                    <xdr:col>4</xdr:col>
                    <xdr:colOff>66675</xdr:colOff>
                    <xdr:row>70</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38100</xdr:colOff>
                    <xdr:row>73</xdr:row>
                    <xdr:rowOff>76200</xdr:rowOff>
                  </from>
                  <to>
                    <xdr:col>4</xdr:col>
                    <xdr:colOff>95250</xdr:colOff>
                    <xdr:row>73</xdr:row>
                    <xdr:rowOff>333375</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9525</xdr:colOff>
                    <xdr:row>76</xdr:row>
                    <xdr:rowOff>447675</xdr:rowOff>
                  </from>
                  <to>
                    <xdr:col>4</xdr:col>
                    <xdr:colOff>66675</xdr:colOff>
                    <xdr:row>76</xdr:row>
                    <xdr:rowOff>704850</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78</xdr:row>
                    <xdr:rowOff>447675</xdr:rowOff>
                  </from>
                  <to>
                    <xdr:col>4</xdr:col>
                    <xdr:colOff>76200</xdr:colOff>
                    <xdr:row>78</xdr:row>
                    <xdr:rowOff>714375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79</xdr:row>
                    <xdr:rowOff>114300</xdr:rowOff>
                  </from>
                  <to>
                    <xdr:col>4</xdr:col>
                    <xdr:colOff>66675</xdr:colOff>
                    <xdr:row>79</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49</xdr:row>
                    <xdr:rowOff>85725</xdr:rowOff>
                  </from>
                  <to>
                    <xdr:col>4</xdr:col>
                    <xdr:colOff>85725</xdr:colOff>
                    <xdr:row>49</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33</xdr:row>
                    <xdr:rowOff>57150</xdr:rowOff>
                  </from>
                  <to>
                    <xdr:col>4</xdr:col>
                    <xdr:colOff>66675</xdr:colOff>
                    <xdr:row>33</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36</xdr:row>
                    <xdr:rowOff>257175</xdr:rowOff>
                  </from>
                  <to>
                    <xdr:col>4</xdr:col>
                    <xdr:colOff>57150</xdr:colOff>
                    <xdr:row>36</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57</xdr:row>
                    <xdr:rowOff>104775</xdr:rowOff>
                  </from>
                  <to>
                    <xdr:col>4</xdr:col>
                    <xdr:colOff>57150</xdr:colOff>
                    <xdr:row>57</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48</xdr:row>
                    <xdr:rowOff>561975</xdr:rowOff>
                  </from>
                  <to>
                    <xdr:col>4</xdr:col>
                    <xdr:colOff>57150</xdr:colOff>
                    <xdr:row>48</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60</xdr:row>
                    <xdr:rowOff>57150</xdr:rowOff>
                  </from>
                  <to>
                    <xdr:col>4</xdr:col>
                    <xdr:colOff>85725</xdr:colOff>
                    <xdr:row>60</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58</xdr:row>
                    <xdr:rowOff>85725</xdr:rowOff>
                  </from>
                  <to>
                    <xdr:col>4</xdr:col>
                    <xdr:colOff>66675</xdr:colOff>
                    <xdr:row>58</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59</xdr:row>
                    <xdr:rowOff>95250</xdr:rowOff>
                  </from>
                  <to>
                    <xdr:col>4</xdr:col>
                    <xdr:colOff>85725</xdr:colOff>
                    <xdr:row>59</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19050</xdr:colOff>
                    <xdr:row>50</xdr:row>
                    <xdr:rowOff>57150</xdr:rowOff>
                  </from>
                  <to>
                    <xdr:col>4</xdr:col>
                    <xdr:colOff>85725</xdr:colOff>
                    <xdr:row>50</xdr:row>
                    <xdr:rowOff>323850</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61</xdr:row>
                    <xdr:rowOff>114300</xdr:rowOff>
                  </from>
                  <to>
                    <xdr:col>4</xdr:col>
                    <xdr:colOff>0</xdr:colOff>
                    <xdr:row>62</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64</xdr:row>
                    <xdr:rowOff>85725</xdr:rowOff>
                  </from>
                  <to>
                    <xdr:col>4</xdr:col>
                    <xdr:colOff>38100</xdr:colOff>
                    <xdr:row>64</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63</xdr:row>
                    <xdr:rowOff>114300</xdr:rowOff>
                  </from>
                  <to>
                    <xdr:col>4</xdr:col>
                    <xdr:colOff>0</xdr:colOff>
                    <xdr:row>63</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85</xdr:row>
                    <xdr:rowOff>85725</xdr:rowOff>
                  </from>
                  <to>
                    <xdr:col>3</xdr:col>
                    <xdr:colOff>238125</xdr:colOff>
                    <xdr:row>86</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88</xdr:row>
                    <xdr:rowOff>57150</xdr:rowOff>
                  </from>
                  <to>
                    <xdr:col>3</xdr:col>
                    <xdr:colOff>238125</xdr:colOff>
                    <xdr:row>89</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89</xdr:row>
                    <xdr:rowOff>38100</xdr:rowOff>
                  </from>
                  <to>
                    <xdr:col>3</xdr:col>
                    <xdr:colOff>238125</xdr:colOff>
                    <xdr:row>89</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90</xdr:row>
                    <xdr:rowOff>57150</xdr:rowOff>
                  </from>
                  <to>
                    <xdr:col>3</xdr:col>
                    <xdr:colOff>238125</xdr:colOff>
                    <xdr:row>90</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38100</xdr:colOff>
                    <xdr:row>77</xdr:row>
                    <xdr:rowOff>438150</xdr:rowOff>
                  </from>
                  <to>
                    <xdr:col>4</xdr:col>
                    <xdr:colOff>95250</xdr:colOff>
                    <xdr:row>77</xdr:row>
                    <xdr:rowOff>704850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71</xdr:row>
                    <xdr:rowOff>276225</xdr:rowOff>
                  </from>
                  <to>
                    <xdr:col>4</xdr:col>
                    <xdr:colOff>66675</xdr:colOff>
                    <xdr:row>71</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72</xdr:row>
                    <xdr:rowOff>266700</xdr:rowOff>
                  </from>
                  <to>
                    <xdr:col>4</xdr:col>
                    <xdr:colOff>66675</xdr:colOff>
                    <xdr:row>72</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74</xdr:row>
                    <xdr:rowOff>85725</xdr:rowOff>
                  </from>
                  <to>
                    <xdr:col>4</xdr:col>
                    <xdr:colOff>85725</xdr:colOff>
                    <xdr:row>74</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75</xdr:row>
                    <xdr:rowOff>95250</xdr:rowOff>
                  </from>
                  <to>
                    <xdr:col>4</xdr:col>
                    <xdr:colOff>85725</xdr:colOff>
                    <xdr:row>75</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82</xdr:row>
                    <xdr:rowOff>161925</xdr:rowOff>
                  </from>
                  <to>
                    <xdr:col>4</xdr:col>
                    <xdr:colOff>85725</xdr:colOff>
                    <xdr:row>82</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83</xdr:row>
                    <xdr:rowOff>114300</xdr:rowOff>
                  </from>
                  <to>
                    <xdr:col>4</xdr:col>
                    <xdr:colOff>66675</xdr:colOff>
                    <xdr:row>83</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87</xdr:row>
                    <xdr:rowOff>295275</xdr:rowOff>
                  </from>
                  <to>
                    <xdr:col>3</xdr:col>
                    <xdr:colOff>228600</xdr:colOff>
                    <xdr:row>87</xdr:row>
                    <xdr:rowOff>542925</xdr:rowOff>
                  </to>
                </anchor>
              </controlPr>
            </control>
          </mc:Choice>
        </mc:AlternateContent>
        <mc:AlternateContent xmlns:mc="http://schemas.openxmlformats.org/markup-compatibility/2006">
          <mc:Choice Requires="x14">
            <control shapeId="10379" r:id="rId51" name="Check Box 139">
              <controlPr defaultSize="0" autoFill="0" autoLine="0" autoPict="0">
                <anchor moveWithCells="1">
                  <from>
                    <xdr:col>3</xdr:col>
                    <xdr:colOff>19050</xdr:colOff>
                    <xdr:row>81</xdr:row>
                    <xdr:rowOff>152400</xdr:rowOff>
                  </from>
                  <to>
                    <xdr:col>4</xdr:col>
                    <xdr:colOff>76200</xdr:colOff>
                    <xdr:row>81</xdr:row>
                    <xdr:rowOff>428625</xdr:rowOff>
                  </to>
                </anchor>
              </controlPr>
            </control>
          </mc:Choice>
        </mc:AlternateContent>
        <mc:AlternateContent xmlns:mc="http://schemas.openxmlformats.org/markup-compatibility/2006">
          <mc:Choice Requires="x14">
            <control shapeId="10381" r:id="rId52"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53"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54"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4" r:id="rId55" name="Check Box 144">
              <controlPr defaultSize="0" autoFill="0" autoLine="0" autoPict="0">
                <anchor moveWithCells="1">
                  <from>
                    <xdr:col>3</xdr:col>
                    <xdr:colOff>0</xdr:colOff>
                    <xdr:row>34</xdr:row>
                    <xdr:rowOff>95250</xdr:rowOff>
                  </from>
                  <to>
                    <xdr:col>4</xdr:col>
                    <xdr:colOff>57150</xdr:colOff>
                    <xdr:row>34</xdr:row>
                    <xdr:rowOff>361950</xdr:rowOff>
                  </to>
                </anchor>
              </controlPr>
            </control>
          </mc:Choice>
        </mc:AlternateContent>
        <mc:AlternateContent xmlns:mc="http://schemas.openxmlformats.org/markup-compatibility/2006">
          <mc:Choice Requires="x14">
            <control shapeId="10385" r:id="rId56" name="Check Box 145">
              <controlPr defaultSize="0" autoFill="0" autoLine="0" autoPict="0">
                <anchor moveWithCells="1">
                  <from>
                    <xdr:col>3</xdr:col>
                    <xdr:colOff>0</xdr:colOff>
                    <xdr:row>35</xdr:row>
                    <xdr:rowOff>85725</xdr:rowOff>
                  </from>
                  <to>
                    <xdr:col>4</xdr:col>
                    <xdr:colOff>57150</xdr:colOff>
                    <xdr:row>35</xdr:row>
                    <xdr:rowOff>342900</xdr:rowOff>
                  </to>
                </anchor>
              </controlPr>
            </control>
          </mc:Choice>
        </mc:AlternateContent>
        <mc:AlternateContent xmlns:mc="http://schemas.openxmlformats.org/markup-compatibility/2006">
          <mc:Choice Requires="x14">
            <control shapeId="10386" r:id="rId57" name="Check Box 146">
              <controlPr defaultSize="0" autoFill="0" autoLine="0" autoPict="0">
                <anchor moveWithCells="1">
                  <from>
                    <xdr:col>3</xdr:col>
                    <xdr:colOff>19050</xdr:colOff>
                    <xdr:row>80</xdr:row>
                    <xdr:rowOff>152400</xdr:rowOff>
                  </from>
                  <to>
                    <xdr:col>4</xdr:col>
                    <xdr:colOff>76200</xdr:colOff>
                    <xdr:row>80</xdr:row>
                    <xdr:rowOff>428625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2023-06-15T04:21:12Z</cp:lastPrinted>
  <dcterms:created xsi:type="dcterms:W3CDTF">2018-12-06T06:10:46Z</dcterms:created>
  <dcterms:modified xsi:type="dcterms:W3CDTF">2023-06-27T01:52:06Z</dcterms:modified>
</cp:coreProperties>
</file>