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5\メディコス\公告\HP\"/>
    </mc:Choice>
  </mc:AlternateContent>
  <xr:revisionPtr revIDLastSave="0" documentId="13_ncr:1_{73381E2F-F614-46B6-8176-2BB952D29FD6}" xr6:coauthVersionLast="47" xr6:coauthVersionMax="47" xr10:uidLastSave="{00000000-0000-0000-0000-000000000000}"/>
  <bookViews>
    <workbookView xWindow="-120" yWindow="-120" windowWidth="20730" windowHeight="11160" tabRatio="689" xr2:uid="{00000000-000D-0000-FFFF-FFFF00000000}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H18" i="4" s="1"/>
  <c r="G19" i="4"/>
  <c r="H19" i="4" s="1"/>
  <c r="G20" i="4"/>
  <c r="H20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9" i="4"/>
  <c r="H9" i="4" s="1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<sst xmlns="http://schemas.openxmlformats.org/spreadsheetml/2006/main" count="105" uniqueCount="78">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</sst>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6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20" xfId="6" applyFont="1" applyFill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30" xfId="6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zoomScaleNormal="100" zoomScaleSheetLayoutView="100" workbookViewId="0">
      <selection activeCell="F20" sqref="E9:F20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 t="s">
        <v>0</v>
      </c>
      <c r="C2" s="4"/>
      <c r="D2" s="55"/>
    </row>
    <row r="3" spans="2:11" ht="15" customHeight="1"/>
    <row r="4" spans="2:11" ht="20.100000000000001" customHeight="1">
      <c r="B4" s="86" t="s">
        <v>1</v>
      </c>
      <c r="C4" s="87"/>
      <c r="D4" s="90" t="s">
        <v>61</v>
      </c>
      <c r="E4" s="66" t="s">
        <v>24</v>
      </c>
      <c r="F4" s="103" t="s">
        <v>63</v>
      </c>
      <c r="G4" s="103"/>
      <c r="H4" s="77" t="s">
        <v>69</v>
      </c>
    </row>
    <row r="5" spans="2:11" ht="15" customHeight="1">
      <c r="B5" s="88"/>
      <c r="C5" s="89"/>
      <c r="D5" s="91"/>
      <c r="E5" s="103" t="s">
        <v>65</v>
      </c>
      <c r="F5" s="106" t="s">
        <v>66</v>
      </c>
      <c r="G5" s="106" t="s">
        <v>68</v>
      </c>
      <c r="H5" s="77"/>
    </row>
    <row r="6" spans="2:11" ht="15" customHeight="1">
      <c r="B6" s="88"/>
      <c r="C6" s="89"/>
      <c r="D6" s="91"/>
      <c r="E6" s="104"/>
      <c r="F6" s="107"/>
      <c r="G6" s="107"/>
      <c r="H6" s="77"/>
      <c r="I6" s="54"/>
    </row>
    <row r="7" spans="2:11" ht="24.95" customHeight="1">
      <c r="B7" s="88"/>
      <c r="C7" s="89"/>
      <c r="D7" s="92"/>
      <c r="E7" s="105"/>
      <c r="F7" s="108"/>
      <c r="G7" s="107"/>
      <c r="H7" s="78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80" t="s">
        <v>76</v>
      </c>
      <c r="C9" s="75">
        <v>10</v>
      </c>
      <c r="D9" s="60">
        <v>2600</v>
      </c>
      <c r="E9" s="160"/>
      <c r="F9" s="161"/>
      <c r="G9" s="70">
        <f>ROUNDDOWN(D9*F9,3)</f>
        <v>0</v>
      </c>
      <c r="H9" s="62">
        <f>INT(E9+G9)</f>
        <v>0</v>
      </c>
      <c r="I9" s="22"/>
      <c r="K9" s="56"/>
    </row>
    <row r="10" spans="2:11" ht="24.95" customHeight="1">
      <c r="B10" s="81"/>
      <c r="C10" s="75">
        <v>11</v>
      </c>
      <c r="D10" s="60">
        <v>2000</v>
      </c>
      <c r="E10" s="162"/>
      <c r="F10" s="163"/>
      <c r="G10" s="70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82"/>
      <c r="C11" s="75">
        <v>12</v>
      </c>
      <c r="D11" s="60">
        <v>5300</v>
      </c>
      <c r="E11" s="162"/>
      <c r="F11" s="163"/>
      <c r="G11" s="70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83" t="s">
        <v>77</v>
      </c>
      <c r="C12" s="75">
        <v>1</v>
      </c>
      <c r="D12" s="60">
        <v>8800</v>
      </c>
      <c r="E12" s="162"/>
      <c r="F12" s="163"/>
      <c r="G12" s="70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84"/>
      <c r="C13" s="75">
        <v>2</v>
      </c>
      <c r="D13" s="60">
        <v>7100</v>
      </c>
      <c r="E13" s="162"/>
      <c r="F13" s="163"/>
      <c r="G13" s="70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84"/>
      <c r="C14" s="75">
        <v>3</v>
      </c>
      <c r="D14" s="60">
        <v>6000</v>
      </c>
      <c r="E14" s="162"/>
      <c r="F14" s="163"/>
      <c r="G14" s="70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84"/>
      <c r="C15" s="75">
        <v>4</v>
      </c>
      <c r="D15" s="60">
        <v>800</v>
      </c>
      <c r="E15" s="162"/>
      <c r="F15" s="163"/>
      <c r="G15" s="70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84"/>
      <c r="C16" s="75">
        <v>5</v>
      </c>
      <c r="D16" s="60">
        <v>3200</v>
      </c>
      <c r="E16" s="162"/>
      <c r="F16" s="163"/>
      <c r="G16" s="70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84"/>
      <c r="C17" s="75">
        <v>6</v>
      </c>
      <c r="D17" s="60">
        <v>2200</v>
      </c>
      <c r="E17" s="162"/>
      <c r="F17" s="163"/>
      <c r="G17" s="70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84"/>
      <c r="C18" s="75">
        <v>7</v>
      </c>
      <c r="D18" s="60">
        <v>1700</v>
      </c>
      <c r="E18" s="162"/>
      <c r="F18" s="163"/>
      <c r="G18" s="70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84"/>
      <c r="C19" s="75">
        <v>8</v>
      </c>
      <c r="D19" s="60">
        <v>3200</v>
      </c>
      <c r="E19" s="162"/>
      <c r="F19" s="163"/>
      <c r="G19" s="70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85"/>
      <c r="C20" s="76">
        <v>9</v>
      </c>
      <c r="D20" s="68">
        <v>2200</v>
      </c>
      <c r="E20" s="164"/>
      <c r="F20" s="165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88" t="s">
        <v>6</v>
      </c>
      <c r="C21" s="89"/>
      <c r="D21" s="95">
        <f>SUM(D9:D20)</f>
        <v>45100</v>
      </c>
      <c r="E21" s="97"/>
      <c r="F21" s="99"/>
      <c r="G21" s="101"/>
      <c r="H21" s="79">
        <f>SUM(H9:H20)</f>
        <v>0</v>
      </c>
      <c r="I21" s="72"/>
      <c r="K21" s="56"/>
    </row>
    <row r="22" spans="2:11" ht="5.25" customHeight="1">
      <c r="B22" s="93"/>
      <c r="C22" s="94"/>
      <c r="D22" s="96"/>
      <c r="E22" s="98"/>
      <c r="F22" s="100"/>
      <c r="G22" s="102"/>
      <c r="H22" s="79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uOFaVgw//PYQKK2GCnLjraEOtlSl3TbflqAGjoDqCgJUZSarVpWe4+FFdy8XedJjz4B5A/eJSJr1eRoEE/coLA==" saltValue="GrLrGgDTTQjh845BJo7S9g==" spinCount="100000" sheet="1" selectLockedCells="1"/>
  <mergeCells count="15">
    <mergeCell ref="H4:H7"/>
    <mergeCell ref="H21:H22"/>
    <mergeCell ref="B9:B11"/>
    <mergeCell ref="B12:B20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6" t="s">
        <v>1</v>
      </c>
      <c r="C4" s="87"/>
      <c r="D4" s="119" t="s">
        <v>22</v>
      </c>
      <c r="E4" s="120"/>
      <c r="F4" s="120"/>
      <c r="G4" s="121"/>
      <c r="H4" s="141" t="s">
        <v>23</v>
      </c>
      <c r="I4" s="142"/>
      <c r="J4" s="142"/>
      <c r="K4" s="142"/>
      <c r="L4" s="53">
        <v>130</v>
      </c>
      <c r="M4" s="154" t="s">
        <v>28</v>
      </c>
      <c r="N4" s="156" t="s">
        <v>52</v>
      </c>
      <c r="O4" s="103" t="s">
        <v>53</v>
      </c>
      <c r="Q4" s="1" t="s">
        <v>22</v>
      </c>
    </row>
    <row r="5" spans="2:20" ht="15" customHeight="1">
      <c r="B5" s="88"/>
      <c r="C5" s="89"/>
      <c r="D5" s="106" t="s">
        <v>9</v>
      </c>
      <c r="E5" s="106" t="s">
        <v>13</v>
      </c>
      <c r="F5" s="106" t="s">
        <v>14</v>
      </c>
      <c r="G5" s="158" t="s">
        <v>41</v>
      </c>
      <c r="H5" s="134" t="s">
        <v>9</v>
      </c>
      <c r="I5" s="139" t="s">
        <v>24</v>
      </c>
      <c r="J5" s="140"/>
      <c r="K5" s="106" t="s">
        <v>27</v>
      </c>
      <c r="L5" s="90" t="s">
        <v>42</v>
      </c>
      <c r="M5" s="154"/>
      <c r="N5" s="156"/>
      <c r="O5" s="103"/>
      <c r="Q5" s="145" t="s">
        <v>10</v>
      </c>
      <c r="R5" s="145"/>
      <c r="S5" s="145" t="s">
        <v>11</v>
      </c>
      <c r="T5" s="145" t="s">
        <v>33</v>
      </c>
    </row>
    <row r="6" spans="2:20" ht="15" customHeight="1">
      <c r="B6" s="88"/>
      <c r="C6" s="89"/>
      <c r="D6" s="107"/>
      <c r="E6" s="107"/>
      <c r="F6" s="107"/>
      <c r="G6" s="159"/>
      <c r="H6" s="135"/>
      <c r="I6" s="103" t="s">
        <v>25</v>
      </c>
      <c r="J6" s="136" t="s">
        <v>26</v>
      </c>
      <c r="K6" s="107"/>
      <c r="L6" s="153"/>
      <c r="M6" s="154"/>
      <c r="N6" s="156"/>
      <c r="O6" s="103"/>
      <c r="P6" s="5"/>
      <c r="Q6" s="145"/>
      <c r="R6" s="145"/>
      <c r="S6" s="145"/>
      <c r="T6" s="145"/>
    </row>
    <row r="7" spans="2:20" ht="15" customHeight="1">
      <c r="B7" s="88"/>
      <c r="C7" s="89"/>
      <c r="D7" s="107"/>
      <c r="E7" s="107"/>
      <c r="F7" s="107"/>
      <c r="G7" s="159"/>
      <c r="H7" s="135"/>
      <c r="I7" s="104"/>
      <c r="J7" s="137"/>
      <c r="K7" s="107"/>
      <c r="L7" s="153"/>
      <c r="M7" s="154"/>
      <c r="N7" s="156"/>
      <c r="O7" s="103"/>
      <c r="P7" s="6"/>
      <c r="Q7" s="146"/>
      <c r="R7" s="146"/>
      <c r="S7" s="146"/>
      <c r="T7" s="146"/>
    </row>
    <row r="8" spans="2:20" ht="15" customHeight="1" thickBot="1">
      <c r="B8" s="93"/>
      <c r="C8" s="94"/>
      <c r="D8" s="107"/>
      <c r="E8" s="107"/>
      <c r="F8" s="107"/>
      <c r="G8" s="159"/>
      <c r="H8" s="135"/>
      <c r="I8" s="105"/>
      <c r="J8" s="138"/>
      <c r="K8" s="107"/>
      <c r="L8" s="153"/>
      <c r="M8" s="155"/>
      <c r="N8" s="157"/>
      <c r="O8" s="106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47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26">
        <f>R19</f>
        <v>19400</v>
      </c>
      <c r="J10" s="129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48"/>
      <c r="O10" s="151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47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27"/>
      <c r="J11" s="130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49"/>
      <c r="O11" s="152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47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27"/>
      <c r="J12" s="130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49"/>
      <c r="O12" s="152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47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27"/>
      <c r="J13" s="130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49"/>
      <c r="O13" s="152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47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27"/>
      <c r="J14" s="130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49"/>
      <c r="O14" s="152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47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27"/>
      <c r="J15" s="130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49"/>
      <c r="O15" s="152"/>
      <c r="P15" s="23"/>
      <c r="Q15" s="1" t="s">
        <v>23</v>
      </c>
    </row>
    <row r="16" spans="2:20" ht="24.95" customHeight="1">
      <c r="B16" s="147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27"/>
      <c r="J16" s="130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49"/>
      <c r="O16" s="152"/>
      <c r="P16" s="23"/>
      <c r="Q16" s="117" t="s">
        <v>10</v>
      </c>
      <c r="R16" s="117" t="s">
        <v>35</v>
      </c>
      <c r="S16" s="117"/>
      <c r="T16" s="117" t="s">
        <v>34</v>
      </c>
    </row>
    <row r="17" spans="2:20" ht="24.95" customHeight="1">
      <c r="B17" s="147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28"/>
      <c r="J17" s="131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49"/>
      <c r="O17" s="152"/>
      <c r="P17" s="23"/>
      <c r="Q17" s="117"/>
      <c r="R17" s="39" t="s">
        <v>29</v>
      </c>
      <c r="S17" s="39" t="s">
        <v>30</v>
      </c>
      <c r="T17" s="118"/>
    </row>
    <row r="18" spans="2:20" ht="24.95" customHeight="1" thickBot="1">
      <c r="B18" s="147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26">
        <f>R21</f>
        <v>466800</v>
      </c>
      <c r="J18" s="129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49"/>
      <c r="O18" s="152"/>
      <c r="P18" s="23"/>
      <c r="Q18" s="117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104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27"/>
      <c r="J19" s="130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49"/>
      <c r="O19" s="152"/>
      <c r="P19" s="23"/>
      <c r="Q19" s="44" t="s">
        <v>31</v>
      </c>
      <c r="R19" s="122">
        <v>19400</v>
      </c>
      <c r="S19" s="124">
        <v>1580.72</v>
      </c>
      <c r="T19" s="109">
        <v>82.99</v>
      </c>
    </row>
    <row r="20" spans="2:20" ht="24.95" customHeight="1">
      <c r="B20" s="104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27"/>
      <c r="J20" s="130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49"/>
      <c r="O20" s="152"/>
      <c r="P20" s="23"/>
      <c r="Q20" s="45" t="s">
        <v>37</v>
      </c>
      <c r="R20" s="123"/>
      <c r="S20" s="125"/>
      <c r="T20" s="110"/>
    </row>
    <row r="21" spans="2:20" ht="24.95" customHeight="1" thickBot="1">
      <c r="B21" s="105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2"/>
      <c r="J21" s="133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50"/>
      <c r="O21" s="152"/>
      <c r="P21" s="23"/>
      <c r="Q21" s="44" t="s">
        <v>32</v>
      </c>
      <c r="R21" s="111">
        <v>466800</v>
      </c>
      <c r="S21" s="113">
        <v>3036.26</v>
      </c>
      <c r="T21" s="115">
        <v>82.99</v>
      </c>
    </row>
    <row r="22" spans="2:20" ht="24.95" customHeight="1" thickTop="1" thickBot="1">
      <c r="B22" s="143" t="s">
        <v>6</v>
      </c>
      <c r="C22" s="144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12"/>
      <c r="S22" s="114"/>
      <c r="T22" s="116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2021-04-15T10:14:13Z</cp:lastPrinted>
  <dcterms:created xsi:type="dcterms:W3CDTF">2017-06-08T05:05:27Z</dcterms:created>
  <dcterms:modified xsi:type="dcterms:W3CDTF">2023-06-19T01:58:58Z</dcterms:modified>
</cp:coreProperties>
</file>