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2555" windowHeight="7950" tabRatio="602" activeTab="0"/>
  </bookViews>
  <sheets>
    <sheet name="１" sheetId="1" r:id="rId1"/>
    <sheet name="２" sheetId="2" r:id="rId2"/>
    <sheet name="３" sheetId="3" r:id="rId3"/>
  </sheets>
  <definedNames/>
  <calcPr fullCalcOnLoad="1"/>
</workbook>
</file>

<file path=xl/sharedStrings.xml><?xml version="1.0" encoding="utf-8"?>
<sst xmlns="http://schemas.openxmlformats.org/spreadsheetml/2006/main" count="221" uniqueCount="103">
  <si>
    <t>就業者(就業地ベース)</t>
  </si>
  <si>
    <t>人口</t>
  </si>
  <si>
    <t>面積</t>
  </si>
  <si>
    <t>千円</t>
  </si>
  <si>
    <t>１．経済活動別市内総生産</t>
  </si>
  <si>
    <t>区                   分</t>
  </si>
  <si>
    <t>構成比</t>
  </si>
  <si>
    <t>第１次産業</t>
  </si>
  <si>
    <t>第２次産業</t>
  </si>
  <si>
    <t>第３次産業</t>
  </si>
  <si>
    <t>人</t>
  </si>
  <si>
    <t>雇用者報酬</t>
  </si>
  <si>
    <t>ａ</t>
  </si>
  <si>
    <t>ｂ</t>
  </si>
  <si>
    <t>雇主の現実社会負担</t>
  </si>
  <si>
    <t>雇主の帰属社会負担</t>
  </si>
  <si>
    <t>雇主の社会負担</t>
  </si>
  <si>
    <t>企業所得(法人企業の分配所得受払後)</t>
  </si>
  <si>
    <t>財産所得(非企業部門)</t>
  </si>
  <si>
    <t>一般政府</t>
  </si>
  <si>
    <t>家計</t>
  </si>
  <si>
    <t>対家計民間非営利団体</t>
  </si>
  <si>
    <t>民間法人企業</t>
  </si>
  <si>
    <t>公的企業</t>
  </si>
  <si>
    <t>個人企業</t>
  </si>
  <si>
    <t>実　額</t>
  </si>
  <si>
    <t>賃金・俸給</t>
  </si>
  <si>
    <t>農林水産業</t>
  </si>
  <si>
    <t>産業</t>
  </si>
  <si>
    <t>農業</t>
  </si>
  <si>
    <t>林業</t>
  </si>
  <si>
    <t>水産業</t>
  </si>
  <si>
    <t>鉱業</t>
  </si>
  <si>
    <t>製造業</t>
  </si>
  <si>
    <t>建設業</t>
  </si>
  <si>
    <t>公務</t>
  </si>
  <si>
    <t>(再　　掲)</t>
  </si>
  <si>
    <t>(単位：百万円・％）</t>
  </si>
  <si>
    <t>ａ</t>
  </si>
  <si>
    <t>(2)</t>
  </si>
  <si>
    <t>(4)</t>
  </si>
  <si>
    <t>(5)</t>
  </si>
  <si>
    <t>(6)</t>
  </si>
  <si>
    <t>(7)</t>
  </si>
  <si>
    <t>(8)</t>
  </si>
  <si>
    <t>(9)</t>
  </si>
  <si>
    <t>２</t>
  </si>
  <si>
    <t>(1)</t>
  </si>
  <si>
    <t>(3)</t>
  </si>
  <si>
    <t>　</t>
  </si>
  <si>
    <t>１</t>
  </si>
  <si>
    <t>ｃ</t>
  </si>
  <si>
    <t>区　　　　　　　分</t>
  </si>
  <si>
    <t>(10)</t>
  </si>
  <si>
    <t>ha</t>
  </si>
  <si>
    <t>輸入品に課される税・関税等</t>
  </si>
  <si>
    <t>※ 平成23年度末（平成24年3月31日）現在の市町村の境域に基づいて改訂している。</t>
  </si>
  <si>
    <t>２．市　民　所  得　の　分　配</t>
  </si>
  <si>
    <t>３．市　民　所　得  関　連　指　標</t>
  </si>
  <si>
    <t>市民所得（１+２+３）</t>
  </si>
  <si>
    <t>※　市民所得には企業所得等を含むため、これを市の総人口で除した「１人当たり市民所得」は市民個人の給与や実収入の水準を表すものではない。</t>
  </si>
  <si>
    <t>人口１人当たり市民所得</t>
  </si>
  <si>
    <t>就業者１人当たり市内総生産</t>
  </si>
  <si>
    <t>１ ｈａ 当 た り 市  内 総 生 産</t>
  </si>
  <si>
    <t>資料：岐阜県（市町村民経済計算結果）</t>
  </si>
  <si>
    <t>資料：岐阜県（市町村民所得推計結果）</t>
  </si>
  <si>
    <t>平成26年度</t>
  </si>
  <si>
    <t>平成27年度</t>
  </si>
  <si>
    <t>(11)</t>
  </si>
  <si>
    <t>(12)</t>
  </si>
  <si>
    <t>(13)</t>
  </si>
  <si>
    <t>(14)</t>
  </si>
  <si>
    <t>(15)</t>
  </si>
  <si>
    <t>３　市内総生産（１+２)</t>
  </si>
  <si>
    <t>電気・ガス・水道・廃棄物処理業</t>
  </si>
  <si>
    <t>卸売・小売業</t>
  </si>
  <si>
    <t>運輸・郵便業</t>
  </si>
  <si>
    <t>宿泊・飲食サービス業</t>
  </si>
  <si>
    <t>情報通信業</t>
  </si>
  <si>
    <t>金融・保険業</t>
  </si>
  <si>
    <t>不動産業</t>
  </si>
  <si>
    <t>専門・科学技術、業務支援サービス業</t>
  </si>
  <si>
    <t>教育</t>
  </si>
  <si>
    <t>保健衛生・社会事業</t>
  </si>
  <si>
    <t>その他のサービス</t>
  </si>
  <si>
    <t>c</t>
  </si>
  <si>
    <t>(16)</t>
  </si>
  <si>
    <t>ｂ</t>
  </si>
  <si>
    <t>平成28年度</t>
  </si>
  <si>
    <t>(2)</t>
  </si>
  <si>
    <t>(3)</t>
  </si>
  <si>
    <t>２</t>
  </si>
  <si>
    <t>(1)</t>
  </si>
  <si>
    <t>(2)</t>
  </si>
  <si>
    <t>(3)</t>
  </si>
  <si>
    <t>３</t>
  </si>
  <si>
    <t>(1)</t>
  </si>
  <si>
    <t>(2)</t>
  </si>
  <si>
    <t>平成29年度</t>
  </si>
  <si>
    <t>平成30年度</t>
  </si>
  <si>
    <t>令和元年度</t>
  </si>
  <si>
    <t>令和元年度</t>
  </si>
  <si>
    <t xml:space="preserve">※（再掲）の第１次、第２次、第３次産業の総生産額は、「４．輸入品に課される税・関税等」の加算・控除前の額であり、その合計は市内総生産額と一致しない。（「輸入品に課される税・関税等」は経済活動別に分割することが困難であり、最後に一括して加算・控除して、市内総生産額を算出するため。）
　各項目はそれぞれ四捨五入しているので、合計において一致しない場合がある。
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</si>
</sst>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;[Red]\-0.0\ "/>
    <numFmt numFmtId="178" formatCode="0_ ;[Red]\-0\ "/>
    <numFmt numFmtId="179" formatCode="0.0_ "/>
    <numFmt numFmtId="180" formatCode="0_ "/>
    <numFmt numFmtId="181" formatCode="0_);[Red]\(0\)"/>
    <numFmt numFmtId="182" formatCode="#,##0.0_ "/>
    <numFmt numFmtId="183" formatCode="#,##0.0"/>
    <numFmt numFmtId="184" formatCode="0;&quot;△ &quot;0"/>
    <numFmt numFmtId="185" formatCode="#,##0;&quot;△ &quot;#,##0"/>
    <numFmt numFmtId="186" formatCode="#,##0.0;&quot;△ &quot;#,##0.0"/>
    <numFmt numFmtId="187" formatCode="0.0;&quot;△ &quot;0.0"/>
    <numFmt numFmtId="188" formatCode="0.0_);[Red]\(0.0\)"/>
    <numFmt numFmtId="189" formatCode="#,##0_ "/>
    <numFmt numFmtId="190" formatCode="#,##0.0;[Red]\-#,##0.0"/>
    <numFmt numFmtId="191" formatCode="0.000_ "/>
    <numFmt numFmtId="192" formatCode="0.00_ "/>
    <numFmt numFmtId="193" formatCode="0.00000_ "/>
    <numFmt numFmtId="194" formatCode="0.0000_ "/>
    <numFmt numFmtId="195" formatCode="#,##0;&quot;△&quot;#,##0;\-;@"/>
    <numFmt numFmtId="196" formatCode="#,##0;\-#,##0;\-"/>
    <numFmt numFmtId="197" formatCode="&quot;¥&quot;#,##0.0;&quot;¥&quot;\-#,##0.0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  <numFmt numFmtId="201" formatCode="[$]ggge&quot;年&quot;m&quot;月&quot;d&quot;日&quot;;@"/>
    <numFmt numFmtId="202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9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38" fontId="5" fillId="0" borderId="0" xfId="48" applyFont="1" applyFill="1" applyAlignment="1">
      <alignment vertical="center"/>
    </xf>
    <xf numFmtId="0" fontId="5" fillId="0" borderId="0" xfId="0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quotePrefix="1">
      <alignment horizontal="righ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0" xfId="0" applyFont="1" applyFill="1" applyBorder="1" applyAlignment="1" quotePrefix="1">
      <alignment vertical="center"/>
    </xf>
    <xf numFmtId="0" fontId="5" fillId="0" borderId="17" xfId="0" applyFont="1" applyFill="1" applyBorder="1" applyAlignment="1">
      <alignment vertical="center"/>
    </xf>
    <xf numFmtId="38" fontId="5" fillId="0" borderId="10" xfId="48" applyFont="1" applyFill="1" applyBorder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38" fontId="6" fillId="0" borderId="10" xfId="48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19" xfId="0" applyFont="1" applyFill="1" applyBorder="1" applyAlignment="1" quotePrefix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185" fontId="2" fillId="0" borderId="0" xfId="48" applyNumberFormat="1" applyFont="1" applyFill="1" applyBorder="1" applyAlignment="1">
      <alignment vertical="center"/>
    </xf>
    <xf numFmtId="0" fontId="2" fillId="0" borderId="0" xfId="0" applyFont="1" applyFill="1" applyBorder="1" applyAlignment="1" quotePrefix="1">
      <alignment vertical="center"/>
    </xf>
    <xf numFmtId="0" fontId="2" fillId="0" borderId="0" xfId="0" applyFont="1" applyFill="1" applyBorder="1" applyAlignment="1" quotePrefix="1">
      <alignment horizontal="center" vertical="center"/>
    </xf>
    <xf numFmtId="185" fontId="2" fillId="0" borderId="0" xfId="48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38" fontId="2" fillId="0" borderId="0" xfId="48" applyFont="1" applyFill="1" applyAlignment="1">
      <alignment vertical="center"/>
    </xf>
    <xf numFmtId="185" fontId="5" fillId="0" borderId="0" xfId="48" applyNumberFormat="1" applyFont="1" applyFill="1" applyAlignment="1">
      <alignment vertical="center"/>
    </xf>
    <xf numFmtId="185" fontId="2" fillId="0" borderId="0" xfId="48" applyNumberFormat="1" applyFont="1" applyFill="1" applyAlignment="1">
      <alignment vertical="center"/>
    </xf>
    <xf numFmtId="179" fontId="2" fillId="0" borderId="0" xfId="48" applyNumberFormat="1" applyFont="1" applyFill="1" applyBorder="1" applyAlignment="1">
      <alignment horizontal="right" vertical="center"/>
    </xf>
    <xf numFmtId="179" fontId="5" fillId="0" borderId="0" xfId="48" applyNumberFormat="1" applyFont="1" applyFill="1" applyBorder="1" applyAlignment="1">
      <alignment horizontal="right" vertical="center"/>
    </xf>
    <xf numFmtId="185" fontId="5" fillId="0" borderId="0" xfId="48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38" fontId="7" fillId="0" borderId="0" xfId="48" applyFont="1" applyFill="1" applyBorder="1" applyAlignment="1">
      <alignment vertical="center"/>
    </xf>
    <xf numFmtId="38" fontId="5" fillId="0" borderId="0" xfId="48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horizontal="distributed" vertical="center" shrinkToFit="1"/>
    </xf>
    <xf numFmtId="0" fontId="2" fillId="0" borderId="19" xfId="0" applyFont="1" applyFill="1" applyBorder="1" applyAlignment="1" quotePrefix="1">
      <alignment horizontal="right" vertical="center"/>
    </xf>
    <xf numFmtId="0" fontId="2" fillId="0" borderId="0" xfId="0" applyFont="1" applyFill="1" applyBorder="1" applyAlignment="1" quotePrefix="1">
      <alignment horizontal="right" vertical="center"/>
    </xf>
    <xf numFmtId="0" fontId="2" fillId="0" borderId="15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96" fontId="2" fillId="0" borderId="0" xfId="48" applyNumberFormat="1" applyFont="1" applyFill="1" applyBorder="1" applyAlignment="1">
      <alignment horizontal="right" vertical="center"/>
    </xf>
    <xf numFmtId="188" fontId="2" fillId="0" borderId="0" xfId="48" applyNumberFormat="1" applyFont="1" applyFill="1" applyBorder="1" applyAlignment="1">
      <alignment horizontal="right" vertical="center"/>
    </xf>
    <xf numFmtId="196" fontId="5" fillId="0" borderId="0" xfId="48" applyNumberFormat="1" applyFont="1" applyFill="1" applyBorder="1" applyAlignment="1">
      <alignment horizontal="right" vertical="center"/>
    </xf>
    <xf numFmtId="188" fontId="5" fillId="0" borderId="0" xfId="48" applyNumberFormat="1" applyFont="1" applyFill="1" applyBorder="1" applyAlignment="1">
      <alignment horizontal="right" vertical="center"/>
    </xf>
    <xf numFmtId="196" fontId="2" fillId="0" borderId="0" xfId="0" applyNumberFormat="1" applyFont="1" applyFill="1" applyAlignment="1">
      <alignment vertical="center"/>
    </xf>
    <xf numFmtId="185" fontId="2" fillId="0" borderId="0" xfId="0" applyNumberFormat="1" applyFont="1" applyFill="1" applyBorder="1" applyAlignment="1">
      <alignment vertical="center"/>
    </xf>
    <xf numFmtId="186" fontId="2" fillId="0" borderId="0" xfId="0" applyNumberFormat="1" applyFont="1" applyFill="1" applyBorder="1" applyAlignment="1">
      <alignment vertical="center"/>
    </xf>
    <xf numFmtId="185" fontId="5" fillId="0" borderId="0" xfId="0" applyNumberFormat="1" applyFont="1" applyFill="1" applyBorder="1" applyAlignment="1">
      <alignment vertical="center"/>
    </xf>
    <xf numFmtId="186" fontId="5" fillId="0" borderId="0" xfId="0" applyNumberFormat="1" applyFont="1" applyFill="1" applyBorder="1" applyAlignment="1">
      <alignment vertical="center"/>
    </xf>
    <xf numFmtId="189" fontId="5" fillId="0" borderId="0" xfId="0" applyNumberFormat="1" applyFont="1" applyFill="1" applyBorder="1" applyAlignment="1">
      <alignment horizontal="right" vertical="center"/>
    </xf>
    <xf numFmtId="189" fontId="5" fillId="0" borderId="0" xfId="0" applyNumberFormat="1" applyFont="1" applyFill="1" applyBorder="1" applyAlignment="1">
      <alignment vertical="center"/>
    </xf>
    <xf numFmtId="189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vertical="center"/>
    </xf>
    <xf numFmtId="189" fontId="2" fillId="0" borderId="0" xfId="0" applyNumberFormat="1" applyFont="1" applyFill="1" applyBorder="1" applyAlignment="1">
      <alignment vertical="center"/>
    </xf>
    <xf numFmtId="188" fontId="2" fillId="0" borderId="16" xfId="48" applyNumberFormat="1" applyFont="1" applyFill="1" applyBorder="1" applyAlignment="1">
      <alignment horizontal="right" vertical="center"/>
    </xf>
    <xf numFmtId="188" fontId="5" fillId="0" borderId="16" xfId="48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38" fontId="5" fillId="0" borderId="0" xfId="48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distributed" vertical="center" shrinkToFit="1"/>
    </xf>
    <xf numFmtId="0" fontId="10" fillId="0" borderId="0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38" fontId="5" fillId="0" borderId="0" xfId="48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 quotePrefix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showGridLines="0" tabSelected="1" zoomScaleSheetLayoutView="100" zoomScalePageLayoutView="0" workbookViewId="0" topLeftCell="B1">
      <selection activeCell="A1" sqref="A1:M1"/>
    </sheetView>
  </sheetViews>
  <sheetFormatPr defaultColWidth="9.00390625" defaultRowHeight="13.5"/>
  <cols>
    <col min="1" max="1" width="0.37109375" style="1" customWidth="1"/>
    <col min="2" max="2" width="2.125" style="1" customWidth="1"/>
    <col min="3" max="3" width="5.00390625" style="1" customWidth="1"/>
    <col min="4" max="5" width="2.125" style="1" customWidth="1"/>
    <col min="6" max="6" width="22.00390625" style="3" customWidth="1"/>
    <col min="7" max="7" width="2.50390625" style="1" customWidth="1"/>
    <col min="8" max="8" width="12.625" style="3" customWidth="1"/>
    <col min="9" max="9" width="9.00390625" style="3" customWidth="1"/>
    <col min="10" max="10" width="12.625" style="3" customWidth="1"/>
    <col min="11" max="11" width="9.00390625" style="3" customWidth="1"/>
    <col min="12" max="12" width="12.625" style="3" customWidth="1"/>
    <col min="13" max="14" width="9.00390625" style="3" customWidth="1"/>
    <col min="15" max="15" width="10.50390625" style="3" bestFit="1" customWidth="1"/>
    <col min="16" max="16384" width="9.00390625" style="3" customWidth="1"/>
  </cols>
  <sheetData>
    <row r="1" spans="1:13" ht="18" customHeight="1">
      <c r="A1" s="85" t="s">
        <v>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ht="6" customHeight="1">
      <c r="F2" s="27"/>
    </row>
    <row r="3" spans="1:13" s="29" customFormat="1" ht="16.5" customHeight="1" thickBot="1">
      <c r="A3" s="25"/>
      <c r="B3" s="25"/>
      <c r="C3" s="25"/>
      <c r="D3" s="25"/>
      <c r="E3" s="25"/>
      <c r="F3" s="25"/>
      <c r="G3" s="25"/>
      <c r="H3" s="28" t="s">
        <v>49</v>
      </c>
      <c r="I3" s="25"/>
      <c r="J3" s="25"/>
      <c r="K3" s="88" t="s">
        <v>37</v>
      </c>
      <c r="L3" s="88"/>
      <c r="M3" s="88"/>
    </row>
    <row r="4" spans="1:13" s="5" customFormat="1" ht="16.5" customHeight="1">
      <c r="A4" s="86"/>
      <c r="B4" s="86" t="s">
        <v>5</v>
      </c>
      <c r="C4" s="86"/>
      <c r="D4" s="86"/>
      <c r="E4" s="86"/>
      <c r="F4" s="86"/>
      <c r="G4" s="8"/>
      <c r="H4" s="74" t="s">
        <v>66</v>
      </c>
      <c r="I4" s="89"/>
      <c r="J4" s="74" t="s">
        <v>67</v>
      </c>
      <c r="K4" s="75"/>
      <c r="L4" s="74" t="s">
        <v>88</v>
      </c>
      <c r="M4" s="89"/>
    </row>
    <row r="5" spans="1:13" s="5" customFormat="1" ht="16.5" customHeight="1">
      <c r="A5" s="87"/>
      <c r="B5" s="87"/>
      <c r="C5" s="87"/>
      <c r="D5" s="87"/>
      <c r="E5" s="87"/>
      <c r="F5" s="87"/>
      <c r="G5" s="9"/>
      <c r="H5" s="11" t="s">
        <v>25</v>
      </c>
      <c r="I5" s="12" t="s">
        <v>6</v>
      </c>
      <c r="J5" s="11" t="s">
        <v>25</v>
      </c>
      <c r="K5" s="12" t="s">
        <v>6</v>
      </c>
      <c r="L5" s="11" t="s">
        <v>25</v>
      </c>
      <c r="M5" s="11" t="s">
        <v>6</v>
      </c>
    </row>
    <row r="6" spans="1:13" s="5" customFormat="1" ht="4.5" customHeight="1">
      <c r="A6" s="30"/>
      <c r="B6" s="54"/>
      <c r="C6" s="55"/>
      <c r="D6" s="1"/>
      <c r="E6" s="1"/>
      <c r="F6" s="1"/>
      <c r="G6" s="56"/>
      <c r="H6" s="3"/>
      <c r="I6" s="1"/>
      <c r="J6" s="3"/>
      <c r="K6" s="1"/>
      <c r="M6" s="13"/>
    </row>
    <row r="7" spans="1:15" ht="14.25" customHeight="1">
      <c r="A7" s="38"/>
      <c r="B7" s="38" t="s">
        <v>50</v>
      </c>
      <c r="C7" s="57"/>
      <c r="D7" s="90" t="s">
        <v>28</v>
      </c>
      <c r="E7" s="90"/>
      <c r="F7" s="90"/>
      <c r="G7" s="40"/>
      <c r="H7" s="58">
        <v>1558376.7399126028</v>
      </c>
      <c r="I7" s="59">
        <f aca="true" t="shared" si="0" ref="I7:I26">H7/$H$30*100</f>
        <v>99.19161995940186</v>
      </c>
      <c r="J7" s="58">
        <v>1592655.5647475077</v>
      </c>
      <c r="K7" s="59">
        <f aca="true" t="shared" si="1" ref="K7:K26">J7/$J$30*100</f>
        <v>99.5112009033942</v>
      </c>
      <c r="L7" s="58">
        <v>1606331.7896960923</v>
      </c>
      <c r="M7" s="72">
        <f aca="true" t="shared" si="2" ref="M7:M26">L7/$L$30*100</f>
        <v>99.69134151899318</v>
      </c>
      <c r="N7" s="70"/>
      <c r="O7" s="62"/>
    </row>
    <row r="8" spans="1:13" s="5" customFormat="1" ht="14.25" customHeight="1">
      <c r="A8" s="18"/>
      <c r="B8" s="18"/>
      <c r="C8" s="15" t="s">
        <v>47</v>
      </c>
      <c r="D8" s="8"/>
      <c r="E8" s="77" t="s">
        <v>27</v>
      </c>
      <c r="F8" s="77"/>
      <c r="G8" s="31"/>
      <c r="H8" s="60">
        <v>3619.3622412315945</v>
      </c>
      <c r="I8" s="61">
        <f t="shared" si="0"/>
        <v>0.23037459090141924</v>
      </c>
      <c r="J8" s="60">
        <v>3946.0060435135547</v>
      </c>
      <c r="K8" s="61">
        <f t="shared" si="1"/>
        <v>0.24655161408005843</v>
      </c>
      <c r="L8" s="60">
        <v>4510.075446848386</v>
      </c>
      <c r="M8" s="73">
        <f t="shared" si="2"/>
        <v>0.2799019944274729</v>
      </c>
    </row>
    <row r="9" spans="1:13" s="5" customFormat="1" ht="14.25" customHeight="1">
      <c r="A9" s="6"/>
      <c r="B9" s="6"/>
      <c r="C9" s="6"/>
      <c r="D9" s="6" t="s">
        <v>38</v>
      </c>
      <c r="E9" s="6"/>
      <c r="F9" s="16" t="s">
        <v>29</v>
      </c>
      <c r="G9" s="17"/>
      <c r="H9" s="60">
        <v>3495.859747413744</v>
      </c>
      <c r="I9" s="61">
        <f t="shared" si="0"/>
        <v>0.2225135826374576</v>
      </c>
      <c r="J9" s="60">
        <v>3833.472813480089</v>
      </c>
      <c r="K9" s="61">
        <f t="shared" si="1"/>
        <v>0.2395203908136873</v>
      </c>
      <c r="L9" s="60">
        <v>4416.149166513692</v>
      </c>
      <c r="M9" s="73">
        <f t="shared" si="2"/>
        <v>0.2740727896825265</v>
      </c>
    </row>
    <row r="10" spans="1:13" s="5" customFormat="1" ht="14.25" customHeight="1">
      <c r="A10" s="21"/>
      <c r="B10" s="21"/>
      <c r="C10" s="21"/>
      <c r="D10" s="6" t="s">
        <v>87</v>
      </c>
      <c r="E10" s="6"/>
      <c r="F10" s="16" t="s">
        <v>30</v>
      </c>
      <c r="G10" s="17"/>
      <c r="H10" s="60">
        <v>52.80297390564746</v>
      </c>
      <c r="I10" s="61">
        <f t="shared" si="0"/>
        <v>0.0033609411551335996</v>
      </c>
      <c r="J10" s="60">
        <v>44.94556504222474</v>
      </c>
      <c r="K10" s="61">
        <f t="shared" si="1"/>
        <v>0.0028082576368873963</v>
      </c>
      <c r="L10" s="60">
        <v>38.637957771227185</v>
      </c>
      <c r="M10" s="73">
        <f t="shared" si="2"/>
        <v>0.002397929162876491</v>
      </c>
    </row>
    <row r="11" spans="1:13" s="5" customFormat="1" ht="14.25" customHeight="1">
      <c r="A11" s="19"/>
      <c r="B11" s="19"/>
      <c r="C11" s="19"/>
      <c r="D11" s="18" t="s">
        <v>51</v>
      </c>
      <c r="E11" s="6"/>
      <c r="F11" s="16" t="s">
        <v>31</v>
      </c>
      <c r="G11" s="17"/>
      <c r="H11" s="60">
        <v>70.69951991220296</v>
      </c>
      <c r="I11" s="61">
        <f t="shared" si="0"/>
        <v>0.004500067108828058</v>
      </c>
      <c r="J11" s="60">
        <v>67.5876649912413</v>
      </c>
      <c r="K11" s="61">
        <f t="shared" si="1"/>
        <v>0.004222965629483724</v>
      </c>
      <c r="L11" s="60">
        <v>55.288322563466835</v>
      </c>
      <c r="M11" s="73">
        <f t="shared" si="2"/>
        <v>0.0034312755820698907</v>
      </c>
    </row>
    <row r="12" spans="1:13" s="5" customFormat="1" ht="14.25" customHeight="1">
      <c r="A12" s="19"/>
      <c r="B12" s="19"/>
      <c r="C12" s="15" t="s">
        <v>39</v>
      </c>
      <c r="D12" s="78" t="s">
        <v>32</v>
      </c>
      <c r="E12" s="78"/>
      <c r="F12" s="78"/>
      <c r="G12" s="17"/>
      <c r="H12" s="60">
        <v>250.19720126042387</v>
      </c>
      <c r="I12" s="61">
        <f t="shared" si="0"/>
        <v>0.01592520285160427</v>
      </c>
      <c r="J12" s="60">
        <v>243.94110081879467</v>
      </c>
      <c r="K12" s="61">
        <f t="shared" si="1"/>
        <v>0.015241758751536865</v>
      </c>
      <c r="L12" s="60">
        <v>205.15500771545834</v>
      </c>
      <c r="M12" s="73">
        <f t="shared" si="2"/>
        <v>0.012732225104231337</v>
      </c>
    </row>
    <row r="13" spans="1:13" s="5" customFormat="1" ht="14.25" customHeight="1">
      <c r="A13" s="19"/>
      <c r="B13" s="19"/>
      <c r="C13" s="15" t="s">
        <v>48</v>
      </c>
      <c r="D13" s="77" t="s">
        <v>33</v>
      </c>
      <c r="E13" s="77"/>
      <c r="F13" s="77"/>
      <c r="G13" s="17"/>
      <c r="H13" s="60">
        <v>95890.24840625294</v>
      </c>
      <c r="I13" s="61">
        <f t="shared" si="0"/>
        <v>6.103472179813918</v>
      </c>
      <c r="J13" s="60">
        <v>100596.41680547249</v>
      </c>
      <c r="K13" s="61">
        <f t="shared" si="1"/>
        <v>6.285395577340645</v>
      </c>
      <c r="L13" s="60">
        <v>102670.88431167934</v>
      </c>
      <c r="M13" s="73">
        <f t="shared" si="2"/>
        <v>6.371907882062857</v>
      </c>
    </row>
    <row r="14" spans="1:13" s="5" customFormat="1" ht="14.25" customHeight="1">
      <c r="A14" s="6"/>
      <c r="B14" s="6"/>
      <c r="C14" s="15" t="s">
        <v>40</v>
      </c>
      <c r="D14" s="79" t="s">
        <v>74</v>
      </c>
      <c r="E14" s="79"/>
      <c r="F14" s="79"/>
      <c r="G14" s="17"/>
      <c r="H14" s="60">
        <v>33554.04078806689</v>
      </c>
      <c r="I14" s="61">
        <f t="shared" si="0"/>
        <v>2.135734945671005</v>
      </c>
      <c r="J14" s="60">
        <v>36495.58326849792</v>
      </c>
      <c r="K14" s="61">
        <f t="shared" si="1"/>
        <v>2.2802917335700292</v>
      </c>
      <c r="L14" s="60">
        <v>38077.999597644026</v>
      </c>
      <c r="M14" s="73">
        <f t="shared" si="2"/>
        <v>2.3631773252566974</v>
      </c>
    </row>
    <row r="15" spans="1:13" s="5" customFormat="1" ht="14.25" customHeight="1">
      <c r="A15" s="21"/>
      <c r="B15" s="21"/>
      <c r="C15" s="15" t="s">
        <v>41</v>
      </c>
      <c r="D15" s="77" t="s">
        <v>34</v>
      </c>
      <c r="E15" s="77"/>
      <c r="F15" s="77"/>
      <c r="G15" s="17"/>
      <c r="H15" s="60">
        <v>66332.32560572628</v>
      </c>
      <c r="I15" s="61">
        <f t="shared" si="0"/>
        <v>4.222092555665006</v>
      </c>
      <c r="J15" s="60">
        <v>66377.44560220401</v>
      </c>
      <c r="K15" s="61">
        <f t="shared" si="1"/>
        <v>4.147349540590853</v>
      </c>
      <c r="L15" s="60">
        <v>73971.90579494214</v>
      </c>
      <c r="M15" s="73">
        <f t="shared" si="2"/>
        <v>4.590806563573985</v>
      </c>
    </row>
    <row r="16" spans="1:13" s="5" customFormat="1" ht="14.25" customHeight="1">
      <c r="A16" s="19"/>
      <c r="B16" s="19"/>
      <c r="C16" s="15" t="s">
        <v>42</v>
      </c>
      <c r="D16" s="77" t="s">
        <v>75</v>
      </c>
      <c r="E16" s="77"/>
      <c r="F16" s="77"/>
      <c r="G16" s="17"/>
      <c r="H16" s="60">
        <v>226696.2201554294</v>
      </c>
      <c r="I16" s="61">
        <f t="shared" si="0"/>
        <v>14.429351221676558</v>
      </c>
      <c r="J16" s="60">
        <v>230262.75622702134</v>
      </c>
      <c r="K16" s="61">
        <f t="shared" si="1"/>
        <v>14.387117907134577</v>
      </c>
      <c r="L16" s="60">
        <v>233028.880303338</v>
      </c>
      <c r="M16" s="73">
        <f t="shared" si="2"/>
        <v>14.462119120797453</v>
      </c>
    </row>
    <row r="17" spans="1:13" s="5" customFormat="1" ht="14.25" customHeight="1">
      <c r="A17" s="19"/>
      <c r="B17" s="19"/>
      <c r="C17" s="15" t="s">
        <v>43</v>
      </c>
      <c r="D17" s="77" t="s">
        <v>76</v>
      </c>
      <c r="E17" s="77"/>
      <c r="F17" s="77"/>
      <c r="G17" s="17"/>
      <c r="H17" s="60">
        <v>89670.08485719057</v>
      </c>
      <c r="I17" s="61">
        <f t="shared" si="0"/>
        <v>5.707555016112847</v>
      </c>
      <c r="J17" s="60">
        <v>88753.22333458155</v>
      </c>
      <c r="K17" s="61">
        <f t="shared" si="1"/>
        <v>5.54541737307246</v>
      </c>
      <c r="L17" s="60">
        <v>90064.61918333714</v>
      </c>
      <c r="M17" s="73">
        <f t="shared" si="2"/>
        <v>5.589544306710654</v>
      </c>
    </row>
    <row r="18" spans="1:13" s="5" customFormat="1" ht="14.25" customHeight="1">
      <c r="A18" s="19"/>
      <c r="B18" s="19"/>
      <c r="C18" s="15" t="s">
        <v>44</v>
      </c>
      <c r="D18" s="77" t="s">
        <v>77</v>
      </c>
      <c r="E18" s="77"/>
      <c r="F18" s="77"/>
      <c r="G18" s="17"/>
      <c r="H18" s="60">
        <v>45386.96385678317</v>
      </c>
      <c r="I18" s="61">
        <f t="shared" si="0"/>
        <v>2.888907640039357</v>
      </c>
      <c r="J18" s="60">
        <v>44994.03501397325</v>
      </c>
      <c r="K18" s="61">
        <f t="shared" si="1"/>
        <v>2.8112861040608443</v>
      </c>
      <c r="L18" s="60">
        <v>51163.19300378181</v>
      </c>
      <c r="M18" s="73">
        <f t="shared" si="2"/>
        <v>3.1752639023020035</v>
      </c>
    </row>
    <row r="19" spans="1:13" s="5" customFormat="1" ht="14.25" customHeight="1">
      <c r="A19" s="19"/>
      <c r="B19" s="19"/>
      <c r="C19" s="15" t="s">
        <v>45</v>
      </c>
      <c r="D19" s="77" t="s">
        <v>78</v>
      </c>
      <c r="E19" s="77"/>
      <c r="F19" s="77"/>
      <c r="G19" s="17"/>
      <c r="H19" s="60">
        <v>48374.33206627105</v>
      </c>
      <c r="I19" s="61">
        <f t="shared" si="0"/>
        <v>3.0790554294185406</v>
      </c>
      <c r="J19" s="60">
        <v>50210.85692836646</v>
      </c>
      <c r="K19" s="61">
        <f t="shared" si="1"/>
        <v>3.13723995440432</v>
      </c>
      <c r="L19" s="60">
        <v>50884.267029685994</v>
      </c>
      <c r="M19" s="73">
        <f t="shared" si="2"/>
        <v>3.157953341233319</v>
      </c>
    </row>
    <row r="20" spans="1:13" s="5" customFormat="1" ht="14.25" customHeight="1">
      <c r="A20" s="19"/>
      <c r="B20" s="19"/>
      <c r="C20" s="15" t="s">
        <v>53</v>
      </c>
      <c r="D20" s="77" t="s">
        <v>79</v>
      </c>
      <c r="E20" s="77"/>
      <c r="F20" s="77"/>
      <c r="G20" s="17"/>
      <c r="H20" s="60">
        <v>136493.52065636672</v>
      </c>
      <c r="I20" s="61">
        <f t="shared" si="0"/>
        <v>8.68789496218122</v>
      </c>
      <c r="J20" s="60">
        <v>135981.9881678111</v>
      </c>
      <c r="K20" s="61">
        <f t="shared" si="1"/>
        <v>8.496332316495112</v>
      </c>
      <c r="L20" s="60">
        <v>124350.55046596412</v>
      </c>
      <c r="M20" s="73">
        <f t="shared" si="2"/>
        <v>7.717380228727588</v>
      </c>
    </row>
    <row r="21" spans="1:13" s="5" customFormat="1" ht="14.25" customHeight="1">
      <c r="A21" s="19"/>
      <c r="B21" s="19"/>
      <c r="C21" s="15" t="s">
        <v>68</v>
      </c>
      <c r="D21" s="77" t="s">
        <v>80</v>
      </c>
      <c r="E21" s="77"/>
      <c r="F21" s="77"/>
      <c r="G21" s="17"/>
      <c r="H21" s="60">
        <v>191963.3718801704</v>
      </c>
      <c r="I21" s="61">
        <f t="shared" si="0"/>
        <v>12.218584468047862</v>
      </c>
      <c r="J21" s="60">
        <v>192400.92829187564</v>
      </c>
      <c r="K21" s="61">
        <f t="shared" si="1"/>
        <v>12.021461421439044</v>
      </c>
      <c r="L21" s="60">
        <v>189263.91806827488</v>
      </c>
      <c r="M21" s="73">
        <f t="shared" si="2"/>
        <v>11.7460004305442</v>
      </c>
    </row>
    <row r="22" spans="1:13" s="5" customFormat="1" ht="15" customHeight="1">
      <c r="A22" s="19"/>
      <c r="B22" s="19"/>
      <c r="C22" s="15" t="s">
        <v>69</v>
      </c>
      <c r="D22" s="83" t="s">
        <v>81</v>
      </c>
      <c r="E22" s="83"/>
      <c r="F22" s="83"/>
      <c r="G22" s="17"/>
      <c r="H22" s="60">
        <v>177440.45636619304</v>
      </c>
      <c r="I22" s="61">
        <f t="shared" si="0"/>
        <v>11.294192131156509</v>
      </c>
      <c r="J22" s="60">
        <v>183145.12435252534</v>
      </c>
      <c r="K22" s="61">
        <f t="shared" si="1"/>
        <v>11.44314669619766</v>
      </c>
      <c r="L22" s="60">
        <v>188708.79064868527</v>
      </c>
      <c r="M22" s="73">
        <f t="shared" si="2"/>
        <v>11.711548396706698</v>
      </c>
    </row>
    <row r="23" spans="1:13" s="5" customFormat="1" ht="14.25" customHeight="1">
      <c r="A23" s="19"/>
      <c r="B23" s="19"/>
      <c r="C23" s="15" t="s">
        <v>70</v>
      </c>
      <c r="D23" s="77" t="s">
        <v>35</v>
      </c>
      <c r="E23" s="77"/>
      <c r="F23" s="77"/>
      <c r="G23" s="17"/>
      <c r="H23" s="60">
        <v>118574.8683393317</v>
      </c>
      <c r="I23" s="61">
        <f t="shared" si="0"/>
        <v>7.547361928483816</v>
      </c>
      <c r="J23" s="60">
        <v>122846.42816085313</v>
      </c>
      <c r="K23" s="61">
        <f t="shared" si="1"/>
        <v>7.675605362241063</v>
      </c>
      <c r="L23" s="60">
        <v>122551.43973937136</v>
      </c>
      <c r="M23" s="73">
        <f t="shared" si="2"/>
        <v>7.605724739478275</v>
      </c>
    </row>
    <row r="24" spans="1:13" s="5" customFormat="1" ht="14.25" customHeight="1">
      <c r="A24" s="19"/>
      <c r="B24" s="19"/>
      <c r="C24" s="15" t="s">
        <v>71</v>
      </c>
      <c r="D24" s="77" t="s">
        <v>82</v>
      </c>
      <c r="E24" s="77"/>
      <c r="F24" s="77"/>
      <c r="G24" s="17"/>
      <c r="H24" s="60">
        <v>67164.95293583814</v>
      </c>
      <c r="I24" s="61">
        <f t="shared" si="0"/>
        <v>4.275089787708459</v>
      </c>
      <c r="J24" s="60">
        <v>66597.89326975998</v>
      </c>
      <c r="K24" s="61">
        <f t="shared" si="1"/>
        <v>4.16112339893186</v>
      </c>
      <c r="L24" s="60">
        <v>65727.0362073316</v>
      </c>
      <c r="M24" s="73">
        <f t="shared" si="2"/>
        <v>4.079117686400268</v>
      </c>
    </row>
    <row r="25" spans="1:13" s="5" customFormat="1" ht="14.25" customHeight="1">
      <c r="A25" s="19"/>
      <c r="B25" s="19"/>
      <c r="C25" s="15" t="s">
        <v>72</v>
      </c>
      <c r="D25" s="77" t="s">
        <v>83</v>
      </c>
      <c r="E25" s="77"/>
      <c r="F25" s="77"/>
      <c r="G25" s="17"/>
      <c r="H25" s="60">
        <v>176108.49929805694</v>
      </c>
      <c r="I25" s="61">
        <f t="shared" si="0"/>
        <v>11.209412259947568</v>
      </c>
      <c r="J25" s="60">
        <v>189905.07106695254</v>
      </c>
      <c r="K25" s="61">
        <f t="shared" si="1"/>
        <v>11.865517000540427</v>
      </c>
      <c r="L25" s="60">
        <v>192054.9883207234</v>
      </c>
      <c r="M25" s="73">
        <f t="shared" si="2"/>
        <v>11.919218404268664</v>
      </c>
    </row>
    <row r="26" spans="1:13" s="5" customFormat="1" ht="14.25" customHeight="1">
      <c r="A26" s="19"/>
      <c r="B26" s="19"/>
      <c r="C26" s="15" t="s">
        <v>86</v>
      </c>
      <c r="D26" s="77" t="s">
        <v>84</v>
      </c>
      <c r="E26" s="77"/>
      <c r="F26" s="77"/>
      <c r="G26" s="17"/>
      <c r="H26" s="60">
        <v>80857.29525843337</v>
      </c>
      <c r="I26" s="61">
        <f t="shared" si="0"/>
        <v>5.146615639726161</v>
      </c>
      <c r="J26" s="60">
        <v>79897.86711328036</v>
      </c>
      <c r="K26" s="61">
        <f t="shared" si="1"/>
        <v>4.992123144543689</v>
      </c>
      <c r="L26" s="60">
        <v>79098.08656676931</v>
      </c>
      <c r="M26" s="73">
        <f t="shared" si="2"/>
        <v>4.908944971398812</v>
      </c>
    </row>
    <row r="27" spans="1:13" ht="4.5" customHeight="1">
      <c r="A27" s="37"/>
      <c r="B27" s="21"/>
      <c r="C27" s="16"/>
      <c r="D27" s="52"/>
      <c r="E27" s="52"/>
      <c r="F27" s="52"/>
      <c r="G27" s="35"/>
      <c r="H27" s="60"/>
      <c r="I27" s="61"/>
      <c r="J27" s="60"/>
      <c r="K27" s="59"/>
      <c r="L27" s="60"/>
      <c r="M27" s="73"/>
    </row>
    <row r="28" spans="2:13" ht="14.25" customHeight="1">
      <c r="B28" s="37" t="s">
        <v>46</v>
      </c>
      <c r="D28" s="81" t="s">
        <v>55</v>
      </c>
      <c r="E28" s="81"/>
      <c r="F28" s="81"/>
      <c r="G28" s="35"/>
      <c r="H28" s="58">
        <v>12700.272994768615</v>
      </c>
      <c r="I28" s="59">
        <f>H28/$H$30*100</f>
        <v>0.8083800405981376</v>
      </c>
      <c r="J28" s="62">
        <v>7823.125378705352</v>
      </c>
      <c r="K28" s="59">
        <f>J28/$J$30*100</f>
        <v>0.4887990966058051</v>
      </c>
      <c r="L28" s="58">
        <v>4973.430216164707</v>
      </c>
      <c r="M28" s="72">
        <f>L28/$L$30*100</f>
        <v>0.3086584810068159</v>
      </c>
    </row>
    <row r="29" spans="6:13" ht="4.5" customHeight="1">
      <c r="F29" s="1"/>
      <c r="G29" s="35"/>
      <c r="H29" s="62"/>
      <c r="I29" s="59"/>
      <c r="J29" s="62"/>
      <c r="K29" s="59"/>
      <c r="L29" s="62"/>
      <c r="M29" s="72"/>
    </row>
    <row r="30" spans="2:13" ht="14.25" customHeight="1">
      <c r="B30" s="80" t="s">
        <v>73</v>
      </c>
      <c r="C30" s="80"/>
      <c r="D30" s="80"/>
      <c r="E30" s="80"/>
      <c r="F30" s="80"/>
      <c r="G30" s="35"/>
      <c r="H30" s="58">
        <v>1571077.0129073714</v>
      </c>
      <c r="I30" s="59">
        <f>H30/$H$30*100</f>
        <v>100</v>
      </c>
      <c r="J30" s="58">
        <v>1600478.690126213</v>
      </c>
      <c r="K30" s="59">
        <f>J30/$J$30*100</f>
        <v>100</v>
      </c>
      <c r="L30" s="58">
        <v>1611305.219912257</v>
      </c>
      <c r="M30" s="72">
        <f>L30/$L$30*100</f>
        <v>100</v>
      </c>
    </row>
    <row r="31" spans="2:13" ht="4.5" customHeight="1">
      <c r="B31" s="53"/>
      <c r="C31" s="53"/>
      <c r="D31" s="53"/>
      <c r="E31" s="53"/>
      <c r="F31" s="53"/>
      <c r="G31" s="35"/>
      <c r="H31" s="60"/>
      <c r="I31" s="61"/>
      <c r="J31" s="60"/>
      <c r="K31" s="61"/>
      <c r="L31" s="58"/>
      <c r="M31" s="72"/>
    </row>
    <row r="32" spans="1:13" s="5" customFormat="1" ht="14.25" customHeight="1">
      <c r="A32" s="6"/>
      <c r="B32" s="6"/>
      <c r="C32" s="82" t="s">
        <v>36</v>
      </c>
      <c r="D32" s="82"/>
      <c r="E32" s="82"/>
      <c r="F32" s="82"/>
      <c r="G32" s="17"/>
      <c r="H32" s="60"/>
      <c r="I32" s="61"/>
      <c r="J32" s="60"/>
      <c r="K32" s="61"/>
      <c r="L32" s="60"/>
      <c r="M32" s="73"/>
    </row>
    <row r="33" spans="1:13" s="5" customFormat="1" ht="14.25" customHeight="1">
      <c r="A33" s="6"/>
      <c r="B33" s="6"/>
      <c r="C33" s="6"/>
      <c r="D33" s="77" t="s">
        <v>7</v>
      </c>
      <c r="E33" s="77"/>
      <c r="F33" s="77"/>
      <c r="G33" s="17"/>
      <c r="H33" s="60">
        <v>3619.3622412315945</v>
      </c>
      <c r="I33" s="61">
        <f>H33/$H$30*100</f>
        <v>0.23037459090141924</v>
      </c>
      <c r="J33" s="60">
        <v>3946.0060435135547</v>
      </c>
      <c r="K33" s="61">
        <f>J33/$J$30*100</f>
        <v>0.24655161408005843</v>
      </c>
      <c r="L33" s="60">
        <v>4510.075446848386</v>
      </c>
      <c r="M33" s="73">
        <f>L33/$L$30*100</f>
        <v>0.2799019944274729</v>
      </c>
    </row>
    <row r="34" spans="1:13" s="5" customFormat="1" ht="14.25" customHeight="1">
      <c r="A34" s="6"/>
      <c r="B34" s="6"/>
      <c r="C34" s="6"/>
      <c r="D34" s="77" t="s">
        <v>8</v>
      </c>
      <c r="E34" s="77"/>
      <c r="F34" s="77"/>
      <c r="G34" s="17"/>
      <c r="H34" s="60">
        <v>162472.77121323964</v>
      </c>
      <c r="I34" s="61">
        <f>H34/$H$30*100</f>
        <v>10.341489938330529</v>
      </c>
      <c r="J34" s="60">
        <v>167217.80350849527</v>
      </c>
      <c r="K34" s="61">
        <f>J34/$J$30*100</f>
        <v>10.447986876683036</v>
      </c>
      <c r="L34" s="60">
        <v>176847.94511433694</v>
      </c>
      <c r="M34" s="73">
        <f>L34/$L$30*100</f>
        <v>10.975446670741071</v>
      </c>
    </row>
    <row r="35" spans="1:13" s="5" customFormat="1" ht="14.25" customHeight="1">
      <c r="A35" s="6"/>
      <c r="B35" s="6"/>
      <c r="C35" s="6"/>
      <c r="D35" s="77" t="s">
        <v>9</v>
      </c>
      <c r="E35" s="77"/>
      <c r="F35" s="77"/>
      <c r="G35" s="17"/>
      <c r="H35" s="60">
        <v>1392284.6064581315</v>
      </c>
      <c r="I35" s="61">
        <f>H35/$H$30*100</f>
        <v>88.61975543016992</v>
      </c>
      <c r="J35" s="60">
        <v>1421491.7551954987</v>
      </c>
      <c r="K35" s="61">
        <f>J35/$J$30*100</f>
        <v>88.8166624126311</v>
      </c>
      <c r="L35" s="60">
        <v>1424973.7691349068</v>
      </c>
      <c r="M35" s="73">
        <f>L35/$L$30*100</f>
        <v>88.43599285382463</v>
      </c>
    </row>
    <row r="36" spans="1:13" s="5" customFormat="1" ht="4.5" customHeight="1" thickBot="1">
      <c r="A36" s="24"/>
      <c r="B36" s="24"/>
      <c r="C36" s="24"/>
      <c r="D36" s="24"/>
      <c r="E36" s="24"/>
      <c r="F36" s="7"/>
      <c r="G36" s="32"/>
      <c r="H36" s="7"/>
      <c r="I36" s="7"/>
      <c r="J36" s="7"/>
      <c r="K36" s="7"/>
      <c r="L36" s="7"/>
      <c r="M36" s="22"/>
    </row>
    <row r="37" spans="1:13" s="5" customFormat="1" ht="6" customHeight="1" thickBo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</row>
    <row r="38" spans="1:13" s="5" customFormat="1" ht="16.5" customHeight="1">
      <c r="A38" s="6"/>
      <c r="B38" s="86" t="s">
        <v>5</v>
      </c>
      <c r="C38" s="86"/>
      <c r="D38" s="86"/>
      <c r="E38" s="86"/>
      <c r="F38" s="86"/>
      <c r="G38" s="17"/>
      <c r="H38" s="74" t="s">
        <v>98</v>
      </c>
      <c r="I38" s="89"/>
      <c r="J38" s="74" t="s">
        <v>99</v>
      </c>
      <c r="K38" s="75"/>
      <c r="L38" s="74" t="s">
        <v>101</v>
      </c>
      <c r="M38" s="75"/>
    </row>
    <row r="39" spans="1:13" s="5" customFormat="1" ht="16.5" customHeight="1">
      <c r="A39" s="33"/>
      <c r="B39" s="87"/>
      <c r="C39" s="87"/>
      <c r="D39" s="87"/>
      <c r="E39" s="87"/>
      <c r="F39" s="87"/>
      <c r="G39" s="6"/>
      <c r="H39" s="11" t="s">
        <v>25</v>
      </c>
      <c r="I39" s="12" t="s">
        <v>6</v>
      </c>
      <c r="J39" s="11" t="s">
        <v>25</v>
      </c>
      <c r="K39" s="12" t="s">
        <v>6</v>
      </c>
      <c r="L39" s="11" t="s">
        <v>25</v>
      </c>
      <c r="M39" s="12" t="s">
        <v>6</v>
      </c>
    </row>
    <row r="40" spans="1:13" s="5" customFormat="1" ht="4.5" customHeight="1">
      <c r="A40" s="6"/>
      <c r="B40" s="34"/>
      <c r="C40" s="34"/>
      <c r="D40" s="34"/>
      <c r="E40" s="6"/>
      <c r="F40" s="6"/>
      <c r="G40" s="13"/>
      <c r="I40" s="6"/>
      <c r="K40" s="6"/>
      <c r="M40" s="6"/>
    </row>
    <row r="41" spans="1:13" ht="14.25" customHeight="1">
      <c r="A41" s="38"/>
      <c r="B41" s="38" t="s">
        <v>50</v>
      </c>
      <c r="C41" s="57"/>
      <c r="D41" s="90" t="s">
        <v>28</v>
      </c>
      <c r="E41" s="90"/>
      <c r="F41" s="90"/>
      <c r="G41" s="40"/>
      <c r="H41" s="58">
        <v>1649551.1979933039</v>
      </c>
      <c r="I41" s="59">
        <f aca="true" t="shared" si="3" ref="I41:I60">H41/$H$64*100</f>
        <v>99.6838580176504</v>
      </c>
      <c r="J41" s="58">
        <v>1658712.477759786</v>
      </c>
      <c r="K41" s="59">
        <f aca="true" t="shared" si="4" ref="K41:K60">J41/$J$64*100</f>
        <v>99.55593070280388</v>
      </c>
      <c r="L41" s="58">
        <v>1679080.6481380237</v>
      </c>
      <c r="M41" s="59">
        <f>L41/$L$64*100</f>
        <v>99.7152607462886</v>
      </c>
    </row>
    <row r="42" spans="1:13" s="5" customFormat="1" ht="14.25" customHeight="1">
      <c r="A42" s="18"/>
      <c r="B42" s="18"/>
      <c r="C42" s="15" t="s">
        <v>47</v>
      </c>
      <c r="D42" s="78" t="s">
        <v>27</v>
      </c>
      <c r="E42" s="78"/>
      <c r="F42" s="78"/>
      <c r="G42" s="31"/>
      <c r="H42" s="60">
        <v>4434.987007413516</v>
      </c>
      <c r="I42" s="61">
        <f t="shared" si="3"/>
        <v>0.26801024163114684</v>
      </c>
      <c r="J42" s="60">
        <v>3933.708192808437</v>
      </c>
      <c r="K42" s="61">
        <f t="shared" si="4"/>
        <v>0.23610118420113765</v>
      </c>
      <c r="L42" s="58">
        <v>3678.9933994303365</v>
      </c>
      <c r="M42" s="59">
        <f aca="true" t="shared" si="5" ref="M42:M64">L42/$L$64*100</f>
        <v>0.21848371995406068</v>
      </c>
    </row>
    <row r="43" spans="1:13" s="5" customFormat="1" ht="14.25" customHeight="1">
      <c r="A43" s="6"/>
      <c r="B43" s="6"/>
      <c r="C43" s="6"/>
      <c r="D43" s="6" t="s">
        <v>12</v>
      </c>
      <c r="E43" s="6"/>
      <c r="F43" s="16" t="s">
        <v>29</v>
      </c>
      <c r="G43" s="17"/>
      <c r="H43" s="60">
        <v>4338.23510867703</v>
      </c>
      <c r="I43" s="61">
        <f t="shared" si="3"/>
        <v>0.2621634376348122</v>
      </c>
      <c r="J43" s="60">
        <v>3851.5745573603663</v>
      </c>
      <c r="K43" s="61">
        <f t="shared" si="4"/>
        <v>0.2311715230159267</v>
      </c>
      <c r="L43" s="58">
        <v>3599.4312617284795</v>
      </c>
      <c r="M43" s="59">
        <f t="shared" si="5"/>
        <v>0.21375877757843958</v>
      </c>
    </row>
    <row r="44" spans="1:13" s="5" customFormat="1" ht="14.25" customHeight="1">
      <c r="A44" s="21"/>
      <c r="B44" s="21"/>
      <c r="C44" s="21"/>
      <c r="D44" s="6" t="s">
        <v>13</v>
      </c>
      <c r="E44" s="6"/>
      <c r="F44" s="16" t="s">
        <v>30</v>
      </c>
      <c r="G44" s="17"/>
      <c r="H44" s="60">
        <v>41.53999966107922</v>
      </c>
      <c r="I44" s="61">
        <f t="shared" si="3"/>
        <v>0.002510299427690195</v>
      </c>
      <c r="J44" s="60">
        <v>41.03680268388227</v>
      </c>
      <c r="K44" s="61">
        <f t="shared" si="4"/>
        <v>0.0024630290897545617</v>
      </c>
      <c r="L44" s="58">
        <v>37.95633876175711</v>
      </c>
      <c r="M44" s="59">
        <f t="shared" si="5"/>
        <v>0.002254106269880583</v>
      </c>
    </row>
    <row r="45" spans="1:13" s="5" customFormat="1" ht="14.25" customHeight="1">
      <c r="A45" s="19"/>
      <c r="B45" s="19"/>
      <c r="C45" s="19"/>
      <c r="D45" s="18" t="s">
        <v>85</v>
      </c>
      <c r="E45" s="6"/>
      <c r="F45" s="16" t="s">
        <v>31</v>
      </c>
      <c r="G45" s="17"/>
      <c r="H45" s="60">
        <v>55.211899075405746</v>
      </c>
      <c r="I45" s="61">
        <f t="shared" si="3"/>
        <v>0.0033365045686444533</v>
      </c>
      <c r="J45" s="60">
        <v>41.09683276418852</v>
      </c>
      <c r="K45" s="61">
        <f t="shared" si="4"/>
        <v>0.0024666320954563844</v>
      </c>
      <c r="L45" s="58">
        <v>41.60579894009979</v>
      </c>
      <c r="M45" s="59">
        <f t="shared" si="5"/>
        <v>0.0024708361057405714</v>
      </c>
    </row>
    <row r="46" spans="1:13" s="5" customFormat="1" ht="14.25" customHeight="1">
      <c r="A46" s="19"/>
      <c r="B46" s="19"/>
      <c r="C46" s="15" t="s">
        <v>89</v>
      </c>
      <c r="D46" s="78" t="s">
        <v>32</v>
      </c>
      <c r="E46" s="78"/>
      <c r="F46" s="78"/>
      <c r="G46" s="17"/>
      <c r="H46" s="60">
        <v>217.25366888744693</v>
      </c>
      <c r="I46" s="61">
        <f t="shared" si="3"/>
        <v>0.01312883401832903</v>
      </c>
      <c r="J46" s="60">
        <v>216.5393318430215</v>
      </c>
      <c r="K46" s="61">
        <f t="shared" si="4"/>
        <v>0.012996691713871154</v>
      </c>
      <c r="L46" s="58">
        <v>217.9680059318724</v>
      </c>
      <c r="M46" s="59">
        <f t="shared" si="5"/>
        <v>0.012944426802814657</v>
      </c>
    </row>
    <row r="47" spans="1:13" s="5" customFormat="1" ht="14.25" customHeight="1">
      <c r="A47" s="19"/>
      <c r="B47" s="19"/>
      <c r="C47" s="15" t="s">
        <v>90</v>
      </c>
      <c r="D47" s="77" t="s">
        <v>33</v>
      </c>
      <c r="E47" s="77"/>
      <c r="F47" s="77"/>
      <c r="G47" s="17"/>
      <c r="H47" s="60">
        <v>105385.04062163839</v>
      </c>
      <c r="I47" s="61">
        <f t="shared" si="3"/>
        <v>6.3685125016376505</v>
      </c>
      <c r="J47" s="60">
        <v>111500.89301731269</v>
      </c>
      <c r="K47" s="61">
        <f t="shared" si="4"/>
        <v>6.6922841223962335</v>
      </c>
      <c r="L47" s="58">
        <v>106061.90172757357</v>
      </c>
      <c r="M47" s="59">
        <f t="shared" si="5"/>
        <v>6.298679100220843</v>
      </c>
    </row>
    <row r="48" spans="1:13" s="5" customFormat="1" ht="14.25" customHeight="1">
      <c r="A48" s="6"/>
      <c r="B48" s="6"/>
      <c r="C48" s="15" t="s">
        <v>40</v>
      </c>
      <c r="D48" s="79" t="s">
        <v>74</v>
      </c>
      <c r="E48" s="79"/>
      <c r="F48" s="79"/>
      <c r="G48" s="17"/>
      <c r="H48" s="60">
        <v>38157.50921600565</v>
      </c>
      <c r="I48" s="61">
        <f t="shared" si="3"/>
        <v>2.3058924970760044</v>
      </c>
      <c r="J48" s="60">
        <v>38516.43557972049</v>
      </c>
      <c r="K48" s="61">
        <f t="shared" si="4"/>
        <v>2.3117566443296385</v>
      </c>
      <c r="L48" s="58">
        <v>40587.49008367148</v>
      </c>
      <c r="M48" s="59">
        <f t="shared" si="5"/>
        <v>2.4103619806581307</v>
      </c>
    </row>
    <row r="49" spans="1:13" s="5" customFormat="1" ht="14.25" customHeight="1">
      <c r="A49" s="21"/>
      <c r="B49" s="21"/>
      <c r="C49" s="15" t="s">
        <v>41</v>
      </c>
      <c r="D49" s="77" t="s">
        <v>34</v>
      </c>
      <c r="E49" s="77"/>
      <c r="F49" s="77"/>
      <c r="G49" s="17"/>
      <c r="H49" s="60">
        <v>86365.06920782011</v>
      </c>
      <c r="I49" s="61">
        <f t="shared" si="3"/>
        <v>5.219118574234055</v>
      </c>
      <c r="J49" s="60">
        <v>77488.54452733681</v>
      </c>
      <c r="K49" s="61">
        <f t="shared" si="4"/>
        <v>4.650862806339773</v>
      </c>
      <c r="L49" s="58">
        <v>89394.79996223908</v>
      </c>
      <c r="M49" s="59">
        <f t="shared" si="5"/>
        <v>5.308872922501952</v>
      </c>
    </row>
    <row r="50" spans="1:13" s="5" customFormat="1" ht="14.25" customHeight="1">
      <c r="A50" s="19"/>
      <c r="B50" s="19"/>
      <c r="C50" s="15" t="s">
        <v>42</v>
      </c>
      <c r="D50" s="77" t="s">
        <v>75</v>
      </c>
      <c r="E50" s="77"/>
      <c r="F50" s="77"/>
      <c r="G50" s="17"/>
      <c r="H50" s="60">
        <v>239645.33173969583</v>
      </c>
      <c r="I50" s="61">
        <f t="shared" si="3"/>
        <v>14.481982282692108</v>
      </c>
      <c r="J50" s="60">
        <v>233203.09540207175</v>
      </c>
      <c r="K50" s="61">
        <f t="shared" si="4"/>
        <v>13.996850880921786</v>
      </c>
      <c r="L50" s="58">
        <v>234591.96161033388</v>
      </c>
      <c r="M50" s="59">
        <f t="shared" si="5"/>
        <v>13.9316706716251</v>
      </c>
    </row>
    <row r="51" spans="1:13" s="5" customFormat="1" ht="14.25" customHeight="1">
      <c r="A51" s="19"/>
      <c r="B51" s="19"/>
      <c r="C51" s="15" t="s">
        <v>43</v>
      </c>
      <c r="D51" s="77" t="s">
        <v>76</v>
      </c>
      <c r="E51" s="77"/>
      <c r="F51" s="77"/>
      <c r="G51" s="17"/>
      <c r="H51" s="60">
        <v>93247.8659501756</v>
      </c>
      <c r="I51" s="61">
        <f t="shared" si="3"/>
        <v>5.635052153054746</v>
      </c>
      <c r="J51" s="60">
        <v>95944.71556895996</v>
      </c>
      <c r="K51" s="61">
        <f t="shared" si="4"/>
        <v>5.758602278909789</v>
      </c>
      <c r="L51" s="58">
        <v>98393.06555520132</v>
      </c>
      <c r="M51" s="59">
        <f t="shared" si="5"/>
        <v>5.843251304422789</v>
      </c>
    </row>
    <row r="52" spans="1:13" s="5" customFormat="1" ht="14.25" customHeight="1">
      <c r="A52" s="19"/>
      <c r="B52" s="19"/>
      <c r="C52" s="15" t="s">
        <v>44</v>
      </c>
      <c r="D52" s="77" t="s">
        <v>77</v>
      </c>
      <c r="E52" s="77"/>
      <c r="F52" s="77"/>
      <c r="G52" s="17"/>
      <c r="H52" s="60">
        <v>54535.60400295064</v>
      </c>
      <c r="I52" s="61">
        <f t="shared" si="3"/>
        <v>3.2956354509943537</v>
      </c>
      <c r="J52" s="60">
        <v>55678.925748993</v>
      </c>
      <c r="K52" s="61">
        <f t="shared" si="4"/>
        <v>3.3418493848673325</v>
      </c>
      <c r="L52" s="58">
        <v>52230.37308811629</v>
      </c>
      <c r="M52" s="59">
        <f t="shared" si="5"/>
        <v>3.101795781598056</v>
      </c>
    </row>
    <row r="53" spans="1:13" s="5" customFormat="1" ht="14.25" customHeight="1">
      <c r="A53" s="19"/>
      <c r="B53" s="19"/>
      <c r="C53" s="15" t="s">
        <v>45</v>
      </c>
      <c r="D53" s="77" t="s">
        <v>78</v>
      </c>
      <c r="E53" s="77"/>
      <c r="F53" s="77"/>
      <c r="G53" s="17"/>
      <c r="H53" s="60">
        <v>48734.410087873315</v>
      </c>
      <c r="I53" s="61">
        <f t="shared" si="3"/>
        <v>2.945064100879901</v>
      </c>
      <c r="J53" s="60">
        <v>50243.49106248894</v>
      </c>
      <c r="K53" s="61">
        <f t="shared" si="4"/>
        <v>3.0156145694639718</v>
      </c>
      <c r="L53" s="58">
        <v>48158.46412306237</v>
      </c>
      <c r="M53" s="59">
        <f t="shared" si="5"/>
        <v>2.8599780555491248</v>
      </c>
    </row>
    <row r="54" spans="1:13" s="5" customFormat="1" ht="14.25" customHeight="1">
      <c r="A54" s="19"/>
      <c r="B54" s="19"/>
      <c r="C54" s="15" t="s">
        <v>53</v>
      </c>
      <c r="D54" s="77" t="s">
        <v>79</v>
      </c>
      <c r="E54" s="77"/>
      <c r="F54" s="77"/>
      <c r="G54" s="17"/>
      <c r="H54" s="60">
        <v>128736.49242754329</v>
      </c>
      <c r="I54" s="61">
        <f t="shared" si="3"/>
        <v>7.779661673095668</v>
      </c>
      <c r="J54" s="60">
        <v>126000.11646935945</v>
      </c>
      <c r="K54" s="61">
        <f t="shared" si="4"/>
        <v>7.56252758206199</v>
      </c>
      <c r="L54" s="58">
        <v>130606.1298342969</v>
      </c>
      <c r="M54" s="59">
        <f t="shared" si="5"/>
        <v>7.756282764578672</v>
      </c>
    </row>
    <row r="55" spans="1:13" s="5" customFormat="1" ht="14.25" customHeight="1">
      <c r="A55" s="19"/>
      <c r="B55" s="19"/>
      <c r="C55" s="15" t="s">
        <v>68</v>
      </c>
      <c r="D55" s="77" t="s">
        <v>80</v>
      </c>
      <c r="E55" s="77"/>
      <c r="F55" s="77"/>
      <c r="G55" s="17"/>
      <c r="H55" s="60">
        <v>188332.62411330917</v>
      </c>
      <c r="I55" s="61">
        <f t="shared" si="3"/>
        <v>11.381109349646778</v>
      </c>
      <c r="J55" s="60">
        <v>185401.01601487686</v>
      </c>
      <c r="K55" s="61">
        <f t="shared" si="4"/>
        <v>11.1277698516714</v>
      </c>
      <c r="L55" s="58">
        <v>186713.11222861113</v>
      </c>
      <c r="M55" s="59">
        <f t="shared" si="5"/>
        <v>11.08829804647749</v>
      </c>
    </row>
    <row r="56" spans="1:13" s="5" customFormat="1" ht="14.25" customHeight="1">
      <c r="A56" s="19"/>
      <c r="B56" s="19"/>
      <c r="C56" s="15" t="s">
        <v>69</v>
      </c>
      <c r="D56" s="83" t="s">
        <v>81</v>
      </c>
      <c r="E56" s="83"/>
      <c r="F56" s="83"/>
      <c r="G56" s="17"/>
      <c r="H56" s="60">
        <v>196489.45946921382</v>
      </c>
      <c r="I56" s="61">
        <f t="shared" si="3"/>
        <v>11.874034224291771</v>
      </c>
      <c r="J56" s="60">
        <v>206327.23129951063</v>
      </c>
      <c r="K56" s="61">
        <f t="shared" si="4"/>
        <v>12.38376139130378</v>
      </c>
      <c r="L56" s="58">
        <v>207301.91040091307</v>
      </c>
      <c r="M56" s="59">
        <f t="shared" si="5"/>
        <v>12.311001304049093</v>
      </c>
    </row>
    <row r="57" spans="1:13" s="5" customFormat="1" ht="14.25" customHeight="1">
      <c r="A57" s="19"/>
      <c r="B57" s="19"/>
      <c r="C57" s="15" t="s">
        <v>70</v>
      </c>
      <c r="D57" s="77" t="s">
        <v>35</v>
      </c>
      <c r="E57" s="77"/>
      <c r="F57" s="77"/>
      <c r="G57" s="17"/>
      <c r="H57" s="60">
        <v>124373.44575346583</v>
      </c>
      <c r="I57" s="61">
        <f t="shared" si="3"/>
        <v>7.515998850315624</v>
      </c>
      <c r="J57" s="60">
        <v>129091.41506397139</v>
      </c>
      <c r="K57" s="61">
        <f t="shared" si="4"/>
        <v>7.748067338224258</v>
      </c>
      <c r="L57" s="58">
        <v>131018.35179769268</v>
      </c>
      <c r="M57" s="59">
        <f t="shared" si="5"/>
        <v>7.78076331624898</v>
      </c>
    </row>
    <row r="58" spans="1:13" s="5" customFormat="1" ht="14.25" customHeight="1">
      <c r="A58" s="19"/>
      <c r="B58" s="19"/>
      <c r="C58" s="15" t="s">
        <v>71</v>
      </c>
      <c r="D58" s="77" t="s">
        <v>82</v>
      </c>
      <c r="E58" s="77"/>
      <c r="F58" s="77"/>
      <c r="G58" s="17"/>
      <c r="H58" s="60">
        <v>65768.49948805782</v>
      </c>
      <c r="I58" s="61">
        <f t="shared" si="3"/>
        <v>3.9744493974948947</v>
      </c>
      <c r="J58" s="60">
        <v>66026.9206814687</v>
      </c>
      <c r="K58" s="61">
        <f t="shared" si="4"/>
        <v>3.9629360892984007</v>
      </c>
      <c r="L58" s="58">
        <v>66191.04318655943</v>
      </c>
      <c r="M58" s="59">
        <f t="shared" si="5"/>
        <v>3.930875588218958</v>
      </c>
    </row>
    <row r="59" spans="1:13" s="5" customFormat="1" ht="14.25" customHeight="1">
      <c r="A59" s="19"/>
      <c r="B59" s="19"/>
      <c r="C59" s="15" t="s">
        <v>72</v>
      </c>
      <c r="D59" s="77" t="s">
        <v>83</v>
      </c>
      <c r="E59" s="77"/>
      <c r="F59" s="77"/>
      <c r="G59" s="17"/>
      <c r="H59" s="60">
        <v>191865.26440732073</v>
      </c>
      <c r="I59" s="61">
        <f t="shared" si="3"/>
        <v>11.594589970268961</v>
      </c>
      <c r="J59" s="60">
        <v>194934.01044301208</v>
      </c>
      <c r="K59" s="61">
        <f t="shared" si="4"/>
        <v>11.699940222005521</v>
      </c>
      <c r="L59" s="58">
        <v>200211.6156810812</v>
      </c>
      <c r="M59" s="59">
        <f t="shared" si="5"/>
        <v>11.88993124553815</v>
      </c>
    </row>
    <row r="60" spans="1:13" s="5" customFormat="1" ht="14.25" customHeight="1">
      <c r="A60" s="19"/>
      <c r="B60" s="19"/>
      <c r="C60" s="15" t="s">
        <v>86</v>
      </c>
      <c r="D60" s="84" t="s">
        <v>84</v>
      </c>
      <c r="E60" s="84"/>
      <c r="F60" s="84"/>
      <c r="G60" s="17"/>
      <c r="H60" s="60">
        <v>83262.34083193289</v>
      </c>
      <c r="I60" s="61">
        <f t="shared" si="3"/>
        <v>5.031617916318415</v>
      </c>
      <c r="J60" s="60">
        <v>84205.41935605148</v>
      </c>
      <c r="K60" s="61">
        <f t="shared" si="4"/>
        <v>5.054009665094981</v>
      </c>
      <c r="L60" s="58">
        <v>83723.46745330909</v>
      </c>
      <c r="M60" s="59">
        <f t="shared" si="5"/>
        <v>4.972070517844394</v>
      </c>
    </row>
    <row r="61" spans="1:13" ht="4.5" customHeight="1">
      <c r="A61" s="37"/>
      <c r="B61" s="21"/>
      <c r="C61" s="16"/>
      <c r="D61" s="52"/>
      <c r="E61" s="52"/>
      <c r="F61" s="52"/>
      <c r="G61" s="35"/>
      <c r="H61" s="60"/>
      <c r="I61" s="61"/>
      <c r="J61" s="60"/>
      <c r="K61" s="61"/>
      <c r="L61" s="58"/>
      <c r="M61" s="59"/>
    </row>
    <row r="62" spans="2:13" ht="14.25" customHeight="1">
      <c r="B62" s="37" t="s">
        <v>91</v>
      </c>
      <c r="D62" s="81" t="s">
        <v>55</v>
      </c>
      <c r="E62" s="81"/>
      <c r="F62" s="81"/>
      <c r="G62" s="35"/>
      <c r="H62" s="58">
        <v>5231.462707115862</v>
      </c>
      <c r="I62" s="59">
        <f>H62/$H$64*100</f>
        <v>0.31614198234960605</v>
      </c>
      <c r="J62" s="60">
        <v>7398.688144939286</v>
      </c>
      <c r="K62" s="61">
        <f>J62/$J$64*100</f>
        <v>0.4440692971961255</v>
      </c>
      <c r="L62" s="58">
        <v>4794.653968649075</v>
      </c>
      <c r="M62" s="59">
        <f t="shared" si="5"/>
        <v>0.2847392537113972</v>
      </c>
    </row>
    <row r="63" spans="6:13" ht="4.5" customHeight="1">
      <c r="F63" s="1"/>
      <c r="G63" s="35"/>
      <c r="H63" s="62"/>
      <c r="I63" s="59"/>
      <c r="J63" s="62"/>
      <c r="K63" s="59"/>
      <c r="L63" s="62"/>
      <c r="M63" s="59"/>
    </row>
    <row r="64" spans="2:13" ht="14.25" customHeight="1">
      <c r="B64" s="80" t="s">
        <v>73</v>
      </c>
      <c r="C64" s="80"/>
      <c r="D64" s="80"/>
      <c r="E64" s="80"/>
      <c r="F64" s="80"/>
      <c r="G64" s="35"/>
      <c r="H64" s="58">
        <v>1654782.6607004197</v>
      </c>
      <c r="I64" s="59">
        <f>H64/$H$64*100</f>
        <v>100</v>
      </c>
      <c r="J64" s="58">
        <v>1666111.1659047252</v>
      </c>
      <c r="K64" s="59">
        <f>J64/$J$64*100</f>
        <v>100</v>
      </c>
      <c r="L64" s="58">
        <v>1683875.3021066727</v>
      </c>
      <c r="M64" s="59">
        <f t="shared" si="5"/>
        <v>100</v>
      </c>
    </row>
    <row r="65" spans="2:13" ht="4.5" customHeight="1">
      <c r="B65" s="53"/>
      <c r="C65" s="53"/>
      <c r="D65" s="53"/>
      <c r="E65" s="53"/>
      <c r="F65" s="53"/>
      <c r="G65" s="35"/>
      <c r="H65" s="58"/>
      <c r="I65" s="59"/>
      <c r="J65" s="58"/>
      <c r="K65" s="59"/>
      <c r="L65" s="58"/>
      <c r="M65" s="59"/>
    </row>
    <row r="66" spans="1:13" s="5" customFormat="1" ht="14.25" customHeight="1">
      <c r="A66" s="6"/>
      <c r="B66" s="6"/>
      <c r="C66" s="82" t="s">
        <v>36</v>
      </c>
      <c r="D66" s="82"/>
      <c r="E66" s="82"/>
      <c r="F66" s="82"/>
      <c r="G66" s="17"/>
      <c r="H66" s="60"/>
      <c r="I66" s="61"/>
      <c r="J66" s="58"/>
      <c r="K66" s="59"/>
      <c r="L66" s="58"/>
      <c r="M66" s="59"/>
    </row>
    <row r="67" spans="1:13" s="5" customFormat="1" ht="14.25" customHeight="1">
      <c r="A67" s="6"/>
      <c r="B67" s="6"/>
      <c r="C67" s="6"/>
      <c r="D67" s="77" t="s">
        <v>7</v>
      </c>
      <c r="E67" s="77"/>
      <c r="F67" s="77"/>
      <c r="G67" s="17"/>
      <c r="H67" s="60">
        <v>4434.987007413516</v>
      </c>
      <c r="I67" s="61">
        <f>H67/$H$64*100</f>
        <v>0.26801024163114684</v>
      </c>
      <c r="J67" s="60">
        <v>3933.708192808437</v>
      </c>
      <c r="K67" s="61">
        <f>J67/$J$64*100</f>
        <v>0.23610118420113765</v>
      </c>
      <c r="L67" s="58">
        <v>3678.9933994303365</v>
      </c>
      <c r="M67" s="59">
        <f>L67/$L$64*100</f>
        <v>0.21848371995406068</v>
      </c>
    </row>
    <row r="68" spans="1:13" s="5" customFormat="1" ht="14.25" customHeight="1">
      <c r="A68" s="6"/>
      <c r="B68" s="6"/>
      <c r="C68" s="6"/>
      <c r="D68" s="77" t="s">
        <v>8</v>
      </c>
      <c r="E68" s="77"/>
      <c r="F68" s="77"/>
      <c r="G68" s="17"/>
      <c r="H68" s="60">
        <v>191967.36349834595</v>
      </c>
      <c r="I68" s="61">
        <f>H68/$H$64*100</f>
        <v>11.600759909890037</v>
      </c>
      <c r="J68" s="60">
        <v>189205.97687649252</v>
      </c>
      <c r="K68" s="61">
        <f>J68/$J$64*100</f>
        <v>11.356143620449878</v>
      </c>
      <c r="L68" s="58">
        <v>195674.66969574452</v>
      </c>
      <c r="M68" s="59">
        <f>L68/$L$64*100</f>
        <v>11.620496449525609</v>
      </c>
    </row>
    <row r="69" spans="1:13" s="5" customFormat="1" ht="14.25" customHeight="1">
      <c r="A69" s="6"/>
      <c r="B69" s="6"/>
      <c r="C69" s="6"/>
      <c r="D69" s="77" t="s">
        <v>9</v>
      </c>
      <c r="E69" s="77"/>
      <c r="F69" s="77"/>
      <c r="G69" s="17"/>
      <c r="H69" s="60">
        <v>1453148.8474875444</v>
      </c>
      <c r="I69" s="61">
        <f>H69/$H$64*100</f>
        <v>87.81508786612922</v>
      </c>
      <c r="J69" s="60">
        <v>1465572.7926904848</v>
      </c>
      <c r="K69" s="61">
        <f>J69/$J$64*100</f>
        <v>87.96368589815286</v>
      </c>
      <c r="L69" s="58">
        <v>1479726.9850428489</v>
      </c>
      <c r="M69" s="59">
        <f>L69/$L$64*100</f>
        <v>87.87628057680894</v>
      </c>
    </row>
    <row r="70" spans="1:13" s="5" customFormat="1" ht="4.5" customHeight="1" thickBot="1">
      <c r="A70" s="7"/>
      <c r="B70" s="7"/>
      <c r="C70" s="7"/>
      <c r="D70" s="7"/>
      <c r="E70" s="7"/>
      <c r="F70" s="7"/>
      <c r="G70" s="22"/>
      <c r="H70" s="7"/>
      <c r="I70" s="7"/>
      <c r="J70" s="7"/>
      <c r="K70" s="7"/>
      <c r="L70" s="7"/>
      <c r="M70" s="7"/>
    </row>
    <row r="71" spans="1:13" s="5" customFormat="1" ht="15" customHeight="1">
      <c r="A71" s="41" t="s">
        <v>64</v>
      </c>
      <c r="B71" s="41"/>
      <c r="C71" s="41"/>
      <c r="D71" s="41"/>
      <c r="E71" s="41"/>
      <c r="F71" s="41"/>
      <c r="G71" s="41"/>
      <c r="M71" s="6"/>
    </row>
    <row r="72" spans="1:17" s="5" customFormat="1" ht="15" customHeight="1">
      <c r="A72" s="6" t="s">
        <v>56</v>
      </c>
      <c r="B72" s="76" t="s">
        <v>102</v>
      </c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50"/>
      <c r="O72" s="50"/>
      <c r="P72" s="50"/>
      <c r="Q72" s="50"/>
    </row>
    <row r="73" spans="2:13" ht="13.5"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2:13" ht="13.5"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2:13" ht="13.5"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2:13" ht="13.5"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</sheetData>
  <sheetProtection/>
  <mergeCells count="58">
    <mergeCell ref="D41:F41"/>
    <mergeCell ref="D34:F34"/>
    <mergeCell ref="D24:F24"/>
    <mergeCell ref="D26:F26"/>
    <mergeCell ref="D33:F33"/>
    <mergeCell ref="B30:F30"/>
    <mergeCell ref="B38:F39"/>
    <mergeCell ref="D35:F35"/>
    <mergeCell ref="C32:F32"/>
    <mergeCell ref="J38:K38"/>
    <mergeCell ref="H38:I38"/>
    <mergeCell ref="L4:M4"/>
    <mergeCell ref="D19:F19"/>
    <mergeCell ref="D7:F7"/>
    <mergeCell ref="D21:F21"/>
    <mergeCell ref="D22:F22"/>
    <mergeCell ref="D23:F23"/>
    <mergeCell ref="D28:F28"/>
    <mergeCell ref="E8:F8"/>
    <mergeCell ref="A1:M1"/>
    <mergeCell ref="J4:K4"/>
    <mergeCell ref="B4:F5"/>
    <mergeCell ref="A4:A5"/>
    <mergeCell ref="K3:M3"/>
    <mergeCell ref="H4:I4"/>
    <mergeCell ref="D69:F69"/>
    <mergeCell ref="D67:F67"/>
    <mergeCell ref="D68:F68"/>
    <mergeCell ref="D12:F12"/>
    <mergeCell ref="D13:F13"/>
    <mergeCell ref="D14:F14"/>
    <mergeCell ref="D15:F15"/>
    <mergeCell ref="D16:F16"/>
    <mergeCell ref="D17:F17"/>
    <mergeCell ref="D18:F18"/>
    <mergeCell ref="C66:F66"/>
    <mergeCell ref="D54:F54"/>
    <mergeCell ref="D55:F55"/>
    <mergeCell ref="D56:F56"/>
    <mergeCell ref="D58:F58"/>
    <mergeCell ref="D60:F60"/>
    <mergeCell ref="D49:F49"/>
    <mergeCell ref="D50:F50"/>
    <mergeCell ref="D51:F51"/>
    <mergeCell ref="D52:F52"/>
    <mergeCell ref="D53:F53"/>
    <mergeCell ref="B64:F64"/>
    <mergeCell ref="D62:F62"/>
    <mergeCell ref="L38:M38"/>
    <mergeCell ref="B72:M76"/>
    <mergeCell ref="D59:F59"/>
    <mergeCell ref="D25:F25"/>
    <mergeCell ref="D20:F20"/>
    <mergeCell ref="D42:F42"/>
    <mergeCell ref="D57:F57"/>
    <mergeCell ref="D48:F48"/>
    <mergeCell ref="D46:F46"/>
    <mergeCell ref="D47:F47"/>
  </mergeCells>
  <printOptions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showGridLines="0" zoomScale="90" zoomScaleNormal="90" zoomScaleSheetLayoutView="100" zoomScalePageLayoutView="0" workbookViewId="0" topLeftCell="A1">
      <selection activeCell="A1" sqref="A1:S1"/>
    </sheetView>
  </sheetViews>
  <sheetFormatPr defaultColWidth="9.00390625" defaultRowHeight="13.5"/>
  <cols>
    <col min="1" max="1" width="0.875" style="3" customWidth="1"/>
    <col min="2" max="4" width="2.125" style="3" customWidth="1"/>
    <col min="5" max="5" width="1.875" style="3" customWidth="1"/>
    <col min="6" max="6" width="33.875" style="3" customWidth="1"/>
    <col min="7" max="7" width="0.875" style="3" customWidth="1"/>
    <col min="8" max="8" width="11.125" style="3" customWidth="1"/>
    <col min="9" max="9" width="9.00390625" style="3" customWidth="1"/>
    <col min="10" max="10" width="11.125" style="3" customWidth="1"/>
    <col min="11" max="11" width="9.00390625" style="3" customWidth="1"/>
    <col min="12" max="12" width="11.125" style="3" customWidth="1"/>
    <col min="13" max="13" width="9.00390625" style="3" customWidth="1"/>
    <col min="14" max="14" width="11.125" style="3" customWidth="1"/>
    <col min="15" max="15" width="9.00390625" style="3" customWidth="1"/>
    <col min="16" max="16" width="11.125" style="5" customWidth="1"/>
    <col min="17" max="17" width="9.00390625" style="5" customWidth="1"/>
    <col min="18" max="18" width="11.125" style="3" customWidth="1"/>
    <col min="19" max="16384" width="9.00390625" style="3" customWidth="1"/>
  </cols>
  <sheetData>
    <row r="1" spans="1:19" s="2" customFormat="1" ht="22.5" customHeight="1">
      <c r="A1" s="85" t="s">
        <v>57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="5" customFormat="1" ht="13.5"/>
    <row r="3" spans="1:19" s="5" customFormat="1" ht="19.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94"/>
      <c r="O3" s="94"/>
      <c r="P3" s="94"/>
      <c r="Q3" s="94"/>
      <c r="R3" s="94" t="s">
        <v>37</v>
      </c>
      <c r="S3" s="94"/>
    </row>
    <row r="4" spans="1:20" s="5" customFormat="1" ht="24" customHeight="1">
      <c r="A4" s="95"/>
      <c r="B4" s="86" t="s">
        <v>52</v>
      </c>
      <c r="C4" s="86"/>
      <c r="D4" s="86"/>
      <c r="E4" s="86"/>
      <c r="F4" s="86"/>
      <c r="G4" s="8"/>
      <c r="H4" s="74" t="s">
        <v>66</v>
      </c>
      <c r="I4" s="89"/>
      <c r="J4" s="74" t="s">
        <v>67</v>
      </c>
      <c r="K4" s="89"/>
      <c r="L4" s="74" t="s">
        <v>88</v>
      </c>
      <c r="M4" s="89"/>
      <c r="N4" s="74" t="s">
        <v>98</v>
      </c>
      <c r="O4" s="89"/>
      <c r="P4" s="74" t="s">
        <v>99</v>
      </c>
      <c r="Q4" s="75"/>
      <c r="R4" s="91" t="s">
        <v>101</v>
      </c>
      <c r="S4" s="92"/>
      <c r="T4" s="6"/>
    </row>
    <row r="5" spans="1:19" s="5" customFormat="1" ht="24" customHeight="1">
      <c r="A5" s="87"/>
      <c r="B5" s="87"/>
      <c r="C5" s="87"/>
      <c r="D5" s="87"/>
      <c r="E5" s="87"/>
      <c r="F5" s="87"/>
      <c r="G5" s="9"/>
      <c r="H5" s="11" t="s">
        <v>25</v>
      </c>
      <c r="I5" s="12" t="s">
        <v>6</v>
      </c>
      <c r="J5" s="11" t="s">
        <v>25</v>
      </c>
      <c r="K5" s="12" t="s">
        <v>6</v>
      </c>
      <c r="L5" s="11" t="s">
        <v>25</v>
      </c>
      <c r="M5" s="12" t="s">
        <v>6</v>
      </c>
      <c r="N5" s="11" t="s">
        <v>25</v>
      </c>
      <c r="O5" s="12" t="s">
        <v>6</v>
      </c>
      <c r="P5" s="11" t="s">
        <v>25</v>
      </c>
      <c r="Q5" s="12" t="s">
        <v>6</v>
      </c>
      <c r="R5" s="48" t="s">
        <v>25</v>
      </c>
      <c r="S5" s="49" t="s">
        <v>6</v>
      </c>
    </row>
    <row r="6" spans="1:19" s="5" customFormat="1" ht="5.25" customHeight="1">
      <c r="A6" s="6"/>
      <c r="B6" s="6"/>
      <c r="C6" s="6"/>
      <c r="D6" s="6"/>
      <c r="E6" s="6"/>
      <c r="F6" s="6"/>
      <c r="G6" s="13"/>
      <c r="H6" s="43"/>
      <c r="I6" s="43"/>
      <c r="J6" s="43"/>
      <c r="K6" s="43"/>
      <c r="L6" s="44"/>
      <c r="M6" s="44"/>
      <c r="N6" s="43"/>
      <c r="O6" s="43"/>
      <c r="P6" s="44"/>
      <c r="Q6" s="44"/>
      <c r="R6" s="44"/>
      <c r="S6" s="44"/>
    </row>
    <row r="7" spans="1:19" ht="24" customHeight="1">
      <c r="A7" s="1"/>
      <c r="B7" s="38" t="s">
        <v>50</v>
      </c>
      <c r="C7" s="1"/>
      <c r="D7" s="90" t="s">
        <v>11</v>
      </c>
      <c r="E7" s="90"/>
      <c r="F7" s="90"/>
      <c r="G7" s="35"/>
      <c r="H7" s="63">
        <v>805758.4508532803</v>
      </c>
      <c r="I7" s="64">
        <f>H7/$H$23*100</f>
        <v>69.23933078880509</v>
      </c>
      <c r="J7" s="63">
        <v>829294.5572294954</v>
      </c>
      <c r="K7" s="64">
        <f>J7/$J$23*100</f>
        <v>68.20372161475649</v>
      </c>
      <c r="L7" s="63">
        <v>853125.4282366812</v>
      </c>
      <c r="M7" s="64">
        <f>L7/$L$23*100</f>
        <v>69.47102562561163</v>
      </c>
      <c r="N7" s="63">
        <v>855853.8460966834</v>
      </c>
      <c r="O7" s="64">
        <f>N7/N$23*100</f>
        <v>69.05887403729962</v>
      </c>
      <c r="P7" s="63">
        <v>869295.2985709033</v>
      </c>
      <c r="Q7" s="64">
        <f>P7/P$23*100</f>
        <v>69.1943566611092</v>
      </c>
      <c r="R7" s="63">
        <v>873041.9557166533</v>
      </c>
      <c r="S7" s="64">
        <f>R7/R$23*100</f>
        <v>70.12945995646818</v>
      </c>
    </row>
    <row r="8" spans="1:19" s="5" customFormat="1" ht="24" customHeight="1">
      <c r="A8" s="18"/>
      <c r="B8" s="93" t="s">
        <v>47</v>
      </c>
      <c r="C8" s="93"/>
      <c r="D8" s="6"/>
      <c r="E8" s="77" t="s">
        <v>26</v>
      </c>
      <c r="F8" s="77"/>
      <c r="G8" s="20"/>
      <c r="H8" s="65">
        <v>686740.4040191195</v>
      </c>
      <c r="I8" s="66">
        <f>H8/$H$23*100</f>
        <v>59.01203511990928</v>
      </c>
      <c r="J8" s="65">
        <v>706114.3957320909</v>
      </c>
      <c r="K8" s="66">
        <f>J8/$J$23*100</f>
        <v>58.0730082632823</v>
      </c>
      <c r="L8" s="65">
        <v>725989.4028799407</v>
      </c>
      <c r="M8" s="66">
        <f>L8/$L$23*100</f>
        <v>59.11818677780952</v>
      </c>
      <c r="N8" s="65">
        <v>726874.283069701</v>
      </c>
      <c r="O8" s="66">
        <f>N8/N$23*100</f>
        <v>58.651508998175764</v>
      </c>
      <c r="P8" s="65">
        <v>737197.8337756118</v>
      </c>
      <c r="Q8" s="66">
        <f>P8/P$23*100</f>
        <v>58.67963386426413</v>
      </c>
      <c r="R8" s="65">
        <v>738899.9056503096</v>
      </c>
      <c r="S8" s="66">
        <f>R8/R$23*100</f>
        <v>59.354136425900826</v>
      </c>
    </row>
    <row r="9" spans="1:19" s="5" customFormat="1" ht="24" customHeight="1">
      <c r="A9" s="18"/>
      <c r="B9" s="93" t="s">
        <v>39</v>
      </c>
      <c r="C9" s="93"/>
      <c r="D9" s="6"/>
      <c r="E9" s="77" t="s">
        <v>16</v>
      </c>
      <c r="F9" s="77"/>
      <c r="G9" s="20"/>
      <c r="H9" s="65">
        <v>119018.04683416078</v>
      </c>
      <c r="I9" s="66">
        <f>H9/$H$23*100</f>
        <v>10.227295668895817</v>
      </c>
      <c r="J9" s="65">
        <v>123180.16149740448</v>
      </c>
      <c r="K9" s="66">
        <f>J9/$J$23*100</f>
        <v>10.130713351474183</v>
      </c>
      <c r="L9" s="65">
        <v>127136.02535674043</v>
      </c>
      <c r="M9" s="66">
        <f>L9/$L$23*100</f>
        <v>10.352838847802111</v>
      </c>
      <c r="N9" s="65">
        <v>128979.56302698233</v>
      </c>
      <c r="O9" s="66">
        <f>N9/N$23*100</f>
        <v>10.407365039123865</v>
      </c>
      <c r="P9" s="65">
        <v>132097.46479529142</v>
      </c>
      <c r="Q9" s="66">
        <f>P9/P$23*100</f>
        <v>10.514722796845062</v>
      </c>
      <c r="R9" s="65">
        <v>134142.0500663436</v>
      </c>
      <c r="S9" s="66">
        <f>R9/R$23*100</f>
        <v>10.775323530567352</v>
      </c>
    </row>
    <row r="10" spans="1:19" s="5" customFormat="1" ht="24" customHeight="1">
      <c r="A10" s="18"/>
      <c r="B10" s="18"/>
      <c r="C10" s="18"/>
      <c r="D10" s="8" t="s">
        <v>12</v>
      </c>
      <c r="E10" s="8"/>
      <c r="F10" s="16" t="s">
        <v>14</v>
      </c>
      <c r="G10" s="20"/>
      <c r="H10" s="65">
        <v>114902.98660025866</v>
      </c>
      <c r="I10" s="66">
        <f>H10/$H$23*100</f>
        <v>9.87368595316863</v>
      </c>
      <c r="J10" s="65">
        <v>114897.85799114479</v>
      </c>
      <c r="K10" s="66">
        <f>J10/$J$23*100</f>
        <v>9.44955137139678</v>
      </c>
      <c r="L10" s="65">
        <v>120174.749851017</v>
      </c>
      <c r="M10" s="66">
        <f>L10/$L$23*100</f>
        <v>9.785973844089096</v>
      </c>
      <c r="N10" s="65">
        <v>122569.8882364077</v>
      </c>
      <c r="O10" s="66">
        <f>N10/N$23*100</f>
        <v>9.890168176597475</v>
      </c>
      <c r="P10" s="65">
        <v>125966.88621725635</v>
      </c>
      <c r="Q10" s="66">
        <f>P10/P$23*100</f>
        <v>10.026739666871979</v>
      </c>
      <c r="R10" s="65">
        <v>129513.29030042094</v>
      </c>
      <c r="S10" s="66">
        <f>R10/R$23*100</f>
        <v>10.403505864157585</v>
      </c>
    </row>
    <row r="11" spans="1:19" s="5" customFormat="1" ht="24" customHeight="1">
      <c r="A11" s="18"/>
      <c r="B11" s="18"/>
      <c r="C11" s="18"/>
      <c r="D11" s="8" t="s">
        <v>13</v>
      </c>
      <c r="E11" s="8"/>
      <c r="F11" s="16" t="s">
        <v>15</v>
      </c>
      <c r="G11" s="20"/>
      <c r="H11" s="65">
        <v>4115.060233902108</v>
      </c>
      <c r="I11" s="66">
        <f>H11/$H$23*100</f>
        <v>0.3536097157271854</v>
      </c>
      <c r="J11" s="65">
        <v>8282.303506259695</v>
      </c>
      <c r="K11" s="66">
        <f>J11/$J$23*100</f>
        <v>0.6811619800774049</v>
      </c>
      <c r="L11" s="65">
        <v>6961.275505723433</v>
      </c>
      <c r="M11" s="66">
        <f>L11/$L$23*100</f>
        <v>0.5668650037130166</v>
      </c>
      <c r="N11" s="65">
        <v>6409.674790574633</v>
      </c>
      <c r="O11" s="66">
        <f>N11/N$23*100</f>
        <v>0.51719686252639</v>
      </c>
      <c r="P11" s="65">
        <v>6130.578578035077</v>
      </c>
      <c r="Q11" s="66">
        <f>P11/P$23*100</f>
        <v>0.48798312997308274</v>
      </c>
      <c r="R11" s="65">
        <v>4628.7597659226585</v>
      </c>
      <c r="S11" s="66">
        <f>R11/R$23*100</f>
        <v>0.3718176664097658</v>
      </c>
    </row>
    <row r="12" spans="1:19" s="5" customFormat="1" ht="24" customHeight="1">
      <c r="A12" s="6"/>
      <c r="B12" s="6"/>
      <c r="C12" s="6"/>
      <c r="D12" s="6"/>
      <c r="E12" s="6"/>
      <c r="F12" s="6"/>
      <c r="G12" s="17"/>
      <c r="I12" s="64"/>
      <c r="K12" s="64"/>
      <c r="M12" s="64"/>
      <c r="O12" s="64"/>
      <c r="P12" s="3"/>
      <c r="Q12" s="64"/>
      <c r="R12" s="3"/>
      <c r="S12" s="64"/>
    </row>
    <row r="13" spans="1:19" ht="24" customHeight="1">
      <c r="A13" s="1"/>
      <c r="B13" s="37" t="s">
        <v>46</v>
      </c>
      <c r="C13" s="37"/>
      <c r="D13" s="90" t="s">
        <v>18</v>
      </c>
      <c r="E13" s="90"/>
      <c r="F13" s="90"/>
      <c r="G13" s="35"/>
      <c r="H13" s="63">
        <v>64407.54703782922</v>
      </c>
      <c r="I13" s="64">
        <f>H13/$H$23*100</f>
        <v>5.534581052082337</v>
      </c>
      <c r="J13" s="63">
        <v>65133.31238473445</v>
      </c>
      <c r="K13" s="64">
        <f>J13/$J$23*100</f>
        <v>5.356762886008001</v>
      </c>
      <c r="L13" s="63">
        <v>61167.39219723748</v>
      </c>
      <c r="M13" s="64">
        <f>L13/$L$23*100</f>
        <v>4.980934022291537</v>
      </c>
      <c r="N13" s="63">
        <v>63209.962662211656</v>
      </c>
      <c r="O13" s="64">
        <f>N13/N$23*100</f>
        <v>5.100413895784447</v>
      </c>
      <c r="P13" s="63">
        <v>63162.203468103544</v>
      </c>
      <c r="Q13" s="64">
        <f>P13/P$23*100</f>
        <v>5.027598839494969</v>
      </c>
      <c r="R13" s="63">
        <v>63612.99194189331</v>
      </c>
      <c r="S13" s="64">
        <f>R13/R$23*100</f>
        <v>5.109885890235509</v>
      </c>
    </row>
    <row r="14" spans="1:19" s="5" customFormat="1" ht="24" customHeight="1">
      <c r="A14" s="18"/>
      <c r="B14" s="93" t="s">
        <v>92</v>
      </c>
      <c r="C14" s="93"/>
      <c r="D14" s="18"/>
      <c r="E14" s="77" t="s">
        <v>19</v>
      </c>
      <c r="F14" s="77"/>
      <c r="G14" s="20"/>
      <c r="H14" s="65">
        <v>-3250.9945600958663</v>
      </c>
      <c r="I14" s="66">
        <f>H14/$H$23*100</f>
        <v>-0.2793600085741716</v>
      </c>
      <c r="J14" s="65">
        <v>-2866.0316179963334</v>
      </c>
      <c r="K14" s="66">
        <f>J14/$J$23*100</f>
        <v>-0.2357112088929548</v>
      </c>
      <c r="L14" s="65">
        <v>-2760.1432256591297</v>
      </c>
      <c r="M14" s="66">
        <f>L14/$L$23*100</f>
        <v>-0.22476176938770942</v>
      </c>
      <c r="N14" s="65">
        <v>-2361.843887273672</v>
      </c>
      <c r="O14" s="66">
        <f>N14/N$23*100</f>
        <v>-0.19057725831446803</v>
      </c>
      <c r="P14" s="65">
        <v>-1773.5402652249977</v>
      </c>
      <c r="Q14" s="66">
        <f>P14/P$23*100</f>
        <v>-0.14117064462049111</v>
      </c>
      <c r="R14" s="65">
        <v>-1495.2183945077247</v>
      </c>
      <c r="S14" s="66">
        <f>R14/R$23*100</f>
        <v>-0.12010746773072174</v>
      </c>
    </row>
    <row r="15" spans="1:19" s="5" customFormat="1" ht="24" customHeight="1">
      <c r="A15" s="18"/>
      <c r="B15" s="93" t="s">
        <v>93</v>
      </c>
      <c r="C15" s="93"/>
      <c r="D15" s="18"/>
      <c r="E15" s="77" t="s">
        <v>20</v>
      </c>
      <c r="F15" s="77"/>
      <c r="G15" s="20"/>
      <c r="H15" s="65">
        <v>66786.74709442262</v>
      </c>
      <c r="I15" s="66">
        <f>H15/$H$23*100</f>
        <v>5.739027210303531</v>
      </c>
      <c r="J15" s="65">
        <v>67174.4354711006</v>
      </c>
      <c r="K15" s="66">
        <f>J15/$J$23*100</f>
        <v>5.52463109345054</v>
      </c>
      <c r="L15" s="65">
        <v>63092.204703764255</v>
      </c>
      <c r="M15" s="66">
        <f>L15/$L$23*100</f>
        <v>5.137673810533228</v>
      </c>
      <c r="N15" s="65">
        <v>64616.41589666283</v>
      </c>
      <c r="O15" s="66">
        <f>N15/N$23*100</f>
        <v>5.2139006519640105</v>
      </c>
      <c r="P15" s="65">
        <v>63930.86028170978</v>
      </c>
      <c r="Q15" s="66">
        <f>P15/P$23*100</f>
        <v>5.088782552093091</v>
      </c>
      <c r="R15" s="65">
        <v>64146.93090763409</v>
      </c>
      <c r="S15" s="66">
        <f>R15/R$23*100</f>
        <v>5.152775983972617</v>
      </c>
    </row>
    <row r="16" spans="1:19" s="5" customFormat="1" ht="24" customHeight="1">
      <c r="A16" s="18"/>
      <c r="B16" s="93" t="s">
        <v>94</v>
      </c>
      <c r="C16" s="93"/>
      <c r="D16" s="18"/>
      <c r="E16" s="77" t="s">
        <v>21</v>
      </c>
      <c r="F16" s="77"/>
      <c r="G16" s="20"/>
      <c r="H16" s="65">
        <v>871.7945035024707</v>
      </c>
      <c r="I16" s="66">
        <f>H16/$H$23*100</f>
        <v>0.07491385035297758</v>
      </c>
      <c r="J16" s="65">
        <v>824.9085316301804</v>
      </c>
      <c r="K16" s="66">
        <f>J16/$J$23*100</f>
        <v>0.06784300145041554</v>
      </c>
      <c r="L16" s="65">
        <v>835.3307191323573</v>
      </c>
      <c r="M16" s="66">
        <f>L16/$L$23*100</f>
        <v>0.06802198114601862</v>
      </c>
      <c r="N16" s="65">
        <v>955.3906528224965</v>
      </c>
      <c r="O16" s="66">
        <f>N16/N$23*100</f>
        <v>0.07709050213490408</v>
      </c>
      <c r="P16" s="65">
        <v>1004.8834516187657</v>
      </c>
      <c r="Q16" s="66">
        <f>P16/P$23*100</f>
        <v>0.07998693202236848</v>
      </c>
      <c r="R16" s="65">
        <v>961.2794287669542</v>
      </c>
      <c r="S16" s="66">
        <f>R16/R$23*100</f>
        <v>0.07721737399361368</v>
      </c>
    </row>
    <row r="17" spans="1:19" s="5" customFormat="1" ht="24" customHeight="1">
      <c r="A17" s="6"/>
      <c r="B17" s="6"/>
      <c r="C17" s="6"/>
      <c r="D17" s="6"/>
      <c r="E17" s="6"/>
      <c r="F17" s="6"/>
      <c r="G17" s="17"/>
      <c r="I17" s="64"/>
      <c r="K17" s="64"/>
      <c r="M17" s="64"/>
      <c r="O17" s="64"/>
      <c r="P17" s="3"/>
      <c r="Q17" s="64"/>
      <c r="R17" s="3"/>
      <c r="S17" s="64"/>
    </row>
    <row r="18" spans="1:19" ht="24" customHeight="1">
      <c r="A18" s="1"/>
      <c r="B18" s="37" t="s">
        <v>95</v>
      </c>
      <c r="C18" s="37"/>
      <c r="D18" s="90" t="s">
        <v>17</v>
      </c>
      <c r="E18" s="90"/>
      <c r="F18" s="90"/>
      <c r="G18" s="35"/>
      <c r="H18" s="63">
        <v>293563.4051428647</v>
      </c>
      <c r="I18" s="64">
        <f>H18/$H$23*100</f>
        <v>25.226088159112564</v>
      </c>
      <c r="J18" s="63">
        <v>321480.2034286201</v>
      </c>
      <c r="K18" s="64">
        <f>J18/$J$23*100</f>
        <v>26.439515499235505</v>
      </c>
      <c r="L18" s="63">
        <v>313737.74418489775</v>
      </c>
      <c r="M18" s="64">
        <f>L18/$L$23*100</f>
        <v>25.54804035209683</v>
      </c>
      <c r="N18" s="63">
        <v>320246.646309378</v>
      </c>
      <c r="O18" s="64">
        <f>N18/N$23*100</f>
        <v>25.840712066915934</v>
      </c>
      <c r="P18" s="63">
        <v>323852.0302952854</v>
      </c>
      <c r="Q18" s="64">
        <f>P18/P$23*100</f>
        <v>25.77804449939582</v>
      </c>
      <c r="R18" s="63">
        <v>308245.4925538562</v>
      </c>
      <c r="S18" s="64">
        <f>R18/R$23*100</f>
        <v>24.760654153296297</v>
      </c>
    </row>
    <row r="19" spans="1:19" s="5" customFormat="1" ht="24" customHeight="1">
      <c r="A19" s="18"/>
      <c r="B19" s="93" t="s">
        <v>96</v>
      </c>
      <c r="C19" s="93"/>
      <c r="D19" s="18"/>
      <c r="E19" s="77" t="s">
        <v>22</v>
      </c>
      <c r="F19" s="77"/>
      <c r="G19" s="20"/>
      <c r="H19" s="65">
        <v>159420.867303083</v>
      </c>
      <c r="I19" s="66">
        <f>H19/$H$23*100</f>
        <v>13.699135459450865</v>
      </c>
      <c r="J19" s="65">
        <v>182996.12330485173</v>
      </c>
      <c r="K19" s="66">
        <f>J19/$J$23*100</f>
        <v>15.050161057562345</v>
      </c>
      <c r="L19" s="65">
        <v>186937.15328039278</v>
      </c>
      <c r="M19" s="66">
        <f>L19/$L$23*100</f>
        <v>15.222516333575015</v>
      </c>
      <c r="N19" s="65">
        <v>194725.127800549</v>
      </c>
      <c r="O19" s="66">
        <f>N19/N$23*100</f>
        <v>15.712376749845275</v>
      </c>
      <c r="P19" s="65">
        <v>210238.1159625434</v>
      </c>
      <c r="Q19" s="66">
        <f>P19/P$23*100</f>
        <v>16.73457938123811</v>
      </c>
      <c r="R19" s="65">
        <v>196423.81507174062</v>
      </c>
      <c r="S19" s="66">
        <f>R19/R$23*100</f>
        <v>15.77827501115086</v>
      </c>
    </row>
    <row r="20" spans="1:19" s="5" customFormat="1" ht="24" customHeight="1">
      <c r="A20" s="18"/>
      <c r="B20" s="93" t="s">
        <v>97</v>
      </c>
      <c r="C20" s="93"/>
      <c r="D20" s="18"/>
      <c r="E20" s="77" t="s">
        <v>23</v>
      </c>
      <c r="F20" s="77"/>
      <c r="G20" s="20"/>
      <c r="H20" s="65">
        <v>6191.64114847743</v>
      </c>
      <c r="I20" s="66">
        <f>H20/$H$23*100</f>
        <v>0.5320516206203196</v>
      </c>
      <c r="J20" s="65">
        <v>5674.467856193678</v>
      </c>
      <c r="K20" s="66">
        <f>J20/$J$23*100</f>
        <v>0.4666855975380717</v>
      </c>
      <c r="L20" s="65">
        <v>3673.0208031649595</v>
      </c>
      <c r="M20" s="66">
        <f>L20/$L$23*100</f>
        <v>0.29909848410858353</v>
      </c>
      <c r="N20" s="65">
        <v>3258.3185215086705</v>
      </c>
      <c r="O20" s="66">
        <f>N20/N$23*100</f>
        <v>0.2629138250374214</v>
      </c>
      <c r="P20" s="65">
        <v>1980.6050669461363</v>
      </c>
      <c r="Q20" s="66">
        <f>P20/P$23*100</f>
        <v>0.15765263384303574</v>
      </c>
      <c r="R20" s="65">
        <v>1866.7756421423162</v>
      </c>
      <c r="S20" s="66">
        <f>R20/R$23*100</f>
        <v>0.14995381010740183</v>
      </c>
    </row>
    <row r="21" spans="1:19" s="5" customFormat="1" ht="24" customHeight="1">
      <c r="A21" s="18"/>
      <c r="B21" s="93" t="s">
        <v>94</v>
      </c>
      <c r="C21" s="93"/>
      <c r="D21" s="18"/>
      <c r="E21" s="77" t="s">
        <v>24</v>
      </c>
      <c r="F21" s="77"/>
      <c r="G21" s="20"/>
      <c r="H21" s="65">
        <v>127950.89669130425</v>
      </c>
      <c r="I21" s="66">
        <f>H21/$H$23*100</f>
        <v>10.994901079041382</v>
      </c>
      <c r="J21" s="65">
        <v>132809.61226757467</v>
      </c>
      <c r="K21" s="66">
        <f>J21/$J$23*100</f>
        <v>10.922668844135087</v>
      </c>
      <c r="L21" s="65">
        <v>123127.57010133998</v>
      </c>
      <c r="M21" s="66">
        <f>L21/$L$23*100</f>
        <v>10.026425534413232</v>
      </c>
      <c r="N21" s="65">
        <v>122263.19998732027</v>
      </c>
      <c r="O21" s="66">
        <f>N21/N$23*100</f>
        <v>9.865421492033233</v>
      </c>
      <c r="P21" s="65">
        <v>111633.30926579585</v>
      </c>
      <c r="Q21" s="66">
        <f>P21/P$23*100</f>
        <v>8.885812484314675</v>
      </c>
      <c r="R21" s="65">
        <v>109954.90183997326</v>
      </c>
      <c r="S21" s="66">
        <f>R21/R$23*100</f>
        <v>8.832425332038033</v>
      </c>
    </row>
    <row r="22" spans="1:19" s="5" customFormat="1" ht="24" customHeight="1">
      <c r="A22" s="6"/>
      <c r="B22" s="6"/>
      <c r="C22" s="6"/>
      <c r="D22" s="6"/>
      <c r="E22" s="6"/>
      <c r="F22" s="6"/>
      <c r="G22" s="17"/>
      <c r="I22" s="64"/>
      <c r="K22" s="64"/>
      <c r="M22" s="64"/>
      <c r="O22" s="64"/>
      <c r="P22" s="3"/>
      <c r="Q22" s="64"/>
      <c r="R22" s="3"/>
      <c r="S22" s="64"/>
    </row>
    <row r="23" spans="1:19" ht="24" customHeight="1">
      <c r="A23" s="1"/>
      <c r="B23" s="90" t="s">
        <v>59</v>
      </c>
      <c r="C23" s="90"/>
      <c r="D23" s="90"/>
      <c r="E23" s="90"/>
      <c r="F23" s="90"/>
      <c r="G23" s="35"/>
      <c r="H23" s="63">
        <v>1163729.403033974</v>
      </c>
      <c r="I23" s="64">
        <f>H23/$H$23*100</f>
        <v>100</v>
      </c>
      <c r="J23" s="63">
        <v>1215908.07304285</v>
      </c>
      <c r="K23" s="64">
        <f>J23/$J$23*100</f>
        <v>100</v>
      </c>
      <c r="L23" s="63">
        <v>1228030.5646188164</v>
      </c>
      <c r="M23" s="64">
        <f>L23/$L$23*100</f>
        <v>100</v>
      </c>
      <c r="N23" s="63">
        <v>1239310.455068273</v>
      </c>
      <c r="O23" s="64">
        <f>N23/N$23*100</f>
        <v>100</v>
      </c>
      <c r="P23" s="63">
        <v>1256309.5323342923</v>
      </c>
      <c r="Q23" s="64">
        <f>P23/P$23*100</f>
        <v>100</v>
      </c>
      <c r="R23" s="63">
        <v>1244900.440212403</v>
      </c>
      <c r="S23" s="64">
        <f>R23/R$23*100</f>
        <v>100</v>
      </c>
    </row>
    <row r="24" spans="1:19" s="5" customFormat="1" ht="6" customHeight="1" thickBot="1">
      <c r="A24" s="7"/>
      <c r="B24" s="7"/>
      <c r="C24" s="7"/>
      <c r="D24" s="7"/>
      <c r="E24" s="7"/>
      <c r="F24" s="7"/>
      <c r="G24" s="22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</row>
    <row r="25" s="5" customFormat="1" ht="19.5" customHeight="1">
      <c r="A25" s="5" t="s">
        <v>64</v>
      </c>
    </row>
    <row r="26" spans="1:7" s="5" customFormat="1" ht="19.5" customHeight="1">
      <c r="A26" s="6"/>
      <c r="B26" s="6"/>
      <c r="C26" s="6"/>
      <c r="D26" s="6"/>
      <c r="E26" s="6"/>
      <c r="F26" s="6"/>
      <c r="G26" s="6"/>
    </row>
    <row r="27" s="5" customFormat="1" ht="13.5"/>
    <row r="41" ht="19.5" customHeight="1">
      <c r="A41" s="6"/>
    </row>
  </sheetData>
  <sheetProtection/>
  <mergeCells count="32">
    <mergeCell ref="A1:S1"/>
    <mergeCell ref="R3:S3"/>
    <mergeCell ref="P4:Q4"/>
    <mergeCell ref="D18:F18"/>
    <mergeCell ref="A4:A5"/>
    <mergeCell ref="B4:F5"/>
    <mergeCell ref="E14:F14"/>
    <mergeCell ref="D13:F13"/>
    <mergeCell ref="B9:C9"/>
    <mergeCell ref="E8:F8"/>
    <mergeCell ref="B23:F23"/>
    <mergeCell ref="B19:C19"/>
    <mergeCell ref="B20:C20"/>
    <mergeCell ref="B21:C21"/>
    <mergeCell ref="E19:F19"/>
    <mergeCell ref="E21:F21"/>
    <mergeCell ref="E20:F20"/>
    <mergeCell ref="P3:Q3"/>
    <mergeCell ref="N3:O3"/>
    <mergeCell ref="H4:I4"/>
    <mergeCell ref="J4:K4"/>
    <mergeCell ref="B8:C8"/>
    <mergeCell ref="E9:F9"/>
    <mergeCell ref="D7:F7"/>
    <mergeCell ref="L4:M4"/>
    <mergeCell ref="N4:O4"/>
    <mergeCell ref="R4:S4"/>
    <mergeCell ref="B16:C16"/>
    <mergeCell ref="E15:F15"/>
    <mergeCell ref="E16:F16"/>
    <mergeCell ref="B14:C14"/>
    <mergeCell ref="B15:C1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zoomScalePageLayoutView="0" workbookViewId="0" topLeftCell="A1">
      <selection activeCell="A1" sqref="A1:S1"/>
    </sheetView>
  </sheetViews>
  <sheetFormatPr defaultColWidth="9.00390625" defaultRowHeight="13.5"/>
  <cols>
    <col min="1" max="1" width="0.875" style="3" customWidth="1"/>
    <col min="2" max="4" width="2.125" style="3" customWidth="1"/>
    <col min="5" max="5" width="1.875" style="3" customWidth="1"/>
    <col min="6" max="6" width="33.875" style="3" customWidth="1"/>
    <col min="7" max="7" width="0.875" style="3" customWidth="1"/>
    <col min="8" max="8" width="12.125" style="3" customWidth="1"/>
    <col min="9" max="9" width="6.125" style="3" customWidth="1"/>
    <col min="10" max="10" width="12.375" style="3" customWidth="1"/>
    <col min="11" max="11" width="6.125" style="3" customWidth="1"/>
    <col min="12" max="12" width="12.375" style="3" customWidth="1"/>
    <col min="13" max="13" width="6.125" style="3" customWidth="1"/>
    <col min="14" max="14" width="12.375" style="5" customWidth="1"/>
    <col min="15" max="15" width="6.125" style="5" customWidth="1"/>
    <col min="16" max="16" width="12.375" style="5" customWidth="1"/>
    <col min="17" max="17" width="6.125" style="5" customWidth="1"/>
    <col min="18" max="18" width="12.375" style="3" customWidth="1"/>
    <col min="19" max="19" width="6.125" style="3" customWidth="1"/>
    <col min="20" max="16384" width="9.00390625" style="3" customWidth="1"/>
  </cols>
  <sheetData>
    <row r="1" spans="1:19" s="2" customFormat="1" ht="22.5" customHeight="1">
      <c r="A1" s="96" t="s">
        <v>58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</row>
    <row r="2" spans="1:19" ht="14.2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7"/>
      <c r="O2" s="7"/>
      <c r="P2" s="7"/>
      <c r="Q2" s="7"/>
      <c r="R2" s="4"/>
      <c r="S2" s="4"/>
    </row>
    <row r="3" spans="1:19" s="5" customFormat="1" ht="24" customHeight="1">
      <c r="A3" s="10"/>
      <c r="B3" s="75" t="s">
        <v>52</v>
      </c>
      <c r="C3" s="75"/>
      <c r="D3" s="75"/>
      <c r="E3" s="75"/>
      <c r="F3" s="75"/>
      <c r="G3" s="10"/>
      <c r="H3" s="74" t="s">
        <v>66</v>
      </c>
      <c r="I3" s="89"/>
      <c r="J3" s="74" t="s">
        <v>67</v>
      </c>
      <c r="K3" s="89"/>
      <c r="L3" s="74" t="s">
        <v>88</v>
      </c>
      <c r="M3" s="89"/>
      <c r="N3" s="74" t="s">
        <v>98</v>
      </c>
      <c r="O3" s="89"/>
      <c r="P3" s="74" t="s">
        <v>99</v>
      </c>
      <c r="Q3" s="75"/>
      <c r="R3" s="91" t="s">
        <v>100</v>
      </c>
      <c r="S3" s="92"/>
    </row>
    <row r="4" spans="1:19" s="5" customFormat="1" ht="6" customHeight="1">
      <c r="A4" s="6"/>
      <c r="B4" s="6"/>
      <c r="C4" s="6"/>
      <c r="D4" s="6"/>
      <c r="E4" s="6"/>
      <c r="F4" s="6"/>
      <c r="G4" s="17"/>
      <c r="H4" s="14"/>
      <c r="J4" s="14"/>
      <c r="L4" s="14"/>
      <c r="N4" s="14"/>
      <c r="P4" s="14"/>
      <c r="R4" s="42"/>
      <c r="S4" s="3"/>
    </row>
    <row r="5" spans="1:19" s="5" customFormat="1" ht="24" customHeight="1">
      <c r="A5" s="6"/>
      <c r="B5" s="77" t="s">
        <v>1</v>
      </c>
      <c r="C5" s="77"/>
      <c r="D5" s="77"/>
      <c r="E5" s="77"/>
      <c r="F5" s="77"/>
      <c r="G5" s="17"/>
      <c r="H5" s="67">
        <v>408235.62701445917</v>
      </c>
      <c r="I5" s="6" t="s">
        <v>10</v>
      </c>
      <c r="J5" s="68">
        <v>406735</v>
      </c>
      <c r="K5" s="6" t="s">
        <v>10</v>
      </c>
      <c r="L5" s="68">
        <v>405751.8291978633</v>
      </c>
      <c r="M5" s="6" t="s">
        <v>10</v>
      </c>
      <c r="N5" s="68">
        <v>404423.38595104794</v>
      </c>
      <c r="O5" s="6" t="s">
        <v>10</v>
      </c>
      <c r="P5" s="68">
        <v>402946.9044076091</v>
      </c>
      <c r="Q5" s="6" t="s">
        <v>10</v>
      </c>
      <c r="R5" s="71">
        <v>402054.71449034684</v>
      </c>
      <c r="S5" s="1" t="s">
        <v>10</v>
      </c>
    </row>
    <row r="6" spans="1:19" s="5" customFormat="1" ht="24" customHeight="1">
      <c r="A6" s="6"/>
      <c r="B6" s="77" t="s">
        <v>0</v>
      </c>
      <c r="C6" s="77"/>
      <c r="D6" s="77"/>
      <c r="E6" s="77"/>
      <c r="F6" s="77"/>
      <c r="G6" s="17"/>
      <c r="H6" s="67">
        <v>212657.11373150427</v>
      </c>
      <c r="I6" s="6" t="s">
        <v>10</v>
      </c>
      <c r="J6" s="68">
        <v>214500.1996163709</v>
      </c>
      <c r="K6" s="6" t="s">
        <v>10</v>
      </c>
      <c r="L6" s="68">
        <v>214870.3449843294</v>
      </c>
      <c r="M6" s="6" t="s">
        <v>10</v>
      </c>
      <c r="N6" s="68">
        <v>213776.01992959005</v>
      </c>
      <c r="O6" s="6" t="s">
        <v>10</v>
      </c>
      <c r="P6" s="68">
        <v>212907.12452635006</v>
      </c>
      <c r="Q6" s="6" t="s">
        <v>10</v>
      </c>
      <c r="R6" s="71">
        <v>211898.6052911516</v>
      </c>
      <c r="S6" s="1" t="s">
        <v>10</v>
      </c>
    </row>
    <row r="7" spans="1:19" s="5" customFormat="1" ht="24" customHeight="1">
      <c r="A7" s="6"/>
      <c r="B7" s="77" t="s">
        <v>2</v>
      </c>
      <c r="C7" s="77"/>
      <c r="D7" s="77"/>
      <c r="E7" s="77"/>
      <c r="F7" s="77"/>
      <c r="G7" s="17"/>
      <c r="H7" s="68">
        <v>20360</v>
      </c>
      <c r="I7" s="6" t="s">
        <v>54</v>
      </c>
      <c r="J7" s="68">
        <v>20360</v>
      </c>
      <c r="K7" s="6" t="s">
        <v>54</v>
      </c>
      <c r="L7" s="68">
        <v>20360</v>
      </c>
      <c r="M7" s="6" t="s">
        <v>54</v>
      </c>
      <c r="N7" s="68">
        <v>20360</v>
      </c>
      <c r="O7" s="6" t="s">
        <v>54</v>
      </c>
      <c r="P7" s="68">
        <v>20360</v>
      </c>
      <c r="Q7" s="6" t="s">
        <v>54</v>
      </c>
      <c r="R7" s="71">
        <v>20360</v>
      </c>
      <c r="S7" s="1" t="s">
        <v>54</v>
      </c>
    </row>
    <row r="8" spans="1:19" s="5" customFormat="1" ht="24" customHeight="1">
      <c r="A8" s="6"/>
      <c r="B8" s="77" t="s">
        <v>61</v>
      </c>
      <c r="C8" s="77"/>
      <c r="D8" s="77"/>
      <c r="E8" s="77"/>
      <c r="F8" s="77"/>
      <c r="G8" s="17"/>
      <c r="H8" s="67">
        <v>2850.631659820215</v>
      </c>
      <c r="I8" s="6" t="s">
        <v>3</v>
      </c>
      <c r="J8" s="67">
        <v>2989.435561343012</v>
      </c>
      <c r="K8" s="6" t="s">
        <v>3</v>
      </c>
      <c r="L8" s="67">
        <v>3026.5558310520196</v>
      </c>
      <c r="M8" s="6" t="s">
        <v>3</v>
      </c>
      <c r="N8" s="67">
        <v>3064.3887028290724</v>
      </c>
      <c r="O8" s="6" t="s">
        <v>3</v>
      </c>
      <c r="P8" s="67">
        <v>3117.8041538282846</v>
      </c>
      <c r="Q8" s="6" t="s">
        <v>3</v>
      </c>
      <c r="R8" s="69">
        <v>3096.3458339009044</v>
      </c>
      <c r="S8" s="1" t="s">
        <v>3</v>
      </c>
    </row>
    <row r="9" spans="1:19" s="5" customFormat="1" ht="24" customHeight="1">
      <c r="A9" s="6"/>
      <c r="B9" s="77" t="s">
        <v>62</v>
      </c>
      <c r="C9" s="77"/>
      <c r="D9" s="77"/>
      <c r="E9" s="77"/>
      <c r="F9" s="77"/>
      <c r="G9" s="17"/>
      <c r="H9" s="67">
        <v>7387.8413251247985</v>
      </c>
      <c r="I9" s="6" t="s">
        <v>3</v>
      </c>
      <c r="J9" s="67">
        <v>7461.432171105834</v>
      </c>
      <c r="K9" s="6" t="s">
        <v>3</v>
      </c>
      <c r="L9" s="67">
        <v>7498.9651086089625</v>
      </c>
      <c r="M9" s="6" t="s">
        <v>3</v>
      </c>
      <c r="N9" s="67">
        <v>7740.730982106618</v>
      </c>
      <c r="O9" s="6" t="s">
        <v>3</v>
      </c>
      <c r="P9" s="67">
        <v>7825.530355601238</v>
      </c>
      <c r="Q9" s="6" t="s">
        <v>3</v>
      </c>
      <c r="R9" s="69">
        <v>7946.60870841035</v>
      </c>
      <c r="S9" s="1" t="s">
        <v>3</v>
      </c>
    </row>
    <row r="10" spans="1:19" s="5" customFormat="1" ht="24" customHeight="1">
      <c r="A10" s="6"/>
      <c r="B10" s="77" t="s">
        <v>63</v>
      </c>
      <c r="C10" s="77"/>
      <c r="D10" s="77"/>
      <c r="E10" s="77"/>
      <c r="F10" s="77"/>
      <c r="G10" s="17"/>
      <c r="H10" s="67">
        <f>１!H30/H7*1000</f>
        <v>77164.8827557648</v>
      </c>
      <c r="I10" s="6" t="s">
        <v>3</v>
      </c>
      <c r="J10" s="67">
        <f>１!J30/J7*1000</f>
        <v>78608.97299244661</v>
      </c>
      <c r="K10" s="6" t="s">
        <v>3</v>
      </c>
      <c r="L10" s="67">
        <f>１!L30/L7*1000</f>
        <v>79140.72789352933</v>
      </c>
      <c r="M10" s="6" t="s">
        <v>3</v>
      </c>
      <c r="N10" s="67">
        <f>１!H64/N7*1000</f>
        <v>81276.16211691649</v>
      </c>
      <c r="O10" s="6" t="s">
        <v>3</v>
      </c>
      <c r="P10" s="67">
        <f>１!J64/P7*1000</f>
        <v>81832.57199924976</v>
      </c>
      <c r="Q10" s="6" t="s">
        <v>3</v>
      </c>
      <c r="R10" s="69">
        <f>１!L64/R7*1000</f>
        <v>82705.07377734149</v>
      </c>
      <c r="S10" s="1" t="s">
        <v>3</v>
      </c>
    </row>
    <row r="11" spans="1:19" s="5" customFormat="1" ht="6" customHeight="1" thickBot="1">
      <c r="A11" s="7"/>
      <c r="B11" s="24"/>
      <c r="C11" s="24"/>
      <c r="D11" s="24"/>
      <c r="E11" s="24"/>
      <c r="F11" s="24"/>
      <c r="G11" s="22"/>
      <c r="H11" s="23"/>
      <c r="I11" s="7"/>
      <c r="J11" s="23"/>
      <c r="K11" s="7"/>
      <c r="L11" s="23"/>
      <c r="M11" s="7"/>
      <c r="N11" s="23"/>
      <c r="O11" s="7"/>
      <c r="P11" s="23"/>
      <c r="Q11" s="7"/>
      <c r="R11" s="23"/>
      <c r="S11" s="7"/>
    </row>
    <row r="12" s="5" customFormat="1" ht="19.5" customHeight="1">
      <c r="A12" s="5" t="s">
        <v>65</v>
      </c>
    </row>
    <row r="13" spans="1:19" s="5" customFormat="1" ht="19.5" customHeight="1">
      <c r="A13" s="76" t="s">
        <v>60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51"/>
      <c r="S13" s="51"/>
    </row>
    <row r="14" spans="12:18" ht="13.5">
      <c r="L14" s="1"/>
      <c r="M14" s="1"/>
      <c r="N14" s="6"/>
      <c r="P14" s="6"/>
      <c r="R14" s="1"/>
    </row>
    <row r="15" spans="8:19" ht="13.5">
      <c r="H15" s="39"/>
      <c r="I15" s="45"/>
      <c r="J15" s="36"/>
      <c r="K15" s="45"/>
      <c r="L15" s="36"/>
      <c r="M15" s="45"/>
      <c r="N15" s="47"/>
      <c r="O15" s="46"/>
      <c r="P15" s="47"/>
      <c r="Q15" s="46"/>
      <c r="R15" s="36"/>
      <c r="S15" s="45"/>
    </row>
    <row r="16" spans="12:18" ht="13.5">
      <c r="L16" s="1"/>
      <c r="M16" s="1"/>
      <c r="N16" s="6"/>
      <c r="P16" s="6"/>
      <c r="R16" s="1"/>
    </row>
    <row r="17" spans="12:18" ht="13.5">
      <c r="L17" s="1"/>
      <c r="M17" s="1"/>
      <c r="N17" s="6"/>
      <c r="P17" s="6"/>
      <c r="R17" s="1"/>
    </row>
    <row r="18" spans="12:18" ht="13.5">
      <c r="L18" s="1"/>
      <c r="M18" s="1"/>
      <c r="N18" s="6"/>
      <c r="P18" s="6"/>
      <c r="R18" s="1"/>
    </row>
    <row r="19" spans="12:18" ht="13.5">
      <c r="L19" s="1"/>
      <c r="M19" s="1"/>
      <c r="N19" s="6"/>
      <c r="P19" s="6"/>
      <c r="R19" s="1"/>
    </row>
    <row r="20" spans="12:18" ht="13.5">
      <c r="L20" s="1"/>
      <c r="M20" s="1"/>
      <c r="N20" s="6"/>
      <c r="P20" s="6"/>
      <c r="R20" s="1"/>
    </row>
    <row r="21" spans="12:18" ht="13.5">
      <c r="L21" s="1"/>
      <c r="M21" s="1"/>
      <c r="N21" s="6"/>
      <c r="P21" s="6"/>
      <c r="R21" s="1"/>
    </row>
    <row r="22" spans="12:18" ht="13.5">
      <c r="L22" s="1"/>
      <c r="M22" s="1"/>
      <c r="N22" s="6"/>
      <c r="P22" s="6"/>
      <c r="R22" s="1"/>
    </row>
    <row r="23" spans="12:18" ht="13.5">
      <c r="L23" s="1"/>
      <c r="M23" s="1"/>
      <c r="N23" s="6"/>
      <c r="P23" s="6"/>
      <c r="R23" s="1"/>
    </row>
    <row r="24" spans="12:18" ht="13.5">
      <c r="L24" s="1"/>
      <c r="M24" s="1"/>
      <c r="N24" s="6"/>
      <c r="P24" s="6"/>
      <c r="R24" s="1"/>
    </row>
    <row r="25" spans="12:18" ht="13.5">
      <c r="L25" s="1"/>
      <c r="M25" s="1"/>
      <c r="N25" s="6"/>
      <c r="P25" s="6"/>
      <c r="R25" s="1"/>
    </row>
    <row r="26" spans="12:18" ht="13.5">
      <c r="L26" s="1"/>
      <c r="M26" s="1"/>
      <c r="N26" s="6"/>
      <c r="P26" s="6"/>
      <c r="R26" s="1"/>
    </row>
    <row r="27" spans="12:18" ht="13.5">
      <c r="L27" s="1"/>
      <c r="M27" s="1"/>
      <c r="N27" s="6"/>
      <c r="P27" s="6"/>
      <c r="R27" s="1"/>
    </row>
    <row r="28" spans="12:18" ht="13.5">
      <c r="L28" s="1"/>
      <c r="M28" s="1"/>
      <c r="N28" s="6"/>
      <c r="P28" s="6"/>
      <c r="R28" s="1"/>
    </row>
    <row r="29" spans="12:18" ht="13.5">
      <c r="L29" s="1"/>
      <c r="M29" s="1"/>
      <c r="N29" s="6"/>
      <c r="P29" s="6"/>
      <c r="R29" s="1"/>
    </row>
    <row r="30" spans="12:18" ht="13.5">
      <c r="L30" s="1"/>
      <c r="M30" s="1"/>
      <c r="N30" s="6"/>
      <c r="P30" s="6"/>
      <c r="R30" s="1"/>
    </row>
    <row r="31" spans="12:18" ht="13.5">
      <c r="L31" s="1"/>
      <c r="M31" s="1"/>
      <c r="N31" s="6"/>
      <c r="P31" s="6"/>
      <c r="R31" s="1"/>
    </row>
    <row r="32" spans="12:18" ht="13.5">
      <c r="L32" s="1"/>
      <c r="M32" s="1"/>
      <c r="N32" s="6"/>
      <c r="P32" s="6"/>
      <c r="R32" s="1"/>
    </row>
    <row r="33" spans="12:18" ht="13.5">
      <c r="L33" s="1"/>
      <c r="M33" s="1"/>
      <c r="N33" s="6"/>
      <c r="P33" s="6"/>
      <c r="R33" s="1"/>
    </row>
    <row r="34" spans="12:18" ht="13.5">
      <c r="L34" s="1"/>
      <c r="M34" s="1"/>
      <c r="N34" s="6"/>
      <c r="P34" s="6"/>
      <c r="R34" s="1"/>
    </row>
    <row r="35" spans="12:18" ht="13.5">
      <c r="L35" s="1"/>
      <c r="M35" s="1"/>
      <c r="N35" s="6"/>
      <c r="P35" s="6"/>
      <c r="R35" s="1"/>
    </row>
    <row r="36" spans="12:18" ht="13.5">
      <c r="L36" s="1"/>
      <c r="M36" s="1"/>
      <c r="N36" s="6"/>
      <c r="P36" s="6"/>
      <c r="R36" s="1"/>
    </row>
    <row r="37" spans="12:18" ht="13.5">
      <c r="L37" s="1"/>
      <c r="M37" s="1"/>
      <c r="N37" s="6"/>
      <c r="P37" s="6"/>
      <c r="R37" s="1"/>
    </row>
    <row r="38" spans="12:18" ht="13.5">
      <c r="L38" s="1"/>
      <c r="M38" s="1"/>
      <c r="N38" s="6"/>
      <c r="P38" s="6"/>
      <c r="R38" s="1"/>
    </row>
    <row r="39" spans="12:18" ht="13.5">
      <c r="L39" s="1"/>
      <c r="M39" s="1"/>
      <c r="N39" s="6"/>
      <c r="P39" s="6"/>
      <c r="R39" s="1"/>
    </row>
    <row r="40" spans="12:18" ht="13.5">
      <c r="L40" s="1"/>
      <c r="M40" s="1"/>
      <c r="N40" s="6"/>
      <c r="P40" s="6"/>
      <c r="R40" s="1"/>
    </row>
    <row r="41" spans="12:18" ht="13.5">
      <c r="L41" s="1"/>
      <c r="M41" s="1"/>
      <c r="N41" s="6"/>
      <c r="P41" s="6"/>
      <c r="R41" s="1"/>
    </row>
    <row r="42" spans="12:18" ht="13.5">
      <c r="L42" s="1"/>
      <c r="M42" s="1"/>
      <c r="N42" s="6"/>
      <c r="P42" s="6"/>
      <c r="R42" s="1"/>
    </row>
    <row r="43" spans="12:18" ht="13.5">
      <c r="L43" s="1"/>
      <c r="M43" s="1"/>
      <c r="N43" s="6"/>
      <c r="P43" s="6"/>
      <c r="R43" s="1"/>
    </row>
    <row r="44" spans="12:18" ht="13.5">
      <c r="L44" s="1"/>
      <c r="M44" s="1"/>
      <c r="N44" s="6"/>
      <c r="P44" s="6"/>
      <c r="R44" s="1"/>
    </row>
    <row r="45" spans="12:18" ht="13.5">
      <c r="L45" s="1"/>
      <c r="M45" s="1"/>
      <c r="N45" s="6"/>
      <c r="P45" s="6"/>
      <c r="R45" s="1"/>
    </row>
    <row r="46" spans="12:18" ht="13.5">
      <c r="L46" s="1"/>
      <c r="M46" s="1"/>
      <c r="N46" s="6"/>
      <c r="P46" s="6"/>
      <c r="R46" s="1"/>
    </row>
    <row r="47" spans="12:18" ht="13.5">
      <c r="L47" s="1"/>
      <c r="M47" s="1"/>
      <c r="N47" s="6"/>
      <c r="P47" s="6"/>
      <c r="R47" s="1"/>
    </row>
    <row r="48" spans="12:18" ht="13.5">
      <c r="L48" s="1"/>
      <c r="M48" s="1"/>
      <c r="N48" s="6"/>
      <c r="P48" s="6"/>
      <c r="R48" s="1"/>
    </row>
    <row r="49" spans="12:18" ht="13.5">
      <c r="L49" s="1"/>
      <c r="M49" s="1"/>
      <c r="N49" s="6"/>
      <c r="P49" s="6"/>
      <c r="R49" s="1"/>
    </row>
    <row r="50" spans="12:18" ht="13.5">
      <c r="L50" s="1"/>
      <c r="M50" s="1"/>
      <c r="N50" s="6"/>
      <c r="P50" s="6"/>
      <c r="R50" s="1"/>
    </row>
    <row r="51" spans="12:18" ht="13.5">
      <c r="L51" s="1"/>
      <c r="M51" s="1"/>
      <c r="N51" s="6"/>
      <c r="P51" s="6"/>
      <c r="R51" s="1"/>
    </row>
    <row r="52" spans="12:18" ht="13.5">
      <c r="L52" s="1"/>
      <c r="M52" s="1"/>
      <c r="N52" s="6"/>
      <c r="P52" s="6"/>
      <c r="R52" s="1"/>
    </row>
    <row r="53" spans="12:18" ht="13.5">
      <c r="L53" s="1"/>
      <c r="M53" s="1"/>
      <c r="N53" s="6"/>
      <c r="P53" s="6"/>
      <c r="R53" s="1"/>
    </row>
    <row r="54" spans="12:18" ht="13.5">
      <c r="L54" s="1"/>
      <c r="M54" s="1"/>
      <c r="N54" s="6"/>
      <c r="P54" s="6"/>
      <c r="R54" s="1"/>
    </row>
    <row r="55" spans="12:18" ht="13.5">
      <c r="L55" s="1"/>
      <c r="M55" s="1"/>
      <c r="N55" s="6"/>
      <c r="P55" s="6"/>
      <c r="R55" s="1"/>
    </row>
    <row r="56" spans="12:18" ht="13.5">
      <c r="L56" s="1"/>
      <c r="M56" s="1"/>
      <c r="N56" s="6"/>
      <c r="P56" s="6"/>
      <c r="R56" s="1"/>
    </row>
    <row r="57" spans="12:18" ht="13.5">
      <c r="L57" s="1"/>
      <c r="M57" s="1"/>
      <c r="N57" s="6"/>
      <c r="P57" s="6"/>
      <c r="R57" s="1"/>
    </row>
    <row r="58" spans="12:18" ht="13.5">
      <c r="L58" s="1"/>
      <c r="M58" s="1"/>
      <c r="N58" s="6"/>
      <c r="P58" s="6"/>
      <c r="R58" s="1"/>
    </row>
    <row r="59" spans="12:18" ht="13.5">
      <c r="L59" s="1"/>
      <c r="M59" s="1"/>
      <c r="N59" s="6"/>
      <c r="P59" s="6"/>
      <c r="R59" s="1"/>
    </row>
    <row r="60" spans="12:18" ht="13.5">
      <c r="L60" s="1"/>
      <c r="M60" s="1"/>
      <c r="N60" s="6"/>
      <c r="P60" s="6"/>
      <c r="R60" s="1"/>
    </row>
    <row r="61" spans="12:18" ht="13.5">
      <c r="L61" s="1"/>
      <c r="M61" s="1"/>
      <c r="N61" s="6"/>
      <c r="P61" s="6"/>
      <c r="R61" s="1"/>
    </row>
    <row r="62" spans="12:18" ht="13.5">
      <c r="L62" s="1"/>
      <c r="M62" s="1"/>
      <c r="N62" s="6"/>
      <c r="P62" s="6"/>
      <c r="R62" s="1"/>
    </row>
    <row r="63" spans="12:18" ht="13.5">
      <c r="L63" s="1"/>
      <c r="M63" s="1"/>
      <c r="N63" s="6"/>
      <c r="P63" s="6"/>
      <c r="R63" s="1"/>
    </row>
    <row r="64" spans="12:18" ht="13.5">
      <c r="L64" s="1"/>
      <c r="M64" s="1"/>
      <c r="N64" s="6"/>
      <c r="P64" s="6"/>
      <c r="R64" s="1"/>
    </row>
    <row r="65" spans="12:18" ht="13.5">
      <c r="L65" s="1"/>
      <c r="M65" s="1"/>
      <c r="N65" s="6"/>
      <c r="P65" s="6"/>
      <c r="R65" s="1"/>
    </row>
    <row r="66" spans="12:18" ht="13.5">
      <c r="L66" s="1"/>
      <c r="M66" s="1"/>
      <c r="N66" s="6"/>
      <c r="P66" s="6"/>
      <c r="R66" s="1"/>
    </row>
  </sheetData>
  <sheetProtection/>
  <mergeCells count="15">
    <mergeCell ref="A1:S1"/>
    <mergeCell ref="B9:F9"/>
    <mergeCell ref="B10:F10"/>
    <mergeCell ref="B6:F6"/>
    <mergeCell ref="B7:F7"/>
    <mergeCell ref="B8:F8"/>
    <mergeCell ref="R3:S3"/>
    <mergeCell ref="A13:Q13"/>
    <mergeCell ref="B5:F5"/>
    <mergeCell ref="B3:F3"/>
    <mergeCell ref="P3:Q3"/>
    <mergeCell ref="H3:I3"/>
    <mergeCell ref="J3:K3"/>
    <mergeCell ref="L3:M3"/>
    <mergeCell ref="N3:O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市民所得</dc:title>
  <dc:subject/>
  <dc:creator/>
  <cp:keywords/>
  <dc:description/>
  <cp:lastModifiedBy>gifu</cp:lastModifiedBy>
  <cp:lastPrinted>2023-03-23T07:29:59Z</cp:lastPrinted>
  <dcterms:created xsi:type="dcterms:W3CDTF">1997-01-08T22:48:59Z</dcterms:created>
  <dcterms:modified xsi:type="dcterms:W3CDTF">2023-03-23T07:31:59Z</dcterms:modified>
  <cp:category/>
  <cp:version/>
  <cp:contentType/>
  <cp:contentStatus/>
</cp:coreProperties>
</file>