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7575" activeTab="0"/>
  </bookViews>
  <sheets>
    <sheet name="3Ⅲ" sheetId="1" r:id="rId1"/>
    <sheet name="3Ⅳ" sheetId="2" r:id="rId2"/>
    <sheet name="3Ⅴ,Ⅵ" sheetId="3" r:id="rId3"/>
  </sheets>
  <definedNames>
    <definedName name="_xlnm.Print_Area" localSheetId="0">'3Ⅲ'!$A$1:$Q$39</definedName>
    <definedName name="_xlnm.Print_Area" localSheetId="1">'3Ⅳ'!$A$1:$H$24</definedName>
    <definedName name="_xlnm.Print_Area" localSheetId="2">'3Ⅴ,Ⅵ'!$A$1:$G$44</definedName>
    <definedName name="Z_18DA16CB_CAE2_4B10_9028_28E081AF0D9E_.wvu.Cols" localSheetId="1" hidden="1">'3Ⅳ'!#REF!</definedName>
    <definedName name="Z_713DD0F3_0B60_4753_AB25_67CED1F8A7B2_.wvu.Cols" localSheetId="0" hidden="1">'3Ⅲ'!#REF!</definedName>
    <definedName name="Z_804F21C1_6989_45FA_BFAE_9F0617BB119A_.wvu.Rows" localSheetId="2" hidden="1">'3Ⅴ,Ⅵ'!#REF!,'3Ⅴ,Ⅵ'!#REF!</definedName>
    <definedName name="Z_91262C85_B7A6_4507_8C86_396D63CFBADB_.wvu.Cols" localSheetId="0" hidden="1">'3Ⅲ'!#REF!</definedName>
    <definedName name="Z_ADEF136A_8DFD_4121_ADAC_D02BBBECDC24_.wvu.Cols" localSheetId="1" hidden="1">'3Ⅳ'!#REF!</definedName>
    <definedName name="Z_B522DC72_5557_4CF9_9927_34A267BFCF3E_.wvu.Cols" localSheetId="0" hidden="1">'3Ⅲ'!#REF!</definedName>
    <definedName name="Z_E9D1EFC2_3DDA_4E36_9358_E790D0D8BDF2_.wvu.Rows" localSheetId="2" hidden="1">'3Ⅴ,Ⅵ'!#REF!,'3Ⅴ,Ⅵ'!#REF!</definedName>
  </definedNames>
  <calcPr fullCalcOnLoad="1"/>
</workbook>
</file>

<file path=xl/sharedStrings.xml><?xml version="1.0" encoding="utf-8"?>
<sst xmlns="http://schemas.openxmlformats.org/spreadsheetml/2006/main" count="184" uniqueCount="111">
  <si>
    <t>ミニカー</t>
  </si>
  <si>
    <t>台数</t>
  </si>
  <si>
    <t>調定額</t>
  </si>
  <si>
    <t>計</t>
  </si>
  <si>
    <t>二輪</t>
  </si>
  <si>
    <t>三輪</t>
  </si>
  <si>
    <t>四輪乗用〔営業用〕</t>
  </si>
  <si>
    <t>四輪貨物〔営業用〕</t>
  </si>
  <si>
    <t>農耕作業用</t>
  </si>
  <si>
    <t>原動機付自転車</t>
  </si>
  <si>
    <t>小型特殊自動車</t>
  </si>
  <si>
    <t>(単位：台・円・％）</t>
  </si>
  <si>
    <t>区分</t>
  </si>
  <si>
    <t>軽自動車</t>
  </si>
  <si>
    <t>二輪小型自動車</t>
  </si>
  <si>
    <t>50ｃｃ以下</t>
  </si>
  <si>
    <t>90ｃｃ以下</t>
  </si>
  <si>
    <t>125ｃｃ以下</t>
  </si>
  <si>
    <t>四輪乗用〔自家用〕</t>
  </si>
  <si>
    <t>四輪貨物〔自家用〕</t>
  </si>
  <si>
    <t>その他</t>
  </si>
  <si>
    <t>合計</t>
  </si>
  <si>
    <t>前年比</t>
  </si>
  <si>
    <t>平成28年度</t>
  </si>
  <si>
    <t>旧税率</t>
  </si>
  <si>
    <t>新税率</t>
  </si>
  <si>
    <t>軽課</t>
  </si>
  <si>
    <t>重課</t>
  </si>
  <si>
    <t>　〃</t>
  </si>
  <si>
    <t>　〃</t>
  </si>
  <si>
    <t>平成30年度</t>
  </si>
  <si>
    <t>令和元年度</t>
  </si>
  <si>
    <t>令和2年度</t>
  </si>
  <si>
    <t>令和3年度</t>
  </si>
  <si>
    <t xml:space="preserve">  軽自動車税（種別割）課税状況の累年比較（当初）　</t>
  </si>
  <si>
    <t>Ⅲ  軽自動車税</t>
  </si>
  <si>
    <t>令和4年度</t>
  </si>
  <si>
    <t>Ⅳ 市たばこ税</t>
  </si>
  <si>
    <t>　市たばこ税の調定額等累年比較</t>
  </si>
  <si>
    <t>(単位：千本・千円・％）</t>
  </si>
  <si>
    <t>平成29年度</t>
  </si>
  <si>
    <t>平成30年度</t>
  </si>
  <si>
    <t>令和元年度</t>
  </si>
  <si>
    <t>令和２年度</t>
  </si>
  <si>
    <t>令和３年度</t>
  </si>
  <si>
    <t>決算</t>
  </si>
  <si>
    <t>売渡し本数</t>
  </si>
  <si>
    <t>旧３級品以外</t>
  </si>
  <si>
    <t>旧３級品</t>
  </si>
  <si>
    <t>－</t>
  </si>
  <si>
    <t>前年比</t>
  </si>
  <si>
    <t>たばこ決算</t>
  </si>
  <si>
    <t>手持決算</t>
  </si>
  <si>
    <t>合計</t>
  </si>
  <si>
    <t>調定額</t>
  </si>
  <si>
    <t>（注）調定額は以下の手持品課税を含む。</t>
  </si>
  <si>
    <t>区分</t>
  </si>
  <si>
    <t>課税本数</t>
  </si>
  <si>
    <t>旧３級品以外</t>
  </si>
  <si>
    <t>旧３級品</t>
  </si>
  <si>
    <t>調定額</t>
  </si>
  <si>
    <t>手持品課税の課税本数は重複するため、上記売渡し本数に含まれません。</t>
  </si>
  <si>
    <t>令和元年９月３０日をもって旧３級品の特別税率は廃止。</t>
  </si>
  <si>
    <t>Ⅴ　入湯税</t>
  </si>
  <si>
    <t>　入湯税の調定額等累年比較</t>
  </si>
  <si>
    <t>（単位：人・円・％）</t>
  </si>
  <si>
    <t>特別徴収
義務者数</t>
  </si>
  <si>
    <t>入湯客数</t>
  </si>
  <si>
    <t>税額</t>
  </si>
  <si>
    <t>(注)</t>
  </si>
  <si>
    <t>特別徴収義務者数は、各年3月末現在数値である。　</t>
  </si>
  <si>
    <t>税率1人1日150円</t>
  </si>
  <si>
    <t>Ⅵ　事業所税</t>
  </si>
  <si>
    <t>事業所税の調定額等累年比較</t>
  </si>
  <si>
    <t>(単位：人・千円・％)</t>
  </si>
  <si>
    <t>区分</t>
  </si>
  <si>
    <t>納税
義務者数</t>
  </si>
  <si>
    <t>調定額</t>
  </si>
  <si>
    <t>前年比</t>
  </si>
  <si>
    <t>資産割</t>
  </si>
  <si>
    <t>従業者割</t>
  </si>
  <si>
    <t>計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</si>
  <si>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</si>
  <si>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</si>
  <si>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</si>
  <si>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</si>
  <si>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</si>
  <si>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</si>
  <si>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</si>
  <si>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</si>
  <si>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</si>
  <si>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</si>
  <si>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</si>
  <si>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平成2１年度</t>
  </si>
  <si>
    <t>平成22年度</t>
  </si>
  <si>
    <t>平成23年度</t>
  </si>
  <si>
    <t>平成24年度</t>
  </si>
  <si>
    <r>
      <t>平成25年度</t>
    </r>
  </si>
  <si>
    <r>
      <t>平成26年度</t>
    </r>
  </si>
  <si>
    <r>
      <t>平成27年度</t>
    </r>
  </si>
  <si>
    <r>
      <t>平成28年度</t>
    </r>
  </si>
  <si>
    <r>
      <t>平成29年度</t>
    </r>
  </si>
  <si>
    <r>
      <t>平成30年度</t>
    </r>
  </si>
  <si>
    <r>
      <t>令和元年度</t>
    </r>
  </si>
  <si>
    <r>
      <t>令和2年度</t>
    </r>
  </si>
  <si>
    <t>令和3年度</t>
  </si>
  <si>
    <t>（注）税率</t>
  </si>
  <si>
    <t>床面積1平方メートルにつき600円</t>
  </si>
  <si>
    <t>従業者割</t>
  </si>
  <si>
    <t>給与総額の0.25/100</t>
  </si>
  <si>
    <t>（注）平成15年度から新増設に係る事業所税は廃止された。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</si>
</sst>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_ ;[Red]\-#,##0\ "/>
    <numFmt numFmtId="180" formatCode="0_);[Red]\(0\)"/>
    <numFmt numFmtId="181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3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177" fontId="47" fillId="0" borderId="15" xfId="0" applyNumberFormat="1" applyFont="1" applyFill="1" applyBorder="1" applyAlignment="1">
      <alignment vertical="center"/>
    </xf>
    <xf numFmtId="177" fontId="47" fillId="0" borderId="16" xfId="0" applyNumberFormat="1" applyFont="1" applyBorder="1" applyAlignment="1">
      <alignment vertical="center"/>
    </xf>
    <xf numFmtId="177" fontId="47" fillId="0" borderId="0" xfId="0" applyNumberFormat="1" applyFont="1" applyBorder="1" applyAlignment="1">
      <alignment vertical="center"/>
    </xf>
    <xf numFmtId="177" fontId="47" fillId="0" borderId="17" xfId="0" applyNumberFormat="1" applyFont="1" applyFill="1" applyBorder="1" applyAlignment="1">
      <alignment vertical="center"/>
    </xf>
    <xf numFmtId="177" fontId="47" fillId="0" borderId="18" xfId="0" applyNumberFormat="1" applyFont="1" applyFill="1" applyBorder="1" applyAlignment="1">
      <alignment vertical="center"/>
    </xf>
    <xf numFmtId="0" fontId="47" fillId="0" borderId="19" xfId="0" applyFont="1" applyBorder="1" applyAlignment="1">
      <alignment vertical="center"/>
    </xf>
    <xf numFmtId="177" fontId="47" fillId="0" borderId="20" xfId="0" applyNumberFormat="1" applyFont="1" applyFill="1" applyBorder="1" applyAlignment="1">
      <alignment vertical="center"/>
    </xf>
    <xf numFmtId="177" fontId="47" fillId="0" borderId="16" xfId="0" applyNumberFormat="1" applyFont="1" applyFill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177" fontId="47" fillId="0" borderId="21" xfId="0" applyNumberFormat="1" applyFont="1" applyFill="1" applyBorder="1" applyAlignment="1">
      <alignment vertical="center"/>
    </xf>
    <xf numFmtId="177" fontId="47" fillId="0" borderId="22" xfId="0" applyNumberFormat="1" applyFont="1" applyBorder="1" applyAlignment="1">
      <alignment vertical="center"/>
    </xf>
    <xf numFmtId="177" fontId="47" fillId="0" borderId="22" xfId="0" applyNumberFormat="1" applyFont="1" applyFill="1" applyBorder="1" applyAlignment="1">
      <alignment vertical="center"/>
    </xf>
    <xf numFmtId="0" fontId="47" fillId="0" borderId="23" xfId="0" applyFont="1" applyBorder="1" applyAlignment="1">
      <alignment vertical="center"/>
    </xf>
    <xf numFmtId="177" fontId="47" fillId="0" borderId="10" xfId="0" applyNumberFormat="1" applyFont="1" applyFill="1" applyBorder="1" applyAlignment="1">
      <alignment vertical="center"/>
    </xf>
    <xf numFmtId="177" fontId="47" fillId="0" borderId="11" xfId="0" applyNumberFormat="1" applyFont="1" applyBorder="1" applyAlignment="1">
      <alignment vertical="center"/>
    </xf>
    <xf numFmtId="177" fontId="47" fillId="0" borderId="12" xfId="0" applyNumberFormat="1" applyFont="1" applyBorder="1" applyAlignment="1">
      <alignment vertical="center"/>
    </xf>
    <xf numFmtId="177" fontId="47" fillId="0" borderId="11" xfId="0" applyNumberFormat="1" applyFont="1" applyFill="1" applyBorder="1" applyAlignment="1">
      <alignment vertical="center"/>
    </xf>
    <xf numFmtId="177" fontId="47" fillId="0" borderId="13" xfId="0" applyNumberFormat="1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0" xfId="0" applyFont="1" applyBorder="1" applyAlignment="1">
      <alignment vertical="center" shrinkToFit="1"/>
    </xf>
    <xf numFmtId="177" fontId="47" fillId="0" borderId="20" xfId="0" applyNumberFormat="1" applyFont="1" applyFill="1" applyBorder="1" applyAlignment="1">
      <alignment horizontal="right" vertical="center"/>
    </xf>
    <xf numFmtId="177" fontId="47" fillId="0" borderId="16" xfId="0" applyNumberFormat="1" applyFont="1" applyBorder="1" applyAlignment="1">
      <alignment horizontal="right" vertical="center"/>
    </xf>
    <xf numFmtId="177" fontId="47" fillId="0" borderId="24" xfId="0" applyNumberFormat="1" applyFont="1" applyBorder="1" applyAlignment="1">
      <alignment horizontal="right" vertical="center"/>
    </xf>
    <xf numFmtId="177" fontId="47" fillId="0" borderId="16" xfId="0" applyNumberFormat="1" applyFont="1" applyFill="1" applyBorder="1" applyAlignment="1">
      <alignment horizontal="right" vertical="center"/>
    </xf>
    <xf numFmtId="177" fontId="47" fillId="0" borderId="18" xfId="0" applyNumberFormat="1" applyFont="1" applyFill="1" applyBorder="1" applyAlignment="1">
      <alignment horizontal="right" vertical="center"/>
    </xf>
    <xf numFmtId="177" fontId="47" fillId="0" borderId="0" xfId="0" applyNumberFormat="1" applyFont="1" applyBorder="1" applyAlignment="1">
      <alignment horizontal="right" vertical="center"/>
    </xf>
    <xf numFmtId="0" fontId="47" fillId="0" borderId="19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177" fontId="47" fillId="0" borderId="17" xfId="0" applyNumberFormat="1" applyFont="1" applyBorder="1" applyAlignment="1">
      <alignment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77" fontId="47" fillId="0" borderId="24" xfId="0" applyNumberFormat="1" applyFont="1" applyBorder="1" applyAlignment="1">
      <alignment vertical="center"/>
    </xf>
    <xf numFmtId="177" fontId="47" fillId="0" borderId="28" xfId="0" applyNumberFormat="1" applyFont="1" applyBorder="1" applyAlignment="1">
      <alignment vertical="center"/>
    </xf>
    <xf numFmtId="176" fontId="47" fillId="0" borderId="29" xfId="0" applyNumberFormat="1" applyFont="1" applyFill="1" applyBorder="1" applyAlignment="1">
      <alignment vertical="center"/>
    </xf>
    <xf numFmtId="176" fontId="47" fillId="0" borderId="30" xfId="0" applyNumberFormat="1" applyFont="1" applyBorder="1" applyAlignment="1">
      <alignment vertical="center"/>
    </xf>
    <xf numFmtId="176" fontId="47" fillId="0" borderId="31" xfId="0" applyNumberFormat="1" applyFont="1" applyBorder="1" applyAlignment="1">
      <alignment vertical="center"/>
    </xf>
    <xf numFmtId="176" fontId="47" fillId="0" borderId="32" xfId="0" applyNumberFormat="1" applyFont="1" applyFill="1" applyBorder="1" applyAlignment="1">
      <alignment vertical="center"/>
    </xf>
    <xf numFmtId="176" fontId="47" fillId="0" borderId="33" xfId="0" applyNumberFormat="1" applyFont="1" applyFill="1" applyBorder="1" applyAlignment="1">
      <alignment vertical="center"/>
    </xf>
    <xf numFmtId="177" fontId="47" fillId="0" borderId="20" xfId="0" applyNumberFormat="1" applyFont="1" applyBorder="1" applyAlignment="1">
      <alignment vertical="center"/>
    </xf>
    <xf numFmtId="177" fontId="47" fillId="0" borderId="20" xfId="0" applyNumberFormat="1" applyFont="1" applyBorder="1" applyAlignment="1">
      <alignment horizontal="right" vertical="center"/>
    </xf>
    <xf numFmtId="177" fontId="47" fillId="0" borderId="10" xfId="0" applyNumberFormat="1" applyFont="1" applyBorder="1" applyAlignment="1">
      <alignment vertical="center"/>
    </xf>
    <xf numFmtId="176" fontId="47" fillId="0" borderId="34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4" fillId="0" borderId="3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44" fillId="0" borderId="15" xfId="0" applyFont="1" applyBorder="1" applyAlignment="1">
      <alignment horizontal="left" vertical="center"/>
    </xf>
    <xf numFmtId="177" fontId="44" fillId="0" borderId="11" xfId="0" applyNumberFormat="1" applyFont="1" applyBorder="1" applyAlignment="1">
      <alignment vertical="center"/>
    </xf>
    <xf numFmtId="177" fontId="44" fillId="0" borderId="37" xfId="0" applyNumberFormat="1" applyFont="1" applyBorder="1" applyAlignment="1">
      <alignment vertical="center"/>
    </xf>
    <xf numFmtId="0" fontId="44" fillId="0" borderId="11" xfId="0" applyFont="1" applyBorder="1" applyAlignment="1">
      <alignment horizontal="left" vertical="center"/>
    </xf>
    <xf numFmtId="177" fontId="44" fillId="0" borderId="11" xfId="0" applyNumberFormat="1" applyFont="1" applyBorder="1" applyAlignment="1">
      <alignment horizontal="right" vertical="center"/>
    </xf>
    <xf numFmtId="177" fontId="44" fillId="0" borderId="38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177" fontId="44" fillId="0" borderId="13" xfId="0" applyNumberFormat="1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176" fontId="44" fillId="0" borderId="11" xfId="0" applyNumberFormat="1" applyFont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7" fontId="44" fillId="0" borderId="39" xfId="0" applyNumberFormat="1" applyFont="1" applyBorder="1" applyAlignment="1">
      <alignment horizontal="right" vertical="center"/>
    </xf>
    <xf numFmtId="177" fontId="44" fillId="0" borderId="39" xfId="0" applyNumberFormat="1" applyFont="1" applyBorder="1" applyAlignment="1">
      <alignment vertical="center"/>
    </xf>
    <xf numFmtId="0" fontId="44" fillId="0" borderId="34" xfId="0" applyFont="1" applyBorder="1" applyAlignment="1">
      <alignment horizontal="center" vertical="center"/>
    </xf>
    <xf numFmtId="176" fontId="44" fillId="0" borderId="32" xfId="0" applyNumberFormat="1" applyFont="1" applyBorder="1" applyAlignment="1">
      <alignment vertical="center"/>
    </xf>
    <xf numFmtId="176" fontId="44" fillId="0" borderId="40" xfId="0" applyNumberFormat="1" applyFont="1" applyBorder="1" applyAlignment="1">
      <alignment vertical="center"/>
    </xf>
    <xf numFmtId="0" fontId="44" fillId="0" borderId="41" xfId="0" applyFont="1" applyBorder="1" applyAlignment="1">
      <alignment horizontal="right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vertical="center"/>
    </xf>
    <xf numFmtId="178" fontId="44" fillId="0" borderId="10" xfId="0" applyNumberFormat="1" applyFont="1" applyBorder="1" applyAlignment="1">
      <alignment horizontal="right" vertical="center"/>
    </xf>
    <xf numFmtId="178" fontId="44" fillId="0" borderId="11" xfId="0" applyNumberFormat="1" applyFont="1" applyBorder="1" applyAlignment="1">
      <alignment vertical="center"/>
    </xf>
    <xf numFmtId="178" fontId="44" fillId="0" borderId="17" xfId="0" applyNumberFormat="1" applyFont="1" applyBorder="1" applyAlignment="1">
      <alignment vertical="center"/>
    </xf>
    <xf numFmtId="178" fontId="44" fillId="0" borderId="13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9" fontId="44" fillId="0" borderId="10" xfId="50" applyNumberFormat="1" applyFont="1" applyBorder="1" applyAlignment="1">
      <alignment vertical="center"/>
    </xf>
    <xf numFmtId="178" fontId="44" fillId="0" borderId="10" xfId="50" applyNumberFormat="1" applyFont="1" applyBorder="1" applyAlignment="1">
      <alignment horizontal="right" vertical="center"/>
    </xf>
    <xf numFmtId="178" fontId="44" fillId="0" borderId="17" xfId="0" applyNumberFormat="1" applyFont="1" applyBorder="1" applyAlignment="1">
      <alignment horizontal="right" vertical="center"/>
    </xf>
    <xf numFmtId="178" fontId="44" fillId="0" borderId="1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9" fontId="44" fillId="0" borderId="10" xfId="50" applyNumberFormat="1" applyFont="1" applyBorder="1" applyAlignment="1">
      <alignment horizontal="center" vertical="center"/>
    </xf>
    <xf numFmtId="178" fontId="44" fillId="0" borderId="37" xfId="0" applyNumberFormat="1" applyFont="1" applyBorder="1" applyAlignment="1">
      <alignment vertical="center"/>
    </xf>
    <xf numFmtId="178" fontId="44" fillId="0" borderId="16" xfId="0" applyNumberFormat="1" applyFont="1" applyBorder="1" applyAlignment="1">
      <alignment vertical="center"/>
    </xf>
    <xf numFmtId="178" fontId="44" fillId="0" borderId="45" xfId="0" applyNumberFormat="1" applyFont="1" applyBorder="1" applyAlignment="1">
      <alignment horizontal="right" vertical="center"/>
    </xf>
    <xf numFmtId="179" fontId="44" fillId="0" borderId="29" xfId="50" applyNumberFormat="1" applyFont="1" applyBorder="1" applyAlignment="1">
      <alignment horizontal="center" vertical="center"/>
    </xf>
    <xf numFmtId="178" fontId="44" fillId="0" borderId="29" xfId="50" applyNumberFormat="1" applyFont="1" applyBorder="1" applyAlignment="1">
      <alignment horizontal="right" vertical="center"/>
    </xf>
    <xf numFmtId="178" fontId="44" fillId="0" borderId="32" xfId="0" applyNumberFormat="1" applyFont="1" applyBorder="1" applyAlignment="1">
      <alignment vertical="center"/>
    </xf>
    <xf numFmtId="178" fontId="44" fillId="0" borderId="4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180" fontId="44" fillId="0" borderId="27" xfId="0" applyNumberFormat="1" applyFont="1" applyBorder="1" applyAlignment="1">
      <alignment horizontal="center" vertical="center"/>
    </xf>
    <xf numFmtId="180" fontId="44" fillId="0" borderId="17" xfId="0" applyNumberFormat="1" applyFont="1" applyBorder="1" applyAlignment="1">
      <alignment horizontal="right" vertical="center"/>
    </xf>
    <xf numFmtId="177" fontId="44" fillId="0" borderId="46" xfId="0" applyNumberFormat="1" applyFont="1" applyBorder="1" applyAlignment="1">
      <alignment horizontal="right" vertical="center"/>
    </xf>
    <xf numFmtId="181" fontId="44" fillId="0" borderId="46" xfId="0" applyNumberFormat="1" applyFont="1" applyBorder="1" applyAlignment="1">
      <alignment horizontal="right" vertical="center"/>
    </xf>
    <xf numFmtId="181" fontId="44" fillId="0" borderId="39" xfId="0" applyNumberFormat="1" applyFont="1" applyBorder="1" applyAlignment="1">
      <alignment horizontal="right" vertical="center"/>
    </xf>
    <xf numFmtId="180" fontId="44" fillId="0" borderId="11" xfId="0" applyNumberFormat="1" applyFont="1" applyBorder="1" applyAlignment="1">
      <alignment horizontal="right" vertical="center"/>
    </xf>
    <xf numFmtId="177" fontId="44" fillId="0" borderId="12" xfId="0" applyNumberFormat="1" applyFont="1" applyBorder="1" applyAlignment="1">
      <alignment horizontal="right" vertical="center"/>
    </xf>
    <xf numFmtId="181" fontId="44" fillId="0" borderId="11" xfId="0" applyNumberFormat="1" applyFont="1" applyBorder="1" applyAlignment="1">
      <alignment horizontal="right" vertical="center"/>
    </xf>
    <xf numFmtId="181" fontId="44" fillId="0" borderId="13" xfId="0" applyNumberFormat="1" applyFont="1" applyBorder="1" applyAlignment="1">
      <alignment horizontal="right" vertical="center"/>
    </xf>
    <xf numFmtId="180" fontId="44" fillId="0" borderId="47" xfId="0" applyNumberFormat="1" applyFont="1" applyBorder="1" applyAlignment="1">
      <alignment horizontal="center" vertical="center"/>
    </xf>
    <xf numFmtId="177" fontId="44" fillId="0" borderId="24" xfId="0" applyNumberFormat="1" applyFont="1" applyBorder="1" applyAlignment="1">
      <alignment horizontal="right" vertical="center"/>
    </xf>
    <xf numFmtId="180" fontId="44" fillId="0" borderId="46" xfId="0" applyNumberFormat="1" applyFont="1" applyBorder="1" applyAlignment="1">
      <alignment horizontal="right" vertical="center"/>
    </xf>
    <xf numFmtId="181" fontId="44" fillId="0" borderId="18" xfId="0" applyNumberFormat="1" applyFont="1" applyBorder="1" applyAlignment="1">
      <alignment horizontal="right" vertical="center"/>
    </xf>
    <xf numFmtId="180" fontId="44" fillId="0" borderId="48" xfId="0" applyNumberFormat="1" applyFont="1" applyBorder="1" applyAlignment="1">
      <alignment horizontal="center" vertical="center"/>
    </xf>
    <xf numFmtId="180" fontId="44" fillId="0" borderId="49" xfId="0" applyNumberFormat="1" applyFont="1" applyBorder="1" applyAlignment="1">
      <alignment horizontal="right" vertical="center"/>
    </xf>
    <xf numFmtId="177" fontId="44" fillId="0" borderId="50" xfId="0" applyNumberFormat="1" applyFont="1" applyBorder="1" applyAlignment="1">
      <alignment horizontal="right" vertical="center"/>
    </xf>
    <xf numFmtId="177" fontId="44" fillId="0" borderId="32" xfId="0" applyNumberFormat="1" applyFont="1" applyBorder="1" applyAlignment="1">
      <alignment horizontal="right" vertical="center"/>
    </xf>
    <xf numFmtId="181" fontId="44" fillId="0" borderId="30" xfId="0" applyNumberFormat="1" applyFont="1" applyBorder="1" applyAlignment="1">
      <alignment horizontal="right" vertical="center"/>
    </xf>
    <xf numFmtId="181" fontId="44" fillId="0" borderId="40" xfId="0" applyNumberFormat="1" applyFont="1" applyBorder="1" applyAlignment="1">
      <alignment horizontal="right" vertical="center"/>
    </xf>
    <xf numFmtId="0" fontId="44" fillId="0" borderId="51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47" xfId="0" applyFont="1" applyFill="1" applyBorder="1" applyAlignment="1">
      <alignment horizontal="center" vertical="center" shrinkToFit="1"/>
    </xf>
    <xf numFmtId="177" fontId="44" fillId="33" borderId="11" xfId="0" applyNumberFormat="1" applyFont="1" applyFill="1" applyBorder="1" applyAlignment="1">
      <alignment vertical="center"/>
    </xf>
    <xf numFmtId="181" fontId="44" fillId="33" borderId="13" xfId="0" applyNumberFormat="1" applyFont="1" applyFill="1" applyBorder="1" applyAlignment="1">
      <alignment vertical="center"/>
    </xf>
    <xf numFmtId="177" fontId="44" fillId="33" borderId="17" xfId="0" applyNumberFormat="1" applyFont="1" applyFill="1" applyBorder="1" applyAlignment="1">
      <alignment vertical="center"/>
    </xf>
    <xf numFmtId="181" fontId="44" fillId="33" borderId="39" xfId="0" applyNumberFormat="1" applyFont="1" applyFill="1" applyBorder="1" applyAlignment="1">
      <alignment vertical="center"/>
    </xf>
    <xf numFmtId="0" fontId="44" fillId="33" borderId="14" xfId="0" applyFont="1" applyFill="1" applyBorder="1" applyAlignment="1">
      <alignment horizontal="center" vertical="center" shrinkToFit="1"/>
    </xf>
    <xf numFmtId="0" fontId="44" fillId="33" borderId="19" xfId="0" applyFont="1" applyFill="1" applyBorder="1" applyAlignment="1">
      <alignment horizontal="center" vertical="center" shrinkToFit="1"/>
    </xf>
    <xf numFmtId="177" fontId="44" fillId="33" borderId="16" xfId="0" applyNumberFormat="1" applyFont="1" applyFill="1" applyBorder="1" applyAlignment="1">
      <alignment vertical="center"/>
    </xf>
    <xf numFmtId="0" fontId="44" fillId="0" borderId="47" xfId="0" applyFont="1" applyBorder="1" applyAlignment="1">
      <alignment horizontal="center" vertical="center" shrinkToFit="1"/>
    </xf>
    <xf numFmtId="181" fontId="44" fillId="0" borderId="13" xfId="0" applyNumberFormat="1" applyFont="1" applyBorder="1" applyAlignment="1">
      <alignment vertical="center"/>
    </xf>
    <xf numFmtId="0" fontId="44" fillId="0" borderId="19" xfId="0" applyFont="1" applyBorder="1" applyAlignment="1">
      <alignment horizontal="center" vertical="center" shrinkToFit="1"/>
    </xf>
    <xf numFmtId="181" fontId="44" fillId="33" borderId="18" xfId="0" applyNumberFormat="1" applyFont="1" applyFill="1" applyBorder="1" applyAlignment="1">
      <alignment vertical="center"/>
    </xf>
    <xf numFmtId="0" fontId="44" fillId="33" borderId="52" xfId="0" applyFont="1" applyFill="1" applyBorder="1" applyAlignment="1">
      <alignment horizontal="center" vertical="center" shrinkToFit="1"/>
    </xf>
    <xf numFmtId="177" fontId="44" fillId="0" borderId="30" xfId="0" applyNumberFormat="1" applyFont="1" applyBorder="1" applyAlignment="1">
      <alignment vertical="center"/>
    </xf>
    <xf numFmtId="177" fontId="44" fillId="33" borderId="30" xfId="0" applyNumberFormat="1" applyFont="1" applyFill="1" applyBorder="1" applyAlignment="1">
      <alignment vertical="center"/>
    </xf>
    <xf numFmtId="181" fontId="44" fillId="33" borderId="33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7" fillId="0" borderId="24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46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35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44" fillId="0" borderId="59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textRotation="255" wrapText="1"/>
    </xf>
    <xf numFmtId="0" fontId="44" fillId="0" borderId="19" xfId="0" applyFont="1" applyBorder="1" applyAlignment="1">
      <alignment horizontal="center" vertical="center" textRotation="255" wrapText="1"/>
    </xf>
    <xf numFmtId="0" fontId="44" fillId="0" borderId="23" xfId="0" applyFont="1" applyBorder="1" applyAlignment="1">
      <alignment horizontal="center" vertical="center" textRotation="255" wrapText="1"/>
    </xf>
    <xf numFmtId="0" fontId="44" fillId="0" borderId="52" xfId="0" applyFont="1" applyBorder="1" applyAlignment="1">
      <alignment horizontal="center" vertical="center" textRotation="255" wrapText="1"/>
    </xf>
    <xf numFmtId="0" fontId="44" fillId="33" borderId="60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43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53" xfId="0" applyFont="1" applyFill="1" applyBorder="1" applyAlignment="1">
      <alignment horizontal="center" vertical="center"/>
    </xf>
    <xf numFmtId="0" fontId="44" fillId="33" borderId="61" xfId="0" applyFont="1" applyFill="1" applyBorder="1" applyAlignment="1">
      <alignment horizontal="center" vertical="center"/>
    </xf>
    <xf numFmtId="0" fontId="44" fillId="33" borderId="42" xfId="0" applyFont="1" applyFill="1" applyBorder="1" applyAlignment="1">
      <alignment horizontal="center" vertical="center"/>
    </xf>
    <xf numFmtId="0" fontId="44" fillId="33" borderId="62" xfId="0" applyFont="1" applyFill="1" applyBorder="1" applyAlignment="1">
      <alignment horizontal="center" vertical="center"/>
    </xf>
    <xf numFmtId="0" fontId="44" fillId="33" borderId="63" xfId="0" applyFont="1" applyFill="1" applyBorder="1" applyAlignment="1">
      <alignment horizontal="center" vertical="center"/>
    </xf>
    <xf numFmtId="0" fontId="44" fillId="0" borderId="31" xfId="0" applyFont="1" applyBorder="1" applyAlignment="1">
      <alignment horizontal="right" vertical="center"/>
    </xf>
    <xf numFmtId="0" fontId="44" fillId="0" borderId="6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view="pageBreakPreview" zoomScale="70" zoomScaleNormal="55" zoomScaleSheetLayoutView="70" zoomScalePageLayoutView="0" workbookViewId="0" topLeftCell="A1">
      <selection activeCell="B10" sqref="B10:C10"/>
    </sheetView>
  </sheetViews>
  <sheetFormatPr defaultColWidth="9.00390625" defaultRowHeight="21.75" customHeight="1"/>
  <cols>
    <col min="1" max="2" width="16.625" style="1" customWidth="1"/>
    <col min="3" max="3" width="8.50390625" style="1" customWidth="1"/>
    <col min="4" max="4" width="15.625" style="1" hidden="1" customWidth="1"/>
    <col min="5" max="5" width="17.625" style="1" hidden="1" customWidth="1"/>
    <col min="6" max="6" width="15.625" style="1" customWidth="1"/>
    <col min="7" max="7" width="17.625" style="1" customWidth="1"/>
    <col min="8" max="8" width="15.625" style="1" customWidth="1"/>
    <col min="9" max="9" width="17.625" style="1" customWidth="1"/>
    <col min="10" max="10" width="15.625" style="1" customWidth="1"/>
    <col min="11" max="11" width="17.625" style="1" customWidth="1"/>
    <col min="12" max="12" width="15.625" style="1" customWidth="1"/>
    <col min="13" max="13" width="17.625" style="1" customWidth="1"/>
    <col min="14" max="14" width="15.625" style="1" customWidth="1"/>
    <col min="15" max="15" width="17.625" style="1" customWidth="1"/>
    <col min="16" max="16384" width="9.00390625" style="1" customWidth="1"/>
  </cols>
  <sheetData>
    <row r="1" spans="1:17" ht="27" customHeight="1">
      <c r="A1" s="2" t="s">
        <v>35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7" customHeight="1">
      <c r="A2" s="3" t="s">
        <v>34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7" customHeight="1" thickBot="1">
      <c r="A3" s="4"/>
      <c r="B3" s="4"/>
      <c r="C3" s="4"/>
      <c r="D3" s="4"/>
      <c r="E3" s="6"/>
      <c r="F3" s="7"/>
      <c r="G3" s="6"/>
      <c r="H3" s="4"/>
      <c r="I3" s="6"/>
      <c r="J3" s="4"/>
      <c r="K3" s="6"/>
      <c r="L3" s="4"/>
      <c r="M3" s="6"/>
      <c r="N3" s="4"/>
      <c r="O3" s="6" t="s">
        <v>11</v>
      </c>
      <c r="P3" s="4"/>
      <c r="Q3" s="4"/>
    </row>
    <row r="4" spans="1:17" ht="30" customHeight="1">
      <c r="A4" s="163" t="s">
        <v>12</v>
      </c>
      <c r="B4" s="164"/>
      <c r="C4" s="165"/>
      <c r="D4" s="162" t="s">
        <v>23</v>
      </c>
      <c r="E4" s="169"/>
      <c r="F4" s="162" t="s">
        <v>30</v>
      </c>
      <c r="G4" s="169"/>
      <c r="H4" s="162" t="s">
        <v>31</v>
      </c>
      <c r="I4" s="169"/>
      <c r="J4" s="162" t="s">
        <v>32</v>
      </c>
      <c r="K4" s="169"/>
      <c r="L4" s="161" t="s">
        <v>33</v>
      </c>
      <c r="M4" s="162"/>
      <c r="N4" s="170" t="s">
        <v>36</v>
      </c>
      <c r="O4" s="171"/>
      <c r="P4" s="4"/>
      <c r="Q4" s="4"/>
    </row>
    <row r="5" spans="1:17" ht="30" customHeight="1">
      <c r="A5" s="166"/>
      <c r="B5" s="167"/>
      <c r="C5" s="168"/>
      <c r="D5" s="8" t="s">
        <v>1</v>
      </c>
      <c r="E5" s="9" t="s">
        <v>2</v>
      </c>
      <c r="F5" s="8" t="s">
        <v>1</v>
      </c>
      <c r="G5" s="9" t="s">
        <v>2</v>
      </c>
      <c r="H5" s="9" t="s">
        <v>1</v>
      </c>
      <c r="I5" s="9" t="s">
        <v>2</v>
      </c>
      <c r="J5" s="9" t="s">
        <v>1</v>
      </c>
      <c r="K5" s="9" t="s">
        <v>2</v>
      </c>
      <c r="L5" s="9" t="s">
        <v>1</v>
      </c>
      <c r="M5" s="10" t="s">
        <v>2</v>
      </c>
      <c r="N5" s="11" t="s">
        <v>1</v>
      </c>
      <c r="O5" s="12" t="s">
        <v>2</v>
      </c>
      <c r="P5" s="4"/>
      <c r="Q5" s="4"/>
    </row>
    <row r="6" spans="1:17" ht="30" customHeight="1">
      <c r="A6" s="13"/>
      <c r="B6" s="159" t="s">
        <v>15</v>
      </c>
      <c r="C6" s="160"/>
      <c r="D6" s="14">
        <v>8522</v>
      </c>
      <c r="E6" s="15">
        <v>17044000</v>
      </c>
      <c r="F6" s="14">
        <v>7673</v>
      </c>
      <c r="G6" s="15">
        <v>15346000</v>
      </c>
      <c r="H6" s="17">
        <v>7283</v>
      </c>
      <c r="I6" s="15">
        <v>14566000</v>
      </c>
      <c r="J6" s="17">
        <v>6953</v>
      </c>
      <c r="K6" s="56">
        <v>13906000</v>
      </c>
      <c r="L6" s="17">
        <v>6664</v>
      </c>
      <c r="M6" s="16">
        <v>13328000</v>
      </c>
      <c r="N6" s="17">
        <v>6510</v>
      </c>
      <c r="O6" s="18">
        <v>13020000</v>
      </c>
      <c r="P6" s="4"/>
      <c r="Q6" s="4"/>
    </row>
    <row r="7" spans="1:17" ht="30" customHeight="1">
      <c r="A7" s="19"/>
      <c r="B7" s="155" t="s">
        <v>16</v>
      </c>
      <c r="C7" s="156"/>
      <c r="D7" s="20">
        <v>535</v>
      </c>
      <c r="E7" s="15">
        <v>1070000</v>
      </c>
      <c r="F7" s="20">
        <v>507</v>
      </c>
      <c r="G7" s="15">
        <v>1014000</v>
      </c>
      <c r="H7" s="21">
        <v>504</v>
      </c>
      <c r="I7" s="15">
        <v>1008000</v>
      </c>
      <c r="J7" s="21">
        <v>472</v>
      </c>
      <c r="K7" s="56">
        <v>944000</v>
      </c>
      <c r="L7" s="21">
        <v>493</v>
      </c>
      <c r="M7" s="16">
        <v>986000</v>
      </c>
      <c r="N7" s="21">
        <v>489</v>
      </c>
      <c r="O7" s="18">
        <v>978000</v>
      </c>
      <c r="P7" s="4"/>
      <c r="Q7" s="4"/>
    </row>
    <row r="8" spans="1:17" ht="30" customHeight="1">
      <c r="A8" s="22" t="s">
        <v>9</v>
      </c>
      <c r="B8" s="155" t="s">
        <v>17</v>
      </c>
      <c r="C8" s="156"/>
      <c r="D8" s="20">
        <v>1520</v>
      </c>
      <c r="E8" s="15">
        <v>3648000</v>
      </c>
      <c r="F8" s="20">
        <v>1642</v>
      </c>
      <c r="G8" s="15">
        <v>3940800</v>
      </c>
      <c r="H8" s="21">
        <v>1730</v>
      </c>
      <c r="I8" s="15">
        <v>4152000</v>
      </c>
      <c r="J8" s="21">
        <v>1792</v>
      </c>
      <c r="K8" s="56">
        <v>4300800</v>
      </c>
      <c r="L8" s="21">
        <v>1877</v>
      </c>
      <c r="M8" s="16">
        <v>4504800</v>
      </c>
      <c r="N8" s="21">
        <v>2022</v>
      </c>
      <c r="O8" s="18">
        <v>4852800</v>
      </c>
      <c r="P8" s="4"/>
      <c r="Q8" s="4"/>
    </row>
    <row r="9" spans="1:17" ht="30" customHeight="1">
      <c r="A9" s="19"/>
      <c r="B9" s="155" t="s">
        <v>0</v>
      </c>
      <c r="C9" s="156"/>
      <c r="D9" s="23">
        <v>207</v>
      </c>
      <c r="E9" s="15">
        <v>765900</v>
      </c>
      <c r="F9" s="23">
        <v>212</v>
      </c>
      <c r="G9" s="15">
        <v>784400</v>
      </c>
      <c r="H9" s="25">
        <v>207</v>
      </c>
      <c r="I9" s="24">
        <v>765900</v>
      </c>
      <c r="J9" s="25">
        <v>203</v>
      </c>
      <c r="K9" s="56">
        <v>751100</v>
      </c>
      <c r="L9" s="25">
        <v>207</v>
      </c>
      <c r="M9" s="16">
        <v>765900</v>
      </c>
      <c r="N9" s="25">
        <v>221</v>
      </c>
      <c r="O9" s="18">
        <v>817700</v>
      </c>
      <c r="P9" s="4"/>
      <c r="Q9" s="4"/>
    </row>
    <row r="10" spans="1:17" ht="30" customHeight="1">
      <c r="A10" s="26"/>
      <c r="B10" s="157" t="s">
        <v>3</v>
      </c>
      <c r="C10" s="158"/>
      <c r="D10" s="27">
        <v>10784</v>
      </c>
      <c r="E10" s="28">
        <v>22527900</v>
      </c>
      <c r="F10" s="27">
        <v>10034</v>
      </c>
      <c r="G10" s="28">
        <v>21085200</v>
      </c>
      <c r="H10" s="30">
        <v>9724</v>
      </c>
      <c r="I10" s="28">
        <v>20491900</v>
      </c>
      <c r="J10" s="30">
        <f aca="true" t="shared" si="0" ref="J10:O10">SUM(J6:J9)</f>
        <v>9420</v>
      </c>
      <c r="K10" s="28">
        <f t="shared" si="0"/>
        <v>19901900</v>
      </c>
      <c r="L10" s="30">
        <f t="shared" si="0"/>
        <v>9241</v>
      </c>
      <c r="M10" s="29">
        <f t="shared" si="0"/>
        <v>19584700</v>
      </c>
      <c r="N10" s="30">
        <f t="shared" si="0"/>
        <v>9242</v>
      </c>
      <c r="O10" s="31">
        <f t="shared" si="0"/>
        <v>19668500</v>
      </c>
      <c r="P10" s="4"/>
      <c r="Q10" s="4"/>
    </row>
    <row r="11" spans="1:17" ht="30" customHeight="1">
      <c r="A11" s="13"/>
      <c r="B11" s="159" t="s">
        <v>4</v>
      </c>
      <c r="C11" s="160"/>
      <c r="D11" s="14">
        <v>2995</v>
      </c>
      <c r="E11" s="15">
        <v>10782000</v>
      </c>
      <c r="F11" s="14">
        <v>3036</v>
      </c>
      <c r="G11" s="15">
        <v>10929600</v>
      </c>
      <c r="H11" s="17">
        <v>3077</v>
      </c>
      <c r="I11" s="15">
        <v>11077200</v>
      </c>
      <c r="J11" s="17">
        <v>3125</v>
      </c>
      <c r="K11" s="56">
        <v>11250000</v>
      </c>
      <c r="L11" s="17">
        <v>3221</v>
      </c>
      <c r="M11" s="16">
        <v>11595600</v>
      </c>
      <c r="N11" s="17">
        <v>3315</v>
      </c>
      <c r="O11" s="18">
        <v>11934000</v>
      </c>
      <c r="P11" s="4"/>
      <c r="Q11" s="4"/>
    </row>
    <row r="12" spans="1:17" ht="30" customHeight="1">
      <c r="A12" s="19"/>
      <c r="B12" s="32" t="s">
        <v>5</v>
      </c>
      <c r="C12" s="33" t="s">
        <v>24</v>
      </c>
      <c r="D12" s="20">
        <v>6</v>
      </c>
      <c r="E12" s="15">
        <v>18600</v>
      </c>
      <c r="F12" s="20">
        <v>2</v>
      </c>
      <c r="G12" s="15">
        <v>6200</v>
      </c>
      <c r="H12" s="21"/>
      <c r="I12" s="15"/>
      <c r="J12" s="21"/>
      <c r="K12" s="56"/>
      <c r="L12" s="21"/>
      <c r="M12" s="16"/>
      <c r="N12" s="21"/>
      <c r="O12" s="18"/>
      <c r="P12" s="4"/>
      <c r="Q12" s="4"/>
    </row>
    <row r="13" spans="1:17" ht="30" customHeight="1">
      <c r="A13" s="19"/>
      <c r="B13" s="32" t="s">
        <v>28</v>
      </c>
      <c r="C13" s="33" t="s">
        <v>25</v>
      </c>
      <c r="D13" s="20"/>
      <c r="E13" s="15"/>
      <c r="F13" s="20"/>
      <c r="G13" s="15"/>
      <c r="H13" s="21"/>
      <c r="I13" s="15"/>
      <c r="J13" s="21"/>
      <c r="K13" s="56"/>
      <c r="L13" s="21">
        <v>1</v>
      </c>
      <c r="M13" s="16">
        <v>3900</v>
      </c>
      <c r="N13" s="21"/>
      <c r="O13" s="18"/>
      <c r="P13" s="4"/>
      <c r="Q13" s="4"/>
    </row>
    <row r="14" spans="1:17" ht="30" customHeight="1">
      <c r="A14" s="19"/>
      <c r="B14" s="32" t="s">
        <v>28</v>
      </c>
      <c r="C14" s="33" t="s">
        <v>26</v>
      </c>
      <c r="D14" s="20"/>
      <c r="E14" s="15"/>
      <c r="F14" s="20"/>
      <c r="G14" s="15"/>
      <c r="H14" s="21"/>
      <c r="I14" s="15"/>
      <c r="J14" s="21"/>
      <c r="K14" s="56"/>
      <c r="L14" s="21"/>
      <c r="M14" s="16"/>
      <c r="N14" s="21"/>
      <c r="O14" s="18"/>
      <c r="P14" s="4"/>
      <c r="Q14" s="4"/>
    </row>
    <row r="15" spans="1:17" ht="30" customHeight="1">
      <c r="A15" s="19"/>
      <c r="B15" s="32" t="s">
        <v>28</v>
      </c>
      <c r="C15" s="33" t="s">
        <v>27</v>
      </c>
      <c r="D15" s="20">
        <v>1</v>
      </c>
      <c r="E15" s="15">
        <v>4600</v>
      </c>
      <c r="F15" s="20">
        <v>6</v>
      </c>
      <c r="G15" s="15">
        <v>27600</v>
      </c>
      <c r="H15" s="21">
        <v>7</v>
      </c>
      <c r="I15" s="15">
        <v>32200</v>
      </c>
      <c r="J15" s="21">
        <v>7</v>
      </c>
      <c r="K15" s="56">
        <v>32200</v>
      </c>
      <c r="L15" s="21">
        <v>7</v>
      </c>
      <c r="M15" s="16">
        <v>32200</v>
      </c>
      <c r="N15" s="21">
        <v>8</v>
      </c>
      <c r="O15" s="18">
        <v>36800</v>
      </c>
      <c r="P15" s="4"/>
      <c r="Q15" s="4"/>
    </row>
    <row r="16" spans="1:17" ht="30" customHeight="1">
      <c r="A16" s="19"/>
      <c r="B16" s="34" t="s">
        <v>6</v>
      </c>
      <c r="C16" s="33" t="s">
        <v>24</v>
      </c>
      <c r="D16" s="35">
        <v>3</v>
      </c>
      <c r="E16" s="36">
        <v>16500</v>
      </c>
      <c r="F16" s="35">
        <v>2</v>
      </c>
      <c r="G16" s="36">
        <v>11000</v>
      </c>
      <c r="H16" s="38">
        <v>2</v>
      </c>
      <c r="I16" s="36">
        <v>11000</v>
      </c>
      <c r="J16" s="38"/>
      <c r="K16" s="36"/>
      <c r="L16" s="38"/>
      <c r="M16" s="37"/>
      <c r="N16" s="38"/>
      <c r="O16" s="39"/>
      <c r="P16" s="4"/>
      <c r="Q16" s="4"/>
    </row>
    <row r="17" spans="1:17" ht="30" customHeight="1">
      <c r="A17" s="19"/>
      <c r="B17" s="32" t="s">
        <v>28</v>
      </c>
      <c r="C17" s="33" t="s">
        <v>25</v>
      </c>
      <c r="D17" s="35"/>
      <c r="E17" s="36"/>
      <c r="F17" s="35">
        <v>1</v>
      </c>
      <c r="G17" s="36">
        <v>6900</v>
      </c>
      <c r="H17" s="38">
        <v>1</v>
      </c>
      <c r="I17" s="36">
        <v>6900</v>
      </c>
      <c r="J17" s="38">
        <v>1</v>
      </c>
      <c r="K17" s="57">
        <v>6900</v>
      </c>
      <c r="L17" s="38">
        <v>1</v>
      </c>
      <c r="M17" s="40">
        <v>6900</v>
      </c>
      <c r="N17" s="38">
        <v>2</v>
      </c>
      <c r="O17" s="39">
        <v>13800</v>
      </c>
      <c r="P17" s="4"/>
      <c r="Q17" s="4"/>
    </row>
    <row r="18" spans="1:17" ht="30" customHeight="1">
      <c r="A18" s="19"/>
      <c r="B18" s="32" t="s">
        <v>28</v>
      </c>
      <c r="C18" s="33" t="s">
        <v>26</v>
      </c>
      <c r="D18" s="35"/>
      <c r="E18" s="36"/>
      <c r="F18" s="35"/>
      <c r="G18" s="36"/>
      <c r="H18" s="38"/>
      <c r="I18" s="36"/>
      <c r="J18" s="38"/>
      <c r="K18" s="57"/>
      <c r="L18" s="38">
        <v>1</v>
      </c>
      <c r="M18" s="40">
        <v>5200</v>
      </c>
      <c r="N18" s="38"/>
      <c r="O18" s="39"/>
      <c r="P18" s="4"/>
      <c r="Q18" s="4"/>
    </row>
    <row r="19" spans="1:17" ht="30" customHeight="1">
      <c r="A19" s="19"/>
      <c r="B19" s="32" t="s">
        <v>28</v>
      </c>
      <c r="C19" s="33" t="s">
        <v>27</v>
      </c>
      <c r="D19" s="35"/>
      <c r="E19" s="36"/>
      <c r="F19" s="35"/>
      <c r="G19" s="36"/>
      <c r="H19" s="38"/>
      <c r="I19" s="36"/>
      <c r="J19" s="38">
        <v>1</v>
      </c>
      <c r="K19" s="57">
        <v>8200</v>
      </c>
      <c r="L19" s="38"/>
      <c r="M19" s="40"/>
      <c r="N19" s="38"/>
      <c r="O19" s="39"/>
      <c r="P19" s="4"/>
      <c r="Q19" s="4"/>
    </row>
    <row r="20" spans="1:17" ht="30" customHeight="1">
      <c r="A20" s="22" t="s">
        <v>13</v>
      </c>
      <c r="B20" s="34" t="s">
        <v>18</v>
      </c>
      <c r="C20" s="33" t="s">
        <v>24</v>
      </c>
      <c r="D20" s="20">
        <v>59310</v>
      </c>
      <c r="E20" s="15">
        <v>427032000</v>
      </c>
      <c r="F20" s="20">
        <v>48036</v>
      </c>
      <c r="G20" s="15">
        <v>345859200</v>
      </c>
      <c r="H20" s="21">
        <v>43100</v>
      </c>
      <c r="I20" s="15">
        <v>310320000</v>
      </c>
      <c r="J20" s="21">
        <v>37670</v>
      </c>
      <c r="K20" s="56">
        <v>271224000</v>
      </c>
      <c r="L20" s="21">
        <v>32899</v>
      </c>
      <c r="M20" s="16">
        <v>236872800</v>
      </c>
      <c r="N20" s="21">
        <v>28049</v>
      </c>
      <c r="O20" s="18">
        <v>201952800</v>
      </c>
      <c r="P20" s="4"/>
      <c r="Q20" s="4"/>
    </row>
    <row r="21" spans="1:17" ht="30" customHeight="1">
      <c r="A21" s="22"/>
      <c r="B21" s="32" t="s">
        <v>28</v>
      </c>
      <c r="C21" s="33" t="s">
        <v>25</v>
      </c>
      <c r="D21" s="20">
        <v>397</v>
      </c>
      <c r="E21" s="15">
        <v>4287600</v>
      </c>
      <c r="F21" s="20">
        <v>12177</v>
      </c>
      <c r="G21" s="15">
        <v>131511600</v>
      </c>
      <c r="H21" s="21">
        <v>17381</v>
      </c>
      <c r="I21" s="15">
        <v>187714800</v>
      </c>
      <c r="J21" s="21">
        <v>22991</v>
      </c>
      <c r="K21" s="56">
        <v>248302800</v>
      </c>
      <c r="L21" s="21">
        <v>28650</v>
      </c>
      <c r="M21" s="16">
        <v>309420000</v>
      </c>
      <c r="N21" s="21">
        <v>36624</v>
      </c>
      <c r="O21" s="18">
        <v>395539200</v>
      </c>
      <c r="P21" s="4"/>
      <c r="Q21" s="4"/>
    </row>
    <row r="22" spans="1:17" ht="30" customHeight="1">
      <c r="A22" s="22"/>
      <c r="B22" s="32" t="s">
        <v>28</v>
      </c>
      <c r="C22" s="33" t="s">
        <v>26</v>
      </c>
      <c r="D22" s="20">
        <v>4681</v>
      </c>
      <c r="E22" s="15">
        <v>32019300</v>
      </c>
      <c r="F22" s="20">
        <v>3438</v>
      </c>
      <c r="G22" s="15">
        <v>24632100</v>
      </c>
      <c r="H22" s="21">
        <v>3916</v>
      </c>
      <c r="I22" s="15">
        <v>28506600</v>
      </c>
      <c r="J22" s="21">
        <v>3886</v>
      </c>
      <c r="K22" s="56">
        <v>29081700</v>
      </c>
      <c r="L22" s="21">
        <v>3507</v>
      </c>
      <c r="M22" s="16">
        <v>27086400</v>
      </c>
      <c r="N22" s="21">
        <v>1</v>
      </c>
      <c r="O22" s="18">
        <v>2700</v>
      </c>
      <c r="P22" s="4"/>
      <c r="Q22" s="4"/>
    </row>
    <row r="23" spans="1:17" ht="30" customHeight="1">
      <c r="A23" s="22"/>
      <c r="B23" s="32" t="s">
        <v>28</v>
      </c>
      <c r="C23" s="33" t="s">
        <v>27</v>
      </c>
      <c r="D23" s="20">
        <v>11800</v>
      </c>
      <c r="E23" s="15">
        <v>152220000</v>
      </c>
      <c r="F23" s="20">
        <v>14622</v>
      </c>
      <c r="G23" s="15">
        <v>188623800</v>
      </c>
      <c r="H23" s="21">
        <v>15170</v>
      </c>
      <c r="I23" s="15">
        <v>195693000</v>
      </c>
      <c r="J23" s="21">
        <v>15885</v>
      </c>
      <c r="K23" s="56">
        <v>204916500</v>
      </c>
      <c r="L23" s="21">
        <v>16307</v>
      </c>
      <c r="M23" s="16">
        <v>210360300</v>
      </c>
      <c r="N23" s="21">
        <v>16881</v>
      </c>
      <c r="O23" s="18">
        <v>217764900</v>
      </c>
      <c r="P23" s="4"/>
      <c r="Q23" s="4"/>
    </row>
    <row r="24" spans="1:17" ht="30" customHeight="1">
      <c r="A24" s="41"/>
      <c r="B24" s="34" t="s">
        <v>7</v>
      </c>
      <c r="C24" s="33" t="s">
        <v>24</v>
      </c>
      <c r="D24" s="20">
        <v>436</v>
      </c>
      <c r="E24" s="15">
        <v>1308000</v>
      </c>
      <c r="F24" s="20">
        <v>374</v>
      </c>
      <c r="G24" s="15">
        <v>1122000</v>
      </c>
      <c r="H24" s="21">
        <v>337</v>
      </c>
      <c r="I24" s="15">
        <v>1011000</v>
      </c>
      <c r="J24" s="21">
        <v>299</v>
      </c>
      <c r="K24" s="56">
        <v>897000</v>
      </c>
      <c r="L24" s="21">
        <v>271</v>
      </c>
      <c r="M24" s="16">
        <v>813000</v>
      </c>
      <c r="N24" s="21">
        <v>275</v>
      </c>
      <c r="O24" s="18">
        <v>825000</v>
      </c>
      <c r="P24" s="4"/>
      <c r="Q24" s="4"/>
    </row>
    <row r="25" spans="1:17" ht="30" customHeight="1">
      <c r="A25" s="41"/>
      <c r="B25" s="32" t="s">
        <v>28</v>
      </c>
      <c r="C25" s="33" t="s">
        <v>25</v>
      </c>
      <c r="D25" s="20">
        <v>32</v>
      </c>
      <c r="E25" s="15">
        <v>121600</v>
      </c>
      <c r="F25" s="20">
        <v>106</v>
      </c>
      <c r="G25" s="15">
        <v>402800</v>
      </c>
      <c r="H25" s="21">
        <v>161</v>
      </c>
      <c r="I25" s="15">
        <v>611800</v>
      </c>
      <c r="J25" s="21">
        <v>219</v>
      </c>
      <c r="K25" s="56">
        <v>832200</v>
      </c>
      <c r="L25" s="21">
        <v>293</v>
      </c>
      <c r="M25" s="16">
        <v>1113400</v>
      </c>
      <c r="N25" s="21">
        <v>357</v>
      </c>
      <c r="O25" s="18">
        <v>1356600</v>
      </c>
      <c r="P25" s="4"/>
      <c r="Q25" s="4"/>
    </row>
    <row r="26" spans="1:17" ht="30" customHeight="1">
      <c r="A26" s="41"/>
      <c r="B26" s="32" t="s">
        <v>28</v>
      </c>
      <c r="C26" s="33" t="s">
        <v>26</v>
      </c>
      <c r="D26" s="20">
        <v>5</v>
      </c>
      <c r="E26" s="15">
        <v>14500</v>
      </c>
      <c r="F26" s="20">
        <v>15</v>
      </c>
      <c r="G26" s="15">
        <v>43500</v>
      </c>
      <c r="H26" s="21">
        <v>23</v>
      </c>
      <c r="I26" s="15">
        <v>66700</v>
      </c>
      <c r="J26" s="21">
        <v>29</v>
      </c>
      <c r="K26" s="56">
        <v>84100</v>
      </c>
      <c r="L26" s="21">
        <v>13</v>
      </c>
      <c r="M26" s="16">
        <v>30100</v>
      </c>
      <c r="N26" s="21"/>
      <c r="O26" s="18"/>
      <c r="P26" s="4"/>
      <c r="Q26" s="4"/>
    </row>
    <row r="27" spans="1:17" ht="30" customHeight="1">
      <c r="A27" s="41"/>
      <c r="B27" s="32" t="s">
        <v>28</v>
      </c>
      <c r="C27" s="33" t="s">
        <v>27</v>
      </c>
      <c r="D27" s="20">
        <v>75</v>
      </c>
      <c r="E27" s="15">
        <v>337500</v>
      </c>
      <c r="F27" s="20">
        <v>76</v>
      </c>
      <c r="G27" s="15">
        <v>342000</v>
      </c>
      <c r="H27" s="21">
        <v>97</v>
      </c>
      <c r="I27" s="15">
        <v>436500</v>
      </c>
      <c r="J27" s="21">
        <v>125</v>
      </c>
      <c r="K27" s="56">
        <v>562500</v>
      </c>
      <c r="L27" s="21">
        <v>204</v>
      </c>
      <c r="M27" s="16">
        <v>918000</v>
      </c>
      <c r="N27" s="21">
        <v>239</v>
      </c>
      <c r="O27" s="18">
        <v>1075500</v>
      </c>
      <c r="P27" s="4"/>
      <c r="Q27" s="4"/>
    </row>
    <row r="28" spans="1:17" ht="30" customHeight="1">
      <c r="A28" s="41"/>
      <c r="B28" s="34" t="s">
        <v>19</v>
      </c>
      <c r="C28" s="33" t="s">
        <v>24</v>
      </c>
      <c r="D28" s="20">
        <v>11887</v>
      </c>
      <c r="E28" s="15">
        <v>47548000</v>
      </c>
      <c r="F28" s="20">
        <v>9128</v>
      </c>
      <c r="G28" s="15">
        <v>36512000</v>
      </c>
      <c r="H28" s="21">
        <v>7886</v>
      </c>
      <c r="I28" s="15">
        <v>31544000</v>
      </c>
      <c r="J28" s="21">
        <v>6692</v>
      </c>
      <c r="K28" s="56">
        <v>26768000</v>
      </c>
      <c r="L28" s="21">
        <v>5585</v>
      </c>
      <c r="M28" s="16">
        <v>22340000</v>
      </c>
      <c r="N28" s="21">
        <v>4762</v>
      </c>
      <c r="O28" s="18">
        <v>19048000</v>
      </c>
      <c r="P28" s="4"/>
      <c r="Q28" s="4"/>
    </row>
    <row r="29" spans="1:17" ht="30" customHeight="1">
      <c r="A29" s="41"/>
      <c r="B29" s="32" t="s">
        <v>28</v>
      </c>
      <c r="C29" s="33" t="s">
        <v>25</v>
      </c>
      <c r="D29" s="20">
        <v>730</v>
      </c>
      <c r="E29" s="15">
        <v>3650000</v>
      </c>
      <c r="F29" s="20">
        <v>2741</v>
      </c>
      <c r="G29" s="15">
        <v>13705000</v>
      </c>
      <c r="H29" s="21">
        <v>3751</v>
      </c>
      <c r="I29" s="15">
        <v>18755000</v>
      </c>
      <c r="J29" s="21">
        <v>4808</v>
      </c>
      <c r="K29" s="56">
        <v>24040000</v>
      </c>
      <c r="L29" s="21">
        <v>5808</v>
      </c>
      <c r="M29" s="16">
        <v>29040000</v>
      </c>
      <c r="N29" s="21">
        <v>6859</v>
      </c>
      <c r="O29" s="18">
        <v>34295000</v>
      </c>
      <c r="P29" s="4"/>
      <c r="Q29" s="4"/>
    </row>
    <row r="30" spans="1:17" ht="30" customHeight="1">
      <c r="A30" s="41"/>
      <c r="B30" s="32" t="s">
        <v>29</v>
      </c>
      <c r="C30" s="33" t="s">
        <v>26</v>
      </c>
      <c r="D30" s="20">
        <v>307</v>
      </c>
      <c r="E30" s="15">
        <v>1166600</v>
      </c>
      <c r="F30" s="20">
        <v>282</v>
      </c>
      <c r="G30" s="15">
        <v>1071600</v>
      </c>
      <c r="H30" s="21">
        <v>239</v>
      </c>
      <c r="I30" s="15">
        <v>905700</v>
      </c>
      <c r="J30" s="21">
        <v>203</v>
      </c>
      <c r="K30" s="56">
        <v>768900</v>
      </c>
      <c r="L30" s="21">
        <v>198</v>
      </c>
      <c r="M30" s="16">
        <v>752400</v>
      </c>
      <c r="N30" s="21"/>
      <c r="O30" s="18"/>
      <c r="P30" s="4"/>
      <c r="Q30" s="4"/>
    </row>
    <row r="31" spans="1:17" ht="30" customHeight="1">
      <c r="A31" s="41"/>
      <c r="B31" s="32" t="s">
        <v>28</v>
      </c>
      <c r="C31" s="33" t="s">
        <v>27</v>
      </c>
      <c r="D31" s="20">
        <v>5567</v>
      </c>
      <c r="E31" s="15">
        <v>33402000</v>
      </c>
      <c r="F31" s="20">
        <v>5832</v>
      </c>
      <c r="G31" s="15">
        <v>34992000</v>
      </c>
      <c r="H31" s="21">
        <v>5875</v>
      </c>
      <c r="I31" s="24">
        <v>35250000</v>
      </c>
      <c r="J31" s="21">
        <v>5954</v>
      </c>
      <c r="K31" s="56">
        <v>35724000</v>
      </c>
      <c r="L31" s="21">
        <v>5990</v>
      </c>
      <c r="M31" s="16">
        <v>35940000</v>
      </c>
      <c r="N31" s="21">
        <v>5936</v>
      </c>
      <c r="O31" s="18">
        <v>35616000</v>
      </c>
      <c r="P31" s="4"/>
      <c r="Q31" s="4"/>
    </row>
    <row r="32" spans="1:17" ht="30" customHeight="1">
      <c r="A32" s="42"/>
      <c r="B32" s="157" t="s">
        <v>3</v>
      </c>
      <c r="C32" s="158"/>
      <c r="D32" s="27">
        <v>98232</v>
      </c>
      <c r="E32" s="28">
        <v>713928800</v>
      </c>
      <c r="F32" s="27">
        <v>99874</v>
      </c>
      <c r="G32" s="28">
        <v>789798900</v>
      </c>
      <c r="H32" s="30">
        <v>101023</v>
      </c>
      <c r="I32" s="28">
        <v>821942400</v>
      </c>
      <c r="J32" s="30">
        <f aca="true" t="shared" si="1" ref="J32:O32">SUM(J11:J31)</f>
        <v>101895</v>
      </c>
      <c r="K32" s="28">
        <f t="shared" si="1"/>
        <v>854499000</v>
      </c>
      <c r="L32" s="30">
        <f t="shared" si="1"/>
        <v>102956</v>
      </c>
      <c r="M32" s="29">
        <f t="shared" si="1"/>
        <v>886330200</v>
      </c>
      <c r="N32" s="30">
        <f t="shared" si="1"/>
        <v>103308</v>
      </c>
      <c r="O32" s="31">
        <f t="shared" si="1"/>
        <v>919460300</v>
      </c>
      <c r="P32" s="4"/>
      <c r="Q32" s="4"/>
    </row>
    <row r="33" spans="1:17" ht="30" customHeight="1">
      <c r="A33" s="43"/>
      <c r="B33" s="159" t="s">
        <v>8</v>
      </c>
      <c r="C33" s="160"/>
      <c r="D33" s="14">
        <v>1580</v>
      </c>
      <c r="E33" s="44">
        <v>3792000</v>
      </c>
      <c r="F33" s="14">
        <v>1636</v>
      </c>
      <c r="G33" s="15">
        <v>3926400</v>
      </c>
      <c r="H33" s="17">
        <v>1681</v>
      </c>
      <c r="I33" s="15">
        <v>4034400</v>
      </c>
      <c r="J33" s="17">
        <v>1720</v>
      </c>
      <c r="K33" s="56">
        <v>4128000</v>
      </c>
      <c r="L33" s="17">
        <v>1787</v>
      </c>
      <c r="M33" s="16">
        <v>4288800</v>
      </c>
      <c r="N33" s="17">
        <v>1835</v>
      </c>
      <c r="O33" s="18">
        <v>4404000</v>
      </c>
      <c r="P33" s="4"/>
      <c r="Q33" s="4"/>
    </row>
    <row r="34" spans="1:17" ht="30" customHeight="1">
      <c r="A34" s="45" t="s">
        <v>10</v>
      </c>
      <c r="B34" s="155" t="s">
        <v>20</v>
      </c>
      <c r="C34" s="156"/>
      <c r="D34" s="23">
        <v>946</v>
      </c>
      <c r="E34" s="15">
        <v>5581400</v>
      </c>
      <c r="F34" s="23">
        <v>946</v>
      </c>
      <c r="G34" s="15">
        <v>5581400</v>
      </c>
      <c r="H34" s="25">
        <v>943</v>
      </c>
      <c r="I34" s="15">
        <v>5563700</v>
      </c>
      <c r="J34" s="25">
        <v>943</v>
      </c>
      <c r="K34" s="56">
        <v>5563700</v>
      </c>
      <c r="L34" s="25">
        <v>943</v>
      </c>
      <c r="M34" s="16">
        <v>5563700</v>
      </c>
      <c r="N34" s="25">
        <v>949</v>
      </c>
      <c r="O34" s="18">
        <v>5599100</v>
      </c>
      <c r="P34" s="4"/>
      <c r="Q34" s="4"/>
    </row>
    <row r="35" spans="1:17" ht="30" customHeight="1">
      <c r="A35" s="46"/>
      <c r="B35" s="157" t="s">
        <v>3</v>
      </c>
      <c r="C35" s="158"/>
      <c r="D35" s="27">
        <v>2526</v>
      </c>
      <c r="E35" s="28">
        <v>9373400</v>
      </c>
      <c r="F35" s="27">
        <v>2582</v>
      </c>
      <c r="G35" s="28">
        <v>9507800</v>
      </c>
      <c r="H35" s="30">
        <v>2624</v>
      </c>
      <c r="I35" s="28">
        <v>9598100</v>
      </c>
      <c r="J35" s="30">
        <f aca="true" t="shared" si="2" ref="J35:O35">J33+J34</f>
        <v>2663</v>
      </c>
      <c r="K35" s="28">
        <f t="shared" si="2"/>
        <v>9691700</v>
      </c>
      <c r="L35" s="30">
        <f t="shared" si="2"/>
        <v>2730</v>
      </c>
      <c r="M35" s="29">
        <f t="shared" si="2"/>
        <v>9852500</v>
      </c>
      <c r="N35" s="30">
        <f t="shared" si="2"/>
        <v>2784</v>
      </c>
      <c r="O35" s="31">
        <f t="shared" si="2"/>
        <v>10003100</v>
      </c>
      <c r="P35" s="4"/>
      <c r="Q35" s="4"/>
    </row>
    <row r="36" spans="1:17" ht="30" customHeight="1">
      <c r="A36" s="47" t="s">
        <v>14</v>
      </c>
      <c r="B36" s="48"/>
      <c r="C36" s="33"/>
      <c r="D36" s="27">
        <v>4107</v>
      </c>
      <c r="E36" s="15">
        <v>24642000</v>
      </c>
      <c r="F36" s="27">
        <v>4094</v>
      </c>
      <c r="G36" s="15">
        <v>24564000</v>
      </c>
      <c r="H36" s="30">
        <v>4256</v>
      </c>
      <c r="I36" s="15">
        <v>25536000</v>
      </c>
      <c r="J36" s="30">
        <v>4365</v>
      </c>
      <c r="K36" s="15">
        <v>26190000</v>
      </c>
      <c r="L36" s="30">
        <v>4495</v>
      </c>
      <c r="M36" s="49">
        <v>26970000</v>
      </c>
      <c r="N36" s="30">
        <v>4633</v>
      </c>
      <c r="O36" s="18">
        <v>27798000</v>
      </c>
      <c r="P36" s="4"/>
      <c r="Q36" s="4"/>
    </row>
    <row r="37" spans="1:17" ht="30" customHeight="1">
      <c r="A37" s="175" t="s">
        <v>21</v>
      </c>
      <c r="B37" s="176"/>
      <c r="C37" s="158"/>
      <c r="D37" s="27">
        <v>115649</v>
      </c>
      <c r="E37" s="28">
        <v>770472100</v>
      </c>
      <c r="F37" s="27">
        <v>116584</v>
      </c>
      <c r="G37" s="28">
        <v>844955900</v>
      </c>
      <c r="H37" s="30">
        <v>117627</v>
      </c>
      <c r="I37" s="28">
        <v>877568400</v>
      </c>
      <c r="J37" s="30">
        <f aca="true" t="shared" si="3" ref="J37:O37">J10+J32+J35+J36</f>
        <v>118343</v>
      </c>
      <c r="K37" s="58">
        <f t="shared" si="3"/>
        <v>910282600</v>
      </c>
      <c r="L37" s="30">
        <f t="shared" si="3"/>
        <v>119422</v>
      </c>
      <c r="M37" s="50">
        <f t="shared" si="3"/>
        <v>942737400</v>
      </c>
      <c r="N37" s="30">
        <f t="shared" si="3"/>
        <v>119967</v>
      </c>
      <c r="O37" s="31">
        <f t="shared" si="3"/>
        <v>976929900</v>
      </c>
      <c r="P37" s="4"/>
      <c r="Q37" s="4"/>
    </row>
    <row r="38" spans="1:17" ht="30" customHeight="1" thickBot="1">
      <c r="A38" s="172" t="s">
        <v>22</v>
      </c>
      <c r="B38" s="173"/>
      <c r="C38" s="174"/>
      <c r="D38" s="51">
        <v>101.17934226297234</v>
      </c>
      <c r="E38" s="52">
        <v>117.73215964661654</v>
      </c>
      <c r="F38" s="51">
        <v>100.4973837785651</v>
      </c>
      <c r="G38" s="52">
        <v>104.33823999739202</v>
      </c>
      <c r="H38" s="54">
        <v>100.8946339120291</v>
      </c>
      <c r="I38" s="52">
        <v>103.85966888922842</v>
      </c>
      <c r="J38" s="54">
        <f aca="true" t="shared" si="4" ref="J38:O38">J37/H37*100</f>
        <v>100.60870378399518</v>
      </c>
      <c r="K38" s="59">
        <f t="shared" si="4"/>
        <v>103.72782338106066</v>
      </c>
      <c r="L38" s="54">
        <f t="shared" si="4"/>
        <v>100.91175650439823</v>
      </c>
      <c r="M38" s="53">
        <f t="shared" si="4"/>
        <v>103.56535431963655</v>
      </c>
      <c r="N38" s="54">
        <f t="shared" si="4"/>
        <v>100.4563648239018</v>
      </c>
      <c r="O38" s="55">
        <f t="shared" si="4"/>
        <v>103.6269378938398</v>
      </c>
      <c r="P38" s="4"/>
      <c r="Q38" s="4"/>
    </row>
    <row r="39" spans="1:17" ht="21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</sheetData>
  <sheetProtection/>
  <mergeCells count="19">
    <mergeCell ref="N4:O4"/>
    <mergeCell ref="B32:C32"/>
    <mergeCell ref="B33:C33"/>
    <mergeCell ref="A38:C38"/>
    <mergeCell ref="A37:C37"/>
    <mergeCell ref="B6:C6"/>
    <mergeCell ref="B7:C7"/>
    <mergeCell ref="B34:C34"/>
    <mergeCell ref="B35:C35"/>
    <mergeCell ref="B8:C8"/>
    <mergeCell ref="B9:C9"/>
    <mergeCell ref="B10:C10"/>
    <mergeCell ref="B11:C11"/>
    <mergeCell ref="L4:M4"/>
    <mergeCell ref="A4:C5"/>
    <mergeCell ref="D4:E4"/>
    <mergeCell ref="H4:I4"/>
    <mergeCell ref="F4:G4"/>
    <mergeCell ref="J4:K4"/>
  </mergeCells>
  <printOptions/>
  <pageMargins left="0.5905511811023623" right="0.5905511811023623" top="0.3937007874015748" bottom="0.1968503937007874" header="0.5905511811023623" footer="0.1968503937007874"/>
  <pageSetup fitToWidth="0" horizontalDpi="300" verticalDpi="300" orientation="portrait" paperSize="9" scale="75" r:id="rId1"/>
  <colBreaks count="1" manualBreakCount="1">
    <brk id="9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zoomScalePageLayoutView="0" workbookViewId="0" topLeftCell="A1">
      <selection activeCell="B10" sqref="B10:C10"/>
    </sheetView>
  </sheetViews>
  <sheetFormatPr defaultColWidth="9.00390625" defaultRowHeight="28.5" customHeight="1"/>
  <cols>
    <col min="1" max="1" width="5.125" style="1" customWidth="1"/>
    <col min="2" max="2" width="18.625" style="1" customWidth="1"/>
    <col min="3" max="8" width="13.125" style="1" customWidth="1"/>
    <col min="9" max="9" width="18.375" style="1" hidden="1" customWidth="1"/>
    <col min="10" max="10" width="12.375" style="1" hidden="1" customWidth="1"/>
    <col min="11" max="11" width="13.625" style="1" hidden="1" customWidth="1"/>
    <col min="12" max="12" width="15.50390625" style="1" hidden="1" customWidth="1"/>
    <col min="13" max="13" width="13.625" style="1" bestFit="1" customWidth="1"/>
    <col min="14" max="16384" width="9.00390625" style="1" customWidth="1"/>
  </cols>
  <sheetData>
    <row r="1" spans="1:7" ht="28.5" customHeight="1">
      <c r="A1" s="60" t="s">
        <v>37</v>
      </c>
      <c r="B1" s="4"/>
      <c r="C1" s="4"/>
      <c r="D1" s="4"/>
      <c r="E1" s="4"/>
      <c r="F1" s="4"/>
      <c r="G1" s="4"/>
    </row>
    <row r="2" spans="1:7" ht="28.5" customHeight="1">
      <c r="A2" s="3" t="s">
        <v>38</v>
      </c>
      <c r="B2" s="4"/>
      <c r="C2" s="4"/>
      <c r="D2" s="4"/>
      <c r="E2" s="4"/>
      <c r="F2" s="4"/>
      <c r="G2" s="4"/>
    </row>
    <row r="3" spans="1:8" ht="19.5" customHeight="1" thickBot="1">
      <c r="A3" s="4"/>
      <c r="B3" s="4"/>
      <c r="C3" s="6"/>
      <c r="D3" s="6"/>
      <c r="E3" s="4"/>
      <c r="F3" s="4"/>
      <c r="G3" s="61" t="s">
        <v>39</v>
      </c>
      <c r="H3" s="62"/>
    </row>
    <row r="4" spans="1:9" ht="25.5" customHeight="1">
      <c r="A4" s="178" t="s">
        <v>12</v>
      </c>
      <c r="B4" s="179"/>
      <c r="C4" s="63" t="s">
        <v>40</v>
      </c>
      <c r="D4" s="63" t="s">
        <v>41</v>
      </c>
      <c r="E4" s="63" t="s">
        <v>42</v>
      </c>
      <c r="F4" s="63" t="s">
        <v>43</v>
      </c>
      <c r="G4" s="64" t="s">
        <v>44</v>
      </c>
      <c r="I4" s="65" t="s">
        <v>45</v>
      </c>
    </row>
    <row r="5" spans="1:9" ht="25.5" customHeight="1">
      <c r="A5" s="180" t="s">
        <v>46</v>
      </c>
      <c r="B5" s="66" t="s">
        <v>47</v>
      </c>
      <c r="C5" s="67">
        <v>484475</v>
      </c>
      <c r="D5" s="67">
        <v>457732</v>
      </c>
      <c r="E5" s="67">
        <v>449308</v>
      </c>
      <c r="F5" s="67">
        <v>412282</v>
      </c>
      <c r="G5" s="68">
        <v>416080</v>
      </c>
      <c r="I5" s="65">
        <v>416080933</v>
      </c>
    </row>
    <row r="6" spans="1:9" ht="25.5" customHeight="1">
      <c r="A6" s="181"/>
      <c r="B6" s="69" t="s">
        <v>48</v>
      </c>
      <c r="C6" s="67">
        <v>16154</v>
      </c>
      <c r="D6" s="67">
        <v>11880</v>
      </c>
      <c r="E6" s="67">
        <v>6005</v>
      </c>
      <c r="F6" s="70" t="s">
        <v>49</v>
      </c>
      <c r="G6" s="71" t="s">
        <v>49</v>
      </c>
      <c r="I6" s="65"/>
    </row>
    <row r="7" spans="1:9" ht="25.5" customHeight="1">
      <c r="A7" s="181"/>
      <c r="B7" s="72" t="s">
        <v>3</v>
      </c>
      <c r="C7" s="67">
        <v>500629</v>
      </c>
      <c r="D7" s="67">
        <v>469612</v>
      </c>
      <c r="E7" s="67">
        <v>455313</v>
      </c>
      <c r="F7" s="67">
        <v>412282</v>
      </c>
      <c r="G7" s="73">
        <v>416080</v>
      </c>
      <c r="I7" s="65"/>
    </row>
    <row r="8" spans="1:12" ht="25.5" customHeight="1">
      <c r="A8" s="182"/>
      <c r="B8" s="74" t="s">
        <v>50</v>
      </c>
      <c r="C8" s="75">
        <v>94.06199916202115</v>
      </c>
      <c r="D8" s="75">
        <v>93.8043940722571</v>
      </c>
      <c r="E8" s="75">
        <v>96.95514595027385</v>
      </c>
      <c r="F8" s="75">
        <v>90.5</v>
      </c>
      <c r="G8" s="76">
        <v>100.9</v>
      </c>
      <c r="I8" s="65"/>
      <c r="J8" s="1" t="s">
        <v>51</v>
      </c>
      <c r="K8" s="1" t="s">
        <v>52</v>
      </c>
      <c r="L8" s="1" t="s">
        <v>53</v>
      </c>
    </row>
    <row r="9" spans="1:12" ht="25.5" customHeight="1">
      <c r="A9" s="180" t="s">
        <v>54</v>
      </c>
      <c r="B9" s="69" t="s">
        <v>47</v>
      </c>
      <c r="C9" s="67">
        <v>2549309</v>
      </c>
      <c r="D9" s="67">
        <v>2490758</v>
      </c>
      <c r="E9" s="67">
        <v>2557461</v>
      </c>
      <c r="F9" s="67">
        <v>2422280</v>
      </c>
      <c r="G9" s="68">
        <v>2624310</v>
      </c>
      <c r="I9" s="65">
        <v>2624310728</v>
      </c>
      <c r="J9" s="65">
        <v>2614298634</v>
      </c>
      <c r="K9" s="65">
        <v>10012094</v>
      </c>
      <c r="L9" s="65">
        <f>J9+K9</f>
        <v>2624310728</v>
      </c>
    </row>
    <row r="10" spans="1:9" ht="25.5" customHeight="1">
      <c r="A10" s="181"/>
      <c r="B10" s="69" t="s">
        <v>48</v>
      </c>
      <c r="C10" s="67">
        <v>53577</v>
      </c>
      <c r="D10" s="67">
        <v>46966</v>
      </c>
      <c r="E10" s="67">
        <v>24271</v>
      </c>
      <c r="F10" s="70" t="s">
        <v>49</v>
      </c>
      <c r="G10" s="77" t="s">
        <v>49</v>
      </c>
      <c r="I10" s="65"/>
    </row>
    <row r="11" spans="1:7" ht="25.5" customHeight="1">
      <c r="A11" s="181"/>
      <c r="B11" s="72" t="s">
        <v>3</v>
      </c>
      <c r="C11" s="67">
        <v>2602886</v>
      </c>
      <c r="D11" s="67">
        <v>2537724</v>
      </c>
      <c r="E11" s="67">
        <v>2581732</v>
      </c>
      <c r="F11" s="67">
        <v>2422280</v>
      </c>
      <c r="G11" s="78">
        <v>2624310</v>
      </c>
    </row>
    <row r="12" spans="1:7" ht="25.5" customHeight="1" thickBot="1">
      <c r="A12" s="183"/>
      <c r="B12" s="79" t="s">
        <v>50</v>
      </c>
      <c r="C12" s="80">
        <v>94.58230074346471</v>
      </c>
      <c r="D12" s="80">
        <v>97.49654806241995</v>
      </c>
      <c r="E12" s="80">
        <v>101.734152334927</v>
      </c>
      <c r="F12" s="80">
        <v>93.8238360914301</v>
      </c>
      <c r="G12" s="81">
        <v>108.3</v>
      </c>
    </row>
    <row r="13" spans="1:8" ht="25.5" customHeight="1" thickBot="1">
      <c r="A13" s="4"/>
      <c r="B13" s="4"/>
      <c r="C13" s="4"/>
      <c r="D13" s="4"/>
      <c r="E13" s="4"/>
      <c r="F13" s="4"/>
      <c r="G13" s="82" t="s">
        <v>55</v>
      </c>
      <c r="H13" s="62"/>
    </row>
    <row r="14" spans="1:8" ht="25.5" customHeight="1">
      <c r="A14" s="178" t="s">
        <v>56</v>
      </c>
      <c r="B14" s="179"/>
      <c r="C14" s="83" t="s">
        <v>40</v>
      </c>
      <c r="D14" s="63" t="s">
        <v>41</v>
      </c>
      <c r="E14" s="63" t="s">
        <v>42</v>
      </c>
      <c r="F14" s="84" t="s">
        <v>43</v>
      </c>
      <c r="G14" s="85" t="s">
        <v>44</v>
      </c>
      <c r="H14" s="86"/>
    </row>
    <row r="15" spans="1:8" ht="25.5" customHeight="1">
      <c r="A15" s="180" t="s">
        <v>57</v>
      </c>
      <c r="B15" s="87" t="s">
        <v>58</v>
      </c>
      <c r="C15" s="88">
        <v>0</v>
      </c>
      <c r="D15" s="88">
        <v>25627</v>
      </c>
      <c r="E15" s="89">
        <v>0</v>
      </c>
      <c r="F15" s="90">
        <v>21796</v>
      </c>
      <c r="G15" s="91">
        <v>23284</v>
      </c>
      <c r="H15" s="92"/>
    </row>
    <row r="16" spans="1:8" ht="25.5" customHeight="1">
      <c r="A16" s="181"/>
      <c r="B16" s="93" t="s">
        <v>59</v>
      </c>
      <c r="C16" s="94">
        <v>577</v>
      </c>
      <c r="D16" s="94">
        <v>545</v>
      </c>
      <c r="E16" s="89">
        <v>185</v>
      </c>
      <c r="F16" s="95" t="s">
        <v>49</v>
      </c>
      <c r="G16" s="96" t="s">
        <v>49</v>
      </c>
      <c r="H16" s="97"/>
    </row>
    <row r="17" spans="1:10" ht="25.5" customHeight="1">
      <c r="A17" s="182"/>
      <c r="B17" s="98" t="s">
        <v>3</v>
      </c>
      <c r="C17" s="94">
        <v>577</v>
      </c>
      <c r="D17" s="94">
        <v>26172</v>
      </c>
      <c r="E17" s="89">
        <v>185</v>
      </c>
      <c r="F17" s="89">
        <v>21796</v>
      </c>
      <c r="G17" s="99">
        <v>23284</v>
      </c>
      <c r="H17" s="92"/>
      <c r="J17" s="1">
        <v>23284136</v>
      </c>
    </row>
    <row r="18" spans="1:8" ht="25.5" customHeight="1">
      <c r="A18" s="180" t="s">
        <v>60</v>
      </c>
      <c r="B18" s="87" t="s">
        <v>58</v>
      </c>
      <c r="C18" s="88">
        <v>0</v>
      </c>
      <c r="D18" s="88">
        <v>11020</v>
      </c>
      <c r="E18" s="89">
        <v>0</v>
      </c>
      <c r="F18" s="100">
        <v>9372</v>
      </c>
      <c r="G18" s="91">
        <v>10012</v>
      </c>
      <c r="H18" s="92"/>
    </row>
    <row r="19" spans="1:10" ht="25.5" customHeight="1">
      <c r="A19" s="181"/>
      <c r="B19" s="93" t="s">
        <v>59</v>
      </c>
      <c r="C19" s="94">
        <v>248</v>
      </c>
      <c r="D19" s="94">
        <v>352</v>
      </c>
      <c r="E19" s="89">
        <v>312</v>
      </c>
      <c r="F19" s="95" t="s">
        <v>49</v>
      </c>
      <c r="G19" s="101" t="s">
        <v>49</v>
      </c>
      <c r="H19" s="97"/>
      <c r="J19" s="1">
        <v>10012094</v>
      </c>
    </row>
    <row r="20" spans="1:8" ht="25.5" customHeight="1" thickBot="1">
      <c r="A20" s="183"/>
      <c r="B20" s="102" t="s">
        <v>3</v>
      </c>
      <c r="C20" s="103">
        <v>248</v>
      </c>
      <c r="D20" s="103">
        <v>11372</v>
      </c>
      <c r="E20" s="104">
        <v>312</v>
      </c>
      <c r="F20" s="104">
        <v>9372</v>
      </c>
      <c r="G20" s="105">
        <v>10012</v>
      </c>
      <c r="H20" s="92"/>
    </row>
    <row r="21" spans="1:7" ht="15.75" customHeight="1">
      <c r="A21" s="4"/>
      <c r="B21" s="4"/>
      <c r="C21" s="4"/>
      <c r="D21" s="106" t="s">
        <v>61</v>
      </c>
      <c r="E21" s="4"/>
      <c r="F21" s="4"/>
      <c r="G21" s="4"/>
    </row>
    <row r="22" spans="1:7" ht="21.75" customHeight="1">
      <c r="A22" s="4"/>
      <c r="B22" s="4"/>
      <c r="C22" s="4"/>
      <c r="D22" s="106" t="s">
        <v>62</v>
      </c>
      <c r="E22" s="4"/>
      <c r="F22" s="4"/>
      <c r="G22" s="4"/>
    </row>
    <row r="23" spans="1:7" ht="21" customHeight="1">
      <c r="A23" s="4"/>
      <c r="B23" s="4"/>
      <c r="C23" s="4"/>
      <c r="D23" s="4"/>
      <c r="E23" s="4"/>
      <c r="F23" s="4"/>
      <c r="G23" s="4"/>
    </row>
    <row r="24" spans="1:7" ht="19.5" customHeight="1" thickBot="1">
      <c r="A24" s="4"/>
      <c r="B24" s="4"/>
      <c r="C24" s="4"/>
      <c r="D24" s="4"/>
      <c r="E24" s="4"/>
      <c r="F24" s="4"/>
      <c r="G24" s="4"/>
    </row>
    <row r="25" spans="1:2" ht="28.5" customHeight="1">
      <c r="A25" s="177"/>
      <c r="B25" s="177"/>
    </row>
    <row r="26" spans="1:2" ht="28.5" customHeight="1">
      <c r="A26" s="107"/>
      <c r="B26" s="108"/>
    </row>
    <row r="27" spans="1:2" ht="28.5" customHeight="1">
      <c r="A27" s="107"/>
      <c r="B27" s="108"/>
    </row>
    <row r="28" spans="1:2" ht="28.5" customHeight="1">
      <c r="A28" s="107"/>
      <c r="B28" s="108"/>
    </row>
    <row r="29" spans="1:2" ht="28.5" customHeight="1">
      <c r="A29" s="107"/>
      <c r="B29" s="108"/>
    </row>
    <row r="30" spans="1:2" ht="28.5" customHeight="1">
      <c r="A30" s="107"/>
      <c r="B30" s="108"/>
    </row>
    <row r="31" spans="1:2" ht="28.5" customHeight="1">
      <c r="A31" s="107"/>
      <c r="B31" s="108"/>
    </row>
    <row r="32" spans="1:2" ht="28.5" customHeight="1">
      <c r="A32" s="107"/>
      <c r="B32" s="108"/>
    </row>
    <row r="33" spans="1:2" ht="28.5" customHeight="1">
      <c r="A33" s="107"/>
      <c r="B33" s="108"/>
    </row>
    <row r="34" spans="1:2" ht="28.5" customHeight="1">
      <c r="A34" s="107"/>
      <c r="B34" s="108"/>
    </row>
    <row r="35" spans="1:2" ht="28.5" customHeight="1">
      <c r="A35" s="107"/>
      <c r="B35" s="108"/>
    </row>
    <row r="36" spans="1:2" ht="28.5" customHeight="1">
      <c r="A36" s="107"/>
      <c r="B36" s="108"/>
    </row>
    <row r="37" ht="28.5" customHeight="1">
      <c r="B37" s="108"/>
    </row>
    <row r="38" ht="28.5" customHeight="1">
      <c r="B38" s="108"/>
    </row>
    <row r="39" ht="28.5" customHeight="1">
      <c r="B39" s="108"/>
    </row>
  </sheetData>
  <sheetProtection/>
  <mergeCells count="7">
    <mergeCell ref="A25:B25"/>
    <mergeCell ref="A4:B4"/>
    <mergeCell ref="A5:A8"/>
    <mergeCell ref="A9:A12"/>
    <mergeCell ref="A14:B14"/>
    <mergeCell ref="A15:A17"/>
    <mergeCell ref="A18:A20"/>
  </mergeCells>
  <printOptions/>
  <pageMargins left="0.5905511811023623" right="0.5905511811023623" top="0.3937007874015748" bottom="0.1968503937007874" header="0.5905511811023623" footer="0.1968503937007874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showGridLines="0" view="pageBreakPreview" zoomScaleSheetLayoutView="100" zoomScalePageLayoutView="0" workbookViewId="0" topLeftCell="A1">
      <selection activeCell="B10" sqref="B10:C10"/>
    </sheetView>
  </sheetViews>
  <sheetFormatPr defaultColWidth="15.75390625" defaultRowHeight="31.5" customHeight="1"/>
  <cols>
    <col min="1" max="1" width="12.625" style="1" customWidth="1"/>
    <col min="2" max="2" width="12.875" style="1" customWidth="1"/>
    <col min="3" max="5" width="12.625" style="1" customWidth="1"/>
    <col min="6" max="6" width="10.625" style="1" customWidth="1"/>
    <col min="7" max="16384" width="15.75390625" style="1" customWidth="1"/>
  </cols>
  <sheetData>
    <row r="1" spans="1:7" ht="27" customHeight="1">
      <c r="A1" s="60" t="s">
        <v>63</v>
      </c>
      <c r="B1" s="4"/>
      <c r="C1" s="4"/>
      <c r="D1" s="4"/>
      <c r="E1" s="4"/>
      <c r="F1" s="4"/>
      <c r="G1" s="4"/>
    </row>
    <row r="2" spans="1:7" ht="27" customHeight="1">
      <c r="A2" s="3" t="s">
        <v>64</v>
      </c>
      <c r="B2" s="4"/>
      <c r="C2" s="4"/>
      <c r="D2" s="4"/>
      <c r="E2" s="4"/>
      <c r="F2" s="4"/>
      <c r="G2" s="4"/>
    </row>
    <row r="3" spans="1:7" ht="27" customHeight="1" thickBot="1">
      <c r="A3" s="4"/>
      <c r="B3" s="4"/>
      <c r="C3" s="4"/>
      <c r="D3" s="4"/>
      <c r="E3" s="193" t="s">
        <v>65</v>
      </c>
      <c r="F3" s="193"/>
      <c r="G3" s="4"/>
    </row>
    <row r="4" spans="1:7" ht="27" customHeight="1">
      <c r="A4" s="194" t="s">
        <v>12</v>
      </c>
      <c r="B4" s="196" t="s">
        <v>66</v>
      </c>
      <c r="C4" s="198" t="s">
        <v>67</v>
      </c>
      <c r="D4" s="198" t="s">
        <v>54</v>
      </c>
      <c r="E4" s="200" t="s">
        <v>22</v>
      </c>
      <c r="F4" s="201"/>
      <c r="G4" s="4"/>
    </row>
    <row r="5" spans="1:7" ht="27" customHeight="1">
      <c r="A5" s="195"/>
      <c r="B5" s="197"/>
      <c r="C5" s="199"/>
      <c r="D5" s="199"/>
      <c r="E5" s="109" t="s">
        <v>67</v>
      </c>
      <c r="F5" s="110" t="s">
        <v>68</v>
      </c>
      <c r="G5" s="4"/>
    </row>
    <row r="6" spans="1:7" ht="30" customHeight="1">
      <c r="A6" s="111" t="s">
        <v>40</v>
      </c>
      <c r="B6" s="112">
        <v>8</v>
      </c>
      <c r="C6" s="113">
        <v>254455</v>
      </c>
      <c r="D6" s="113">
        <v>38168250</v>
      </c>
      <c r="E6" s="114">
        <v>102.896159616326</v>
      </c>
      <c r="F6" s="115">
        <v>102.896159616326</v>
      </c>
      <c r="G6" s="4"/>
    </row>
    <row r="7" spans="1:7" ht="30" customHeight="1">
      <c r="A7" s="111" t="s">
        <v>41</v>
      </c>
      <c r="B7" s="116">
        <v>8</v>
      </c>
      <c r="C7" s="117">
        <v>247605</v>
      </c>
      <c r="D7" s="117">
        <v>37140750</v>
      </c>
      <c r="E7" s="118">
        <v>97.3079719400287</v>
      </c>
      <c r="F7" s="119">
        <v>97.3079719400287</v>
      </c>
      <c r="G7" s="4"/>
    </row>
    <row r="8" spans="1:7" ht="30" customHeight="1">
      <c r="A8" s="120" t="s">
        <v>42</v>
      </c>
      <c r="B8" s="116">
        <v>8</v>
      </c>
      <c r="C8" s="70">
        <v>260992</v>
      </c>
      <c r="D8" s="121">
        <v>39148800</v>
      </c>
      <c r="E8" s="118">
        <f aca="true" t="shared" si="0" ref="E8:F10">C8/C7*100</f>
        <v>105.40659518184205</v>
      </c>
      <c r="F8" s="119">
        <f t="shared" si="0"/>
        <v>105.40659518184205</v>
      </c>
      <c r="G8" s="4"/>
    </row>
    <row r="9" spans="1:7" ht="30" customHeight="1">
      <c r="A9" s="120" t="s">
        <v>43</v>
      </c>
      <c r="B9" s="122">
        <v>8</v>
      </c>
      <c r="C9" s="70">
        <v>123846</v>
      </c>
      <c r="D9" s="70">
        <v>18576900</v>
      </c>
      <c r="E9" s="118">
        <f t="shared" si="0"/>
        <v>47.45202918097106</v>
      </c>
      <c r="F9" s="123">
        <f t="shared" si="0"/>
        <v>47.45202918097106</v>
      </c>
      <c r="G9" s="4"/>
    </row>
    <row r="10" spans="1:7" ht="30" customHeight="1" thickBot="1">
      <c r="A10" s="124" t="s">
        <v>44</v>
      </c>
      <c r="B10" s="125">
        <v>8</v>
      </c>
      <c r="C10" s="126">
        <v>140742</v>
      </c>
      <c r="D10" s="127">
        <v>21111300</v>
      </c>
      <c r="E10" s="128">
        <f t="shared" si="0"/>
        <v>113.64274986677</v>
      </c>
      <c r="F10" s="129">
        <f t="shared" si="0"/>
        <v>113.64274986677</v>
      </c>
      <c r="G10" s="4"/>
    </row>
    <row r="11" spans="1:7" ht="30" customHeight="1">
      <c r="A11" s="130"/>
      <c r="B11" s="6" t="s">
        <v>69</v>
      </c>
      <c r="C11" s="131" t="s">
        <v>70</v>
      </c>
      <c r="D11" s="131"/>
      <c r="E11" s="4"/>
      <c r="F11" s="4"/>
      <c r="G11" s="4"/>
    </row>
    <row r="12" spans="1:7" ht="30" customHeight="1">
      <c r="A12" s="131"/>
      <c r="B12" s="131"/>
      <c r="C12" s="131" t="s">
        <v>71</v>
      </c>
      <c r="D12" s="131"/>
      <c r="E12" s="4"/>
      <c r="F12" s="4"/>
      <c r="G12" s="4"/>
    </row>
    <row r="13" spans="1:7" ht="27" customHeight="1">
      <c r="A13" s="4"/>
      <c r="B13" s="4"/>
      <c r="C13" s="4"/>
      <c r="D13" s="4"/>
      <c r="E13" s="4"/>
      <c r="F13" s="4"/>
      <c r="G13" s="4"/>
    </row>
    <row r="14" spans="1:7" ht="27" customHeight="1">
      <c r="A14" s="60" t="s">
        <v>72</v>
      </c>
      <c r="B14" s="4"/>
      <c r="C14" s="4"/>
      <c r="D14" s="4"/>
      <c r="E14" s="4"/>
      <c r="F14" s="4"/>
      <c r="G14" s="4"/>
    </row>
    <row r="15" spans="1:7" s="135" customFormat="1" ht="27" customHeight="1">
      <c r="A15" s="132" t="s">
        <v>73</v>
      </c>
      <c r="B15" s="133"/>
      <c r="C15" s="133"/>
      <c r="D15" s="133"/>
      <c r="E15" s="133"/>
      <c r="F15" s="134"/>
      <c r="G15" s="133"/>
    </row>
    <row r="16" spans="1:7" s="135" customFormat="1" ht="27" customHeight="1" thickBot="1">
      <c r="A16" s="132"/>
      <c r="B16" s="133"/>
      <c r="C16" s="133"/>
      <c r="D16" s="133"/>
      <c r="E16" s="133"/>
      <c r="F16" s="134" t="s">
        <v>74</v>
      </c>
      <c r="G16" s="133"/>
    </row>
    <row r="17" spans="1:7" s="135" customFormat="1" ht="27" customHeight="1">
      <c r="A17" s="184" t="s">
        <v>75</v>
      </c>
      <c r="B17" s="186" t="s">
        <v>76</v>
      </c>
      <c r="C17" s="188" t="s">
        <v>77</v>
      </c>
      <c r="D17" s="189"/>
      <c r="E17" s="190"/>
      <c r="F17" s="191" t="s">
        <v>78</v>
      </c>
      <c r="G17" s="133"/>
    </row>
    <row r="18" spans="1:7" s="135" customFormat="1" ht="31.5" customHeight="1">
      <c r="A18" s="185"/>
      <c r="B18" s="187"/>
      <c r="C18" s="136" t="s">
        <v>79</v>
      </c>
      <c r="D18" s="136" t="s">
        <v>80</v>
      </c>
      <c r="E18" s="136" t="s">
        <v>81</v>
      </c>
      <c r="F18" s="192"/>
      <c r="G18" s="133"/>
    </row>
    <row r="19" spans="1:7" s="135" customFormat="1" ht="31.5" customHeight="1" hidden="1">
      <c r="A19" s="137" t="s">
        <v>82</v>
      </c>
      <c r="B19" s="138">
        <v>696</v>
      </c>
      <c r="C19" s="138">
        <v>1149697</v>
      </c>
      <c r="D19" s="138">
        <v>215752</v>
      </c>
      <c r="E19" s="138">
        <v>1494473</v>
      </c>
      <c r="F19" s="139">
        <v>102.6</v>
      </c>
      <c r="G19" s="133"/>
    </row>
    <row r="20" spans="1:7" s="135" customFormat="1" ht="31.5" customHeight="1" hidden="1">
      <c r="A20" s="137" t="s">
        <v>83</v>
      </c>
      <c r="B20" s="138">
        <v>680</v>
      </c>
      <c r="C20" s="138">
        <v>1150802</v>
      </c>
      <c r="D20" s="138">
        <v>214152</v>
      </c>
      <c r="E20" s="138">
        <v>1455191</v>
      </c>
      <c r="F20" s="139">
        <v>97.4</v>
      </c>
      <c r="G20" s="133"/>
    </row>
    <row r="21" spans="1:7" s="135" customFormat="1" ht="31.5" customHeight="1" hidden="1">
      <c r="A21" s="137" t="s">
        <v>84</v>
      </c>
      <c r="B21" s="138">
        <v>673</v>
      </c>
      <c r="C21" s="138">
        <v>1136546</v>
      </c>
      <c r="D21" s="138">
        <v>199760</v>
      </c>
      <c r="E21" s="138">
        <v>1525042</v>
      </c>
      <c r="F21" s="139">
        <v>104.8</v>
      </c>
      <c r="G21" s="133"/>
    </row>
    <row r="22" spans="1:7" s="135" customFormat="1" ht="31.5" customHeight="1" hidden="1">
      <c r="A22" s="137" t="s">
        <v>85</v>
      </c>
      <c r="B22" s="140">
        <v>684</v>
      </c>
      <c r="C22" s="140">
        <v>1159115</v>
      </c>
      <c r="D22" s="140">
        <v>196144</v>
      </c>
      <c r="E22" s="140">
        <v>1576258</v>
      </c>
      <c r="F22" s="141">
        <v>103.4</v>
      </c>
      <c r="G22" s="133"/>
    </row>
    <row r="23" spans="1:7" s="135" customFormat="1" ht="31.5" customHeight="1" hidden="1">
      <c r="A23" s="142" t="s">
        <v>86</v>
      </c>
      <c r="B23" s="140">
        <v>661</v>
      </c>
      <c r="C23" s="140">
        <v>1140315</v>
      </c>
      <c r="D23" s="140">
        <v>175873</v>
      </c>
      <c r="E23" s="140">
        <v>1473805</v>
      </c>
      <c r="F23" s="141">
        <v>93.5</v>
      </c>
      <c r="G23" s="133"/>
    </row>
    <row r="24" spans="1:7" s="135" customFormat="1" ht="31.5" customHeight="1" hidden="1">
      <c r="A24" s="137" t="s">
        <v>87</v>
      </c>
      <c r="B24" s="138">
        <v>634</v>
      </c>
      <c r="C24" s="138">
        <v>1124387</v>
      </c>
      <c r="D24" s="138">
        <v>163594</v>
      </c>
      <c r="E24" s="138">
        <v>1287981</v>
      </c>
      <c r="F24" s="139">
        <v>87.3915477284987</v>
      </c>
      <c r="G24" s="133"/>
    </row>
    <row r="25" spans="1:7" s="135" customFormat="1" ht="31.5" customHeight="1" hidden="1">
      <c r="A25" s="137" t="s">
        <v>88</v>
      </c>
      <c r="B25" s="138">
        <v>616</v>
      </c>
      <c r="C25" s="138">
        <v>1116674</v>
      </c>
      <c r="D25" s="138">
        <v>163064</v>
      </c>
      <c r="E25" s="138">
        <v>1279738</v>
      </c>
      <c r="F25" s="139">
        <v>99.406314</v>
      </c>
      <c r="G25" s="133"/>
    </row>
    <row r="26" spans="1:7" s="135" customFormat="1" ht="31.5" customHeight="1" hidden="1">
      <c r="A26" s="142" t="s">
        <v>89</v>
      </c>
      <c r="B26" s="140">
        <v>613</v>
      </c>
      <c r="C26" s="140">
        <v>1126052</v>
      </c>
      <c r="D26" s="140">
        <v>164988</v>
      </c>
      <c r="E26" s="140">
        <v>1291040</v>
      </c>
      <c r="F26" s="141">
        <v>100.8831495196673</v>
      </c>
      <c r="G26" s="133"/>
    </row>
    <row r="27" spans="1:7" s="135" customFormat="1" ht="31.5" customHeight="1" hidden="1">
      <c r="A27" s="137" t="s">
        <v>90</v>
      </c>
      <c r="B27" s="138">
        <v>608</v>
      </c>
      <c r="C27" s="138">
        <v>1120706</v>
      </c>
      <c r="D27" s="138">
        <v>168984</v>
      </c>
      <c r="E27" s="138">
        <v>1289690</v>
      </c>
      <c r="F27" s="139">
        <v>99.89543313917461</v>
      </c>
      <c r="G27" s="133"/>
    </row>
    <row r="28" spans="1:7" s="135" customFormat="1" ht="31.5" customHeight="1" hidden="1">
      <c r="A28" s="137" t="s">
        <v>91</v>
      </c>
      <c r="B28" s="138">
        <v>616</v>
      </c>
      <c r="C28" s="138">
        <v>1142554</v>
      </c>
      <c r="D28" s="138">
        <v>174376</v>
      </c>
      <c r="E28" s="138">
        <v>1316930</v>
      </c>
      <c r="F28" s="139">
        <v>102.11213547441633</v>
      </c>
      <c r="G28" s="133"/>
    </row>
    <row r="29" spans="1:7" s="135" customFormat="1" ht="30" customHeight="1" hidden="1">
      <c r="A29" s="137" t="s">
        <v>92</v>
      </c>
      <c r="B29" s="138">
        <v>631</v>
      </c>
      <c r="C29" s="138">
        <v>1164781</v>
      </c>
      <c r="D29" s="138">
        <v>189316</v>
      </c>
      <c r="E29" s="138">
        <v>1354097</v>
      </c>
      <c r="F29" s="139">
        <v>102.8</v>
      </c>
      <c r="G29" s="133"/>
    </row>
    <row r="30" spans="1:7" s="135" customFormat="1" ht="30" customHeight="1" hidden="1">
      <c r="A30" s="137" t="s">
        <v>93</v>
      </c>
      <c r="B30" s="138">
        <v>641</v>
      </c>
      <c r="C30" s="138">
        <v>1194663</v>
      </c>
      <c r="D30" s="138">
        <v>184261</v>
      </c>
      <c r="E30" s="138">
        <v>1378924</v>
      </c>
      <c r="F30" s="139">
        <v>101.8</v>
      </c>
      <c r="G30" s="133"/>
    </row>
    <row r="31" spans="1:7" s="135" customFormat="1" ht="30" customHeight="1" hidden="1">
      <c r="A31" s="137" t="s">
        <v>94</v>
      </c>
      <c r="B31" s="138">
        <v>675</v>
      </c>
      <c r="C31" s="138">
        <v>1321002</v>
      </c>
      <c r="D31" s="138">
        <v>204045</v>
      </c>
      <c r="E31" s="138">
        <v>1525047</v>
      </c>
      <c r="F31" s="139">
        <v>110.6</v>
      </c>
      <c r="G31" s="133"/>
    </row>
    <row r="32" spans="1:7" s="135" customFormat="1" ht="30" customHeight="1" hidden="1">
      <c r="A32" s="143" t="s">
        <v>95</v>
      </c>
      <c r="B32" s="144">
        <v>656</v>
      </c>
      <c r="C32" s="144">
        <v>1295367</v>
      </c>
      <c r="D32" s="144">
        <v>203158</v>
      </c>
      <c r="E32" s="144">
        <f>+D32+C32</f>
        <v>1498525</v>
      </c>
      <c r="F32" s="141">
        <v>98.3</v>
      </c>
      <c r="G32" s="133"/>
    </row>
    <row r="33" spans="1:7" ht="30" customHeight="1" hidden="1">
      <c r="A33" s="145" t="s">
        <v>96</v>
      </c>
      <c r="B33" s="67">
        <v>656</v>
      </c>
      <c r="C33" s="67">
        <v>1349063</v>
      </c>
      <c r="D33" s="67">
        <v>211430</v>
      </c>
      <c r="E33" s="67">
        <v>1560493</v>
      </c>
      <c r="F33" s="146">
        <f aca="true" t="shared" si="1" ref="F33:F42">+E33/E32*100</f>
        <v>104.13526634523949</v>
      </c>
      <c r="G33" s="4"/>
    </row>
    <row r="34" spans="1:7" ht="30" customHeight="1" hidden="1">
      <c r="A34" s="147" t="s">
        <v>97</v>
      </c>
      <c r="B34" s="67">
        <v>656</v>
      </c>
      <c r="C34" s="67">
        <v>1295021</v>
      </c>
      <c r="D34" s="67">
        <v>201195</v>
      </c>
      <c r="E34" s="67">
        <v>1496216</v>
      </c>
      <c r="F34" s="146">
        <f t="shared" si="1"/>
        <v>95.8809812027353</v>
      </c>
      <c r="G34" s="4"/>
    </row>
    <row r="35" spans="1:7" ht="30" customHeight="1" hidden="1">
      <c r="A35" s="145" t="s">
        <v>98</v>
      </c>
      <c r="B35" s="67">
        <v>655</v>
      </c>
      <c r="C35" s="67">
        <v>1328284</v>
      </c>
      <c r="D35" s="67">
        <v>206762</v>
      </c>
      <c r="E35" s="67">
        <v>1535046</v>
      </c>
      <c r="F35" s="146">
        <f t="shared" si="1"/>
        <v>102.59521352531988</v>
      </c>
      <c r="G35" s="4"/>
    </row>
    <row r="36" spans="1:7" ht="30" customHeight="1" hidden="1">
      <c r="A36" s="145" t="s">
        <v>99</v>
      </c>
      <c r="B36" s="67">
        <v>660</v>
      </c>
      <c r="C36" s="67">
        <v>1348562</v>
      </c>
      <c r="D36" s="67">
        <v>212465</v>
      </c>
      <c r="E36" s="67">
        <v>1561027</v>
      </c>
      <c r="F36" s="146">
        <f t="shared" si="1"/>
        <v>101.69252256935624</v>
      </c>
      <c r="G36" s="4"/>
    </row>
    <row r="37" spans="1:7" s="135" customFormat="1" ht="30" customHeight="1" hidden="1">
      <c r="A37" s="143" t="s">
        <v>100</v>
      </c>
      <c r="B37" s="144">
        <v>660</v>
      </c>
      <c r="C37" s="144">
        <v>1333341</v>
      </c>
      <c r="D37" s="144">
        <v>200233</v>
      </c>
      <c r="E37" s="144">
        <v>1533574</v>
      </c>
      <c r="F37" s="148">
        <f t="shared" si="1"/>
        <v>98.24135008555265</v>
      </c>
      <c r="G37" s="133"/>
    </row>
    <row r="38" spans="1:7" s="135" customFormat="1" ht="30" customHeight="1">
      <c r="A38" s="137" t="s">
        <v>101</v>
      </c>
      <c r="B38" s="138">
        <v>661</v>
      </c>
      <c r="C38" s="138">
        <v>1364935</v>
      </c>
      <c r="D38" s="138">
        <v>209428</v>
      </c>
      <c r="E38" s="138">
        <v>1574363</v>
      </c>
      <c r="F38" s="139">
        <f t="shared" si="1"/>
        <v>102.65973471120402</v>
      </c>
      <c r="G38" s="133"/>
    </row>
    <row r="39" spans="1:7" s="135" customFormat="1" ht="30" customHeight="1">
      <c r="A39" s="137" t="s">
        <v>102</v>
      </c>
      <c r="B39" s="138">
        <v>661</v>
      </c>
      <c r="C39" s="138">
        <v>1368933</v>
      </c>
      <c r="D39" s="138">
        <v>210919</v>
      </c>
      <c r="E39" s="138">
        <v>1579852</v>
      </c>
      <c r="F39" s="139">
        <f t="shared" si="1"/>
        <v>100.34864894563707</v>
      </c>
      <c r="G39" s="133"/>
    </row>
    <row r="40" spans="1:7" s="135" customFormat="1" ht="30" customHeight="1">
      <c r="A40" s="137" t="s">
        <v>103</v>
      </c>
      <c r="B40" s="138">
        <v>651</v>
      </c>
      <c r="C40" s="138">
        <v>1380005</v>
      </c>
      <c r="D40" s="138">
        <v>210656</v>
      </c>
      <c r="E40" s="138">
        <f>C40+D40</f>
        <v>1590661</v>
      </c>
      <c r="F40" s="139">
        <f t="shared" si="1"/>
        <v>100.68417801161122</v>
      </c>
      <c r="G40" s="133"/>
    </row>
    <row r="41" spans="1:7" s="135" customFormat="1" ht="30" customHeight="1">
      <c r="A41" s="137" t="s">
        <v>104</v>
      </c>
      <c r="B41" s="138">
        <v>674</v>
      </c>
      <c r="C41" s="138">
        <v>1401108</v>
      </c>
      <c r="D41" s="138">
        <v>207502</v>
      </c>
      <c r="E41" s="138">
        <f>C41+D41</f>
        <v>1608610</v>
      </c>
      <c r="F41" s="139">
        <f t="shared" si="1"/>
        <v>101.12839882287929</v>
      </c>
      <c r="G41" s="133"/>
    </row>
    <row r="42" spans="1:7" s="135" customFormat="1" ht="30" customHeight="1" thickBot="1">
      <c r="A42" s="149" t="s">
        <v>105</v>
      </c>
      <c r="B42" s="150">
        <v>684</v>
      </c>
      <c r="C42" s="151">
        <v>1381225</v>
      </c>
      <c r="D42" s="151">
        <v>201737</v>
      </c>
      <c r="E42" s="151">
        <f>C42+D42</f>
        <v>1582962</v>
      </c>
      <c r="F42" s="152">
        <f t="shared" si="1"/>
        <v>98.40557997277153</v>
      </c>
      <c r="G42" s="133"/>
    </row>
    <row r="43" spans="1:7" s="135" customFormat="1" ht="30" customHeight="1">
      <c r="A43" s="133"/>
      <c r="B43" s="133" t="s">
        <v>106</v>
      </c>
      <c r="C43" s="133" t="s">
        <v>79</v>
      </c>
      <c r="D43" s="133" t="s">
        <v>107</v>
      </c>
      <c r="E43" s="133"/>
      <c r="F43" s="133"/>
      <c r="G43" s="133"/>
    </row>
    <row r="44" spans="1:7" s="135" customFormat="1" ht="30" customHeight="1">
      <c r="A44" s="133"/>
      <c r="B44" s="133"/>
      <c r="C44" s="133" t="s">
        <v>108</v>
      </c>
      <c r="D44" s="133" t="s">
        <v>109</v>
      </c>
      <c r="E44" s="133"/>
      <c r="F44" s="133"/>
      <c r="G44" s="133"/>
    </row>
    <row r="45" spans="1:7" s="135" customFormat="1" ht="30" customHeight="1" hidden="1">
      <c r="A45" s="153"/>
      <c r="B45" s="153" t="s">
        <v>110</v>
      </c>
      <c r="C45" s="153"/>
      <c r="D45" s="153"/>
      <c r="E45" s="153"/>
      <c r="F45" s="153"/>
      <c r="G45" s="154"/>
    </row>
  </sheetData>
  <sheetProtection/>
  <mergeCells count="10">
    <mergeCell ref="A17:A18"/>
    <mergeCell ref="B17:B18"/>
    <mergeCell ref="C17:E17"/>
    <mergeCell ref="F17:F18"/>
    <mergeCell ref="E3:F3"/>
    <mergeCell ref="A4:A5"/>
    <mergeCell ref="B4:B5"/>
    <mergeCell ref="C4:C5"/>
    <mergeCell ref="D4:D5"/>
    <mergeCell ref="E4:F4"/>
  </mergeCells>
  <printOptions/>
  <pageMargins left="0.5905511811023623" right="0.5905511811023623" top="0.3937007874015748" bottom="0.1968503937007874" header="0.5905511811023623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市税概要P54.55軽自動車税</dc:subject>
  <dc:creator>野村 有爲子</dc:creator>
  <cp:keywords/>
  <dc:description/>
  <cp:lastModifiedBy>小森 雄太</cp:lastModifiedBy>
  <cp:lastPrinted>2022-10-26T07:45:35Z</cp:lastPrinted>
  <dcterms:created xsi:type="dcterms:W3CDTF">1997-01-08T22:48:59Z</dcterms:created>
  <dcterms:modified xsi:type="dcterms:W3CDTF">2022-10-26T07:46:37Z</dcterms:modified>
  <cp:category/>
  <cp:version/>
  <cp:contentType/>
  <cp:contentStatus/>
</cp:coreProperties>
</file>