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10.20小学校\公告\HP\"/>
    </mc:Choice>
  </mc:AlternateContent>
  <xr:revisionPtr revIDLastSave="0" documentId="13_ncr:1_{CDC214E0-85BA-4E96-A688-115895F6BA3F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1" l="1"/>
  <c r="J21" i="21"/>
  <c r="J20" i="21"/>
  <c r="J19" i="21"/>
  <c r="J18" i="21"/>
  <c r="J17" i="21"/>
  <c r="J16" i="21"/>
  <c r="J15" i="21"/>
  <c r="J14" i="21"/>
  <c r="J13" i="21"/>
  <c r="J12" i="21"/>
  <c r="J11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H23" i="21"/>
  <c r="K23" i="21" l="1"/>
  <c r="K25" i="21" s="1"/>
</calcChain>
</file>

<file path=xl/sharedStrings.xml><?xml version="1.0" encoding="utf-8"?>
<sst xmlns="http://schemas.openxmlformats.org/spreadsheetml/2006/main" count="35" uniqueCount="33">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</sst>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40" fontId="12" fillId="0" borderId="25" xfId="13" applyNumberFormat="1" applyFont="1" applyFill="1" applyBorder="1" applyAlignment="1" applyProtection="1">
      <alignment horizontal="right"/>
      <protection locked="0"/>
    </xf>
    <xf numFmtId="40" fontId="12" fillId="0" borderId="30" xfId="13" applyNumberFormat="1" applyFont="1" applyFill="1" applyBorder="1" applyAlignment="1" applyProtection="1">
      <alignment horizontal="right"/>
      <protection locked="0"/>
    </xf>
    <xf numFmtId="40" fontId="12" fillId="2" borderId="9" xfId="1" applyNumberFormat="1" applyFont="1" applyFill="1" applyBorder="1" applyAlignment="1" applyProtection="1">
      <alignment horizontal="right" shrinkToFit="1"/>
    </xf>
    <xf numFmtId="40" fontId="12" fillId="0" borderId="33" xfId="13" applyNumberFormat="1" applyFont="1" applyFill="1" applyBorder="1" applyAlignment="1" applyProtection="1">
      <alignment horizontal="right"/>
      <protection locked="0"/>
    </xf>
    <xf numFmtId="40" fontId="12" fillId="0" borderId="34" xfId="13" applyNumberFormat="1" applyFont="1" applyFill="1" applyBorder="1" applyAlignment="1" applyProtection="1">
      <alignment horizontal="right"/>
      <protection locked="0"/>
    </xf>
    <xf numFmtId="40" fontId="12" fillId="2" borderId="2" xfId="1" applyNumberFormat="1" applyFont="1" applyFill="1" applyBorder="1" applyAlignment="1" applyProtection="1">
      <alignment horizontal="right" shrinkToFit="1"/>
    </xf>
    <xf numFmtId="0" fontId="3" fillId="2" borderId="11" xfId="11" applyFont="1" applyFill="1" applyBorder="1" applyAlignment="1" applyProtection="1">
      <alignment horizont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B10" zoomScale="90" zoomScaleNormal="75" zoomScaleSheetLayoutView="90" workbookViewId="0">
      <selection activeCell="I19" sqref="I19"/>
    </sheetView>
  </sheetViews>
  <sheetFormatPr defaultRowHeight="13.5" x14ac:dyDescent="0.15"/>
  <cols>
    <col min="1" max="1" width="7.25" style="5" customWidth="1"/>
    <col min="2" max="2" width="4.75" style="5" customWidth="1"/>
    <col min="3" max="3" width="6.375" style="5" customWidth="1"/>
    <col min="4" max="4" width="11.875" style="5" customWidth="1"/>
    <col min="5" max="6" width="15.125" style="5" customWidth="1"/>
    <col min="7" max="7" width="18.75" style="5" customWidth="1"/>
    <col min="8" max="9" width="15.125" style="5" customWidth="1"/>
    <col min="10" max="10" width="18.75" style="5" customWidth="1"/>
    <col min="11" max="11" width="20.375" style="5" customWidth="1"/>
    <col min="12" max="12" width="6" style="5" customWidth="1"/>
    <col min="13" max="13" width="13.6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 t="s">
        <v>22</v>
      </c>
    </row>
    <row r="2" spans="2:15" ht="17.25" x14ac:dyDescent="0.2">
      <c r="B2" s="2"/>
      <c r="C2" s="6"/>
      <c r="D2" s="6"/>
      <c r="E2" s="6"/>
      <c r="O2" s="7"/>
    </row>
    <row r="3" spans="2:15" ht="21" x14ac:dyDescent="0.2">
      <c r="B3" s="87" t="s">
        <v>12</v>
      </c>
      <c r="C3" s="87"/>
      <c r="D3" s="87"/>
      <c r="E3" s="87"/>
      <c r="F3" s="87"/>
      <c r="G3" s="87"/>
      <c r="H3" s="87"/>
      <c r="I3" s="87"/>
      <c r="J3" s="87"/>
      <c r="K3" s="87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7.25" x14ac:dyDescent="0.2">
      <c r="B5" s="2"/>
      <c r="C5" s="6"/>
      <c r="D5" s="6"/>
      <c r="E5" s="6"/>
      <c r="K5" s="23"/>
      <c r="L5" s="22"/>
      <c r="M5" s="21"/>
    </row>
    <row r="6" spans="2:15" ht="17.25" x14ac:dyDescent="0.2">
      <c r="B6" s="2"/>
      <c r="C6" s="6"/>
      <c r="D6" s="6"/>
      <c r="E6" s="6"/>
      <c r="O6" s="7"/>
    </row>
    <row r="7" spans="2:15" ht="27" customHeight="1" x14ac:dyDescent="0.15">
      <c r="B7" s="77" t="s">
        <v>0</v>
      </c>
      <c r="C7" s="78"/>
      <c r="D7" s="80" t="s">
        <v>1</v>
      </c>
      <c r="E7" s="80"/>
      <c r="F7" s="80"/>
      <c r="G7" s="81"/>
      <c r="H7" s="85" t="s">
        <v>2</v>
      </c>
      <c r="I7" s="86"/>
      <c r="J7" s="86"/>
      <c r="K7" s="82" t="s">
        <v>18</v>
      </c>
      <c r="L7" s="64"/>
    </row>
    <row r="8" spans="2:15" ht="25.5" customHeight="1" x14ac:dyDescent="0.15">
      <c r="B8" s="79"/>
      <c r="C8" s="78"/>
      <c r="D8" s="66" t="s">
        <v>13</v>
      </c>
      <c r="E8" s="68" t="s">
        <v>14</v>
      </c>
      <c r="F8" s="61" t="s">
        <v>3</v>
      </c>
      <c r="G8" s="71" t="s">
        <v>15</v>
      </c>
      <c r="H8" s="73" t="s">
        <v>16</v>
      </c>
      <c r="I8" s="68" t="s">
        <v>17</v>
      </c>
      <c r="J8" s="71" t="s">
        <v>29</v>
      </c>
      <c r="K8" s="83"/>
      <c r="L8" s="65"/>
    </row>
    <row r="9" spans="2:15" ht="48.75" customHeight="1" x14ac:dyDescent="0.15">
      <c r="B9" s="79"/>
      <c r="C9" s="78"/>
      <c r="D9" s="67"/>
      <c r="E9" s="69"/>
      <c r="F9" s="70"/>
      <c r="G9" s="72"/>
      <c r="H9" s="74"/>
      <c r="I9" s="75"/>
      <c r="J9" s="76"/>
      <c r="K9" s="84"/>
      <c r="L9" s="29"/>
    </row>
    <row r="10" spans="2:15" ht="30" customHeight="1" thickBot="1" x14ac:dyDescent="0.2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15">
      <c r="B11" s="61" t="s">
        <v>32</v>
      </c>
      <c r="C11" s="50">
        <v>1</v>
      </c>
      <c r="D11" s="20">
        <v>13029</v>
      </c>
      <c r="E11" s="44"/>
      <c r="F11" s="51" t="s">
        <v>11</v>
      </c>
      <c r="G11" s="46">
        <f>ROUNDDOWN(D11*$E$11*0.85,2)</f>
        <v>0</v>
      </c>
      <c r="H11" s="37">
        <v>1337320</v>
      </c>
      <c r="I11" s="47"/>
      <c r="J11" s="49">
        <f t="shared" ref="J11:J22" si="0">ROUNDDOWN(H11*I11,2)</f>
        <v>0</v>
      </c>
      <c r="K11" s="16">
        <f>INT(G11+J11)</f>
        <v>0</v>
      </c>
      <c r="L11" s="54"/>
    </row>
    <row r="12" spans="2:15" ht="20.100000000000001" customHeight="1" x14ac:dyDescent="0.15">
      <c r="B12" s="62"/>
      <c r="C12" s="50">
        <v>2</v>
      </c>
      <c r="D12" s="20">
        <v>13029</v>
      </c>
      <c r="E12" s="45"/>
      <c r="F12" s="52"/>
      <c r="G12" s="46">
        <f>ROUNDDOWN(D12*$E$12*0.85,2)</f>
        <v>0</v>
      </c>
      <c r="H12" s="37">
        <v>1860486</v>
      </c>
      <c r="I12" s="45"/>
      <c r="J12" s="49">
        <f t="shared" si="0"/>
        <v>0</v>
      </c>
      <c r="K12" s="16">
        <f t="shared" ref="K12:K22" si="1">INT(G12+J12)</f>
        <v>0</v>
      </c>
      <c r="L12" s="54"/>
    </row>
    <row r="13" spans="2:15" ht="20.100000000000001" customHeight="1" x14ac:dyDescent="0.15">
      <c r="B13" s="62"/>
      <c r="C13" s="50">
        <v>3</v>
      </c>
      <c r="D13" s="20">
        <v>13029</v>
      </c>
      <c r="E13" s="45"/>
      <c r="F13" s="52"/>
      <c r="G13" s="46">
        <f>ROUNDDOWN(D13*$E$13*0.85,2)</f>
        <v>0</v>
      </c>
      <c r="H13" s="37">
        <v>1450254</v>
      </c>
      <c r="I13" s="45"/>
      <c r="J13" s="49">
        <f t="shared" si="0"/>
        <v>0</v>
      </c>
      <c r="K13" s="16">
        <f t="shared" si="1"/>
        <v>0</v>
      </c>
      <c r="L13" s="54"/>
    </row>
    <row r="14" spans="2:15" ht="20.100000000000001" customHeight="1" x14ac:dyDescent="0.15">
      <c r="B14" s="62"/>
      <c r="C14" s="50">
        <v>4</v>
      </c>
      <c r="D14" s="20">
        <v>13029</v>
      </c>
      <c r="E14" s="45"/>
      <c r="F14" s="52"/>
      <c r="G14" s="46">
        <f>ROUNDDOWN(D14*$E$14*0.85,2)</f>
        <v>0</v>
      </c>
      <c r="H14" s="37">
        <v>885346</v>
      </c>
      <c r="I14" s="45"/>
      <c r="J14" s="49">
        <f t="shared" si="0"/>
        <v>0</v>
      </c>
      <c r="K14" s="16">
        <f t="shared" si="1"/>
        <v>0</v>
      </c>
      <c r="L14" s="54"/>
    </row>
    <row r="15" spans="2:15" ht="20.100000000000001" customHeight="1" x14ac:dyDescent="0.15">
      <c r="B15" s="62"/>
      <c r="C15" s="50">
        <v>5</v>
      </c>
      <c r="D15" s="20">
        <v>13029</v>
      </c>
      <c r="E15" s="45"/>
      <c r="F15" s="52"/>
      <c r="G15" s="46">
        <f>ROUNDDOWN(D15*$E$15*0.85,2)</f>
        <v>0</v>
      </c>
      <c r="H15" s="37">
        <v>729288</v>
      </c>
      <c r="I15" s="45"/>
      <c r="J15" s="49">
        <f t="shared" si="0"/>
        <v>0</v>
      </c>
      <c r="K15" s="16">
        <f t="shared" si="1"/>
        <v>0</v>
      </c>
      <c r="L15" s="54"/>
    </row>
    <row r="16" spans="2:15" ht="20.100000000000001" customHeight="1" x14ac:dyDescent="0.15">
      <c r="B16" s="62"/>
      <c r="C16" s="50">
        <v>6</v>
      </c>
      <c r="D16" s="20">
        <v>13029</v>
      </c>
      <c r="E16" s="45"/>
      <c r="F16" s="52"/>
      <c r="G16" s="46">
        <f>ROUNDDOWN(D16*$E$16*0.85,2)</f>
        <v>0</v>
      </c>
      <c r="H16" s="38">
        <v>1003559</v>
      </c>
      <c r="I16" s="45"/>
      <c r="J16" s="49">
        <f t="shared" si="0"/>
        <v>0</v>
      </c>
      <c r="K16" s="16">
        <f t="shared" si="1"/>
        <v>0</v>
      </c>
      <c r="L16" s="54"/>
    </row>
    <row r="17" spans="1:14" ht="20.100000000000001" customHeight="1" x14ac:dyDescent="0.15">
      <c r="B17" s="62"/>
      <c r="C17" s="50">
        <v>7</v>
      </c>
      <c r="D17" s="20">
        <v>13029</v>
      </c>
      <c r="E17" s="45"/>
      <c r="F17" s="52"/>
      <c r="G17" s="46">
        <f>ROUNDDOWN(D17*$E$17*0.85,2)</f>
        <v>0</v>
      </c>
      <c r="H17" s="38">
        <v>1612997</v>
      </c>
      <c r="I17" s="45"/>
      <c r="J17" s="49">
        <f t="shared" si="0"/>
        <v>0</v>
      </c>
      <c r="K17" s="16">
        <f t="shared" si="1"/>
        <v>0</v>
      </c>
      <c r="L17" s="54"/>
    </row>
    <row r="18" spans="1:14" ht="20.100000000000001" customHeight="1" x14ac:dyDescent="0.15">
      <c r="B18" s="62"/>
      <c r="C18" s="50">
        <v>8</v>
      </c>
      <c r="D18" s="20">
        <v>13029</v>
      </c>
      <c r="E18" s="45"/>
      <c r="F18" s="52"/>
      <c r="G18" s="46">
        <f>ROUNDDOWN(D18*$E$18*0.85,2)</f>
        <v>0</v>
      </c>
      <c r="H18" s="38">
        <v>1410497</v>
      </c>
      <c r="I18" s="45"/>
      <c r="J18" s="49">
        <f t="shared" si="0"/>
        <v>0</v>
      </c>
      <c r="K18" s="16">
        <f t="shared" si="1"/>
        <v>0</v>
      </c>
      <c r="L18" s="54"/>
    </row>
    <row r="19" spans="1:14" ht="20.100000000000001" customHeight="1" x14ac:dyDescent="0.15">
      <c r="B19" s="62"/>
      <c r="C19" s="50">
        <v>9</v>
      </c>
      <c r="D19" s="20">
        <v>13029</v>
      </c>
      <c r="E19" s="45"/>
      <c r="F19" s="52"/>
      <c r="G19" s="46">
        <f>ROUNDDOWN(D19*$E$19*0.85,2)</f>
        <v>0</v>
      </c>
      <c r="H19" s="38">
        <v>1399827</v>
      </c>
      <c r="I19" s="45"/>
      <c r="J19" s="49">
        <f t="shared" si="0"/>
        <v>0</v>
      </c>
      <c r="K19" s="16">
        <f t="shared" si="1"/>
        <v>0</v>
      </c>
      <c r="L19" s="54"/>
    </row>
    <row r="20" spans="1:14" ht="20.100000000000001" customHeight="1" x14ac:dyDescent="0.15">
      <c r="B20" s="62"/>
      <c r="C20" s="50">
        <v>10</v>
      </c>
      <c r="D20" s="20">
        <v>13029</v>
      </c>
      <c r="E20" s="45"/>
      <c r="F20" s="52"/>
      <c r="G20" s="46">
        <f>ROUNDDOWN(D20*$E$20*0.85,2)</f>
        <v>0</v>
      </c>
      <c r="H20" s="37">
        <v>1375184</v>
      </c>
      <c r="I20" s="45"/>
      <c r="J20" s="49">
        <f t="shared" si="0"/>
        <v>0</v>
      </c>
      <c r="K20" s="16">
        <f t="shared" si="1"/>
        <v>0</v>
      </c>
      <c r="L20" s="54"/>
      <c r="N20" s="10"/>
    </row>
    <row r="21" spans="1:14" ht="20.100000000000001" customHeight="1" x14ac:dyDescent="0.15">
      <c r="B21" s="62"/>
      <c r="C21" s="50">
        <v>11</v>
      </c>
      <c r="D21" s="20">
        <v>13029</v>
      </c>
      <c r="E21" s="45"/>
      <c r="F21" s="52"/>
      <c r="G21" s="46">
        <f>ROUNDDOWN(D21*$E$21*0.85,2)</f>
        <v>0</v>
      </c>
      <c r="H21" s="37">
        <v>993364</v>
      </c>
      <c r="I21" s="45"/>
      <c r="J21" s="49">
        <f t="shared" si="0"/>
        <v>0</v>
      </c>
      <c r="K21" s="16">
        <f t="shared" si="1"/>
        <v>0</v>
      </c>
      <c r="L21" s="54"/>
    </row>
    <row r="22" spans="1:14" ht="20.100000000000001" customHeight="1" thickBot="1" x14ac:dyDescent="0.2">
      <c r="B22" s="63"/>
      <c r="C22" s="50">
        <v>12</v>
      </c>
      <c r="D22" s="20">
        <v>13029</v>
      </c>
      <c r="E22" s="48"/>
      <c r="F22" s="53"/>
      <c r="G22" s="46">
        <f>ROUNDDOWN(D22*$E$22*0.85,2)</f>
        <v>0</v>
      </c>
      <c r="H22" s="37">
        <v>1129881</v>
      </c>
      <c r="I22" s="48"/>
      <c r="J22" s="49">
        <f t="shared" si="0"/>
        <v>0</v>
      </c>
      <c r="K22" s="17">
        <f t="shared" si="1"/>
        <v>0</v>
      </c>
      <c r="L22" s="54"/>
    </row>
    <row r="23" spans="1:14" ht="20.100000000000001" customHeight="1" thickTop="1" thickBot="1" x14ac:dyDescent="0.2">
      <c r="B23" s="59" t="s">
        <v>7</v>
      </c>
      <c r="C23" s="60"/>
      <c r="D23" s="14"/>
      <c r="E23" s="36"/>
      <c r="F23" s="11"/>
      <c r="G23" s="12"/>
      <c r="H23" s="13">
        <f>SUM(H11:H22)</f>
        <v>15188003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">
      <c r="B24" s="4"/>
      <c r="L24" s="32"/>
    </row>
    <row r="25" spans="1:14" s="1" customFormat="1" ht="20.100000000000001" customHeight="1" x14ac:dyDescent="0.15">
      <c r="A25" s="3" t="s">
        <v>8</v>
      </c>
      <c r="B25" s="3"/>
      <c r="J25" s="57" t="s">
        <v>21</v>
      </c>
      <c r="K25" s="55">
        <f>K23</f>
        <v>0</v>
      </c>
    </row>
    <row r="26" spans="1:14" s="1" customFormat="1" ht="20.100000000000001" customHeight="1" thickBot="1" x14ac:dyDescent="0.2">
      <c r="B26" s="42" t="s">
        <v>23</v>
      </c>
      <c r="J26" s="58"/>
      <c r="K26" s="56"/>
    </row>
    <row r="27" spans="1:14" s="1" customFormat="1" ht="24" customHeight="1" x14ac:dyDescent="0.15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15">
      <c r="B28" s="42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15">
      <c r="B29" s="42" t="s">
        <v>31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15">
      <c r="B30" s="42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15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15">
      <c r="B32" s="43" t="s">
        <v>27</v>
      </c>
    </row>
    <row r="33" spans="2:2" ht="24" customHeight="1" x14ac:dyDescent="0.15">
      <c r="B33" s="43" t="s">
        <v>28</v>
      </c>
    </row>
    <row r="34" spans="2:2" ht="20.100000000000001" customHeight="1" x14ac:dyDescent="0.15"/>
    <row r="35" spans="2:2" ht="20.100000000000001" customHeight="1" x14ac:dyDescent="0.15"/>
  </sheetData>
  <sheetProtection algorithmName="SHA-512" hashValue="bz9/UcER5nTR8rK3DR3RpobssWNjfp7MxavU4bKeUMOGXOOqHMmIZwlM0dG7CS75PMgoMlqpIIu4GYJ6LDDYsg==" saltValue="Xpl8wnGYvzpCGpGnTx8LGQ==" spinCount="100000" sheet="1" selectLockedCells="1"/>
  <mergeCells count="19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2021-09-23T05:37:21Z</cp:lastPrinted>
  <dcterms:created xsi:type="dcterms:W3CDTF">2003-05-07T07:33:15Z</dcterms:created>
  <dcterms:modified xsi:type="dcterms:W3CDTF">2022-10-20T00:50:04Z</dcterms:modified>
</cp:coreProperties>
</file>