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9.7 子ども若者支援センター\公告\HP\"/>
    </mc:Choice>
  </mc:AlternateContent>
  <bookViews>
    <workbookView xWindow="240" yWindow="120" windowWidth="11715" windowHeight="7290" tabRatio="728"/>
  </bookViews>
  <sheets>
    <sheet name="入札金額算定書（子ども・若者総合支援センター）" sheetId="21" r:id="rId1"/>
  </sheets>
  <definedNames>
    <definedName name="_xlnm.Print_Area" localSheetId="0">'入札金額算定書（子ども・若者総合支援センター）'!$A$1:$L$33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<sst xmlns="http://schemas.openxmlformats.org/spreadsheetml/2006/main" count="36" uniqueCount="34">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</sst>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zoomScale="85" zoomScaleNormal="75" zoomScaleSheetLayoutView="85" workbookViewId="0">
      <selection activeCell="E11" sqref="E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7.25" x14ac:dyDescent="0.2">
      <c r="B5" s="2"/>
      <c r="C5" s="6"/>
      <c r="D5" s="6"/>
      <c r="E5" s="6"/>
      <c r="K5" s="24"/>
      <c r="L5" s="23"/>
      <c r="M5" s="22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78" t="s">
        <v>0</v>
      </c>
      <c r="C7" s="79"/>
      <c r="D7" s="81" t="s">
        <v>1</v>
      </c>
      <c r="E7" s="81"/>
      <c r="F7" s="81"/>
      <c r="G7" s="82"/>
      <c r="H7" s="86" t="s">
        <v>2</v>
      </c>
      <c r="I7" s="87"/>
      <c r="J7" s="87"/>
      <c r="K7" s="83" t="s">
        <v>18</v>
      </c>
      <c r="L7" s="64"/>
    </row>
    <row r="8" spans="2:15" ht="25.5" customHeight="1" x14ac:dyDescent="0.15">
      <c r="B8" s="80"/>
      <c r="C8" s="79"/>
      <c r="D8" s="66" t="s">
        <v>13</v>
      </c>
      <c r="E8" s="68" t="s">
        <v>14</v>
      </c>
      <c r="F8" s="70" t="s">
        <v>3</v>
      </c>
      <c r="G8" s="72" t="s">
        <v>15</v>
      </c>
      <c r="H8" s="74" t="s">
        <v>16</v>
      </c>
      <c r="I8" s="68" t="s">
        <v>17</v>
      </c>
      <c r="J8" s="72" t="s">
        <v>29</v>
      </c>
      <c r="K8" s="84"/>
      <c r="L8" s="65"/>
    </row>
    <row r="9" spans="2:15" ht="48.75" customHeight="1" x14ac:dyDescent="0.15">
      <c r="B9" s="80"/>
      <c r="C9" s="79"/>
      <c r="D9" s="67"/>
      <c r="E9" s="69"/>
      <c r="F9" s="71"/>
      <c r="G9" s="73"/>
      <c r="H9" s="75"/>
      <c r="I9" s="76"/>
      <c r="J9" s="77"/>
      <c r="K9" s="85"/>
      <c r="L9" s="30"/>
    </row>
    <row r="10" spans="2:15" ht="30" customHeight="1" thickBot="1" x14ac:dyDescent="0.2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61" t="s">
        <v>30</v>
      </c>
      <c r="C11" s="10">
        <v>3</v>
      </c>
      <c r="D11" s="21">
        <v>83</v>
      </c>
      <c r="E11" s="45"/>
      <c r="F11" s="51" t="s">
        <v>11</v>
      </c>
      <c r="G11" s="47">
        <f>ROUNDDOWN(D11*$E$11*0.85,2)</f>
        <v>0</v>
      </c>
      <c r="H11" s="38">
        <v>13000</v>
      </c>
      <c r="I11" s="48"/>
      <c r="J11" s="50">
        <f t="shared" ref="J11:J22" si="0">ROUNDDOWN(H11*I11,2)</f>
        <v>0</v>
      </c>
      <c r="K11" s="17">
        <f>INT(G11+J11)</f>
        <v>0</v>
      </c>
      <c r="L11" s="54"/>
    </row>
    <row r="12" spans="2:15" ht="20.100000000000001" customHeight="1" x14ac:dyDescent="0.2">
      <c r="B12" s="62"/>
      <c r="C12" s="10">
        <v>4</v>
      </c>
      <c r="D12" s="21">
        <v>83</v>
      </c>
      <c r="E12" s="46"/>
      <c r="F12" s="52"/>
      <c r="G12" s="47">
        <f>ROUNDDOWN(D12*$E$12*0.85,2)</f>
        <v>0</v>
      </c>
      <c r="H12" s="38">
        <v>10000</v>
      </c>
      <c r="I12" s="46"/>
      <c r="J12" s="50">
        <f t="shared" si="0"/>
        <v>0</v>
      </c>
      <c r="K12" s="17">
        <f t="shared" ref="K12:K22" si="1">INT(G12+J12)</f>
        <v>0</v>
      </c>
      <c r="L12" s="54"/>
    </row>
    <row r="13" spans="2:15" ht="20.100000000000001" customHeight="1" x14ac:dyDescent="0.2">
      <c r="B13" s="62"/>
      <c r="C13" s="10">
        <v>5</v>
      </c>
      <c r="D13" s="21">
        <v>83</v>
      </c>
      <c r="E13" s="46"/>
      <c r="F13" s="52"/>
      <c r="G13" s="47">
        <f>ROUNDDOWN(D13*$E$13*0.85,2)</f>
        <v>0</v>
      </c>
      <c r="H13" s="38">
        <v>10000</v>
      </c>
      <c r="I13" s="46"/>
      <c r="J13" s="50">
        <f t="shared" si="0"/>
        <v>0</v>
      </c>
      <c r="K13" s="17">
        <f t="shared" si="1"/>
        <v>0</v>
      </c>
      <c r="L13" s="54"/>
    </row>
    <row r="14" spans="2:15" ht="20.100000000000001" customHeight="1" x14ac:dyDescent="0.2">
      <c r="B14" s="62"/>
      <c r="C14" s="10">
        <v>6</v>
      </c>
      <c r="D14" s="21">
        <v>83</v>
      </c>
      <c r="E14" s="46"/>
      <c r="F14" s="52"/>
      <c r="G14" s="47">
        <f>ROUNDDOWN(D14*$E$14*0.85,2)</f>
        <v>0</v>
      </c>
      <c r="H14" s="38">
        <v>11000</v>
      </c>
      <c r="I14" s="46"/>
      <c r="J14" s="50">
        <f t="shared" si="0"/>
        <v>0</v>
      </c>
      <c r="K14" s="17">
        <f t="shared" si="1"/>
        <v>0</v>
      </c>
      <c r="L14" s="54"/>
    </row>
    <row r="15" spans="2:15" ht="20.100000000000001" customHeight="1" x14ac:dyDescent="0.2">
      <c r="B15" s="62"/>
      <c r="C15" s="10">
        <v>7</v>
      </c>
      <c r="D15" s="21">
        <v>83</v>
      </c>
      <c r="E15" s="46"/>
      <c r="F15" s="52"/>
      <c r="G15" s="47">
        <f>ROUNDDOWN(D15*$E$15*0.85,2)</f>
        <v>0</v>
      </c>
      <c r="H15" s="38">
        <v>13000</v>
      </c>
      <c r="I15" s="46"/>
      <c r="J15" s="50">
        <f t="shared" si="0"/>
        <v>0</v>
      </c>
      <c r="K15" s="17">
        <f t="shared" si="1"/>
        <v>0</v>
      </c>
      <c r="L15" s="54"/>
    </row>
    <row r="16" spans="2:15" ht="20.100000000000001" customHeight="1" x14ac:dyDescent="0.2">
      <c r="B16" s="62"/>
      <c r="C16" s="10">
        <v>8</v>
      </c>
      <c r="D16" s="21">
        <v>83</v>
      </c>
      <c r="E16" s="46"/>
      <c r="F16" s="52"/>
      <c r="G16" s="47">
        <f>ROUNDDOWN(D16*$E$16*0.85,2)</f>
        <v>0</v>
      </c>
      <c r="H16" s="39">
        <v>13000</v>
      </c>
      <c r="I16" s="46"/>
      <c r="J16" s="50">
        <f t="shared" si="0"/>
        <v>0</v>
      </c>
      <c r="K16" s="17">
        <f t="shared" si="1"/>
        <v>0</v>
      </c>
      <c r="L16" s="54"/>
    </row>
    <row r="17" spans="1:14" ht="20.100000000000001" customHeight="1" x14ac:dyDescent="0.2">
      <c r="B17" s="62"/>
      <c r="C17" s="10">
        <v>9</v>
      </c>
      <c r="D17" s="21">
        <v>83</v>
      </c>
      <c r="E17" s="46"/>
      <c r="F17" s="52"/>
      <c r="G17" s="47">
        <f>ROUNDDOWN(D17*$E$17*0.85,2)</f>
        <v>0</v>
      </c>
      <c r="H17" s="39">
        <v>13000</v>
      </c>
      <c r="I17" s="46"/>
      <c r="J17" s="50">
        <f t="shared" si="0"/>
        <v>0</v>
      </c>
      <c r="K17" s="17">
        <f t="shared" si="1"/>
        <v>0</v>
      </c>
      <c r="L17" s="54"/>
    </row>
    <row r="18" spans="1:14" ht="20.100000000000001" customHeight="1" x14ac:dyDescent="0.2">
      <c r="B18" s="62"/>
      <c r="C18" s="10">
        <v>10</v>
      </c>
      <c r="D18" s="21">
        <v>83</v>
      </c>
      <c r="E18" s="46"/>
      <c r="F18" s="52"/>
      <c r="G18" s="47">
        <f>ROUNDDOWN(D18*$E$18*0.85,2)</f>
        <v>0</v>
      </c>
      <c r="H18" s="39">
        <v>11000</v>
      </c>
      <c r="I18" s="46"/>
      <c r="J18" s="50">
        <f t="shared" si="0"/>
        <v>0</v>
      </c>
      <c r="K18" s="17">
        <f t="shared" si="1"/>
        <v>0</v>
      </c>
      <c r="L18" s="54"/>
    </row>
    <row r="19" spans="1:14" ht="20.100000000000001" customHeight="1" x14ac:dyDescent="0.2">
      <c r="B19" s="62"/>
      <c r="C19" s="10">
        <v>11</v>
      </c>
      <c r="D19" s="21">
        <v>83</v>
      </c>
      <c r="E19" s="46"/>
      <c r="F19" s="52"/>
      <c r="G19" s="47">
        <f>ROUNDDOWN(D19*$E$19*0.85,2)</f>
        <v>0</v>
      </c>
      <c r="H19" s="39">
        <v>12000</v>
      </c>
      <c r="I19" s="46"/>
      <c r="J19" s="50">
        <f t="shared" si="0"/>
        <v>0</v>
      </c>
      <c r="K19" s="17">
        <f t="shared" si="1"/>
        <v>0</v>
      </c>
      <c r="L19" s="54"/>
    </row>
    <row r="20" spans="1:14" ht="20.100000000000001" customHeight="1" x14ac:dyDescent="0.2">
      <c r="B20" s="62"/>
      <c r="C20" s="10">
        <v>12</v>
      </c>
      <c r="D20" s="21">
        <v>83</v>
      </c>
      <c r="E20" s="46"/>
      <c r="F20" s="52"/>
      <c r="G20" s="47">
        <f>ROUNDDOWN(D20*$E$20*0.85,2)</f>
        <v>0</v>
      </c>
      <c r="H20" s="38">
        <v>14000</v>
      </c>
      <c r="I20" s="46"/>
      <c r="J20" s="50">
        <f t="shared" si="0"/>
        <v>0</v>
      </c>
      <c r="K20" s="17">
        <f t="shared" si="1"/>
        <v>0</v>
      </c>
      <c r="L20" s="54"/>
      <c r="N20" s="11"/>
    </row>
    <row r="21" spans="1:14" ht="20.100000000000001" customHeight="1" x14ac:dyDescent="0.2">
      <c r="B21" s="61" t="s">
        <v>33</v>
      </c>
      <c r="C21" s="10">
        <v>1</v>
      </c>
      <c r="D21" s="21">
        <v>83</v>
      </c>
      <c r="E21" s="46"/>
      <c r="F21" s="52"/>
      <c r="G21" s="47">
        <f>ROUNDDOWN(D21*$E$21*0.85,2)</f>
        <v>0</v>
      </c>
      <c r="H21" s="38">
        <v>15000</v>
      </c>
      <c r="I21" s="46"/>
      <c r="J21" s="50">
        <f t="shared" si="0"/>
        <v>0</v>
      </c>
      <c r="K21" s="17">
        <f t="shared" si="1"/>
        <v>0</v>
      </c>
      <c r="L21" s="54"/>
    </row>
    <row r="22" spans="1:14" ht="20.100000000000001" customHeight="1" thickBot="1" x14ac:dyDescent="0.25">
      <c r="B22" s="63"/>
      <c r="C22" s="10">
        <v>2</v>
      </c>
      <c r="D22" s="21">
        <v>83</v>
      </c>
      <c r="E22" s="46"/>
      <c r="F22" s="53"/>
      <c r="G22" s="47">
        <f>ROUNDDOWN(D22*$E$22*0.85,2)</f>
        <v>0</v>
      </c>
      <c r="H22" s="38">
        <v>14000</v>
      </c>
      <c r="I22" s="49"/>
      <c r="J22" s="50">
        <f t="shared" si="0"/>
        <v>0</v>
      </c>
      <c r="K22" s="18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5"/>
      <c r="E23" s="37"/>
      <c r="F23" s="12"/>
      <c r="G23" s="13"/>
      <c r="H23" s="14">
        <f>SUM(H11:H22)</f>
        <v>149000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">
      <c r="B24" s="4"/>
      <c r="L24" s="33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3" t="s">
        <v>23</v>
      </c>
      <c r="J26" s="58"/>
      <c r="K26" s="56"/>
    </row>
    <row r="27" spans="1:14" s="1" customFormat="1" ht="24" customHeight="1" x14ac:dyDescent="0.15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15">
      <c r="B28" s="43" t="s">
        <v>31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15">
      <c r="B29" s="43" t="s">
        <v>32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15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15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15">
      <c r="B32" s="44" t="s">
        <v>27</v>
      </c>
    </row>
    <row r="33" spans="2:2" ht="24" customHeight="1" x14ac:dyDescent="0.15">
      <c r="B33" s="44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zqn4qdnb9bBvuxTEod3JfO/X4S7MEEMUBJStU6DhpMMbj9HFMzBR6MbgTi55YolpISN61fKH0p/PiBFi/ZE1Bg==" saltValue="k5xMC1eMCT7dxGa+/gj9sw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入札金額算定書（子ども・若者総合支援センター）</vt:lpstr>
      <vt:lpstr>'入札金額算定書（子ども・若者総合支援センター）'!Print_Area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2020-09-07T07:16:18Z</cp:lastPrinted>
  <dcterms:created xsi:type="dcterms:W3CDTF">2003-05-07T07:33:15Z</dcterms:created>
  <dcterms:modified xsi:type="dcterms:W3CDTF">2022-09-04T02:54:56Z</dcterms:modified>
</cp:coreProperties>
</file>