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契約条例関係は別ﾌｫﾙﾀﾞ)\■アップ済■\020_公告\R4-公告\土木一式工事\公告第38号第652工区千石今泉排水路築造工事\"/>
    </mc:Choice>
  </mc:AlternateContent>
  <bookViews>
    <workbookView xWindow="0" yWindow="0" windowWidth="20235" windowHeight="7635"/>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チェックシート様式!$A$1:$I$96</definedName>
    <definedName name="_xlnm.Print_Titles" localSheetId="0">チェックシート様式!$1:$1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8" i="10" l="1"/>
  <c r="K90" i="10" s="1"/>
  <c r="K65" i="10"/>
  <c r="K77" i="10" l="1"/>
  <c r="K69" i="10"/>
  <c r="K43" i="10"/>
  <c r="K17" i="10"/>
</calcChain>
</file>

<file path=xl/sharedStrings.xml><?xml version="1.0" encoding="utf-8"?>
<sst xmlns="http://schemas.openxmlformats.org/spreadsheetml/2006/main" count="171" uniqueCount="127">
  <si>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</si>
  <si>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</si>
  <si>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</si>
  <si>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</si>
  <si>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</si>
  <si>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</si>
  <si>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</si>
  <si>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</si>
  <si>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</si>
  <si>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</si>
  <si>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</si>
  <si>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</si>
  <si>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</si>
  <si>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</si>
  <si>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</si>
  <si>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</si>
  <si>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</si>
  <si>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</si>
  <si>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</si>
  <si>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</si>
  <si>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</si>
  <si>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</si>
  <si>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</si>
  <si>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</si>
  <si>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</si>
  <si>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</si>
  <si>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</si>
  <si>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</si>
  <si>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</si>
  <si>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</si>
  <si>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</si>
  <si>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</si>
  <si>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</si>
  <si>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</si>
  <si>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１件目
工事名：</t>
    <rPh sb="1" eb="2">
      <t>ケン</t>
    </rPh>
    <rPh sb="2" eb="3">
      <t>メ</t>
    </rPh>
    <rPh sb="4" eb="6">
      <t>コウジ</t>
    </rPh>
    <rPh sb="6" eb="7">
      <t>メイ</t>
    </rPh>
    <phoneticPr fontId="7"/>
  </si>
  <si>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</si>
  <si>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</si>
  <si>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</si>
  <si>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２件目
工事名：</t>
    <rPh sb="1" eb="2">
      <t>ケン</t>
    </rPh>
    <rPh sb="2" eb="3">
      <t>メ</t>
    </rPh>
    <rPh sb="4" eb="6">
      <t>コウジ</t>
    </rPh>
    <rPh sb="6" eb="7">
      <t>メイ</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</si>
  <si>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</si>
  <si>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</si>
  <si>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</si>
  <si>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</si>
  <si>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</si>
  <si>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</si>
  <si>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</si>
  <si>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活動実績なし</t>
    <rPh sb="0" eb="2">
      <t>カツドウ</t>
    </rPh>
    <rPh sb="2" eb="4">
      <t>ジッセキ</t>
    </rPh>
    <phoneticPr fontId="3"/>
  </si>
  <si>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</si>
  <si>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</si>
  <si>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</si>
  <si>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</si>
  <si>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 xml:space="preserve">
同種工事の施工実績</t>
    <rPh sb="2" eb="4">
      <t>ドウシュ</t>
    </rPh>
    <rPh sb="4" eb="6">
      <t>コウジ</t>
    </rPh>
    <rPh sb="7" eb="9">
      <t>セコウ</t>
    </rPh>
    <rPh sb="9" eb="11">
      <t>ジッセキ</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</si>
  <si>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</si>
  <si>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</si>
  <si>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</si>
  <si>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</si>
  <si>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</si>
  <si>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</si>
  <si>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</si>
  <si>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</si>
  <si>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</si>
  <si>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</si>
  <si>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</si>
  <si>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</si>
  <si>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</si>
  <si>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</si>
  <si>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</si>
  <si>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</si>
  <si>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</si>
  <si>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</si>
  <si>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</si>
  <si>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</si>
  <si>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</si>
  <si>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</si>
  <si>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</si>
  <si>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</si>
  <si>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表彰歴あり</t>
    <rPh sb="2" eb="3">
      <t>レキ</t>
    </rPh>
    <phoneticPr fontId="3"/>
  </si>
  <si>
    <t>※公告日時点で４０歳未満であること。</t>
    <rPh sb="1" eb="3">
      <t>コウコク</t>
    </rPh>
    <rPh sb="3" eb="4">
      <t>ビ</t>
    </rPh>
    <rPh sb="4" eb="6">
      <t>ジテン</t>
    </rPh>
    <rPh sb="9" eb="12">
      <t>サイミマン</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</si>
  <si>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</si>
  <si>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働き方改革の推進</t>
    <rPh sb="0" eb="1">
      <t>ハタラ</t>
    </rPh>
    <rPh sb="2" eb="3">
      <t>カタ</t>
    </rPh>
    <rPh sb="3" eb="5">
      <t>カイカク</t>
    </rPh>
    <rPh sb="6" eb="8">
      <t>スイシン</t>
    </rPh>
    <phoneticPr fontId="7"/>
  </si>
  <si>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</si>
  <si>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</si>
  <si>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実績なし</t>
    <rPh sb="0" eb="2">
      <t>ジッセキ</t>
    </rPh>
    <phoneticPr fontId="3"/>
  </si>
  <si>
    <t>２つ以上の活動実績あり</t>
    <rPh sb="2" eb="4">
      <t>イジョウ</t>
    </rPh>
    <rPh sb="5" eb="9">
      <t>カツドウジッセキ</t>
    </rPh>
    <phoneticPr fontId="7"/>
  </si>
  <si>
    <t>活動実績あり</t>
    <rPh sb="0" eb="4">
      <t>カツドウジッセキ</t>
    </rPh>
    <phoneticPr fontId="3"/>
  </si>
  <si>
    <t>２回以上の表彰歴あり</t>
    <rPh sb="1" eb="2">
      <t>カイ</t>
    </rPh>
    <rPh sb="2" eb="4">
      <t>イジョウ</t>
    </rPh>
    <rPh sb="5" eb="7">
      <t>ヒョウショウ</t>
    </rPh>
    <rPh sb="7" eb="8">
      <t>レキ</t>
    </rPh>
    <phoneticPr fontId="3"/>
  </si>
  <si>
    <t>岐阜市との協定等を締結している団体の会員または直近10か年度での市内における同等の活動実績あり</t>
    <rPh sb="7" eb="8">
      <t>トウ</t>
    </rPh>
    <phoneticPr fontId="7"/>
  </si>
  <si>
    <t>配置予定技術者の保有する資格</t>
    <rPh sb="0" eb="2">
      <t>ハイチ</t>
    </rPh>
    <rPh sb="2" eb="4">
      <t>ヨテイ</t>
    </rPh>
    <phoneticPr fontId="7"/>
  </si>
  <si>
    <t>契約金額：　　　　　　　　　　　　　　　　　　　</t>
    <rPh sb="0" eb="2">
      <t>ケイヤク</t>
    </rPh>
    <rPh sb="2" eb="4">
      <t>キンガク</t>
    </rPh>
    <phoneticPr fontId="7"/>
  </si>
  <si>
    <t>契約金額：　　　　　　　　　　　　　　　　　　</t>
    <rPh sb="0" eb="2">
      <t>ケイヤク</t>
    </rPh>
    <rPh sb="2" eb="4">
      <t>キンガク</t>
    </rPh>
    <phoneticPr fontId="7"/>
  </si>
  <si>
    <t>契約金額：</t>
    <rPh sb="0" eb="2">
      <t>ケイヤク</t>
    </rPh>
    <rPh sb="2" eb="4">
      <t>キンガク</t>
    </rPh>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</si>
  <si>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</si>
  <si>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主要資材</t>
    <rPh sb="0" eb="2">
      <t>シュヨウ</t>
    </rPh>
    <rPh sb="2" eb="4">
      <t>シザイ</t>
    </rPh>
    <phoneticPr fontId="3"/>
  </si>
  <si>
    <t>※市内調達とは、岐阜市内に本店・支店・営業所・製造拠点があるもの又は岐阜市内の商社からの調達を指す。
※不履行の場合、入札参加資格停止・工事成績評定点の減点を行う場合がある。
※市内調達先を左記に記載すること。市内調達先が複数ある場合には、追加して全て記載すること。
＜施工後の確認＞
原則として納品書の写し。受注者が入札時に市内調達が可能としている場合、施行中及び完成時に、発注者及び受注者の両者で履行状況を確認</t>
    <rPh sb="1" eb="3">
      <t>シナイ</t>
    </rPh>
    <rPh sb="3" eb="5">
      <t>チョウタツ</t>
    </rPh>
    <rPh sb="8" eb="12">
      <t>ギフシナイ</t>
    </rPh>
    <rPh sb="13" eb="15">
      <t>ホンテン</t>
    </rPh>
    <rPh sb="16" eb="18">
      <t>シテン</t>
    </rPh>
    <rPh sb="19" eb="22">
      <t>エイギョウショ</t>
    </rPh>
    <rPh sb="23" eb="25">
      <t>セイゾウ</t>
    </rPh>
    <rPh sb="25" eb="27">
      <t>キョテン</t>
    </rPh>
    <rPh sb="32" eb="33">
      <t>マタ</t>
    </rPh>
    <rPh sb="34" eb="38">
      <t>ギフシナイ</t>
    </rPh>
    <rPh sb="39" eb="41">
      <t>ショウシャ</t>
    </rPh>
    <rPh sb="44" eb="46">
      <t>チョウタツ</t>
    </rPh>
    <rPh sb="47" eb="48">
      <t>サ</t>
    </rPh>
    <rPh sb="52" eb="55">
      <t>フリコウ</t>
    </rPh>
    <rPh sb="56" eb="58">
      <t>バアイ</t>
    </rPh>
    <rPh sb="59" eb="61">
      <t>ニュウサツ</t>
    </rPh>
    <rPh sb="61" eb="63">
      <t>サンカ</t>
    </rPh>
    <rPh sb="63" eb="65">
      <t>シカク</t>
    </rPh>
    <rPh sb="65" eb="67">
      <t>テイシ</t>
    </rPh>
    <rPh sb="68" eb="70">
      <t>コウジ</t>
    </rPh>
    <rPh sb="70" eb="72">
      <t>セイセキ</t>
    </rPh>
    <rPh sb="72" eb="74">
      <t>ヒョウテイ</t>
    </rPh>
    <rPh sb="74" eb="75">
      <t>テン</t>
    </rPh>
    <rPh sb="76" eb="78">
      <t>ゲンテン</t>
    </rPh>
    <rPh sb="79" eb="80">
      <t>オコナ</t>
    </rPh>
    <rPh sb="81" eb="83">
      <t>バアイ</t>
    </rPh>
    <rPh sb="89" eb="91">
      <t>シナイ</t>
    </rPh>
    <rPh sb="91" eb="93">
      <t>チョウタツ</t>
    </rPh>
    <rPh sb="93" eb="94">
      <t>サキ</t>
    </rPh>
    <rPh sb="95" eb="97">
      <t>サキ</t>
    </rPh>
    <rPh sb="98" eb="100">
      <t>キサイ</t>
    </rPh>
    <rPh sb="105" eb="107">
      <t>シナイ</t>
    </rPh>
    <rPh sb="107" eb="109">
      <t>チョウタツ</t>
    </rPh>
    <rPh sb="109" eb="110">
      <t>サキ</t>
    </rPh>
    <rPh sb="111" eb="113">
      <t>フクスウ</t>
    </rPh>
    <rPh sb="115" eb="117">
      <t>バアイ</t>
    </rPh>
    <rPh sb="120" eb="122">
      <t>ツイカ</t>
    </rPh>
    <rPh sb="124" eb="125">
      <t>スベ</t>
    </rPh>
    <rPh sb="126" eb="128">
      <t>キサイ</t>
    </rPh>
    <rPh sb="135" eb="137">
      <t>セコウ</t>
    </rPh>
    <rPh sb="137" eb="138">
      <t>ゴ</t>
    </rPh>
    <rPh sb="139" eb="141">
      <t>カクニン</t>
    </rPh>
    <rPh sb="143" eb="145">
      <t>ゲンソク</t>
    </rPh>
    <rPh sb="148" eb="151">
      <t>ノウヒンショ</t>
    </rPh>
    <rPh sb="152" eb="153">
      <t>ウツ</t>
    </rPh>
    <rPh sb="155" eb="158">
      <t>ジュチュウシャ</t>
    </rPh>
    <rPh sb="159" eb="161">
      <t>ニュウサツ</t>
    </rPh>
    <rPh sb="161" eb="162">
      <t>ジ</t>
    </rPh>
    <rPh sb="163" eb="165">
      <t>シナイ</t>
    </rPh>
    <rPh sb="165" eb="167">
      <t>チョウタツ</t>
    </rPh>
    <rPh sb="168" eb="170">
      <t>カノウ</t>
    </rPh>
    <rPh sb="175" eb="177">
      <t>バアイ</t>
    </rPh>
    <rPh sb="178" eb="181">
      <t>セコウチュウ</t>
    </rPh>
    <rPh sb="181" eb="182">
      <t>オヨ</t>
    </rPh>
    <rPh sb="183" eb="186">
      <t>カンセイジ</t>
    </rPh>
    <rPh sb="188" eb="191">
      <t>ハッチュウシャ</t>
    </rPh>
    <rPh sb="191" eb="192">
      <t>オヨ</t>
    </rPh>
    <rPh sb="193" eb="196">
      <t>ジュチュウシャ</t>
    </rPh>
    <phoneticPr fontId="7"/>
  </si>
  <si>
    <t>調達先が市外</t>
    <rPh sb="0" eb="2">
      <t>チョウタツ</t>
    </rPh>
    <rPh sb="2" eb="3">
      <t>サキ</t>
    </rPh>
    <rPh sb="4" eb="6">
      <t>シガイ</t>
    </rPh>
    <phoneticPr fontId="3"/>
  </si>
  <si>
    <t>平均点が７３点以上７５点未満</t>
    <rPh sb="0" eb="3">
      <t>ヘイキンテン</t>
    </rPh>
    <rPh sb="6" eb="7">
      <t>テン</t>
    </rPh>
    <rPh sb="7" eb="9">
      <t>イジョウ</t>
    </rPh>
    <rPh sb="11" eb="12">
      <t>テン</t>
    </rPh>
    <rPh sb="12" eb="14">
      <t>ミマン</t>
    </rPh>
    <phoneticPr fontId="3"/>
  </si>
  <si>
    <t>平均点が７３点未満又は実績なし</t>
    <rPh sb="0" eb="2">
      <t>ヘイキン</t>
    </rPh>
    <rPh sb="2" eb="3">
      <t>テン</t>
    </rPh>
    <rPh sb="6" eb="7">
      <t>テン</t>
    </rPh>
    <rPh sb="7" eb="9">
      <t>ミマン</t>
    </rPh>
    <rPh sb="9" eb="10">
      <t>マタ</t>
    </rPh>
    <rPh sb="11" eb="13">
      <t>ジッセキ</t>
    </rPh>
    <phoneticPr fontId="3"/>
  </si>
  <si>
    <t>直近５か年度及び入札公告日の属する年度の申請期限日までに完成引渡しの済んだ工事の施工実績の有無
※工事成績６５点未満のものは実績として認めない。
同種工事の定義
＝岐阜県内公共工事で水路改良工事等</t>
    <rPh sb="0" eb="2">
      <t>チョッキン</t>
    </rPh>
    <rPh sb="4" eb="5">
      <t>ネン</t>
    </rPh>
    <rPh sb="5" eb="6">
      <t>ド</t>
    </rPh>
    <rPh sb="6" eb="7">
      <t>オヨ</t>
    </rPh>
    <rPh sb="8" eb="10">
      <t>ニュウサツ</t>
    </rPh>
    <rPh sb="10" eb="12">
      <t>コウコク</t>
    </rPh>
    <rPh sb="12" eb="13">
      <t>ヒ</t>
    </rPh>
    <rPh sb="14" eb="15">
      <t>ゾク</t>
    </rPh>
    <rPh sb="17" eb="19">
      <t>ネンド</t>
    </rPh>
    <rPh sb="22" eb="25">
      <t>キゲンビ</t>
    </rPh>
    <rPh sb="28" eb="30">
      <t>カンセイ</t>
    </rPh>
    <rPh sb="30" eb="31">
      <t>ヒ</t>
    </rPh>
    <rPh sb="31" eb="32">
      <t>ワタ</t>
    </rPh>
    <rPh sb="34" eb="35">
      <t>ス</t>
    </rPh>
    <rPh sb="37" eb="39">
      <t>コウジ</t>
    </rPh>
    <rPh sb="40" eb="42">
      <t>セコウ</t>
    </rPh>
    <rPh sb="42" eb="44">
      <t>ジッセキ</t>
    </rPh>
    <rPh sb="45" eb="47">
      <t>ウム</t>
    </rPh>
    <rPh sb="49" eb="51">
      <t>コウジ</t>
    </rPh>
    <rPh sb="51" eb="53">
      <t>セイセキ</t>
    </rPh>
    <rPh sb="55" eb="56">
      <t>テン</t>
    </rPh>
    <rPh sb="56" eb="58">
      <t>ミマン</t>
    </rPh>
    <rPh sb="62" eb="64">
      <t>ジッセキ</t>
    </rPh>
    <rPh sb="67" eb="68">
      <t>ミト</t>
    </rPh>
    <rPh sb="75" eb="77">
      <t>ドウシュ</t>
    </rPh>
    <rPh sb="77" eb="79">
      <t>コウジ</t>
    </rPh>
    <rPh sb="80" eb="82">
      <t>テイギ</t>
    </rPh>
    <phoneticPr fontId="3"/>
  </si>
  <si>
    <t>直近５か年度の岐阜市優良建設工事業者表彰歴の有無
表彰部門
＝土木建設工事部門</t>
    <rPh sb="9" eb="10">
      <t>シ</t>
    </rPh>
    <rPh sb="12" eb="14">
      <t>ケンセツ</t>
    </rPh>
    <rPh sb="16" eb="18">
      <t>ギョウシャ</t>
    </rPh>
    <rPh sb="26" eb="28">
      <t>ヒョウショウ</t>
    </rPh>
    <rPh sb="28" eb="30">
      <t>ブモン</t>
    </rPh>
    <rPh sb="32" eb="34">
      <t>ドボク</t>
    </rPh>
    <rPh sb="34" eb="36">
      <t>ケンセツ</t>
    </rPh>
    <rPh sb="36" eb="38">
      <t>コウジ</t>
    </rPh>
    <rPh sb="38" eb="40">
      <t>ブモン</t>
    </rPh>
    <phoneticPr fontId="3"/>
  </si>
  <si>
    <t>平均点が６５点以上７３点未満又は実績なし</t>
    <rPh sb="0" eb="2">
      <t>ヘイキン</t>
    </rPh>
    <rPh sb="2" eb="3">
      <t>テン</t>
    </rPh>
    <rPh sb="6" eb="9">
      <t>テンイジョウ</t>
    </rPh>
    <rPh sb="11" eb="12">
      <t>テン</t>
    </rPh>
    <rPh sb="12" eb="14">
      <t>ミマン</t>
    </rPh>
    <rPh sb="14" eb="15">
      <t>マタ</t>
    </rPh>
    <rPh sb="16" eb="18">
      <t>ジッセキ</t>
    </rPh>
    <phoneticPr fontId="3"/>
  </si>
  <si>
    <t>対象となる工事
＝岐阜市発注の土木一式工事</t>
    <rPh sb="0" eb="2">
      <t>タイショウ</t>
    </rPh>
    <rPh sb="5" eb="7">
      <t>コウジ</t>
    </rPh>
    <rPh sb="9" eb="12">
      <t>ギフシ</t>
    </rPh>
    <rPh sb="12" eb="14">
      <t>ハッチュウ</t>
    </rPh>
    <rPh sb="15" eb="21">
      <t>ドボクイッシキコウジ</t>
    </rPh>
    <phoneticPr fontId="7"/>
  </si>
  <si>
    <t>スクリーン清掃業務委託の受託実績</t>
    <rPh sb="5" eb="7">
      <t>セイソウ</t>
    </rPh>
    <rPh sb="7" eb="9">
      <t>ギョウム</t>
    </rPh>
    <rPh sb="9" eb="11">
      <t>イタク</t>
    </rPh>
    <rPh sb="12" eb="14">
      <t>ジュタク</t>
    </rPh>
    <rPh sb="14" eb="16">
      <t>ジッセキ</t>
    </rPh>
    <phoneticPr fontId="7"/>
  </si>
  <si>
    <t>岐阜市との契約あり　</t>
    <rPh sb="0" eb="3">
      <t>ギフシ</t>
    </rPh>
    <rPh sb="5" eb="7">
      <t>ケイヤク</t>
    </rPh>
    <phoneticPr fontId="3"/>
  </si>
  <si>
    <t>契約なし</t>
    <rPh sb="0" eb="2">
      <t>ケイヤク</t>
    </rPh>
    <phoneticPr fontId="3"/>
  </si>
  <si>
    <t>直近２か年度に完成引渡しの済んだ工事の工事成績評定点の平均点
対象となる工事
＝岐阜市発注の土木一式工事</t>
    <rPh sb="0" eb="1">
      <t>チョク</t>
    </rPh>
    <rPh sb="1" eb="2">
      <t>キン</t>
    </rPh>
    <rPh sb="4" eb="5">
      <t>ネン</t>
    </rPh>
    <rPh sb="5" eb="6">
      <t>ド</t>
    </rPh>
    <rPh sb="7" eb="9">
      <t>カンセイ</t>
    </rPh>
    <rPh sb="9" eb="10">
      <t>ヒ</t>
    </rPh>
    <rPh sb="10" eb="11">
      <t>ワタ</t>
    </rPh>
    <rPh sb="13" eb="14">
      <t>ス</t>
    </rPh>
    <rPh sb="16" eb="18">
      <t>コウジ</t>
    </rPh>
    <rPh sb="19" eb="21">
      <t>コウジ</t>
    </rPh>
    <rPh sb="21" eb="23">
      <t>セイセキ</t>
    </rPh>
    <rPh sb="23" eb="25">
      <t>ヒョウテイ</t>
    </rPh>
    <rPh sb="25" eb="26">
      <t>テン</t>
    </rPh>
    <rPh sb="27" eb="30">
      <t>ヘイキンテン</t>
    </rPh>
    <rPh sb="32" eb="34">
      <t>タイショウ</t>
    </rPh>
    <rPh sb="37" eb="39">
      <t>コウジ</t>
    </rPh>
    <phoneticPr fontId="3"/>
  </si>
  <si>
    <t>※平均点は岐阜市発注の土木一式工事の工事成績評定点の平均点</t>
    <rPh sb="11" eb="17">
      <t>ドボクイッシキコウジ</t>
    </rPh>
    <phoneticPr fontId="7"/>
  </si>
  <si>
    <t>監理技術者の資格取得後５年以上の経験あり</t>
    <rPh sb="2" eb="5">
      <t>ギジュツシャ</t>
    </rPh>
    <phoneticPr fontId="7"/>
  </si>
  <si>
    <t>監理技術者の資格取得後３年以上の経験あり</t>
    <rPh sb="0" eb="2">
      <t>カンリ</t>
    </rPh>
    <rPh sb="2" eb="5">
      <t>ギジュツシャ</t>
    </rPh>
    <rPh sb="6" eb="8">
      <t>シカク</t>
    </rPh>
    <rPh sb="8" eb="10">
      <t>シュトク</t>
    </rPh>
    <rPh sb="10" eb="11">
      <t>ゴ</t>
    </rPh>
    <rPh sb="12" eb="15">
      <t>ネンイジョウ</t>
    </rPh>
    <rPh sb="16" eb="18">
      <t>ケイケン</t>
    </rPh>
    <phoneticPr fontId="7"/>
  </si>
  <si>
    <t>※受注形態が特定建設工事共同企業体である場合の施工実績は、出資比率３０％以上の場合のみ実績として認め、その出資比率を乗じた値とする。
※水路改良工事等とは水路改良工事、排水路築造工事の他に、水路工事の金額が全体の５割以上を占める工事のことであり、水路改良工事、排水路築造工事以外の工事については、必要に応じて、別途資料の提出を求めることがある。</t>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phoneticPr fontId="7"/>
  </si>
  <si>
    <t>水路改良工事等で契約金額１億９，０００万円以上の施工実績が２件以上</t>
    <rPh sb="8" eb="12">
      <t>ケイヤクキンガク</t>
    </rPh>
    <rPh sb="13" eb="14">
      <t>オク</t>
    </rPh>
    <rPh sb="19" eb="20">
      <t>マン</t>
    </rPh>
    <rPh sb="20" eb="21">
      <t>エン</t>
    </rPh>
    <rPh sb="21" eb="23">
      <t>イジョウ</t>
    </rPh>
    <rPh sb="24" eb="26">
      <t>セコウ</t>
    </rPh>
    <rPh sb="26" eb="28">
      <t>ジッセキ</t>
    </rPh>
    <rPh sb="30" eb="31">
      <t>ケン</t>
    </rPh>
    <rPh sb="31" eb="33">
      <t>イジョウ</t>
    </rPh>
    <phoneticPr fontId="3"/>
  </si>
  <si>
    <t>水路改良工事等で契約金額９，５００万円以上の施工実績が２件以上</t>
    <rPh sb="8" eb="12">
      <t>ケイヤクキンガク</t>
    </rPh>
    <rPh sb="17" eb="18">
      <t>マン</t>
    </rPh>
    <rPh sb="18" eb="19">
      <t>エン</t>
    </rPh>
    <rPh sb="19" eb="21">
      <t>イジョウ</t>
    </rPh>
    <rPh sb="22" eb="24">
      <t>セコウ</t>
    </rPh>
    <rPh sb="24" eb="26">
      <t>ジッセキ</t>
    </rPh>
    <rPh sb="28" eb="29">
      <t>ケン</t>
    </rPh>
    <rPh sb="29" eb="31">
      <t>イジョウ</t>
    </rPh>
    <phoneticPr fontId="3"/>
  </si>
  <si>
    <t>水路改良工事等で契約金額１億９，０００万円以上の施工実績が１件以上</t>
    <rPh sb="8" eb="12">
      <t>ケイヤクキンガク</t>
    </rPh>
    <rPh sb="13" eb="14">
      <t>オク</t>
    </rPh>
    <rPh sb="19" eb="20">
      <t>マン</t>
    </rPh>
    <rPh sb="20" eb="21">
      <t>エン</t>
    </rPh>
    <rPh sb="21" eb="23">
      <t>イジョウ</t>
    </rPh>
    <rPh sb="24" eb="26">
      <t>セコウ</t>
    </rPh>
    <rPh sb="26" eb="28">
      <t>ジッセキ</t>
    </rPh>
    <rPh sb="30" eb="31">
      <t>ケン</t>
    </rPh>
    <rPh sb="31" eb="33">
      <t>イジョウ</t>
    </rPh>
    <phoneticPr fontId="3"/>
  </si>
  <si>
    <t>水路改良工事等で契約金額９，５００万円以上の施工実績が１件以上</t>
    <rPh sb="8" eb="12">
      <t>ケイヤクキンガク</t>
    </rPh>
    <rPh sb="17" eb="18">
      <t>マン</t>
    </rPh>
    <rPh sb="18" eb="19">
      <t>エン</t>
    </rPh>
    <rPh sb="19" eb="21">
      <t>イジョウ</t>
    </rPh>
    <rPh sb="22" eb="24">
      <t>セコウ</t>
    </rPh>
    <rPh sb="24" eb="26">
      <t>ジッセキ</t>
    </rPh>
    <rPh sb="28" eb="29">
      <t>ケン</t>
    </rPh>
    <rPh sb="29" eb="31">
      <t>イジョウ</t>
    </rPh>
    <phoneticPr fontId="3"/>
  </si>
  <si>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7"/>
  </si>
  <si>
    <t xml:space="preserve">※市内業者とは、市内に本店を有する企業を示す。
※実際の施工にあたって、下請の変更があった場合、記載した市内業者の下請率を下回らないこと。
※割合は、本工事の請負金額に占める市内業者の施工金額の割合とする。なお、市内業者の施工金額には、元請業者の施工金額を含む。下請率の算出方法は、別紙「市内業者への下請率に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39" eb="41">
      <t>ヘンコウ</t>
    </rPh>
    <rPh sb="45" eb="47">
      <t>バアイ</t>
    </rPh>
    <rPh sb="48" eb="50">
      <t>キサイ</t>
    </rPh>
    <rPh sb="52" eb="54">
      <t>シナイ</t>
    </rPh>
    <rPh sb="54" eb="56">
      <t>ギョウシャ</t>
    </rPh>
    <rPh sb="57" eb="60">
      <t>シタウケリツ</t>
    </rPh>
    <rPh sb="61" eb="63">
      <t>シタマワ</t>
    </rPh>
    <rPh sb="75" eb="78">
      <t>ホンコウジ</t>
    </rPh>
    <rPh sb="79" eb="81">
      <t>ウケオイ</t>
    </rPh>
    <rPh sb="81" eb="83">
      <t>キンガク</t>
    </rPh>
    <rPh sb="106" eb="108">
      <t>シナイ</t>
    </rPh>
    <rPh sb="108" eb="110">
      <t>ギョウシャ</t>
    </rPh>
    <rPh sb="111" eb="113">
      <t>セコウ</t>
    </rPh>
    <rPh sb="113" eb="115">
      <t>キンガク</t>
    </rPh>
    <rPh sb="118" eb="120">
      <t>モトウケ</t>
    </rPh>
    <rPh sb="120" eb="122">
      <t>ギョウシャ</t>
    </rPh>
    <rPh sb="123" eb="125">
      <t>セコウ</t>
    </rPh>
    <rPh sb="125" eb="127">
      <t>キンガク</t>
    </rPh>
    <rPh sb="128" eb="129">
      <t>フク</t>
    </rPh>
    <rPh sb="131" eb="134">
      <t>シタウケリツ</t>
    </rPh>
    <rPh sb="135" eb="137">
      <t>サンシュツ</t>
    </rPh>
    <rPh sb="137" eb="139">
      <t>ホウホウ</t>
    </rPh>
    <rPh sb="155" eb="156">
      <t>カンガ</t>
    </rPh>
    <rPh sb="157" eb="158">
      <t>カタ</t>
    </rPh>
    <rPh sb="163" eb="165">
      <t>サンショウ</t>
    </rPh>
    <phoneticPr fontId="7"/>
  </si>
  <si>
    <t>直近２か年度以内の社会貢献活動の有無</t>
    <rPh sb="0" eb="1">
      <t>チョク</t>
    </rPh>
    <rPh sb="1" eb="2">
      <t>キン</t>
    </rPh>
    <rPh sb="4" eb="6">
      <t>ネンド</t>
    </rPh>
    <rPh sb="6" eb="8">
      <t>イナイ</t>
    </rPh>
    <rPh sb="9" eb="15">
      <t>シャカイコウケンカツドウ</t>
    </rPh>
    <rPh sb="16" eb="18">
      <t>ウム</t>
    </rPh>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</si>
  <si>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※有償の活動、社員等が個人的に参加した活動、岐阜市以外で行った活動、又は災害協定参加等の評価項目において加点される活動は対象としない。
「活動」とは、対象期間において実施した1回以上の活動を実績として評価する。なお、同一箇所において同様の活動を複数回行った場合でも、１回の活動とみなす。</t>
    <phoneticPr fontId="7"/>
  </si>
  <si>
    <t>直近２か年度以内のスクリーン清掃業務委託の単価契約の有無</t>
    <rPh sb="6" eb="8">
      <t>イナイ</t>
    </rPh>
    <phoneticPr fontId="7"/>
  </si>
  <si>
    <t>市内での調達の励行
当該工事における主要資材の定義
＝二次製品（ボックスカルバート）</t>
    <rPh sb="0" eb="2">
      <t>シナイ</t>
    </rPh>
    <rPh sb="4" eb="6">
      <t>チョウタツ</t>
    </rPh>
    <rPh sb="7" eb="9">
      <t>レイコウ</t>
    </rPh>
    <rPh sb="11" eb="13">
      <t>トウガイ</t>
    </rPh>
    <rPh sb="13" eb="15">
      <t>コウジ</t>
    </rPh>
    <rPh sb="19" eb="21">
      <t>シュヨウ</t>
    </rPh>
    <rPh sb="21" eb="23">
      <t>シザイ</t>
    </rPh>
    <rPh sb="24" eb="26">
      <t>テイギ</t>
    </rPh>
    <rPh sb="28" eb="30">
      <t>ニジ</t>
    </rPh>
    <rPh sb="30" eb="32">
      <t>セイヒン</t>
    </rPh>
    <phoneticPr fontId="3"/>
  </si>
  <si>
    <r>
      <t xml:space="preserve">
二次製品（ボックスカルバート）の調達先が市内
</t>
    </r>
    <r>
      <rPr>
        <sz val="12"/>
        <rFont val="ＭＳ Ｐゴシック"/>
        <family val="3"/>
        <charset val="128"/>
      </rPr>
      <t>（品名：</t>
    </r>
    <r>
      <rPr>
        <u/>
        <sz val="12"/>
        <rFont val="ＭＳ Ｐゴシック"/>
        <family val="3"/>
        <charset val="128"/>
      </rPr>
      <t>ボックスカルバート　</t>
    </r>
    <r>
      <rPr>
        <sz val="12"/>
        <rFont val="ＭＳ Ｐゴシック"/>
        <family val="3"/>
        <charset val="128"/>
      </rPr>
      <t>　所在地：</t>
    </r>
    <r>
      <rPr>
        <u/>
        <sz val="12"/>
        <rFont val="ＭＳ Ｐゴシック"/>
        <family val="3"/>
        <charset val="128"/>
      </rPr>
      <t>　　　　　　　　　　　　　　　　　　　</t>
    </r>
    <r>
      <rPr>
        <sz val="12"/>
        <rFont val="ＭＳ Ｐゴシック"/>
        <family val="3"/>
        <charset val="128"/>
      </rPr>
      <t>　会社名：</t>
    </r>
    <r>
      <rPr>
        <u/>
        <sz val="12"/>
        <rFont val="ＭＳ Ｐゴシック"/>
        <family val="3"/>
        <charset val="128"/>
      </rPr>
      <t>　　　　　　　　　　</t>
    </r>
    <r>
      <rPr>
        <sz val="12"/>
        <rFont val="ＭＳ Ｐゴシック"/>
        <family val="3"/>
        <charset val="128"/>
      </rPr>
      <t>）</t>
    </r>
    <rPh sb="1" eb="3">
      <t>ニジ</t>
    </rPh>
    <rPh sb="3" eb="5">
      <t>セイヒン</t>
    </rPh>
    <rPh sb="17" eb="19">
      <t>チョウタツ</t>
    </rPh>
    <rPh sb="19" eb="20">
      <t>サキ</t>
    </rPh>
    <rPh sb="21" eb="23">
      <t>シナイ</t>
    </rPh>
    <phoneticPr fontId="3"/>
  </si>
  <si>
    <t>請負金額に占める市内業者の施工金額の割合９０％以上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7"/>
  </si>
  <si>
    <t>請負金額に占める市内業者の施工金額の割合５０％以上９０％未満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7"/>
  </si>
  <si>
    <t>請負金額に占める市内業者の施工金額の割合５０％未満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7"/>
  </si>
  <si>
    <t>※工期の途中で技術者を交代していた場合、工事の主たる工種を担当した技術者について評価する。
※監理技術者、特例監理技術者、監理技術者補佐、主任技術者又は現場代理人として配置された工事であること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3" eb="60">
      <t>トクレイカンリギジュツシャ</t>
    </rPh>
    <rPh sb="61" eb="68">
      <t>カンリギジュツシャホサ</t>
    </rPh>
    <rPh sb="69" eb="71">
      <t>シュニン</t>
    </rPh>
    <rPh sb="71" eb="74">
      <t>ギジュツシャ</t>
    </rPh>
    <rPh sb="74" eb="75">
      <t>マタ</t>
    </rPh>
    <rPh sb="76" eb="81">
      <t>ゲンバダイリニン</t>
    </rPh>
    <rPh sb="84" eb="86">
      <t>ハイチ</t>
    </rPh>
    <rPh sb="89" eb="91">
      <t>コウジ</t>
    </rPh>
    <phoneticPr fontId="7"/>
  </si>
  <si>
    <t>※工期の途中で技術者を交代していた場合における工事実績は、担当した期間を工期で除した割合を乗じた値とする。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※監理技術者、特例監理技術者、監理技術者補佐、主任技術者又は現場代理人としての従事実績を評価する。
※水路改良工事等とは水路改良工事、排水路築造工事の他に、水路工事の金額が全体の５割以上を占める工事のことであり、水路改良工事、排水路築造工事以外の工事については、必要に応じて、別途資料の提出を求めることがある。</t>
    <rPh sb="126" eb="128">
      <t>ジョウゲ</t>
    </rPh>
    <rPh sb="128" eb="130">
      <t>スイドウ</t>
    </rPh>
    <rPh sb="130" eb="132">
      <t>ジギョウ</t>
    </rPh>
    <rPh sb="132" eb="133">
      <t>ブ</t>
    </rPh>
    <rPh sb="177" eb="184">
      <t>トクレイカンリギジュツシャ</t>
    </rPh>
    <rPh sb="185" eb="192">
      <t>カンリギジュツシャホサ</t>
    </rPh>
    <rPh sb="193" eb="199">
      <t>シュニンギジュツシャマタ</t>
    </rPh>
    <rPh sb="200" eb="202">
      <t>ゲンバ</t>
    </rPh>
    <rPh sb="202" eb="205">
      <t>ダイリニン</t>
    </rPh>
    <phoneticPr fontId="7"/>
  </si>
  <si>
    <t>直近２か年度に完成引渡しが済んだ、監理技術者、特例監理技術者、監理技術者補佐、主任技術者又は現場代理人として配置された工事の工事成績評定点の平均点</t>
    <rPh sb="0" eb="1">
      <t>チョク</t>
    </rPh>
    <rPh sb="1" eb="2">
      <t>キン</t>
    </rPh>
    <rPh sb="4" eb="5">
      <t>ネン</t>
    </rPh>
    <rPh sb="5" eb="6">
      <t>ド</t>
    </rPh>
    <rPh sb="7" eb="9">
      <t>カンセイ</t>
    </rPh>
    <rPh sb="9" eb="10">
      <t>ヒ</t>
    </rPh>
    <rPh sb="10" eb="11">
      <t>ワタ</t>
    </rPh>
    <rPh sb="13" eb="14">
      <t>ス</t>
    </rPh>
    <rPh sb="17" eb="19">
      <t>カンリ</t>
    </rPh>
    <rPh sb="19" eb="22">
      <t>ギジュツシャ</t>
    </rPh>
    <rPh sb="23" eb="30">
      <t>トクレイカンリギジュツシャ</t>
    </rPh>
    <rPh sb="31" eb="38">
      <t>カンリギジュツシャホサ</t>
    </rPh>
    <rPh sb="39" eb="41">
      <t>シュニン</t>
    </rPh>
    <rPh sb="41" eb="44">
      <t>ギジュツシャ</t>
    </rPh>
    <rPh sb="44" eb="45">
      <t>マタ</t>
    </rPh>
    <rPh sb="46" eb="51">
      <t>ゲンバダイリニン</t>
    </rPh>
    <rPh sb="54" eb="56">
      <t>ハイチ</t>
    </rPh>
    <rPh sb="59" eb="61">
      <t>コウジ</t>
    </rPh>
    <rPh sb="62" eb="64">
      <t>コウジ</t>
    </rPh>
    <rPh sb="64" eb="66">
      <t>セイセキ</t>
    </rPh>
    <rPh sb="66" eb="68">
      <t>ヒョウテイ</t>
    </rPh>
    <rPh sb="68" eb="69">
      <t>テン</t>
    </rPh>
    <rPh sb="70" eb="73">
      <t>ヘイキンテン</t>
    </rPh>
    <phoneticPr fontId="3"/>
  </si>
  <si>
    <t>直近５か年度及び入札公告日の属する年度の一般競争入札参加資格確認申請書の提出期限日までに完成引渡しが済んだ工事の施工実績の有無
同種工事の定義
＝岐阜県内公共工事で、水路改良工事等</t>
    <rPh sb="20" eb="26">
      <t>イッパンキョウソウニュウサツ</t>
    </rPh>
    <rPh sb="26" eb="28">
      <t>サンカ</t>
    </rPh>
    <rPh sb="28" eb="30">
      <t>シカク</t>
    </rPh>
    <rPh sb="30" eb="32">
      <t>カクニン</t>
    </rPh>
    <rPh sb="32" eb="35">
      <t>シンセイショ</t>
    </rPh>
    <rPh sb="36" eb="38">
      <t>テイシュツ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</si>
</sst>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3"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
      <u/>
      <sz val="12"/>
      <name val="ＭＳ Ｐゴシック"/>
      <family val="3"/>
      <charset val="128"/>
    </font>
  </fonts>
  <fills count="2">
    <fill>
      <patternFill patternType="none"/>
    </fill>
    <fill>
      <patternFill patternType="gray125"/>
    </fill>
  </fills>
  <borders count="57">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30">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 fillId="0" borderId="2" xfId="1" applyNumberFormat="1" applyFont="1" applyFill="1" applyBorder="1"/>
    <xf numFmtId="176" fontId="12" fillId="0" borderId="40" xfId="1" applyNumberFormat="1" applyFont="1" applyBorder="1"/>
    <xf numFmtId="178" fontId="1" fillId="0" borderId="2" xfId="1" applyNumberFormat="1" applyFont="1" applyFill="1" applyBorder="1"/>
    <xf numFmtId="178" fontId="1" fillId="0" borderId="42"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40" xfId="1" applyNumberFormat="1" applyFont="1" applyFill="1" applyBorder="1"/>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39"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8" xfId="1" applyFont="1" applyBorder="1" applyAlignment="1">
      <alignment vertical="center" wrapText="1"/>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left" vertical="center" wrapText="1"/>
    </xf>
    <xf numFmtId="0" fontId="15" fillId="0" borderId="0" xfId="1" applyFont="1" applyBorder="1" applyAlignment="1">
      <alignment horizontal="left" vertical="center" wrapText="1"/>
    </xf>
    <xf numFmtId="0" fontId="15" fillId="0" borderId="20" xfId="1" applyFont="1" applyBorder="1" applyAlignment="1">
      <alignmen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177" fontId="15" fillId="0" borderId="8"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0" fontId="15" fillId="0" borderId="49" xfId="1" applyFont="1" applyBorder="1" applyAlignment="1">
      <alignment vertical="center"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50" xfId="1" applyNumberFormat="1" applyFont="1" applyFill="1" applyBorder="1" applyAlignment="1">
      <alignment horizontal="right" vertical="center"/>
    </xf>
    <xf numFmtId="0" fontId="15" fillId="0" borderId="2" xfId="1" applyFont="1" applyBorder="1" applyAlignment="1">
      <alignment vertical="center" shrinkToFit="1"/>
    </xf>
    <xf numFmtId="177" fontId="15" fillId="0" borderId="6" xfId="0" applyNumberFormat="1" applyFont="1" applyBorder="1" applyAlignment="1">
      <alignment horizontal="center"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178" fontId="1" fillId="0" borderId="41" xfId="1" applyNumberFormat="1" applyFont="1" applyFill="1" applyBorder="1" applyAlignment="1">
      <alignment horizontal="right" vertical="center"/>
    </xf>
    <xf numFmtId="177" fontId="15" fillId="0" borderId="6" xfId="1" applyNumberFormat="1" applyFont="1" applyBorder="1" applyAlignment="1">
      <alignment horizontal="center" vertical="center" shrinkToFit="1"/>
    </xf>
    <xf numFmtId="0" fontId="15" fillId="0" borderId="5" xfId="1" applyFont="1" applyBorder="1" applyAlignment="1">
      <alignment horizontal="center" vertical="center" wrapText="1"/>
    </xf>
    <xf numFmtId="0" fontId="15" fillId="0" borderId="16" xfId="1" applyFont="1" applyBorder="1" applyAlignment="1">
      <alignment horizontal="left" vertical="center" wrapText="1"/>
    </xf>
    <xf numFmtId="0" fontId="15" fillId="0" borderId="12" xfId="1" applyFont="1" applyBorder="1" applyAlignment="1">
      <alignment vertical="center"/>
    </xf>
    <xf numFmtId="176" fontId="1" fillId="0" borderId="35" xfId="1" applyNumberFormat="1" applyFont="1" applyBorder="1" applyAlignment="1">
      <alignment horizontal="right"/>
    </xf>
    <xf numFmtId="0" fontId="15" fillId="0" borderId="16" xfId="1" applyFont="1" applyBorder="1" applyAlignment="1">
      <alignment vertical="center"/>
    </xf>
    <xf numFmtId="176" fontId="1" fillId="0" borderId="3" xfId="1" applyNumberFormat="1" applyFont="1" applyBorder="1" applyAlignment="1">
      <alignment horizontal="right"/>
    </xf>
    <xf numFmtId="0" fontId="1" fillId="0" borderId="15" xfId="1" applyFont="1" applyBorder="1"/>
    <xf numFmtId="0" fontId="15" fillId="0" borderId="5" xfId="1" applyFont="1" applyBorder="1" applyAlignment="1">
      <alignment vertical="center"/>
    </xf>
    <xf numFmtId="176" fontId="1" fillId="0" borderId="0" xfId="1" applyNumberFormat="1" applyFont="1" applyBorder="1" applyAlignment="1">
      <alignment horizontal="right" vertical="center"/>
    </xf>
    <xf numFmtId="176" fontId="1" fillId="0" borderId="36" xfId="1" applyNumberFormat="1" applyFont="1" applyBorder="1" applyAlignment="1">
      <alignment horizontal="right" vertical="center"/>
    </xf>
    <xf numFmtId="178" fontId="1" fillId="0" borderId="36" xfId="1" applyNumberFormat="1" applyFont="1" applyFill="1" applyBorder="1" applyAlignment="1">
      <alignment horizontal="right"/>
    </xf>
    <xf numFmtId="0" fontId="15" fillId="0" borderId="12" xfId="1" applyFont="1" applyBorder="1" applyAlignment="1">
      <alignment horizontal="left" vertical="top" wrapText="1"/>
    </xf>
    <xf numFmtId="0" fontId="15" fillId="0" borderId="17" xfId="1" applyFont="1" applyBorder="1" applyAlignment="1">
      <alignment horizontal="left" vertical="top"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2" fillId="0" borderId="4" xfId="1" applyFont="1" applyBorder="1" applyAlignment="1">
      <alignment horizontal="center" wrapText="1" shrinkToFit="1"/>
    </xf>
    <xf numFmtId="0" fontId="12" fillId="0" borderId="4" xfId="1" applyFont="1" applyBorder="1" applyAlignment="1">
      <alignment horizontal="center" vertical="center" shrinkToFit="1"/>
    </xf>
    <xf numFmtId="0" fontId="15" fillId="0" borderId="51" xfId="1" applyFont="1" applyBorder="1" applyAlignment="1">
      <alignment horizontal="left" vertical="center" shrinkToFit="1"/>
    </xf>
    <xf numFmtId="0" fontId="15" fillId="0" borderId="52" xfId="1" applyFont="1" applyBorder="1" applyAlignment="1">
      <alignment horizontal="left" vertical="center" shrinkToFit="1"/>
    </xf>
    <xf numFmtId="0" fontId="15" fillId="0" borderId="53" xfId="1" applyFont="1" applyBorder="1" applyAlignment="1">
      <alignment horizontal="left" vertical="center" shrinkToFit="1"/>
    </xf>
    <xf numFmtId="0" fontId="15" fillId="0" borderId="12"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16" xfId="1" applyFont="1" applyBorder="1" applyAlignment="1">
      <alignment horizontal="left" vertical="center" wrapText="1" shrinkToFit="1"/>
    </xf>
    <xf numFmtId="0" fontId="15" fillId="0" borderId="19" xfId="1" applyFont="1" applyBorder="1" applyAlignment="1">
      <alignment horizontal="left" vertical="center" wrapText="1" shrinkToFi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 fillId="0" borderId="7" xfId="1" applyFont="1" applyBorder="1" applyAlignment="1">
      <alignment horizontal="center"/>
    </xf>
    <xf numFmtId="0" fontId="1" fillId="0" borderId="4" xfId="1" applyFont="1" applyBorder="1" applyAlignment="1">
      <alignment horizontal="center"/>
    </xf>
    <xf numFmtId="0" fontId="12" fillId="0" borderId="2" xfId="1" applyFont="1" applyBorder="1" applyAlignment="1">
      <alignment horizontal="center" vertical="center"/>
    </xf>
    <xf numFmtId="0" fontId="15" fillId="0" borderId="2" xfId="1" applyFont="1" applyBorder="1" applyAlignment="1">
      <alignment horizontal="left" vertical="center" shrinkToFit="1"/>
    </xf>
    <xf numFmtId="0" fontId="10" fillId="0" borderId="2" xfId="0" applyFont="1" applyBorder="1" applyAlignment="1">
      <alignment horizontal="left" vertical="center" shrinkToFi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5" xfId="1" applyFont="1" applyBorder="1" applyAlignment="1">
      <alignment horizontal="left" vertical="center" wrapText="1"/>
    </xf>
    <xf numFmtId="0" fontId="15" fillId="0" borderId="2" xfId="1" applyFont="1" applyFill="1" applyBorder="1" applyAlignment="1">
      <alignment horizontal="left" vertical="center" shrinkToFit="1"/>
    </xf>
    <xf numFmtId="0" fontId="15" fillId="0" borderId="7" xfId="1" applyFont="1" applyFill="1" applyBorder="1" applyAlignment="1">
      <alignment horizontal="left" vertical="center" shrinkToFi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0" fontId="15" fillId="0" borderId="15" xfId="1" applyFont="1" applyBorder="1" applyAlignment="1">
      <alignment horizontal="left" vertical="top" wrapText="1" shrinkToFi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7" xfId="1" applyFont="1" applyBorder="1" applyAlignment="1">
      <alignment horizontal="left" vertical="center" shrinkToFi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0" fontId="15" fillId="0" borderId="1" xfId="1" applyFont="1" applyBorder="1" applyAlignment="1">
      <alignment horizontal="left" vertical="center" shrinkToFit="1"/>
    </xf>
    <xf numFmtId="0" fontId="10" fillId="0" borderId="1" xfId="0" applyFont="1" applyBorder="1" applyAlignment="1">
      <alignment horizontal="left" vertical="center" shrinkToFi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2" xfId="1" applyFont="1" applyBorder="1" applyAlignment="1">
      <alignment horizontal="left" vertical="center" wrapText="1" shrinkToFi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2" xfId="1" applyFont="1" applyBorder="1" applyAlignment="1">
      <alignment vertical="center"/>
    </xf>
    <xf numFmtId="0" fontId="15" fillId="0" borderId="19" xfId="1" applyFont="1" applyBorder="1" applyAlignment="1">
      <alignment horizontal="left" vertical="center" shrinkToFit="1"/>
    </xf>
    <xf numFmtId="0" fontId="15" fillId="0" borderId="2" xfId="0" applyFont="1" applyFill="1" applyBorder="1" applyAlignment="1">
      <alignment vertical="center"/>
    </xf>
    <xf numFmtId="0" fontId="15" fillId="0" borderId="7" xfId="0" applyFont="1" applyFill="1" applyBorder="1" applyAlignment="1">
      <alignment vertical="center"/>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54" xfId="1" applyFont="1" applyBorder="1" applyAlignment="1">
      <alignment horizontal="left" vertical="center" wrapText="1" shrinkToFit="1"/>
    </xf>
    <xf numFmtId="0" fontId="15" fillId="0" borderId="55" xfId="1" applyFont="1" applyBorder="1" applyAlignment="1">
      <alignment horizontal="left" vertical="center" shrinkToFit="1"/>
    </xf>
    <xf numFmtId="0" fontId="15" fillId="0" borderId="56" xfId="1" applyFont="1" applyBorder="1" applyAlignment="1">
      <alignment horizontal="left" vertical="center" shrinkToFi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4" xfId="1" applyFont="1" applyBorder="1" applyAlignment="1">
      <alignment vertical="center" wrapTex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6" xfId="1" applyFont="1" applyBorder="1" applyAlignment="1">
      <alignment horizontal="center" vertical="top" wrapText="1" shrinkToFit="1"/>
    </xf>
    <xf numFmtId="0" fontId="15" fillId="0" borderId="15" xfId="1" applyFont="1" applyBorder="1" applyAlignment="1">
      <alignment horizontal="center" vertical="top" wrapText="1"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0" fontId="15" fillId="0" borderId="6" xfId="1" applyFont="1" applyBorder="1" applyAlignment="1">
      <alignment vertical="center" wrapText="1"/>
    </xf>
    <xf numFmtId="0" fontId="15" fillId="0" borderId="8" xfId="1" applyFont="1" applyBorder="1" applyAlignment="1">
      <alignment vertical="center" wrapText="1"/>
    </xf>
    <xf numFmtId="0" fontId="10" fillId="0" borderId="13" xfId="0" applyFont="1" applyBorder="1" applyAlignment="1">
      <alignment horizontal="left" vertical="center" shrinkToFit="1"/>
    </xf>
    <xf numFmtId="0" fontId="15" fillId="0" borderId="55" xfId="1" applyFont="1" applyBorder="1" applyAlignment="1">
      <alignment horizontal="left" vertical="center" wrapText="1" shrinkToFit="1"/>
    </xf>
    <xf numFmtId="0" fontId="15" fillId="0" borderId="56" xfId="1" applyFont="1" applyBorder="1" applyAlignment="1">
      <alignment horizontal="left" vertical="center" wrapText="1" shrinkToFit="1"/>
    </xf>
    <xf numFmtId="0" fontId="15" fillId="0" borderId="2" xfId="1" applyFont="1" applyBorder="1" applyAlignment="1">
      <alignment vertical="center" shrinkToFi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43" xfId="1" applyFont="1" applyBorder="1" applyAlignment="1">
      <alignment horizontal="left" vertical="center" wrapText="1" shrinkToFit="1"/>
    </xf>
    <xf numFmtId="0" fontId="15" fillId="0" borderId="44" xfId="1" applyFont="1" applyBorder="1" applyAlignment="1">
      <alignment horizontal="left" vertical="center" wrapText="1" shrinkToFit="1"/>
    </xf>
    <xf numFmtId="0" fontId="15" fillId="0" borderId="45" xfId="1" applyFont="1" applyBorder="1" applyAlignment="1">
      <alignment horizontal="left" vertical="center" wrapText="1" shrinkToFit="1"/>
    </xf>
    <xf numFmtId="0" fontId="15" fillId="0" borderId="4" xfId="1" applyFont="1" applyBorder="1" applyAlignment="1">
      <alignment vertical="center" shrinkToFit="1"/>
    </xf>
    <xf numFmtId="0" fontId="15" fillId="0" borderId="4" xfId="1" applyFont="1" applyBorder="1" applyAlignment="1">
      <alignment vertical="center"/>
    </xf>
    <xf numFmtId="0" fontId="15" fillId="0" borderId="13" xfId="1" applyFont="1" applyBorder="1" applyAlignment="1">
      <alignment horizontal="left" vertical="top" wrapText="1" shrinkToFit="1"/>
    </xf>
    <xf numFmtId="0" fontId="15" fillId="0" borderId="17" xfId="1" applyFont="1" applyBorder="1" applyAlignment="1">
      <alignment horizontal="left" vertical="top" wrapText="1" shrinkToFit="1"/>
    </xf>
    <xf numFmtId="0" fontId="15" fillId="0" borderId="1" xfId="1" applyFont="1" applyBorder="1" applyAlignment="1">
      <alignment horizontal="left" vertical="top" wrapText="1" shrinkToFit="1"/>
    </xf>
    <xf numFmtId="0" fontId="15" fillId="0" borderId="19" xfId="1" applyFont="1" applyBorder="1" applyAlignment="1">
      <alignment horizontal="left" vertical="top" wrapText="1" shrinkToFit="1"/>
    </xf>
    <xf numFmtId="0" fontId="15" fillId="0" borderId="46" xfId="1" applyFont="1" applyBorder="1" applyAlignment="1">
      <alignment horizontal="left" vertical="center" wrapText="1" shrinkToFit="1"/>
    </xf>
    <xf numFmtId="0" fontId="15" fillId="0" borderId="47" xfId="1" applyFont="1" applyBorder="1" applyAlignment="1">
      <alignment horizontal="left" vertical="center" shrinkToFit="1"/>
    </xf>
    <xf numFmtId="0" fontId="15" fillId="0" borderId="48" xfId="1" applyFont="1" applyBorder="1" applyAlignment="1">
      <alignment horizontal="left" vertical="center"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177" fontId="15" fillId="0" borderId="6" xfId="1" applyNumberFormat="1" applyFont="1" applyBorder="1" applyAlignment="1">
      <alignment horizontal="center" vertical="center" shrinkToFit="1"/>
    </xf>
    <xf numFmtId="177" fontId="15" fillId="0" borderId="15" xfId="1" applyNumberFormat="1" applyFont="1" applyBorder="1" applyAlignment="1">
      <alignment horizontal="center" vertical="center" shrinkToFi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104775</xdr:rowOff>
        </xdr:from>
        <xdr:to>
          <xdr:col>4</xdr:col>
          <xdr:colOff>57150</xdr:colOff>
          <xdr:row>13</xdr:row>
          <xdr:rowOff>361950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85725</xdr:rowOff>
        </xdr:from>
        <xdr:to>
          <xdr:col>4</xdr:col>
          <xdr:colOff>66675</xdr:colOff>
          <xdr:row>15</xdr:row>
          <xdr:rowOff>352425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57150</xdr:colOff>
          <xdr:row>14</xdr:row>
          <xdr:rowOff>352425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123825</xdr:rowOff>
        </xdr:from>
        <xdr:to>
          <xdr:col>4</xdr:col>
          <xdr:colOff>76200</xdr:colOff>
          <xdr:row>21</xdr:row>
          <xdr:rowOff>371475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76200</xdr:rowOff>
        </xdr:from>
        <xdr:to>
          <xdr:col>4</xdr:col>
          <xdr:colOff>85725</xdr:colOff>
          <xdr:row>22</xdr:row>
          <xdr:rowOff>333375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76200</xdr:rowOff>
        </xdr:from>
        <xdr:to>
          <xdr:col>4</xdr:col>
          <xdr:colOff>76200</xdr:colOff>
          <xdr:row>23</xdr:row>
          <xdr:rowOff>342900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19050</xdr:rowOff>
        </xdr:from>
        <xdr:to>
          <xdr:col>4</xdr:col>
          <xdr:colOff>85725</xdr:colOff>
          <xdr:row>24</xdr:row>
          <xdr:rowOff>285750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95250</xdr:rowOff>
        </xdr:from>
        <xdr:to>
          <xdr:col>4</xdr:col>
          <xdr:colOff>57150</xdr:colOff>
          <xdr:row>37</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85725</xdr:rowOff>
        </xdr:from>
        <xdr:to>
          <xdr:col>4</xdr:col>
          <xdr:colOff>57150</xdr:colOff>
          <xdr:row>38</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133350</xdr:rowOff>
        </xdr:from>
        <xdr:to>
          <xdr:col>4</xdr:col>
          <xdr:colOff>57150</xdr:colOff>
          <xdr:row>48</xdr:row>
          <xdr:rowOff>381000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180975</xdr:rowOff>
        </xdr:from>
        <xdr:to>
          <xdr:col>4</xdr:col>
          <xdr:colOff>57150</xdr:colOff>
          <xdr:row>49</xdr:row>
          <xdr:rowOff>447675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276225</xdr:rowOff>
        </xdr:from>
        <xdr:to>
          <xdr:col>4</xdr:col>
          <xdr:colOff>57150</xdr:colOff>
          <xdr:row>50</xdr:row>
          <xdr:rowOff>533400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73</xdr:row>
          <xdr:rowOff>266700</xdr:rowOff>
        </xdr:from>
        <xdr:to>
          <xdr:col>4</xdr:col>
          <xdr:colOff>66675</xdr:colOff>
          <xdr:row>73</xdr:row>
          <xdr:rowOff>533400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76</xdr:row>
          <xdr:rowOff>9525</xdr:rowOff>
        </xdr:from>
        <xdr:to>
          <xdr:col>4</xdr:col>
          <xdr:colOff>85725</xdr:colOff>
          <xdr:row>76</xdr:row>
          <xdr:rowOff>266700</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79</xdr:row>
          <xdr:rowOff>514350</xdr:rowOff>
        </xdr:from>
        <xdr:to>
          <xdr:col>4</xdr:col>
          <xdr:colOff>85725</xdr:colOff>
          <xdr:row>79</xdr:row>
          <xdr:rowOff>771525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81</xdr:row>
          <xdr:rowOff>485775</xdr:rowOff>
        </xdr:from>
        <xdr:to>
          <xdr:col>4</xdr:col>
          <xdr:colOff>76200</xdr:colOff>
          <xdr:row>81</xdr:row>
          <xdr:rowOff>752475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82</xdr:row>
          <xdr:rowOff>114300</xdr:rowOff>
        </xdr:from>
        <xdr:to>
          <xdr:col>4</xdr:col>
          <xdr:colOff>66675</xdr:colOff>
          <xdr:row>82</xdr:row>
          <xdr:rowOff>390525</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52</xdr:row>
          <xdr:rowOff>85725</xdr:rowOff>
        </xdr:from>
        <xdr:to>
          <xdr:col>4</xdr:col>
          <xdr:colOff>85725</xdr:colOff>
          <xdr:row>52</xdr:row>
          <xdr:rowOff>352425</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36</xdr:row>
          <xdr:rowOff>57150</xdr:rowOff>
        </xdr:from>
        <xdr:to>
          <xdr:col>4</xdr:col>
          <xdr:colOff>66675</xdr:colOff>
          <xdr:row>36</xdr:row>
          <xdr:rowOff>314325</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257175</xdr:rowOff>
        </xdr:from>
        <xdr:to>
          <xdr:col>4</xdr:col>
          <xdr:colOff>57150</xdr:colOff>
          <xdr:row>39</xdr:row>
          <xdr:rowOff>514350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104775</xdr:rowOff>
        </xdr:from>
        <xdr:to>
          <xdr:col>4</xdr:col>
          <xdr:colOff>57150</xdr:colOff>
          <xdr:row>60</xdr:row>
          <xdr:rowOff>361950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561975</xdr:rowOff>
        </xdr:from>
        <xdr:to>
          <xdr:col>4</xdr:col>
          <xdr:colOff>57150</xdr:colOff>
          <xdr:row>51</xdr:row>
          <xdr:rowOff>819150</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63</xdr:row>
          <xdr:rowOff>57150</xdr:rowOff>
        </xdr:from>
        <xdr:to>
          <xdr:col>4</xdr:col>
          <xdr:colOff>85725</xdr:colOff>
          <xdr:row>63</xdr:row>
          <xdr:rowOff>323850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61</xdr:row>
          <xdr:rowOff>85725</xdr:rowOff>
        </xdr:from>
        <xdr:to>
          <xdr:col>4</xdr:col>
          <xdr:colOff>66675</xdr:colOff>
          <xdr:row>61</xdr:row>
          <xdr:rowOff>352425</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62</xdr:row>
          <xdr:rowOff>95250</xdr:rowOff>
        </xdr:from>
        <xdr:to>
          <xdr:col>4</xdr:col>
          <xdr:colOff>85725</xdr:colOff>
          <xdr:row>62</xdr:row>
          <xdr:rowOff>361950</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38100</xdr:rowOff>
        </xdr:from>
        <xdr:to>
          <xdr:col>4</xdr:col>
          <xdr:colOff>85725</xdr:colOff>
          <xdr:row>25</xdr:row>
          <xdr:rowOff>304800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47625</xdr:rowOff>
        </xdr:from>
        <xdr:to>
          <xdr:col>4</xdr:col>
          <xdr:colOff>76200</xdr:colOff>
          <xdr:row>53</xdr:row>
          <xdr:rowOff>314325</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64</xdr:row>
          <xdr:rowOff>114300</xdr:rowOff>
        </xdr:from>
        <xdr:to>
          <xdr:col>4</xdr:col>
          <xdr:colOff>0</xdr:colOff>
          <xdr:row>65</xdr:row>
          <xdr:rowOff>28575</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67</xdr:row>
          <xdr:rowOff>85725</xdr:rowOff>
        </xdr:from>
        <xdr:to>
          <xdr:col>4</xdr:col>
          <xdr:colOff>38100</xdr:colOff>
          <xdr:row>67</xdr:row>
          <xdr:rowOff>276225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66</xdr:row>
          <xdr:rowOff>114300</xdr:rowOff>
        </xdr:from>
        <xdr:to>
          <xdr:col>4</xdr:col>
          <xdr:colOff>0</xdr:colOff>
          <xdr:row>66</xdr:row>
          <xdr:rowOff>238125</xdr:rowOff>
        </xdr:to>
        <xdr:sp macro="" textlink="">
          <xdr:nvSpPr>
            <xdr:cNvPr id="10336" name="Check Box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87</xdr:row>
          <xdr:rowOff>85725</xdr:rowOff>
        </xdr:from>
        <xdr:to>
          <xdr:col>3</xdr:col>
          <xdr:colOff>238125</xdr:colOff>
          <xdr:row>88</xdr:row>
          <xdr:rowOff>104775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90</xdr:row>
          <xdr:rowOff>57150</xdr:rowOff>
        </xdr:from>
        <xdr:to>
          <xdr:col>3</xdr:col>
          <xdr:colOff>238125</xdr:colOff>
          <xdr:row>91</xdr:row>
          <xdr:rowOff>0</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91</xdr:row>
          <xdr:rowOff>38100</xdr:rowOff>
        </xdr:from>
        <xdr:to>
          <xdr:col>3</xdr:col>
          <xdr:colOff>238125</xdr:colOff>
          <xdr:row>91</xdr:row>
          <xdr:rowOff>276225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92</xdr:row>
          <xdr:rowOff>57150</xdr:rowOff>
        </xdr:from>
        <xdr:to>
          <xdr:col>3</xdr:col>
          <xdr:colOff>238125</xdr:colOff>
          <xdr:row>92</xdr:row>
          <xdr:rowOff>304800</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95250</xdr:rowOff>
        </xdr:from>
        <xdr:to>
          <xdr:col>4</xdr:col>
          <xdr:colOff>57150</xdr:colOff>
          <xdr:row>40</xdr:row>
          <xdr:rowOff>361950</xdr:rowOff>
        </xdr:to>
        <xdr:sp macro="" textlink="">
          <xdr:nvSpPr>
            <xdr:cNvPr id="10357" name="Check Box 117" hidden="1">
              <a:extLst>
                <a:ext uri="{63B3BB69-23CF-44E3-9099-C40C66FF867C}">
                  <a14:compatExt spid="_x0000_s1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85725</xdr:rowOff>
        </xdr:from>
        <xdr:to>
          <xdr:col>4</xdr:col>
          <xdr:colOff>57150</xdr:colOff>
          <xdr:row>41</xdr:row>
          <xdr:rowOff>342900</xdr:rowOff>
        </xdr:to>
        <xdr:sp macro="" textlink="">
          <xdr:nvSpPr>
            <xdr:cNvPr id="10358" name="Check Box 118" hidden="1">
              <a:extLst>
                <a:ext uri="{63B3BB69-23CF-44E3-9099-C40C66FF867C}">
                  <a14:compatExt spid="_x0000_s1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80</xdr:row>
          <xdr:rowOff>495300</xdr:rowOff>
        </xdr:from>
        <xdr:to>
          <xdr:col>4</xdr:col>
          <xdr:colOff>76200</xdr:colOff>
          <xdr:row>80</xdr:row>
          <xdr:rowOff>762000</xdr:rowOff>
        </xdr:to>
        <xdr:sp macro="" textlink="">
          <xdr:nvSpPr>
            <xdr:cNvPr id="10365" name="Check Box 125" hidden="1">
              <a:extLst>
                <a:ext uri="{63B3BB69-23CF-44E3-9099-C40C66FF867C}">
                  <a14:compatExt spid="_x0000_s1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74</xdr:row>
          <xdr:rowOff>276225</xdr:rowOff>
        </xdr:from>
        <xdr:to>
          <xdr:col>4</xdr:col>
          <xdr:colOff>66675</xdr:colOff>
          <xdr:row>74</xdr:row>
          <xdr:rowOff>542925</xdr:rowOff>
        </xdr:to>
        <xdr:sp macro="" textlink="">
          <xdr:nvSpPr>
            <xdr:cNvPr id="10368" name="Check Box 128"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75</xdr:row>
          <xdr:rowOff>266700</xdr:rowOff>
        </xdr:from>
        <xdr:to>
          <xdr:col>4</xdr:col>
          <xdr:colOff>66675</xdr:colOff>
          <xdr:row>75</xdr:row>
          <xdr:rowOff>533400</xdr:rowOff>
        </xdr:to>
        <xdr:sp macro="" textlink="">
          <xdr:nvSpPr>
            <xdr:cNvPr id="10369" name="Check Box 129" hidden="1">
              <a:extLst>
                <a:ext uri="{63B3BB69-23CF-44E3-9099-C40C66FF867C}">
                  <a14:compatExt spid="_x0000_s1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77</xdr:row>
          <xdr:rowOff>85725</xdr:rowOff>
        </xdr:from>
        <xdr:to>
          <xdr:col>4</xdr:col>
          <xdr:colOff>85725</xdr:colOff>
          <xdr:row>77</xdr:row>
          <xdr:rowOff>342900</xdr:rowOff>
        </xdr:to>
        <xdr:sp macro="" textlink="">
          <xdr:nvSpPr>
            <xdr:cNvPr id="10370" name="Check Box 130" hidden="1">
              <a:extLst>
                <a:ext uri="{63B3BB69-23CF-44E3-9099-C40C66FF867C}">
                  <a14:compatExt spid="_x0000_s10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78</xdr:row>
          <xdr:rowOff>95250</xdr:rowOff>
        </xdr:from>
        <xdr:to>
          <xdr:col>4</xdr:col>
          <xdr:colOff>85725</xdr:colOff>
          <xdr:row>78</xdr:row>
          <xdr:rowOff>352425</xdr:rowOff>
        </xdr:to>
        <xdr:sp macro="" textlink="">
          <xdr:nvSpPr>
            <xdr:cNvPr id="10371" name="Check Box 131" hidden="1">
              <a:extLst>
                <a:ext uri="{63B3BB69-23CF-44E3-9099-C40C66FF867C}">
                  <a14:compatExt spid="_x0000_s1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84</xdr:row>
          <xdr:rowOff>161925</xdr:rowOff>
        </xdr:from>
        <xdr:to>
          <xdr:col>4</xdr:col>
          <xdr:colOff>85725</xdr:colOff>
          <xdr:row>84</xdr:row>
          <xdr:rowOff>438150</xdr:rowOff>
        </xdr:to>
        <xdr:sp macro="" textlink="">
          <xdr:nvSpPr>
            <xdr:cNvPr id="10372" name="Check Box 132" hidden="1">
              <a:extLst>
                <a:ext uri="{63B3BB69-23CF-44E3-9099-C40C66FF867C}">
                  <a14:compatExt spid="_x0000_s10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85</xdr:row>
          <xdr:rowOff>114300</xdr:rowOff>
        </xdr:from>
        <xdr:to>
          <xdr:col>4</xdr:col>
          <xdr:colOff>66675</xdr:colOff>
          <xdr:row>85</xdr:row>
          <xdr:rowOff>476250</xdr:rowOff>
        </xdr:to>
        <xdr:sp macro="" textlink="">
          <xdr:nvSpPr>
            <xdr:cNvPr id="10373" name="Check Box 133" hidden="1">
              <a:extLst>
                <a:ext uri="{63B3BB69-23CF-44E3-9099-C40C66FF867C}">
                  <a14:compatExt spid="_x0000_s1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89</xdr:row>
          <xdr:rowOff>295275</xdr:rowOff>
        </xdr:from>
        <xdr:to>
          <xdr:col>3</xdr:col>
          <xdr:colOff>228600</xdr:colOff>
          <xdr:row>89</xdr:row>
          <xdr:rowOff>542925</xdr:rowOff>
        </xdr:to>
        <xdr:sp macro="" textlink="">
          <xdr:nvSpPr>
            <xdr:cNvPr id="10374" name="Check Box 134" hidden="1">
              <a:extLst>
                <a:ext uri="{63B3BB69-23CF-44E3-9099-C40C66FF867C}">
                  <a14:compatExt spid="_x0000_s1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133350</xdr:rowOff>
        </xdr:from>
        <xdr:to>
          <xdr:col>4</xdr:col>
          <xdr:colOff>66675</xdr:colOff>
          <xdr:row>9</xdr:row>
          <xdr:rowOff>390525</xdr:rowOff>
        </xdr:to>
        <xdr:sp macro="" textlink="">
          <xdr:nvSpPr>
            <xdr:cNvPr id="10375" name="Check Box 135" hidden="1">
              <a:extLst>
                <a:ext uri="{63B3BB69-23CF-44E3-9099-C40C66FF867C}">
                  <a14:compatExt spid="_x0000_s1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285750</xdr:rowOff>
        </xdr:from>
        <xdr:to>
          <xdr:col>4</xdr:col>
          <xdr:colOff>66675</xdr:colOff>
          <xdr:row>11</xdr:row>
          <xdr:rowOff>561975</xdr:rowOff>
        </xdr:to>
        <xdr:sp macro="" textlink="">
          <xdr:nvSpPr>
            <xdr:cNvPr id="10376" name="Check Box 136" hidden="1">
              <a:extLst>
                <a:ext uri="{63B3BB69-23CF-44E3-9099-C40C66FF867C}">
                  <a14:compatExt spid="_x0000_s10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83</xdr:row>
          <xdr:rowOff>152400</xdr:rowOff>
        </xdr:from>
        <xdr:to>
          <xdr:col>4</xdr:col>
          <xdr:colOff>76200</xdr:colOff>
          <xdr:row>83</xdr:row>
          <xdr:rowOff>428625</xdr:rowOff>
        </xdr:to>
        <xdr:sp macro="" textlink="">
          <xdr:nvSpPr>
            <xdr:cNvPr id="10379" name="Check Box 139" hidden="1">
              <a:extLst>
                <a:ext uri="{63B3BB69-23CF-44E3-9099-C40C66FF867C}">
                  <a14:compatExt spid="_x0000_s10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133350</xdr:rowOff>
        </xdr:from>
        <xdr:to>
          <xdr:col>4</xdr:col>
          <xdr:colOff>66675</xdr:colOff>
          <xdr:row>9</xdr:row>
          <xdr:rowOff>390525</xdr:rowOff>
        </xdr:to>
        <xdr:sp macro="" textlink="">
          <xdr:nvSpPr>
            <xdr:cNvPr id="10380" name="Check Box 140" hidden="1">
              <a:extLst>
                <a:ext uri="{63B3BB69-23CF-44E3-9099-C40C66FF867C}">
                  <a14:compatExt spid="_x0000_s10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M103"/>
  <sheetViews>
    <sheetView showGridLines="0" tabSelected="1" view="pageBreakPreview" zoomScale="75" zoomScaleNormal="75" zoomScaleSheetLayoutView="75" zoomScalePageLayoutView="75" workbookViewId="0"/>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7" width="25.625" style="4" customWidth="1"/>
    <col min="8" max="8" width="8" style="132"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08"/>
      <c r="B1" s="111"/>
      <c r="C1" s="109"/>
      <c r="D1" s="109"/>
      <c r="E1" s="109"/>
      <c r="F1" s="1"/>
      <c r="G1" s="2"/>
      <c r="H1" s="115"/>
      <c r="I1" s="72"/>
      <c r="J1" s="3"/>
      <c r="K1" s="5"/>
      <c r="L1" s="3"/>
      <c r="M1" s="72"/>
    </row>
    <row r="2" spans="1:13" ht="27" customHeight="1" thickBot="1" x14ac:dyDescent="0.3">
      <c r="A2" s="7" t="s">
        <v>0</v>
      </c>
      <c r="H2" s="114"/>
      <c r="I2" s="9"/>
    </row>
    <row r="3" spans="1:13" ht="23.25" customHeight="1" thickBot="1" x14ac:dyDescent="0.2">
      <c r="A3" s="201" t="s">
        <v>1</v>
      </c>
      <c r="B3" s="201"/>
      <c r="C3" s="10" t="s">
        <v>2</v>
      </c>
      <c r="D3" s="11"/>
      <c r="E3" s="217" t="s">
        <v>3</v>
      </c>
      <c r="F3" s="217"/>
      <c r="G3" s="217"/>
      <c r="H3" s="116" t="s">
        <v>4</v>
      </c>
      <c r="I3" s="12" t="s">
        <v>5</v>
      </c>
      <c r="J3" s="69"/>
      <c r="K3" s="73"/>
      <c r="L3" s="9"/>
    </row>
    <row r="4" spans="1:13" ht="16.5" customHeight="1" thickBot="1" x14ac:dyDescent="0.2">
      <c r="A4" s="13" t="s">
        <v>6</v>
      </c>
      <c r="B4" s="14"/>
      <c r="C4" s="15"/>
      <c r="D4" s="9"/>
      <c r="E4" s="303"/>
      <c r="F4" s="303"/>
      <c r="G4" s="303"/>
      <c r="H4" s="117"/>
      <c r="I4" s="16"/>
      <c r="J4" s="69"/>
      <c r="K4" s="73"/>
      <c r="L4" s="9"/>
    </row>
    <row r="5" spans="1:13" ht="24.95" hidden="1" customHeight="1" x14ac:dyDescent="0.15">
      <c r="A5" s="17"/>
      <c r="B5" s="304" t="s">
        <v>7</v>
      </c>
      <c r="C5" s="305" t="s">
        <v>8</v>
      </c>
      <c r="D5" s="18"/>
      <c r="E5" s="306" t="s">
        <v>9</v>
      </c>
      <c r="F5" s="306"/>
      <c r="G5" s="306"/>
      <c r="H5" s="118"/>
      <c r="I5" s="19"/>
      <c r="J5" s="20"/>
      <c r="K5" s="74" t="s">
        <v>10</v>
      </c>
      <c r="L5" s="9"/>
    </row>
    <row r="6" spans="1:13" ht="24.95" hidden="1" customHeight="1" x14ac:dyDescent="0.15">
      <c r="A6" s="17"/>
      <c r="B6" s="304"/>
      <c r="C6" s="305"/>
      <c r="D6" s="18"/>
      <c r="E6" s="306" t="s">
        <v>11</v>
      </c>
      <c r="F6" s="306"/>
      <c r="G6" s="306"/>
      <c r="H6" s="118"/>
      <c r="I6" s="19"/>
      <c r="J6" s="21"/>
      <c r="K6" s="75" t="s">
        <v>10</v>
      </c>
      <c r="L6" s="9"/>
    </row>
    <row r="7" spans="1:13" ht="69" customHeight="1" x14ac:dyDescent="0.15">
      <c r="A7" s="17"/>
      <c r="B7" s="314" t="s">
        <v>12</v>
      </c>
      <c r="C7" s="220" t="s">
        <v>41</v>
      </c>
      <c r="D7" s="22"/>
      <c r="E7" s="327" t="s">
        <v>13</v>
      </c>
      <c r="F7" s="327"/>
      <c r="G7" s="327"/>
      <c r="H7" s="124">
        <v>2</v>
      </c>
      <c r="I7" s="323" t="s">
        <v>78</v>
      </c>
      <c r="J7" s="23"/>
      <c r="K7" s="76">
        <v>1</v>
      </c>
      <c r="L7" s="9"/>
    </row>
    <row r="8" spans="1:13" ht="69" customHeight="1" x14ac:dyDescent="0.15">
      <c r="A8" s="17"/>
      <c r="B8" s="314"/>
      <c r="C8" s="221"/>
      <c r="D8" s="22"/>
      <c r="E8" s="326" t="s">
        <v>14</v>
      </c>
      <c r="F8" s="326"/>
      <c r="G8" s="326"/>
      <c r="H8" s="172">
        <v>0</v>
      </c>
      <c r="I8" s="324"/>
      <c r="J8" s="24"/>
      <c r="K8" s="77">
        <v>0</v>
      </c>
      <c r="L8" s="9"/>
    </row>
    <row r="9" spans="1:13" ht="75.75" customHeight="1" thickBot="1" x14ac:dyDescent="0.2">
      <c r="A9" s="17"/>
      <c r="B9" s="314"/>
      <c r="C9" s="222"/>
      <c r="D9" s="25"/>
      <c r="E9" s="327" t="s">
        <v>15</v>
      </c>
      <c r="F9" s="327"/>
      <c r="G9" s="327"/>
      <c r="H9" s="173">
        <v>-2</v>
      </c>
      <c r="I9" s="325"/>
      <c r="J9" s="24"/>
      <c r="K9" s="78">
        <v>-1</v>
      </c>
      <c r="L9" s="9"/>
    </row>
    <row r="10" spans="1:13" ht="68.25" customHeight="1" x14ac:dyDescent="0.15">
      <c r="A10" s="17"/>
      <c r="B10" s="314" t="s">
        <v>92</v>
      </c>
      <c r="C10" s="278" t="s">
        <v>118</v>
      </c>
      <c r="D10" s="187"/>
      <c r="E10" s="316" t="s">
        <v>119</v>
      </c>
      <c r="F10" s="316"/>
      <c r="G10" s="317"/>
      <c r="H10" s="328">
        <v>1</v>
      </c>
      <c r="I10" s="323" t="s">
        <v>93</v>
      </c>
      <c r="J10" s="26"/>
      <c r="K10" s="188" t="s">
        <v>10</v>
      </c>
      <c r="L10" s="9"/>
    </row>
    <row r="11" spans="1:13" ht="39.75" customHeight="1" x14ac:dyDescent="0.15">
      <c r="A11" s="17"/>
      <c r="B11" s="314"/>
      <c r="C11" s="278"/>
      <c r="D11" s="189"/>
      <c r="E11" s="318"/>
      <c r="F11" s="318"/>
      <c r="G11" s="319"/>
      <c r="H11" s="329"/>
      <c r="I11" s="324"/>
      <c r="J11" s="26"/>
      <c r="K11" s="190"/>
      <c r="L11" s="9"/>
    </row>
    <row r="12" spans="1:13" ht="78" customHeight="1" thickBot="1" x14ac:dyDescent="0.2">
      <c r="A12" s="191"/>
      <c r="B12" s="314"/>
      <c r="C12" s="315"/>
      <c r="D12" s="192"/>
      <c r="E12" s="218" t="s">
        <v>94</v>
      </c>
      <c r="F12" s="218"/>
      <c r="G12" s="218"/>
      <c r="H12" s="119">
        <v>0</v>
      </c>
      <c r="I12" s="325"/>
      <c r="J12" s="193"/>
      <c r="K12" s="194" t="s">
        <v>10</v>
      </c>
      <c r="L12" s="9"/>
    </row>
    <row r="13" spans="1:13" ht="20.100000000000001" customHeight="1" thickBot="1" x14ac:dyDescent="0.2">
      <c r="A13" s="13" t="s">
        <v>17</v>
      </c>
      <c r="B13" s="14"/>
      <c r="C13" s="27"/>
      <c r="D13" s="27"/>
      <c r="E13" s="28"/>
      <c r="F13" s="28"/>
      <c r="G13" s="29"/>
      <c r="H13" s="117"/>
      <c r="I13" s="30"/>
      <c r="J13" s="31"/>
      <c r="K13" s="79"/>
      <c r="L13" s="9"/>
    </row>
    <row r="14" spans="1:13" ht="36.75" customHeight="1" x14ac:dyDescent="0.15">
      <c r="A14" s="32"/>
      <c r="B14" s="314" t="s">
        <v>18</v>
      </c>
      <c r="C14" s="278" t="s">
        <v>19</v>
      </c>
      <c r="D14" s="22"/>
      <c r="E14" s="218" t="s">
        <v>20</v>
      </c>
      <c r="F14" s="218"/>
      <c r="G14" s="218"/>
      <c r="H14" s="124">
        <v>2</v>
      </c>
      <c r="I14" s="213" t="s">
        <v>74</v>
      </c>
      <c r="J14" s="24"/>
      <c r="K14" s="80">
        <v>2</v>
      </c>
      <c r="L14" s="9"/>
    </row>
    <row r="15" spans="1:13" ht="36.75" customHeight="1" x14ac:dyDescent="0.15">
      <c r="A15" s="32"/>
      <c r="B15" s="314"/>
      <c r="C15" s="278"/>
      <c r="D15" s="22"/>
      <c r="E15" s="218" t="s">
        <v>50</v>
      </c>
      <c r="F15" s="218"/>
      <c r="G15" s="218"/>
      <c r="H15" s="124">
        <v>1</v>
      </c>
      <c r="I15" s="214"/>
      <c r="J15" s="24"/>
      <c r="K15" s="77">
        <v>1</v>
      </c>
      <c r="L15" s="9"/>
    </row>
    <row r="16" spans="1:13" ht="36.75" customHeight="1" thickBot="1" x14ac:dyDescent="0.2">
      <c r="A16" s="33"/>
      <c r="B16" s="314"/>
      <c r="C16" s="278"/>
      <c r="D16" s="22"/>
      <c r="E16" s="218" t="s">
        <v>21</v>
      </c>
      <c r="F16" s="218"/>
      <c r="G16" s="218"/>
      <c r="H16" s="124">
        <v>0</v>
      </c>
      <c r="I16" s="228"/>
      <c r="J16" s="24"/>
      <c r="K16" s="81">
        <v>0</v>
      </c>
      <c r="L16" s="9"/>
    </row>
    <row r="17" spans="1:12" ht="16.5" customHeight="1" thickBot="1" x14ac:dyDescent="0.2">
      <c r="A17" s="64" t="s">
        <v>39</v>
      </c>
      <c r="B17" s="34"/>
      <c r="C17" s="35"/>
      <c r="D17" s="35"/>
      <c r="E17" s="250" t="s">
        <v>22</v>
      </c>
      <c r="F17" s="250"/>
      <c r="G17" s="251"/>
      <c r="H17" s="134">
        <v>5</v>
      </c>
      <c r="I17" s="70"/>
      <c r="J17" s="36"/>
      <c r="K17" s="82">
        <f>+K7+K14</f>
        <v>3</v>
      </c>
      <c r="L17" s="9"/>
    </row>
    <row r="18" spans="1:12" ht="16.5" customHeight="1" x14ac:dyDescent="0.15">
      <c r="A18" s="65" t="s">
        <v>45</v>
      </c>
      <c r="B18" s="62"/>
      <c r="C18" s="63"/>
      <c r="D18" s="63"/>
      <c r="E18" s="70"/>
      <c r="F18" s="70"/>
      <c r="G18" s="70"/>
      <c r="H18" s="120"/>
      <c r="I18" s="70"/>
      <c r="J18" s="36"/>
      <c r="K18" s="36"/>
      <c r="L18" s="9"/>
    </row>
    <row r="19" spans="1:12" ht="16.5" customHeight="1" x14ac:dyDescent="0.15">
      <c r="A19" s="6" t="s">
        <v>91</v>
      </c>
      <c r="B19" s="9"/>
      <c r="C19" s="37"/>
      <c r="D19" s="37"/>
      <c r="E19" s="9"/>
      <c r="F19" s="9"/>
      <c r="G19" s="36"/>
      <c r="H19" s="121"/>
      <c r="I19" s="36"/>
      <c r="J19" s="36"/>
      <c r="K19" s="36"/>
      <c r="L19" s="9"/>
    </row>
    <row r="20" spans="1:12" ht="27.75" customHeight="1" thickBot="1" x14ac:dyDescent="0.3">
      <c r="A20" s="38" t="s">
        <v>23</v>
      </c>
      <c r="B20" s="8"/>
      <c r="C20" s="39"/>
      <c r="D20" s="37"/>
      <c r="E20" s="9"/>
      <c r="F20" s="9"/>
      <c r="G20" s="36"/>
      <c r="H20" s="122"/>
      <c r="I20" s="36"/>
      <c r="J20" s="36"/>
      <c r="K20" s="36"/>
      <c r="L20" s="9"/>
    </row>
    <row r="21" spans="1:12" ht="23.25" customHeight="1" x14ac:dyDescent="0.15">
      <c r="A21" s="201" t="s">
        <v>1</v>
      </c>
      <c r="B21" s="201"/>
      <c r="C21" s="40" t="s">
        <v>2</v>
      </c>
      <c r="D21" s="41"/>
      <c r="E21" s="217" t="s">
        <v>3</v>
      </c>
      <c r="F21" s="217"/>
      <c r="G21" s="217"/>
      <c r="H21" s="123" t="s">
        <v>4</v>
      </c>
      <c r="I21" s="68" t="s">
        <v>5</v>
      </c>
      <c r="J21" s="42"/>
      <c r="K21" s="83"/>
      <c r="L21" s="9"/>
    </row>
    <row r="22" spans="1:12" ht="36" customHeight="1" x14ac:dyDescent="0.15">
      <c r="A22" s="307" t="s">
        <v>24</v>
      </c>
      <c r="B22" s="308"/>
      <c r="C22" s="220" t="s">
        <v>104</v>
      </c>
      <c r="D22" s="104"/>
      <c r="E22" s="179" t="s">
        <v>42</v>
      </c>
      <c r="F22" s="311" t="s">
        <v>105</v>
      </c>
      <c r="G22" s="206"/>
      <c r="H22" s="119">
        <v>2</v>
      </c>
      <c r="I22" s="213" t="s">
        <v>75</v>
      </c>
      <c r="J22" s="43"/>
      <c r="K22" s="84">
        <v>2</v>
      </c>
      <c r="L22" s="9"/>
    </row>
    <row r="23" spans="1:12" ht="36" customHeight="1" x14ac:dyDescent="0.15">
      <c r="A23" s="309"/>
      <c r="B23" s="310"/>
      <c r="C23" s="221"/>
      <c r="D23" s="44"/>
      <c r="E23" s="179" t="s">
        <v>95</v>
      </c>
      <c r="F23" s="312"/>
      <c r="G23" s="208"/>
      <c r="H23" s="124">
        <v>1</v>
      </c>
      <c r="I23" s="214"/>
      <c r="J23" s="43"/>
      <c r="K23" s="85">
        <v>1</v>
      </c>
      <c r="L23" s="9"/>
    </row>
    <row r="24" spans="1:12" ht="36" customHeight="1" thickBot="1" x14ac:dyDescent="0.2">
      <c r="A24" s="309"/>
      <c r="B24" s="310"/>
      <c r="C24" s="221"/>
      <c r="D24" s="44"/>
      <c r="E24" s="179" t="s">
        <v>96</v>
      </c>
      <c r="F24" s="313"/>
      <c r="G24" s="210"/>
      <c r="H24" s="124">
        <v>0</v>
      </c>
      <c r="I24" s="214"/>
      <c r="J24" s="43"/>
      <c r="K24" s="85">
        <v>0</v>
      </c>
      <c r="L24" s="9"/>
    </row>
    <row r="25" spans="1:12" ht="27.75" customHeight="1" x14ac:dyDescent="0.15">
      <c r="A25" s="235" t="s">
        <v>25</v>
      </c>
      <c r="B25" s="236"/>
      <c r="C25" s="220" t="s">
        <v>97</v>
      </c>
      <c r="D25" s="103"/>
      <c r="E25" s="268" t="s">
        <v>109</v>
      </c>
      <c r="F25" s="268"/>
      <c r="G25" s="269"/>
      <c r="H25" s="128">
        <v>2</v>
      </c>
      <c r="I25" s="213" t="s">
        <v>108</v>
      </c>
      <c r="J25" s="43"/>
      <c r="K25" s="86">
        <v>2</v>
      </c>
      <c r="L25" s="9"/>
    </row>
    <row r="26" spans="1:12" ht="27.75" customHeight="1" x14ac:dyDescent="0.15">
      <c r="A26" s="247"/>
      <c r="B26" s="248"/>
      <c r="C26" s="221"/>
      <c r="D26" s="157"/>
      <c r="E26" s="268" t="s">
        <v>110</v>
      </c>
      <c r="F26" s="268"/>
      <c r="G26" s="269"/>
      <c r="H26" s="128">
        <v>1</v>
      </c>
      <c r="I26" s="214"/>
      <c r="J26" s="43"/>
      <c r="K26" s="84"/>
      <c r="L26" s="9"/>
    </row>
    <row r="27" spans="1:12" ht="41.25" customHeight="1" x14ac:dyDescent="0.15">
      <c r="A27" s="247"/>
      <c r="B27" s="248"/>
      <c r="C27" s="221"/>
      <c r="D27" s="162"/>
      <c r="E27" s="270" t="s">
        <v>34</v>
      </c>
      <c r="F27" s="271"/>
      <c r="G27" s="272"/>
      <c r="H27" s="158"/>
      <c r="I27" s="214"/>
      <c r="J27" s="43"/>
      <c r="K27" s="84"/>
      <c r="L27" s="9"/>
    </row>
    <row r="28" spans="1:12" ht="27" customHeight="1" x14ac:dyDescent="0.15">
      <c r="A28" s="247"/>
      <c r="B28" s="248"/>
      <c r="C28" s="221"/>
      <c r="D28" s="61"/>
      <c r="E28" s="273" t="s">
        <v>35</v>
      </c>
      <c r="F28" s="274"/>
      <c r="G28" s="275"/>
      <c r="H28" s="158"/>
      <c r="I28" s="214"/>
      <c r="J28" s="43"/>
      <c r="K28" s="84"/>
      <c r="L28" s="9"/>
    </row>
    <row r="29" spans="1:12" ht="27" customHeight="1" x14ac:dyDescent="0.15">
      <c r="A29" s="247"/>
      <c r="B29" s="248"/>
      <c r="C29" s="221"/>
      <c r="D29" s="61"/>
      <c r="E29" s="273" t="s">
        <v>36</v>
      </c>
      <c r="F29" s="274"/>
      <c r="G29" s="275"/>
      <c r="H29" s="158"/>
      <c r="I29" s="214"/>
      <c r="J29" s="43"/>
      <c r="K29" s="84"/>
      <c r="L29" s="9"/>
    </row>
    <row r="30" spans="1:12" ht="27" customHeight="1" x14ac:dyDescent="0.15">
      <c r="A30" s="247"/>
      <c r="B30" s="248"/>
      <c r="C30" s="221"/>
      <c r="D30" s="61"/>
      <c r="E30" s="273" t="s">
        <v>88</v>
      </c>
      <c r="F30" s="274"/>
      <c r="G30" s="275"/>
      <c r="H30" s="158"/>
      <c r="I30" s="214"/>
      <c r="J30" s="43"/>
      <c r="K30" s="84"/>
      <c r="L30" s="9"/>
    </row>
    <row r="31" spans="1:12" ht="27" customHeight="1" x14ac:dyDescent="0.15">
      <c r="A31" s="247"/>
      <c r="B31" s="248"/>
      <c r="C31" s="221"/>
      <c r="D31" s="61"/>
      <c r="E31" s="284" t="s">
        <v>37</v>
      </c>
      <c r="F31" s="285"/>
      <c r="G31" s="286"/>
      <c r="H31" s="158"/>
      <c r="I31" s="214"/>
      <c r="J31" s="43"/>
      <c r="K31" s="84"/>
      <c r="L31" s="9"/>
    </row>
    <row r="32" spans="1:12" ht="42" customHeight="1" x14ac:dyDescent="0.15">
      <c r="A32" s="247"/>
      <c r="B32" s="248"/>
      <c r="C32" s="221"/>
      <c r="D32" s="61"/>
      <c r="E32" s="320" t="s">
        <v>38</v>
      </c>
      <c r="F32" s="321"/>
      <c r="G32" s="322"/>
      <c r="H32" s="158"/>
      <c r="I32" s="214"/>
      <c r="J32" s="43"/>
      <c r="K32" s="84"/>
      <c r="L32" s="9"/>
    </row>
    <row r="33" spans="1:12" ht="27" customHeight="1" x14ac:dyDescent="0.15">
      <c r="A33" s="247"/>
      <c r="B33" s="248"/>
      <c r="C33" s="221"/>
      <c r="D33" s="61"/>
      <c r="E33" s="273" t="s">
        <v>35</v>
      </c>
      <c r="F33" s="274"/>
      <c r="G33" s="275"/>
      <c r="H33" s="158"/>
      <c r="I33" s="214"/>
      <c r="J33" s="43"/>
      <c r="K33" s="84"/>
      <c r="L33" s="9"/>
    </row>
    <row r="34" spans="1:12" ht="27" customHeight="1" x14ac:dyDescent="0.15">
      <c r="A34" s="247"/>
      <c r="B34" s="248"/>
      <c r="C34" s="221"/>
      <c r="D34" s="61"/>
      <c r="E34" s="273" t="s">
        <v>36</v>
      </c>
      <c r="F34" s="274"/>
      <c r="G34" s="275"/>
      <c r="H34" s="158"/>
      <c r="I34" s="214"/>
      <c r="J34" s="43"/>
      <c r="K34" s="84"/>
      <c r="L34" s="9"/>
    </row>
    <row r="35" spans="1:12" ht="27" customHeight="1" x14ac:dyDescent="0.15">
      <c r="A35" s="247"/>
      <c r="B35" s="248"/>
      <c r="C35" s="221"/>
      <c r="D35" s="61"/>
      <c r="E35" s="273" t="s">
        <v>89</v>
      </c>
      <c r="F35" s="274"/>
      <c r="G35" s="275"/>
      <c r="H35" s="158"/>
      <c r="I35" s="214"/>
      <c r="J35" s="43"/>
      <c r="K35" s="84"/>
      <c r="L35" s="9"/>
    </row>
    <row r="36" spans="1:12" ht="27" customHeight="1" x14ac:dyDescent="0.15">
      <c r="A36" s="247"/>
      <c r="B36" s="248"/>
      <c r="C36" s="221"/>
      <c r="D36" s="150"/>
      <c r="E36" s="284" t="s">
        <v>37</v>
      </c>
      <c r="F36" s="285"/>
      <c r="G36" s="286"/>
      <c r="H36" s="158"/>
      <c r="I36" s="214"/>
      <c r="J36" s="43"/>
      <c r="K36" s="84"/>
      <c r="L36" s="9"/>
    </row>
    <row r="37" spans="1:12" ht="32.25" customHeight="1" thickBot="1" x14ac:dyDescent="0.2">
      <c r="A37" s="276"/>
      <c r="B37" s="277"/>
      <c r="C37" s="156"/>
      <c r="D37" s="161"/>
      <c r="E37" s="223" t="s">
        <v>16</v>
      </c>
      <c r="F37" s="223"/>
      <c r="G37" s="223"/>
      <c r="H37" s="125">
        <v>0</v>
      </c>
      <c r="I37" s="155"/>
      <c r="J37" s="43"/>
      <c r="K37" s="145"/>
      <c r="L37" s="9"/>
    </row>
    <row r="38" spans="1:12" ht="33" customHeight="1" x14ac:dyDescent="0.15">
      <c r="A38" s="278" t="s">
        <v>26</v>
      </c>
      <c r="B38" s="278"/>
      <c r="C38" s="278" t="s">
        <v>98</v>
      </c>
      <c r="D38" s="22"/>
      <c r="E38" s="181" t="s">
        <v>85</v>
      </c>
      <c r="F38" s="181"/>
      <c r="G38" s="182"/>
      <c r="H38" s="119">
        <v>1</v>
      </c>
      <c r="I38" s="213"/>
      <c r="J38" s="43"/>
      <c r="K38" s="88">
        <v>1</v>
      </c>
      <c r="L38" s="9"/>
    </row>
    <row r="39" spans="1:12" ht="33" customHeight="1" x14ac:dyDescent="0.15">
      <c r="A39" s="278"/>
      <c r="B39" s="278"/>
      <c r="C39" s="278"/>
      <c r="D39" s="22"/>
      <c r="E39" s="181" t="s">
        <v>76</v>
      </c>
      <c r="F39" s="181"/>
      <c r="G39" s="182"/>
      <c r="H39" s="119">
        <v>0.5</v>
      </c>
      <c r="I39" s="214"/>
      <c r="J39" s="43"/>
      <c r="K39" s="85">
        <v>0.5</v>
      </c>
      <c r="L39" s="9"/>
    </row>
    <row r="40" spans="1:12" ht="59.25" customHeight="1" thickBot="1" x14ac:dyDescent="0.2">
      <c r="A40" s="278"/>
      <c r="B40" s="278"/>
      <c r="C40" s="278"/>
      <c r="D40" s="22"/>
      <c r="E40" s="218" t="s">
        <v>27</v>
      </c>
      <c r="F40" s="218"/>
      <c r="G40" s="239"/>
      <c r="H40" s="119">
        <v>0</v>
      </c>
      <c r="I40" s="228"/>
      <c r="J40" s="43"/>
      <c r="K40" s="87">
        <v>0</v>
      </c>
      <c r="L40" s="9"/>
    </row>
    <row r="41" spans="1:12" ht="33" customHeight="1" x14ac:dyDescent="0.15">
      <c r="A41" s="229" t="s">
        <v>79</v>
      </c>
      <c r="B41" s="230"/>
      <c r="C41" s="220" t="s">
        <v>80</v>
      </c>
      <c r="D41" s="22"/>
      <c r="E41" s="218" t="s">
        <v>81</v>
      </c>
      <c r="F41" s="218"/>
      <c r="G41" s="239"/>
      <c r="H41" s="119">
        <v>1</v>
      </c>
      <c r="I41" s="282"/>
      <c r="J41" s="43"/>
      <c r="K41" s="88">
        <v>1</v>
      </c>
      <c r="L41" s="9"/>
    </row>
    <row r="42" spans="1:12" ht="33" customHeight="1" thickBot="1" x14ac:dyDescent="0.2">
      <c r="A42" s="233"/>
      <c r="B42" s="234"/>
      <c r="C42" s="222"/>
      <c r="D42" s="22"/>
      <c r="E42" s="181" t="s">
        <v>82</v>
      </c>
      <c r="F42" s="181"/>
      <c r="G42" s="182"/>
      <c r="H42" s="119">
        <v>0</v>
      </c>
      <c r="I42" s="283"/>
      <c r="J42" s="43"/>
      <c r="K42" s="85">
        <v>0.5</v>
      </c>
      <c r="L42" s="9"/>
    </row>
    <row r="43" spans="1:12" ht="20.100000000000001" customHeight="1" thickBot="1" x14ac:dyDescent="0.2">
      <c r="A43" s="64" t="s">
        <v>39</v>
      </c>
      <c r="B43" s="45"/>
      <c r="C43" s="46"/>
      <c r="E43" s="250" t="s">
        <v>22</v>
      </c>
      <c r="F43" s="250"/>
      <c r="G43" s="251"/>
      <c r="H43" s="134">
        <v>6</v>
      </c>
      <c r="I43" s="70"/>
      <c r="J43" s="47"/>
      <c r="K43" s="89">
        <f>K22+K25+K38</f>
        <v>5</v>
      </c>
      <c r="L43" s="9"/>
    </row>
    <row r="44" spans="1:12" ht="20.100000000000001" customHeight="1" x14ac:dyDescent="0.15">
      <c r="A44" s="65" t="s">
        <v>45</v>
      </c>
      <c r="B44" s="48"/>
      <c r="C44" s="49"/>
      <c r="D44" s="49"/>
      <c r="H44" s="126"/>
      <c r="I44" s="70"/>
      <c r="J44" s="47"/>
      <c r="K44" s="47"/>
      <c r="L44" s="9"/>
    </row>
    <row r="45" spans="1:12" ht="16.5" customHeight="1" x14ac:dyDescent="0.15">
      <c r="A45" s="6" t="s">
        <v>91</v>
      </c>
      <c r="B45" s="48"/>
      <c r="C45" s="49"/>
      <c r="D45" s="49"/>
      <c r="E45" s="70"/>
      <c r="F45" s="70"/>
      <c r="G45" s="70"/>
      <c r="H45" s="127"/>
      <c r="I45" s="47"/>
      <c r="J45" s="47"/>
      <c r="K45" s="47"/>
      <c r="L45" s="9"/>
    </row>
    <row r="46" spans="1:12" ht="25.5" customHeight="1" x14ac:dyDescent="0.25">
      <c r="A46" s="50" t="s">
        <v>28</v>
      </c>
      <c r="B46" s="9"/>
      <c r="C46" s="37"/>
      <c r="D46" s="37"/>
      <c r="E46" s="70"/>
      <c r="F46" s="70"/>
      <c r="G46" s="47"/>
      <c r="H46" s="113"/>
      <c r="I46" s="51"/>
      <c r="J46" s="51"/>
      <c r="K46" s="51"/>
      <c r="L46" s="9"/>
    </row>
    <row r="47" spans="1:12" ht="31.5" customHeight="1" thickBot="1" x14ac:dyDescent="0.2">
      <c r="A47" s="200" t="s">
        <v>29</v>
      </c>
      <c r="B47" s="200"/>
      <c r="C47" s="200"/>
      <c r="D47" s="41"/>
      <c r="E47" s="215"/>
      <c r="F47" s="216"/>
      <c r="G47" s="211" t="s">
        <v>54</v>
      </c>
      <c r="H47" s="212"/>
      <c r="I47" s="51"/>
      <c r="J47" s="51"/>
      <c r="K47" s="51"/>
      <c r="L47" s="9"/>
    </row>
    <row r="48" spans="1:12" ht="23.25" customHeight="1" thickBot="1" x14ac:dyDescent="0.2">
      <c r="A48" s="201" t="s">
        <v>1</v>
      </c>
      <c r="B48" s="201"/>
      <c r="C48" s="40" t="s">
        <v>2</v>
      </c>
      <c r="D48" s="105"/>
      <c r="E48" s="217" t="s">
        <v>3</v>
      </c>
      <c r="F48" s="217"/>
      <c r="G48" s="217"/>
      <c r="H48" s="116" t="s">
        <v>4</v>
      </c>
      <c r="I48" s="12" t="s">
        <v>5</v>
      </c>
      <c r="J48" s="42"/>
      <c r="K48" s="90"/>
      <c r="L48" s="9"/>
    </row>
    <row r="49" spans="1:12" ht="41.25" customHeight="1" thickTop="1" x14ac:dyDescent="0.15">
      <c r="A49" s="247" t="s">
        <v>24</v>
      </c>
      <c r="B49" s="248"/>
      <c r="C49" s="220" t="s">
        <v>125</v>
      </c>
      <c r="D49" s="44"/>
      <c r="E49" s="140" t="s">
        <v>42</v>
      </c>
      <c r="F49" s="205" t="s">
        <v>105</v>
      </c>
      <c r="G49" s="206"/>
      <c r="H49" s="135">
        <v>2</v>
      </c>
      <c r="I49" s="213" t="s">
        <v>123</v>
      </c>
      <c r="J49" s="26"/>
      <c r="K49" s="137">
        <v>2</v>
      </c>
      <c r="L49" s="9"/>
    </row>
    <row r="50" spans="1:12" ht="49.5" customHeight="1" x14ac:dyDescent="0.15">
      <c r="A50" s="247"/>
      <c r="B50" s="248"/>
      <c r="C50" s="221"/>
      <c r="D50" s="44"/>
      <c r="E50" s="107" t="s">
        <v>95</v>
      </c>
      <c r="F50" s="207"/>
      <c r="G50" s="208"/>
      <c r="H50" s="124">
        <v>1</v>
      </c>
      <c r="I50" s="214"/>
      <c r="J50" s="24"/>
      <c r="K50" s="91">
        <v>1</v>
      </c>
      <c r="L50" s="9"/>
    </row>
    <row r="51" spans="1:12" ht="66.75" customHeight="1" x14ac:dyDescent="0.15">
      <c r="A51" s="247"/>
      <c r="B51" s="248"/>
      <c r="C51" s="221"/>
      <c r="D51" s="105"/>
      <c r="E51" s="107" t="s">
        <v>99</v>
      </c>
      <c r="F51" s="207"/>
      <c r="G51" s="208"/>
      <c r="H51" s="124">
        <v>0</v>
      </c>
      <c r="I51" s="214"/>
      <c r="J51" s="24"/>
      <c r="K51" s="91">
        <v>0</v>
      </c>
      <c r="L51" s="9"/>
    </row>
    <row r="52" spans="1:12" ht="107.25" customHeight="1" x14ac:dyDescent="0.15">
      <c r="A52" s="247"/>
      <c r="B52" s="248"/>
      <c r="C52" s="176" t="s">
        <v>100</v>
      </c>
      <c r="D52" s="44"/>
      <c r="E52" s="136" t="s">
        <v>43</v>
      </c>
      <c r="F52" s="209"/>
      <c r="G52" s="210"/>
      <c r="H52" s="139">
        <v>-2</v>
      </c>
      <c r="I52" s="214"/>
      <c r="J52" s="24"/>
      <c r="K52" s="138">
        <v>-2</v>
      </c>
      <c r="L52" s="9"/>
    </row>
    <row r="53" spans="1:12" ht="32.25" customHeight="1" x14ac:dyDescent="0.15">
      <c r="A53" s="196" t="s">
        <v>51</v>
      </c>
      <c r="B53" s="197"/>
      <c r="C53" s="295" t="s">
        <v>126</v>
      </c>
      <c r="D53" s="44"/>
      <c r="E53" s="268" t="s">
        <v>111</v>
      </c>
      <c r="F53" s="268"/>
      <c r="G53" s="269"/>
      <c r="H53" s="160">
        <v>1</v>
      </c>
      <c r="I53" s="213" t="s">
        <v>124</v>
      </c>
      <c r="J53" s="24"/>
      <c r="K53" s="112"/>
      <c r="L53" s="9"/>
    </row>
    <row r="54" spans="1:12" ht="32.25" customHeight="1" x14ac:dyDescent="0.15">
      <c r="A54" s="198"/>
      <c r="B54" s="199"/>
      <c r="C54" s="296"/>
      <c r="D54" s="44"/>
      <c r="E54" s="268" t="s">
        <v>112</v>
      </c>
      <c r="F54" s="268"/>
      <c r="G54" s="269"/>
      <c r="H54" s="160">
        <v>0.5</v>
      </c>
      <c r="I54" s="214"/>
      <c r="J54" s="24"/>
      <c r="K54" s="112"/>
      <c r="L54" s="9"/>
    </row>
    <row r="55" spans="1:12" ht="39.75" customHeight="1" x14ac:dyDescent="0.15">
      <c r="A55" s="198"/>
      <c r="B55" s="199"/>
      <c r="C55" s="296"/>
      <c r="D55" s="148"/>
      <c r="E55" s="270" t="s">
        <v>34</v>
      </c>
      <c r="F55" s="298"/>
      <c r="G55" s="299"/>
      <c r="H55" s="159"/>
      <c r="I55" s="214"/>
      <c r="J55" s="24"/>
      <c r="K55" s="112"/>
      <c r="L55" s="9"/>
    </row>
    <row r="56" spans="1:12" ht="32.25" customHeight="1" x14ac:dyDescent="0.15">
      <c r="A56" s="198"/>
      <c r="B56" s="199"/>
      <c r="C56" s="296"/>
      <c r="D56" s="148"/>
      <c r="E56" s="273" t="s">
        <v>35</v>
      </c>
      <c r="F56" s="274"/>
      <c r="G56" s="275"/>
      <c r="H56" s="159"/>
      <c r="I56" s="214"/>
      <c r="J56" s="24"/>
      <c r="K56" s="112"/>
      <c r="L56" s="9"/>
    </row>
    <row r="57" spans="1:12" ht="32.25" customHeight="1" x14ac:dyDescent="0.15">
      <c r="A57" s="198"/>
      <c r="B57" s="199"/>
      <c r="C57" s="296"/>
      <c r="D57" s="148"/>
      <c r="E57" s="273" t="s">
        <v>36</v>
      </c>
      <c r="F57" s="274"/>
      <c r="G57" s="275"/>
      <c r="H57" s="159"/>
      <c r="I57" s="214"/>
      <c r="J57" s="24"/>
      <c r="K57" s="112"/>
      <c r="L57" s="9"/>
    </row>
    <row r="58" spans="1:12" ht="32.25" customHeight="1" x14ac:dyDescent="0.15">
      <c r="A58" s="198"/>
      <c r="B58" s="199"/>
      <c r="C58" s="296"/>
      <c r="D58" s="146"/>
      <c r="E58" s="273" t="s">
        <v>90</v>
      </c>
      <c r="F58" s="274"/>
      <c r="G58" s="275"/>
      <c r="H58" s="159"/>
      <c r="I58" s="214"/>
      <c r="J58" s="24"/>
      <c r="K58" s="112"/>
      <c r="L58" s="9"/>
    </row>
    <row r="59" spans="1:12" ht="32.25" customHeight="1" x14ac:dyDescent="0.15">
      <c r="A59" s="198"/>
      <c r="B59" s="199"/>
      <c r="C59" s="296"/>
      <c r="D59" s="151"/>
      <c r="E59" s="279" t="s">
        <v>49</v>
      </c>
      <c r="F59" s="280"/>
      <c r="G59" s="281"/>
      <c r="H59" s="159"/>
      <c r="I59" s="214"/>
      <c r="J59" s="24"/>
      <c r="K59" s="112"/>
      <c r="L59" s="9"/>
    </row>
    <row r="60" spans="1:12" ht="32.25" customHeight="1" x14ac:dyDescent="0.15">
      <c r="A60" s="198"/>
      <c r="B60" s="199"/>
      <c r="C60" s="296"/>
      <c r="D60" s="151"/>
      <c r="E60" s="202" t="s">
        <v>48</v>
      </c>
      <c r="F60" s="203"/>
      <c r="G60" s="204"/>
      <c r="H60" s="159"/>
      <c r="I60" s="214"/>
      <c r="J60" s="24"/>
      <c r="K60" s="112"/>
      <c r="L60" s="9"/>
    </row>
    <row r="61" spans="1:12" ht="40.5" customHeight="1" x14ac:dyDescent="0.15">
      <c r="A61" s="141"/>
      <c r="B61" s="142"/>
      <c r="C61" s="144"/>
      <c r="D61" s="153"/>
      <c r="E61" s="223" t="s">
        <v>16</v>
      </c>
      <c r="F61" s="223"/>
      <c r="G61" s="224"/>
      <c r="H61" s="160">
        <v>0</v>
      </c>
      <c r="I61" s="228"/>
      <c r="J61" s="24"/>
      <c r="K61" s="112"/>
      <c r="L61" s="9"/>
    </row>
    <row r="62" spans="1:12" ht="32.25" customHeight="1" x14ac:dyDescent="0.15">
      <c r="A62" s="235" t="s">
        <v>53</v>
      </c>
      <c r="B62" s="236"/>
      <c r="C62" s="220" t="s">
        <v>87</v>
      </c>
      <c r="D62" s="185"/>
      <c r="E62" s="268" t="s">
        <v>106</v>
      </c>
      <c r="F62" s="297"/>
      <c r="G62" s="297"/>
      <c r="H62" s="180">
        <v>1</v>
      </c>
      <c r="I62" s="225"/>
      <c r="J62" s="24"/>
      <c r="K62" s="112"/>
      <c r="L62" s="9"/>
    </row>
    <row r="63" spans="1:12" ht="32.25" customHeight="1" x14ac:dyDescent="0.15">
      <c r="A63" s="247"/>
      <c r="B63" s="248"/>
      <c r="C63" s="221"/>
      <c r="D63" s="44"/>
      <c r="E63" s="218" t="s">
        <v>107</v>
      </c>
      <c r="F63" s="219"/>
      <c r="G63" s="219"/>
      <c r="H63" s="171">
        <v>0.5</v>
      </c>
      <c r="I63" s="226"/>
      <c r="J63" s="24"/>
      <c r="K63" s="112"/>
      <c r="L63" s="9"/>
    </row>
    <row r="64" spans="1:12" ht="32.25" customHeight="1" x14ac:dyDescent="0.15">
      <c r="A64" s="237"/>
      <c r="B64" s="238"/>
      <c r="C64" s="222"/>
      <c r="D64" s="154"/>
      <c r="E64" s="218" t="s">
        <v>16</v>
      </c>
      <c r="F64" s="218"/>
      <c r="G64" s="218"/>
      <c r="H64" s="128">
        <v>0</v>
      </c>
      <c r="I64" s="227"/>
      <c r="J64" s="24"/>
      <c r="K64" s="112"/>
      <c r="L64" s="9"/>
    </row>
    <row r="65" spans="1:12" ht="16.5" customHeight="1" thickBot="1" x14ac:dyDescent="0.2">
      <c r="A65" s="229" t="s">
        <v>55</v>
      </c>
      <c r="B65" s="230"/>
      <c r="C65" s="220" t="s">
        <v>56</v>
      </c>
      <c r="D65" s="165"/>
      <c r="E65" s="268" t="s">
        <v>57</v>
      </c>
      <c r="F65" s="268"/>
      <c r="G65" s="269"/>
      <c r="H65" s="243">
        <v>2</v>
      </c>
      <c r="I65" s="240" t="s">
        <v>77</v>
      </c>
      <c r="J65" s="36"/>
      <c r="K65" s="92" t="e">
        <f>#REF!+#REF!+#REF!</f>
        <v>#REF!</v>
      </c>
      <c r="L65" s="9"/>
    </row>
    <row r="66" spans="1:12" ht="9.75" customHeight="1" x14ac:dyDescent="0.15">
      <c r="A66" s="231"/>
      <c r="B66" s="232"/>
      <c r="C66" s="221"/>
      <c r="D66" s="166"/>
      <c r="E66" s="245"/>
      <c r="F66" s="245"/>
      <c r="G66" s="253"/>
      <c r="H66" s="244"/>
      <c r="I66" s="241"/>
      <c r="J66" s="36"/>
      <c r="K66" s="36"/>
      <c r="L66" s="9"/>
    </row>
    <row r="67" spans="1:12" ht="24" customHeight="1" x14ac:dyDescent="0.15">
      <c r="A67" s="231"/>
      <c r="B67" s="232"/>
      <c r="C67" s="221"/>
      <c r="D67" s="166"/>
      <c r="E67" s="218" t="s">
        <v>58</v>
      </c>
      <c r="F67" s="218"/>
      <c r="G67" s="239"/>
      <c r="H67" s="171">
        <v>1</v>
      </c>
      <c r="I67" s="241"/>
      <c r="J67" s="36"/>
      <c r="K67" s="36"/>
      <c r="L67" s="9"/>
    </row>
    <row r="68" spans="1:12" ht="30.75" customHeight="1" x14ac:dyDescent="0.15">
      <c r="A68" s="233"/>
      <c r="B68" s="234"/>
      <c r="C68" s="222"/>
      <c r="D68" s="166"/>
      <c r="E68" s="245" t="s">
        <v>16</v>
      </c>
      <c r="F68" s="246"/>
      <c r="G68" s="246"/>
      <c r="H68" s="171">
        <v>0</v>
      </c>
      <c r="I68" s="242"/>
      <c r="J68" s="42"/>
      <c r="K68" s="42"/>
      <c r="L68" s="9"/>
    </row>
    <row r="69" spans="1:12" ht="37.5" customHeight="1" thickBot="1" x14ac:dyDescent="0.2">
      <c r="A69" s="65" t="s">
        <v>39</v>
      </c>
      <c r="C69" s="52"/>
      <c r="D69" s="147"/>
      <c r="E69" s="250" t="s">
        <v>22</v>
      </c>
      <c r="F69" s="250"/>
      <c r="G69" s="251"/>
      <c r="H69" s="134">
        <v>6</v>
      </c>
      <c r="I69" s="70"/>
      <c r="J69" s="36"/>
      <c r="K69" s="92" t="e">
        <f>#REF!+#REF!+K49</f>
        <v>#REF!</v>
      </c>
      <c r="L69" s="9"/>
    </row>
    <row r="70" spans="1:12" ht="12" customHeight="1" x14ac:dyDescent="0.15">
      <c r="A70" s="65" t="s">
        <v>45</v>
      </c>
      <c r="C70" s="52"/>
      <c r="D70" s="37"/>
      <c r="E70" s="70"/>
      <c r="F70" s="70"/>
      <c r="G70" s="70"/>
      <c r="H70" s="126"/>
      <c r="I70" s="70"/>
      <c r="J70" s="36"/>
      <c r="K70" s="36"/>
      <c r="L70" s="9"/>
    </row>
    <row r="71" spans="1:12" ht="22.5" customHeight="1" x14ac:dyDescent="0.15">
      <c r="A71" s="6" t="s">
        <v>91</v>
      </c>
      <c r="C71" s="52"/>
      <c r="D71" s="37"/>
      <c r="H71" s="113"/>
      <c r="I71" s="9"/>
      <c r="L71" s="9"/>
    </row>
    <row r="72" spans="1:12" ht="27.75" customHeight="1" thickBot="1" x14ac:dyDescent="0.3">
      <c r="A72" s="38" t="s">
        <v>30</v>
      </c>
      <c r="B72" s="8"/>
      <c r="C72" s="39"/>
      <c r="D72" s="152"/>
      <c r="E72" s="9"/>
      <c r="F72" s="9"/>
      <c r="G72" s="42"/>
      <c r="H72" s="53"/>
      <c r="I72" s="42"/>
      <c r="J72" s="42"/>
      <c r="K72" s="42"/>
      <c r="L72" s="9"/>
    </row>
    <row r="73" spans="1:12" ht="24" customHeight="1" thickBot="1" x14ac:dyDescent="0.2">
      <c r="A73" s="266" t="s">
        <v>1</v>
      </c>
      <c r="B73" s="267"/>
      <c r="C73" s="40" t="s">
        <v>2</v>
      </c>
      <c r="D73" s="106"/>
      <c r="E73" s="217" t="s">
        <v>3</v>
      </c>
      <c r="F73" s="217"/>
      <c r="G73" s="217"/>
      <c r="H73" s="116" t="s">
        <v>4</v>
      </c>
      <c r="I73" s="12" t="s">
        <v>5</v>
      </c>
      <c r="J73" s="42"/>
      <c r="K73" s="90"/>
      <c r="L73" s="9"/>
    </row>
    <row r="74" spans="1:12" ht="63.75" customHeight="1" thickTop="1" x14ac:dyDescent="0.15">
      <c r="A74" s="235" t="s">
        <v>31</v>
      </c>
      <c r="B74" s="236"/>
      <c r="C74" s="220" t="s">
        <v>113</v>
      </c>
      <c r="D74" s="105"/>
      <c r="E74" s="300" t="s">
        <v>120</v>
      </c>
      <c r="F74" s="300"/>
      <c r="G74" s="300"/>
      <c r="H74" s="184">
        <v>2</v>
      </c>
      <c r="I74" s="213" t="s">
        <v>114</v>
      </c>
      <c r="J74" s="54"/>
      <c r="K74" s="183">
        <v>2</v>
      </c>
      <c r="L74" s="9"/>
    </row>
    <row r="75" spans="1:12" ht="63.75" customHeight="1" x14ac:dyDescent="0.15">
      <c r="A75" s="247"/>
      <c r="B75" s="248"/>
      <c r="C75" s="221"/>
      <c r="D75" s="44"/>
      <c r="E75" s="252" t="s">
        <v>121</v>
      </c>
      <c r="F75" s="252"/>
      <c r="G75" s="252"/>
      <c r="H75" s="129">
        <v>1</v>
      </c>
      <c r="I75" s="214"/>
      <c r="J75" s="55"/>
      <c r="K75" s="93">
        <v>1</v>
      </c>
      <c r="L75" s="9"/>
    </row>
    <row r="76" spans="1:12" ht="63.75" customHeight="1" thickBot="1" x14ac:dyDescent="0.2">
      <c r="A76" s="237"/>
      <c r="B76" s="238"/>
      <c r="C76" s="222"/>
      <c r="D76" s="44"/>
      <c r="E76" s="252" t="s">
        <v>122</v>
      </c>
      <c r="F76" s="252"/>
      <c r="G76" s="252"/>
      <c r="H76" s="129">
        <v>0</v>
      </c>
      <c r="I76" s="228"/>
      <c r="J76" s="55"/>
      <c r="K76" s="94">
        <v>0</v>
      </c>
      <c r="L76" s="9"/>
    </row>
    <row r="77" spans="1:12" ht="33.75" customHeight="1" thickTop="1" x14ac:dyDescent="0.15">
      <c r="A77" s="235" t="s">
        <v>32</v>
      </c>
      <c r="B77" s="236"/>
      <c r="C77" s="220" t="s">
        <v>52</v>
      </c>
      <c r="D77" s="44"/>
      <c r="E77" s="249" t="s">
        <v>86</v>
      </c>
      <c r="F77" s="249"/>
      <c r="G77" s="249"/>
      <c r="H77" s="124">
        <v>2</v>
      </c>
      <c r="I77" s="213"/>
      <c r="J77" s="71"/>
      <c r="K77" s="95">
        <f>1*2</f>
        <v>2</v>
      </c>
      <c r="L77" s="9"/>
    </row>
    <row r="78" spans="1:12" ht="33.75" customHeight="1" x14ac:dyDescent="0.15">
      <c r="A78" s="247"/>
      <c r="B78" s="248"/>
      <c r="C78" s="221"/>
      <c r="D78" s="106"/>
      <c r="E78" s="218" t="s">
        <v>47</v>
      </c>
      <c r="F78" s="218"/>
      <c r="G78" s="218"/>
      <c r="H78" s="119">
        <v>1</v>
      </c>
      <c r="I78" s="214"/>
      <c r="J78" s="71"/>
      <c r="K78" s="96">
        <v>1</v>
      </c>
      <c r="L78" s="9"/>
    </row>
    <row r="79" spans="1:12" ht="33.75" customHeight="1" thickBot="1" x14ac:dyDescent="0.2">
      <c r="A79" s="237"/>
      <c r="B79" s="238"/>
      <c r="C79" s="222"/>
      <c r="D79" s="104"/>
      <c r="E79" s="218" t="s">
        <v>44</v>
      </c>
      <c r="F79" s="218"/>
      <c r="G79" s="218"/>
      <c r="H79" s="119">
        <v>0</v>
      </c>
      <c r="I79" s="228"/>
      <c r="J79" s="71"/>
      <c r="K79" s="97">
        <v>0</v>
      </c>
      <c r="L79" s="9"/>
    </row>
    <row r="80" spans="1:12" ht="92.25" customHeight="1" x14ac:dyDescent="0.15">
      <c r="A80" s="235" t="s">
        <v>33</v>
      </c>
      <c r="B80" s="236"/>
      <c r="C80" s="220" t="s">
        <v>115</v>
      </c>
      <c r="D80" s="143"/>
      <c r="E80" s="249" t="s">
        <v>83</v>
      </c>
      <c r="F80" s="249"/>
      <c r="G80" s="249"/>
      <c r="H80" s="177">
        <v>1.5</v>
      </c>
      <c r="I80" s="213" t="s">
        <v>116</v>
      </c>
      <c r="J80" s="110"/>
      <c r="K80" s="178">
        <v>1</v>
      </c>
      <c r="L80" s="9"/>
    </row>
    <row r="81" spans="1:12" ht="92.25" customHeight="1" x14ac:dyDescent="0.15">
      <c r="A81" s="247"/>
      <c r="B81" s="248"/>
      <c r="C81" s="221"/>
      <c r="D81" s="44"/>
      <c r="E81" s="218" t="s">
        <v>84</v>
      </c>
      <c r="F81" s="218"/>
      <c r="G81" s="218"/>
      <c r="H81" s="119">
        <v>1</v>
      </c>
      <c r="I81" s="214"/>
      <c r="J81" s="56"/>
      <c r="K81" s="98">
        <v>0</v>
      </c>
      <c r="L81" s="9"/>
    </row>
    <row r="82" spans="1:12" ht="92.25" customHeight="1" x14ac:dyDescent="0.15">
      <c r="A82" s="237"/>
      <c r="B82" s="238"/>
      <c r="C82" s="222"/>
      <c r="D82" s="44"/>
      <c r="E82" s="218" t="s">
        <v>46</v>
      </c>
      <c r="F82" s="218"/>
      <c r="G82" s="218"/>
      <c r="H82" s="119">
        <v>0</v>
      </c>
      <c r="I82" s="228"/>
      <c r="J82" s="56"/>
      <c r="K82" s="98">
        <v>0</v>
      </c>
      <c r="L82" s="9"/>
    </row>
    <row r="83" spans="1:12" ht="39.75" customHeight="1" x14ac:dyDescent="0.15">
      <c r="A83" s="235" t="s">
        <v>101</v>
      </c>
      <c r="B83" s="236"/>
      <c r="C83" s="220" t="s">
        <v>117</v>
      </c>
      <c r="D83" s="44"/>
      <c r="E83" s="218" t="s">
        <v>102</v>
      </c>
      <c r="F83" s="218"/>
      <c r="G83" s="239"/>
      <c r="H83" s="124">
        <v>1</v>
      </c>
      <c r="I83" s="213"/>
      <c r="J83" s="168"/>
      <c r="K83" s="195"/>
      <c r="L83" s="9"/>
    </row>
    <row r="84" spans="1:12" ht="46.5" customHeight="1" x14ac:dyDescent="0.15">
      <c r="A84" s="237"/>
      <c r="B84" s="238"/>
      <c r="C84" s="222"/>
      <c r="D84" s="186"/>
      <c r="E84" s="245" t="s">
        <v>103</v>
      </c>
      <c r="F84" s="245"/>
      <c r="G84" s="253"/>
      <c r="H84" s="119">
        <v>0</v>
      </c>
      <c r="I84" s="228"/>
      <c r="J84" s="168"/>
      <c r="K84" s="96">
        <v>0.5</v>
      </c>
      <c r="L84" s="9"/>
    </row>
    <row r="85" spans="1:12" ht="46.5" customHeight="1" x14ac:dyDescent="0.15">
      <c r="A85" s="235" t="s">
        <v>59</v>
      </c>
      <c r="B85" s="236"/>
      <c r="C85" s="220" t="s">
        <v>60</v>
      </c>
      <c r="D85" s="44"/>
      <c r="E85" s="218" t="s">
        <v>72</v>
      </c>
      <c r="F85" s="218"/>
      <c r="G85" s="239"/>
      <c r="H85" s="119">
        <v>1</v>
      </c>
      <c r="I85" s="163" t="s">
        <v>61</v>
      </c>
      <c r="J85" s="168"/>
      <c r="K85" s="98"/>
      <c r="L85" s="9"/>
    </row>
    <row r="86" spans="1:12" ht="46.5" customHeight="1" x14ac:dyDescent="0.15">
      <c r="A86" s="237"/>
      <c r="B86" s="238"/>
      <c r="C86" s="222"/>
      <c r="D86" s="166"/>
      <c r="E86" s="218" t="s">
        <v>62</v>
      </c>
      <c r="F86" s="218"/>
      <c r="G86" s="239"/>
      <c r="H86" s="119">
        <v>0</v>
      </c>
      <c r="I86" s="164"/>
      <c r="J86" s="168"/>
      <c r="K86" s="98"/>
      <c r="L86" s="9"/>
    </row>
    <row r="87" spans="1:12" ht="20.25" customHeight="1" thickBot="1" x14ac:dyDescent="0.2">
      <c r="A87" s="229" t="s">
        <v>63</v>
      </c>
      <c r="B87" s="230"/>
      <c r="C87" s="236" t="s">
        <v>64</v>
      </c>
      <c r="D87" s="169"/>
      <c r="E87" s="287" t="s">
        <v>65</v>
      </c>
      <c r="F87" s="289" t="s">
        <v>66</v>
      </c>
      <c r="G87" s="290"/>
      <c r="H87" s="261">
        <v>1</v>
      </c>
      <c r="I87" s="258"/>
      <c r="J87" s="168"/>
      <c r="K87" s="99">
        <v>0</v>
      </c>
      <c r="L87" s="9"/>
    </row>
    <row r="88" spans="1:12" ht="18" customHeight="1" thickBot="1" x14ac:dyDescent="0.2">
      <c r="A88" s="231"/>
      <c r="B88" s="232"/>
      <c r="C88" s="248"/>
      <c r="D88" s="167"/>
      <c r="E88" s="288"/>
      <c r="F88" s="291"/>
      <c r="G88" s="292"/>
      <c r="H88" s="262"/>
      <c r="I88" s="259"/>
      <c r="J88" s="47"/>
      <c r="K88" s="100" t="e">
        <f>K75+K72+K78+K74+#REF!</f>
        <v>#REF!</v>
      </c>
      <c r="L88" s="9"/>
    </row>
    <row r="89" spans="1:12" ht="36" customHeight="1" thickBot="1" x14ac:dyDescent="0.2">
      <c r="A89" s="231"/>
      <c r="B89" s="232"/>
      <c r="C89" s="248"/>
      <c r="D89" s="167"/>
      <c r="E89" s="288"/>
      <c r="F89" s="293"/>
      <c r="G89" s="294"/>
      <c r="H89" s="263"/>
      <c r="I89" s="259"/>
      <c r="J89" s="59"/>
      <c r="L89" s="9"/>
    </row>
    <row r="90" spans="1:12" ht="66" customHeight="1" thickBot="1" x14ac:dyDescent="0.2">
      <c r="A90" s="231"/>
      <c r="B90" s="232"/>
      <c r="C90" s="248"/>
      <c r="D90" s="22"/>
      <c r="E90" s="170" t="s">
        <v>71</v>
      </c>
      <c r="F90" s="301" t="s">
        <v>67</v>
      </c>
      <c r="G90" s="302"/>
      <c r="H90" s="133">
        <v>0.5</v>
      </c>
      <c r="I90" s="259"/>
      <c r="J90" s="60"/>
      <c r="K90" s="101" t="e">
        <f>#REF!+K59+K67+K88</f>
        <v>#REF!</v>
      </c>
      <c r="L90" s="9"/>
    </row>
    <row r="91" spans="1:12" ht="26.25" customHeight="1" x14ac:dyDescent="0.15">
      <c r="A91" s="231"/>
      <c r="B91" s="232"/>
      <c r="C91" s="238"/>
      <c r="D91" s="44"/>
      <c r="E91" s="57" t="s">
        <v>16</v>
      </c>
      <c r="F91" s="264"/>
      <c r="G91" s="265"/>
      <c r="H91" s="130">
        <v>0</v>
      </c>
      <c r="I91" s="260"/>
      <c r="L91" s="9"/>
    </row>
    <row r="92" spans="1:12" ht="26.25" customHeight="1" x14ac:dyDescent="0.15">
      <c r="A92" s="231"/>
      <c r="B92" s="232"/>
      <c r="C92" s="220" t="s">
        <v>68</v>
      </c>
      <c r="D92" s="149"/>
      <c r="E92" s="254" t="s">
        <v>69</v>
      </c>
      <c r="F92" s="254"/>
      <c r="G92" s="255"/>
      <c r="H92" s="174">
        <v>0.5</v>
      </c>
      <c r="I92" s="256" t="s">
        <v>73</v>
      </c>
      <c r="L92" s="9"/>
    </row>
    <row r="93" spans="1:12" ht="27.75" customHeight="1" x14ac:dyDescent="0.15">
      <c r="A93" s="233"/>
      <c r="B93" s="234"/>
      <c r="C93" s="222"/>
      <c r="D93" s="44"/>
      <c r="E93" s="254" t="s">
        <v>70</v>
      </c>
      <c r="F93" s="254"/>
      <c r="G93" s="255"/>
      <c r="H93" s="174">
        <v>0</v>
      </c>
      <c r="I93" s="257"/>
      <c r="L93" s="9"/>
    </row>
    <row r="94" spans="1:12" ht="21.75" customHeight="1" x14ac:dyDescent="0.15">
      <c r="A94" s="65" t="s">
        <v>39</v>
      </c>
      <c r="B94" s="48"/>
      <c r="C94" s="58"/>
      <c r="D94" s="58"/>
      <c r="E94" s="250" t="s">
        <v>22</v>
      </c>
      <c r="F94" s="250"/>
      <c r="G94" s="251"/>
      <c r="H94" s="175">
        <v>9</v>
      </c>
      <c r="I94" s="70"/>
      <c r="K94" s="102"/>
      <c r="L94" s="9"/>
    </row>
    <row r="95" spans="1:12" x14ac:dyDescent="0.15">
      <c r="A95" s="65" t="s">
        <v>45</v>
      </c>
      <c r="G95" s="59"/>
      <c r="H95" s="131"/>
      <c r="I95" s="55"/>
    </row>
    <row r="96" spans="1:12" ht="20.25" customHeight="1" x14ac:dyDescent="0.15">
      <c r="A96" s="6" t="s">
        <v>91</v>
      </c>
      <c r="E96" s="66"/>
      <c r="F96" s="66"/>
      <c r="G96" s="67" t="s">
        <v>40</v>
      </c>
      <c r="H96" s="134">
        <v>26</v>
      </c>
      <c r="I96" s="70"/>
    </row>
    <row r="97" spans="11:12" x14ac:dyDescent="0.15">
      <c r="L97" s="9"/>
    </row>
    <row r="98" spans="11:12" ht="13.5" customHeight="1" x14ac:dyDescent="0.15">
      <c r="K98" s="102"/>
      <c r="L98" s="9"/>
    </row>
    <row r="102" spans="11:12" ht="14.25" customHeight="1" x14ac:dyDescent="0.15"/>
    <row r="103" spans="11:12" ht="13.5" customHeight="1" x14ac:dyDescent="0.15"/>
  </sheetData>
  <mergeCells count="135">
    <mergeCell ref="I7:I9"/>
    <mergeCell ref="E8:G8"/>
    <mergeCell ref="E9:G9"/>
    <mergeCell ref="A21:B21"/>
    <mergeCell ref="E21:G21"/>
    <mergeCell ref="E16:G16"/>
    <mergeCell ref="B7:B9"/>
    <mergeCell ref="C7:C9"/>
    <mergeCell ref="E7:G7"/>
    <mergeCell ref="B14:B16"/>
    <mergeCell ref="E15:G15"/>
    <mergeCell ref="E17:G17"/>
    <mergeCell ref="C14:C16"/>
    <mergeCell ref="E14:G14"/>
    <mergeCell ref="I14:I16"/>
    <mergeCell ref="H10:H11"/>
    <mergeCell ref="I10:I12"/>
    <mergeCell ref="E29:G29"/>
    <mergeCell ref="E26:G26"/>
    <mergeCell ref="C25:C36"/>
    <mergeCell ref="A3:B3"/>
    <mergeCell ref="E3:G3"/>
    <mergeCell ref="E4:G4"/>
    <mergeCell ref="B5:B6"/>
    <mergeCell ref="C5:C6"/>
    <mergeCell ref="E5:G5"/>
    <mergeCell ref="E6:G6"/>
    <mergeCell ref="A22:B24"/>
    <mergeCell ref="C22:C24"/>
    <mergeCell ref="F22:G24"/>
    <mergeCell ref="B10:B12"/>
    <mergeCell ref="C10:C12"/>
    <mergeCell ref="E10:G11"/>
    <mergeCell ref="E12:G12"/>
    <mergeCell ref="E31:G31"/>
    <mergeCell ref="E32:G32"/>
    <mergeCell ref="E33:G33"/>
    <mergeCell ref="E34:G34"/>
    <mergeCell ref="E35:G35"/>
    <mergeCell ref="E30:G30"/>
    <mergeCell ref="E43:G43"/>
    <mergeCell ref="C38:C40"/>
    <mergeCell ref="E41:G41"/>
    <mergeCell ref="E94:G94"/>
    <mergeCell ref="E87:E89"/>
    <mergeCell ref="E82:G82"/>
    <mergeCell ref="F87:G89"/>
    <mergeCell ref="C53:C60"/>
    <mergeCell ref="E62:G62"/>
    <mergeCell ref="E54:G54"/>
    <mergeCell ref="E53:G53"/>
    <mergeCell ref="E55:G55"/>
    <mergeCell ref="C65:C68"/>
    <mergeCell ref="E65:G66"/>
    <mergeCell ref="C74:C76"/>
    <mergeCell ref="E74:G74"/>
    <mergeCell ref="C87:C91"/>
    <mergeCell ref="E76:G76"/>
    <mergeCell ref="C77:C79"/>
    <mergeCell ref="E77:G77"/>
    <mergeCell ref="E81:G81"/>
    <mergeCell ref="C92:C93"/>
    <mergeCell ref="F90:G90"/>
    <mergeCell ref="E83:G83"/>
    <mergeCell ref="A73:B73"/>
    <mergeCell ref="I22:I24"/>
    <mergeCell ref="E25:G25"/>
    <mergeCell ref="E27:G27"/>
    <mergeCell ref="E28:G28"/>
    <mergeCell ref="A37:B37"/>
    <mergeCell ref="A49:B52"/>
    <mergeCell ref="A38:B40"/>
    <mergeCell ref="A25:B36"/>
    <mergeCell ref="C41:C42"/>
    <mergeCell ref="A41:B42"/>
    <mergeCell ref="E56:G56"/>
    <mergeCell ref="E57:G57"/>
    <mergeCell ref="E58:G58"/>
    <mergeCell ref="E59:G59"/>
    <mergeCell ref="A65:B68"/>
    <mergeCell ref="I41:I42"/>
    <mergeCell ref="A62:B64"/>
    <mergeCell ref="I38:I40"/>
    <mergeCell ref="E40:G40"/>
    <mergeCell ref="E36:G36"/>
    <mergeCell ref="E37:G37"/>
    <mergeCell ref="I25:I36"/>
    <mergeCell ref="C49:C51"/>
    <mergeCell ref="I83:I84"/>
    <mergeCell ref="E84:G84"/>
    <mergeCell ref="E92:G92"/>
    <mergeCell ref="E93:G93"/>
    <mergeCell ref="I77:I79"/>
    <mergeCell ref="E78:G78"/>
    <mergeCell ref="E79:G79"/>
    <mergeCell ref="A74:B76"/>
    <mergeCell ref="A77:B79"/>
    <mergeCell ref="I74:I76"/>
    <mergeCell ref="I92:I93"/>
    <mergeCell ref="I87:I91"/>
    <mergeCell ref="H87:H89"/>
    <mergeCell ref="F91:G91"/>
    <mergeCell ref="E63:G63"/>
    <mergeCell ref="E64:G64"/>
    <mergeCell ref="C62:C64"/>
    <mergeCell ref="E61:G61"/>
    <mergeCell ref="I62:I64"/>
    <mergeCell ref="I53:I61"/>
    <mergeCell ref="A87:B93"/>
    <mergeCell ref="A85:B86"/>
    <mergeCell ref="C85:C86"/>
    <mergeCell ref="E85:G85"/>
    <mergeCell ref="E86:G86"/>
    <mergeCell ref="I65:I68"/>
    <mergeCell ref="H65:H66"/>
    <mergeCell ref="E67:G67"/>
    <mergeCell ref="E68:G68"/>
    <mergeCell ref="A80:B82"/>
    <mergeCell ref="C80:C82"/>
    <mergeCell ref="E80:G80"/>
    <mergeCell ref="I80:I82"/>
    <mergeCell ref="E73:G73"/>
    <mergeCell ref="E69:G69"/>
    <mergeCell ref="E75:G75"/>
    <mergeCell ref="A83:B84"/>
    <mergeCell ref="C83:C84"/>
    <mergeCell ref="A53:B60"/>
    <mergeCell ref="A47:C47"/>
    <mergeCell ref="A48:B48"/>
    <mergeCell ref="E60:G60"/>
    <mergeCell ref="F49:G52"/>
    <mergeCell ref="G47:H47"/>
    <mergeCell ref="I49:I52"/>
    <mergeCell ref="E47:F47"/>
    <mergeCell ref="E48:G48"/>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 xml:space="preserve">&amp;R工事名　第６５２工区千石今泉排水路築造工事
</oddHeader>
    <oddFooter xml:space="preserve">&amp;C&amp;26 </oddFooter>
  </headerFooter>
  <rowBreaks count="7" manualBreakCount="7">
    <brk id="19" max="8" man="1"/>
    <brk id="40" max="16383" man="1"/>
    <brk id="45" max="8" man="1"/>
    <brk id="61" max="8" man="1"/>
    <brk id="71" max="8" man="1"/>
    <brk id="82" max="8" man="1"/>
    <brk id="9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13</xdr:row>
                    <xdr:rowOff>104775</xdr:rowOff>
                  </from>
                  <to>
                    <xdr:col>4</xdr:col>
                    <xdr:colOff>57150</xdr:colOff>
                    <xdr:row>13</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15</xdr:row>
                    <xdr:rowOff>85725</xdr:rowOff>
                  </from>
                  <to>
                    <xdr:col>4</xdr:col>
                    <xdr:colOff>66675</xdr:colOff>
                    <xdr:row>15</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14</xdr:row>
                    <xdr:rowOff>85725</xdr:rowOff>
                  </from>
                  <to>
                    <xdr:col>4</xdr:col>
                    <xdr:colOff>57150</xdr:colOff>
                    <xdr:row>14</xdr:row>
                    <xdr:rowOff>352425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21</xdr:row>
                    <xdr:rowOff>123825</xdr:rowOff>
                  </from>
                  <to>
                    <xdr:col>4</xdr:col>
                    <xdr:colOff>76200</xdr:colOff>
                    <xdr:row>21</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22</xdr:row>
                    <xdr:rowOff>76200</xdr:rowOff>
                  </from>
                  <to>
                    <xdr:col>4</xdr:col>
                    <xdr:colOff>85725</xdr:colOff>
                    <xdr:row>22</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23</xdr:row>
                    <xdr:rowOff>76200</xdr:rowOff>
                  </from>
                  <to>
                    <xdr:col>4</xdr:col>
                    <xdr:colOff>76200</xdr:colOff>
                    <xdr:row>23</xdr:row>
                    <xdr:rowOff>342900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24</xdr:row>
                    <xdr:rowOff>19050</xdr:rowOff>
                  </from>
                  <to>
                    <xdr:col>4</xdr:col>
                    <xdr:colOff>85725</xdr:colOff>
                    <xdr:row>24</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37</xdr:row>
                    <xdr:rowOff>95250</xdr:rowOff>
                  </from>
                  <to>
                    <xdr:col>4</xdr:col>
                    <xdr:colOff>57150</xdr:colOff>
                    <xdr:row>37</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38</xdr:row>
                    <xdr:rowOff>85725</xdr:rowOff>
                  </from>
                  <to>
                    <xdr:col>4</xdr:col>
                    <xdr:colOff>57150</xdr:colOff>
                    <xdr:row>38</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48</xdr:row>
                    <xdr:rowOff>133350</xdr:rowOff>
                  </from>
                  <to>
                    <xdr:col>4</xdr:col>
                    <xdr:colOff>57150</xdr:colOff>
                    <xdr:row>48</xdr:row>
                    <xdr:rowOff>381000</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49</xdr:row>
                    <xdr:rowOff>180975</xdr:rowOff>
                  </from>
                  <to>
                    <xdr:col>4</xdr:col>
                    <xdr:colOff>57150</xdr:colOff>
                    <xdr:row>49</xdr:row>
                    <xdr:rowOff>447675</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50</xdr:row>
                    <xdr:rowOff>276225</xdr:rowOff>
                  </from>
                  <to>
                    <xdr:col>4</xdr:col>
                    <xdr:colOff>57150</xdr:colOff>
                    <xdr:row>50</xdr:row>
                    <xdr:rowOff>533400</xdr:rowOff>
                  </to>
                </anchor>
              </controlPr>
            </control>
          </mc:Choice>
        </mc:AlternateContent>
        <mc:AlternateContent xmlns:mc="http://schemas.openxmlformats.org/markup-compatibility/2006">
          <mc:Choice Requires="x14">
            <control shapeId="10284" r:id="rId19" name="Check Box 44">
              <controlPr defaultSize="0" autoFill="0" autoLine="0" autoPict="0">
                <anchor moveWithCells="1">
                  <from>
                    <xdr:col>3</xdr:col>
                    <xdr:colOff>9525</xdr:colOff>
                    <xdr:row>73</xdr:row>
                    <xdr:rowOff>266700</xdr:rowOff>
                  </from>
                  <to>
                    <xdr:col>4</xdr:col>
                    <xdr:colOff>66675</xdr:colOff>
                    <xdr:row>73</xdr:row>
                    <xdr:rowOff>533400</xdr:rowOff>
                  </to>
                </anchor>
              </controlPr>
            </control>
          </mc:Choice>
        </mc:AlternateContent>
        <mc:AlternateContent xmlns:mc="http://schemas.openxmlformats.org/markup-compatibility/2006">
          <mc:Choice Requires="x14">
            <control shapeId="10286" r:id="rId20" name="Check Box 46">
              <controlPr defaultSize="0" autoFill="0" autoLine="0" autoPict="0">
                <anchor moveWithCells="1">
                  <from>
                    <xdr:col>3</xdr:col>
                    <xdr:colOff>28575</xdr:colOff>
                    <xdr:row>76</xdr:row>
                    <xdr:rowOff>9525</xdr:rowOff>
                  </from>
                  <to>
                    <xdr:col>4</xdr:col>
                    <xdr:colOff>85725</xdr:colOff>
                    <xdr:row>76</xdr:row>
                    <xdr:rowOff>266700</xdr:rowOff>
                  </to>
                </anchor>
              </controlPr>
            </control>
          </mc:Choice>
        </mc:AlternateContent>
        <mc:AlternateContent xmlns:mc="http://schemas.openxmlformats.org/markup-compatibility/2006">
          <mc:Choice Requires="x14">
            <control shapeId="10291" r:id="rId21" name="Check Box 51">
              <controlPr defaultSize="0" autoFill="0" autoLine="0" autoPict="0">
                <anchor moveWithCells="1">
                  <from>
                    <xdr:col>3</xdr:col>
                    <xdr:colOff>28575</xdr:colOff>
                    <xdr:row>79</xdr:row>
                    <xdr:rowOff>514350</xdr:rowOff>
                  </from>
                  <to>
                    <xdr:col>4</xdr:col>
                    <xdr:colOff>85725</xdr:colOff>
                    <xdr:row>79</xdr:row>
                    <xdr:rowOff>771525</xdr:rowOff>
                  </to>
                </anchor>
              </controlPr>
            </control>
          </mc:Choice>
        </mc:AlternateContent>
        <mc:AlternateContent xmlns:mc="http://schemas.openxmlformats.org/markup-compatibility/2006">
          <mc:Choice Requires="x14">
            <control shapeId="10292" r:id="rId22" name="Check Box 52">
              <controlPr defaultSize="0" autoFill="0" autoLine="0" autoPict="0">
                <anchor moveWithCells="1">
                  <from>
                    <xdr:col>3</xdr:col>
                    <xdr:colOff>19050</xdr:colOff>
                    <xdr:row>81</xdr:row>
                    <xdr:rowOff>485775</xdr:rowOff>
                  </from>
                  <to>
                    <xdr:col>4</xdr:col>
                    <xdr:colOff>76200</xdr:colOff>
                    <xdr:row>81</xdr:row>
                    <xdr:rowOff>752475</xdr:rowOff>
                  </to>
                </anchor>
              </controlPr>
            </control>
          </mc:Choice>
        </mc:AlternateContent>
        <mc:AlternateContent xmlns:mc="http://schemas.openxmlformats.org/markup-compatibility/2006">
          <mc:Choice Requires="x14">
            <control shapeId="10293" r:id="rId23" name="Check Box 53">
              <controlPr defaultSize="0" autoFill="0" autoLine="0" autoPict="0">
                <anchor moveWithCells="1">
                  <from>
                    <xdr:col>3</xdr:col>
                    <xdr:colOff>9525</xdr:colOff>
                    <xdr:row>82</xdr:row>
                    <xdr:rowOff>114300</xdr:rowOff>
                  </from>
                  <to>
                    <xdr:col>4</xdr:col>
                    <xdr:colOff>66675</xdr:colOff>
                    <xdr:row>82</xdr:row>
                    <xdr:rowOff>390525</xdr:rowOff>
                  </to>
                </anchor>
              </controlPr>
            </control>
          </mc:Choice>
        </mc:AlternateContent>
        <mc:AlternateContent xmlns:mc="http://schemas.openxmlformats.org/markup-compatibility/2006">
          <mc:Choice Requires="x14">
            <control shapeId="10299" r:id="rId24" name="Check Box 59">
              <controlPr defaultSize="0" autoFill="0" autoLine="0" autoPict="0">
                <anchor moveWithCells="1">
                  <from>
                    <xdr:col>3</xdr:col>
                    <xdr:colOff>19050</xdr:colOff>
                    <xdr:row>52</xdr:row>
                    <xdr:rowOff>85725</xdr:rowOff>
                  </from>
                  <to>
                    <xdr:col>4</xdr:col>
                    <xdr:colOff>85725</xdr:colOff>
                    <xdr:row>52</xdr:row>
                    <xdr:rowOff>352425</xdr:rowOff>
                  </to>
                </anchor>
              </controlPr>
            </control>
          </mc:Choice>
        </mc:AlternateContent>
        <mc:AlternateContent xmlns:mc="http://schemas.openxmlformats.org/markup-compatibility/2006">
          <mc:Choice Requires="x14">
            <control shapeId="10302" r:id="rId25" name="Check Box 62">
              <controlPr defaultSize="0" autoFill="0" autoLine="0" autoPict="0">
                <anchor moveWithCells="1">
                  <from>
                    <xdr:col>3</xdr:col>
                    <xdr:colOff>9525</xdr:colOff>
                    <xdr:row>36</xdr:row>
                    <xdr:rowOff>57150</xdr:rowOff>
                  </from>
                  <to>
                    <xdr:col>4</xdr:col>
                    <xdr:colOff>66675</xdr:colOff>
                    <xdr:row>36</xdr:row>
                    <xdr:rowOff>314325</xdr:rowOff>
                  </to>
                </anchor>
              </controlPr>
            </control>
          </mc:Choice>
        </mc:AlternateContent>
        <mc:AlternateContent xmlns:mc="http://schemas.openxmlformats.org/markup-compatibility/2006">
          <mc:Choice Requires="x14">
            <control shapeId="10310" r:id="rId26" name="Check Box 70">
              <controlPr defaultSize="0" autoFill="0" autoLine="0" autoPict="0">
                <anchor moveWithCells="1">
                  <from>
                    <xdr:col>3</xdr:col>
                    <xdr:colOff>0</xdr:colOff>
                    <xdr:row>39</xdr:row>
                    <xdr:rowOff>257175</xdr:rowOff>
                  </from>
                  <to>
                    <xdr:col>4</xdr:col>
                    <xdr:colOff>57150</xdr:colOff>
                    <xdr:row>39</xdr:row>
                    <xdr:rowOff>514350</xdr:rowOff>
                  </to>
                </anchor>
              </controlPr>
            </control>
          </mc:Choice>
        </mc:AlternateContent>
        <mc:AlternateContent xmlns:mc="http://schemas.openxmlformats.org/markup-compatibility/2006">
          <mc:Choice Requires="x14">
            <control shapeId="10313" r:id="rId27" name="Check Box 73">
              <controlPr defaultSize="0" autoFill="0" autoLine="0" autoPict="0">
                <anchor moveWithCells="1">
                  <from>
                    <xdr:col>3</xdr:col>
                    <xdr:colOff>0</xdr:colOff>
                    <xdr:row>60</xdr:row>
                    <xdr:rowOff>104775</xdr:rowOff>
                  </from>
                  <to>
                    <xdr:col>4</xdr:col>
                    <xdr:colOff>57150</xdr:colOff>
                    <xdr:row>60</xdr:row>
                    <xdr:rowOff>361950</xdr:rowOff>
                  </to>
                </anchor>
              </controlPr>
            </control>
          </mc:Choice>
        </mc:AlternateContent>
        <mc:AlternateContent xmlns:mc="http://schemas.openxmlformats.org/markup-compatibility/2006">
          <mc:Choice Requires="x14">
            <control shapeId="10314" r:id="rId28" name="Check Box 74">
              <controlPr defaultSize="0" autoFill="0" autoLine="0" autoPict="0">
                <anchor moveWithCells="1">
                  <from>
                    <xdr:col>3</xdr:col>
                    <xdr:colOff>0</xdr:colOff>
                    <xdr:row>51</xdr:row>
                    <xdr:rowOff>561975</xdr:rowOff>
                  </from>
                  <to>
                    <xdr:col>4</xdr:col>
                    <xdr:colOff>57150</xdr:colOff>
                    <xdr:row>51</xdr:row>
                    <xdr:rowOff>819150</xdr:rowOff>
                  </to>
                </anchor>
              </controlPr>
            </control>
          </mc:Choice>
        </mc:AlternateContent>
        <mc:AlternateContent xmlns:mc="http://schemas.openxmlformats.org/markup-compatibility/2006">
          <mc:Choice Requires="x14">
            <control shapeId="10323" r:id="rId29" name="Check Box 83">
              <controlPr defaultSize="0" autoFill="0" autoLine="0" autoPict="0">
                <anchor moveWithCells="1">
                  <from>
                    <xdr:col>3</xdr:col>
                    <xdr:colOff>28575</xdr:colOff>
                    <xdr:row>63</xdr:row>
                    <xdr:rowOff>57150</xdr:rowOff>
                  </from>
                  <to>
                    <xdr:col>4</xdr:col>
                    <xdr:colOff>85725</xdr:colOff>
                    <xdr:row>63</xdr:row>
                    <xdr:rowOff>323850</xdr:rowOff>
                  </to>
                </anchor>
              </controlPr>
            </control>
          </mc:Choice>
        </mc:AlternateContent>
        <mc:AlternateContent xmlns:mc="http://schemas.openxmlformats.org/markup-compatibility/2006">
          <mc:Choice Requires="x14">
            <control shapeId="10326" r:id="rId30" name="Check Box 86">
              <controlPr defaultSize="0" autoFill="0" autoLine="0" autoPict="0">
                <anchor moveWithCells="1">
                  <from>
                    <xdr:col>3</xdr:col>
                    <xdr:colOff>9525</xdr:colOff>
                    <xdr:row>61</xdr:row>
                    <xdr:rowOff>85725</xdr:rowOff>
                  </from>
                  <to>
                    <xdr:col>4</xdr:col>
                    <xdr:colOff>66675</xdr:colOff>
                    <xdr:row>61</xdr:row>
                    <xdr:rowOff>352425</xdr:rowOff>
                  </to>
                </anchor>
              </controlPr>
            </control>
          </mc:Choice>
        </mc:AlternateContent>
        <mc:AlternateContent xmlns:mc="http://schemas.openxmlformats.org/markup-compatibility/2006">
          <mc:Choice Requires="x14">
            <control shapeId="10327" r:id="rId31" name="Check Box 87">
              <controlPr defaultSize="0" autoFill="0" autoLine="0" autoPict="0">
                <anchor moveWithCells="1">
                  <from>
                    <xdr:col>3</xdr:col>
                    <xdr:colOff>19050</xdr:colOff>
                    <xdr:row>62</xdr:row>
                    <xdr:rowOff>95250</xdr:rowOff>
                  </from>
                  <to>
                    <xdr:col>4</xdr:col>
                    <xdr:colOff>85725</xdr:colOff>
                    <xdr:row>62</xdr:row>
                    <xdr:rowOff>361950</xdr:rowOff>
                  </to>
                </anchor>
              </controlPr>
            </control>
          </mc:Choice>
        </mc:AlternateContent>
        <mc:AlternateContent xmlns:mc="http://schemas.openxmlformats.org/markup-compatibility/2006">
          <mc:Choice Requires="x14">
            <control shapeId="10331" r:id="rId32" name="Check Box 91">
              <controlPr defaultSize="0" autoFill="0" autoLine="0" autoPict="0">
                <anchor moveWithCells="1">
                  <from>
                    <xdr:col>3</xdr:col>
                    <xdr:colOff>28575</xdr:colOff>
                    <xdr:row>25</xdr:row>
                    <xdr:rowOff>38100</xdr:rowOff>
                  </from>
                  <to>
                    <xdr:col>4</xdr:col>
                    <xdr:colOff>85725</xdr:colOff>
                    <xdr:row>25</xdr:row>
                    <xdr:rowOff>304800</xdr:rowOff>
                  </to>
                </anchor>
              </controlPr>
            </control>
          </mc:Choice>
        </mc:AlternateContent>
        <mc:AlternateContent xmlns:mc="http://schemas.openxmlformats.org/markup-compatibility/2006">
          <mc:Choice Requires="x14">
            <control shapeId="10333" r:id="rId33" name="Check Box 93">
              <controlPr defaultSize="0" autoFill="0" autoLine="0" autoPict="0">
                <anchor moveWithCells="1">
                  <from>
                    <xdr:col>3</xdr:col>
                    <xdr:colOff>9525</xdr:colOff>
                    <xdr:row>53</xdr:row>
                    <xdr:rowOff>47625</xdr:rowOff>
                  </from>
                  <to>
                    <xdr:col>4</xdr:col>
                    <xdr:colOff>76200</xdr:colOff>
                    <xdr:row>53</xdr:row>
                    <xdr:rowOff>314325</xdr:rowOff>
                  </to>
                </anchor>
              </controlPr>
            </control>
          </mc:Choice>
        </mc:AlternateContent>
        <mc:AlternateContent xmlns:mc="http://schemas.openxmlformats.org/markup-compatibility/2006">
          <mc:Choice Requires="x14">
            <control shapeId="10334" r:id="rId34" name="Check Box 94">
              <controlPr defaultSize="0" autoFill="0" autoLine="0" autoPict="0">
                <anchor moveWithCells="1">
                  <from>
                    <xdr:col>3</xdr:col>
                    <xdr:colOff>19050</xdr:colOff>
                    <xdr:row>64</xdr:row>
                    <xdr:rowOff>114300</xdr:rowOff>
                  </from>
                  <to>
                    <xdr:col>4</xdr:col>
                    <xdr:colOff>0</xdr:colOff>
                    <xdr:row>65</xdr:row>
                    <xdr:rowOff>28575</xdr:rowOff>
                  </to>
                </anchor>
              </controlPr>
            </control>
          </mc:Choice>
        </mc:AlternateContent>
        <mc:AlternateContent xmlns:mc="http://schemas.openxmlformats.org/markup-compatibility/2006">
          <mc:Choice Requires="x14">
            <control shapeId="10335" r:id="rId35" name="Check Box 95">
              <controlPr defaultSize="0" autoFill="0" autoLine="0" autoPict="0">
                <anchor moveWithCells="1">
                  <from>
                    <xdr:col>3</xdr:col>
                    <xdr:colOff>19050</xdr:colOff>
                    <xdr:row>67</xdr:row>
                    <xdr:rowOff>85725</xdr:rowOff>
                  </from>
                  <to>
                    <xdr:col>4</xdr:col>
                    <xdr:colOff>38100</xdr:colOff>
                    <xdr:row>67</xdr:row>
                    <xdr:rowOff>276225</xdr:rowOff>
                  </to>
                </anchor>
              </controlPr>
            </control>
          </mc:Choice>
        </mc:AlternateContent>
        <mc:AlternateContent xmlns:mc="http://schemas.openxmlformats.org/markup-compatibility/2006">
          <mc:Choice Requires="x14">
            <control shapeId="10336" r:id="rId36" name="Check Box 96">
              <controlPr defaultSize="0" autoFill="0" autoLine="0" autoPict="0">
                <anchor moveWithCells="1">
                  <from>
                    <xdr:col>3</xdr:col>
                    <xdr:colOff>19050</xdr:colOff>
                    <xdr:row>66</xdr:row>
                    <xdr:rowOff>114300</xdr:rowOff>
                  </from>
                  <to>
                    <xdr:col>4</xdr:col>
                    <xdr:colOff>0</xdr:colOff>
                    <xdr:row>66</xdr:row>
                    <xdr:rowOff>238125</xdr:rowOff>
                  </to>
                </anchor>
              </controlPr>
            </control>
          </mc:Choice>
        </mc:AlternateContent>
        <mc:AlternateContent xmlns:mc="http://schemas.openxmlformats.org/markup-compatibility/2006">
          <mc:Choice Requires="x14">
            <control shapeId="10345" r:id="rId37" name="Check Box 105">
              <controlPr defaultSize="0" autoFill="0" autoLine="0" autoPict="0">
                <anchor moveWithCells="1">
                  <from>
                    <xdr:col>3</xdr:col>
                    <xdr:colOff>19050</xdr:colOff>
                    <xdr:row>87</xdr:row>
                    <xdr:rowOff>85725</xdr:rowOff>
                  </from>
                  <to>
                    <xdr:col>3</xdr:col>
                    <xdr:colOff>238125</xdr:colOff>
                    <xdr:row>88</xdr:row>
                    <xdr:rowOff>104775</xdr:rowOff>
                  </to>
                </anchor>
              </controlPr>
            </control>
          </mc:Choice>
        </mc:AlternateContent>
        <mc:AlternateContent xmlns:mc="http://schemas.openxmlformats.org/markup-compatibility/2006">
          <mc:Choice Requires="x14">
            <control shapeId="10351" r:id="rId38" name="Check Box 111">
              <controlPr defaultSize="0" autoFill="0" autoLine="0" autoPict="0">
                <anchor moveWithCells="1">
                  <from>
                    <xdr:col>3</xdr:col>
                    <xdr:colOff>19050</xdr:colOff>
                    <xdr:row>90</xdr:row>
                    <xdr:rowOff>57150</xdr:rowOff>
                  </from>
                  <to>
                    <xdr:col>3</xdr:col>
                    <xdr:colOff>238125</xdr:colOff>
                    <xdr:row>91</xdr:row>
                    <xdr:rowOff>0</xdr:rowOff>
                  </to>
                </anchor>
              </controlPr>
            </control>
          </mc:Choice>
        </mc:AlternateContent>
        <mc:AlternateContent xmlns:mc="http://schemas.openxmlformats.org/markup-compatibility/2006">
          <mc:Choice Requires="x14">
            <control shapeId="10352" r:id="rId39" name="Check Box 112">
              <controlPr defaultSize="0" autoFill="0" autoLine="0" autoPict="0">
                <anchor moveWithCells="1">
                  <from>
                    <xdr:col>3</xdr:col>
                    <xdr:colOff>19050</xdr:colOff>
                    <xdr:row>91</xdr:row>
                    <xdr:rowOff>38100</xdr:rowOff>
                  </from>
                  <to>
                    <xdr:col>3</xdr:col>
                    <xdr:colOff>238125</xdr:colOff>
                    <xdr:row>91</xdr:row>
                    <xdr:rowOff>276225</xdr:rowOff>
                  </to>
                </anchor>
              </controlPr>
            </control>
          </mc:Choice>
        </mc:AlternateContent>
        <mc:AlternateContent xmlns:mc="http://schemas.openxmlformats.org/markup-compatibility/2006">
          <mc:Choice Requires="x14">
            <control shapeId="10353" r:id="rId40" name="Check Box 113">
              <controlPr defaultSize="0" autoFill="0" autoLine="0" autoPict="0">
                <anchor moveWithCells="1">
                  <from>
                    <xdr:col>3</xdr:col>
                    <xdr:colOff>19050</xdr:colOff>
                    <xdr:row>92</xdr:row>
                    <xdr:rowOff>57150</xdr:rowOff>
                  </from>
                  <to>
                    <xdr:col>3</xdr:col>
                    <xdr:colOff>238125</xdr:colOff>
                    <xdr:row>92</xdr:row>
                    <xdr:rowOff>304800</xdr:rowOff>
                  </to>
                </anchor>
              </controlPr>
            </control>
          </mc:Choice>
        </mc:AlternateContent>
        <mc:AlternateContent xmlns:mc="http://schemas.openxmlformats.org/markup-compatibility/2006">
          <mc:Choice Requires="x14">
            <control shapeId="10357" r:id="rId41" name="Check Box 117">
              <controlPr defaultSize="0" autoFill="0" autoLine="0" autoPict="0">
                <anchor moveWithCells="1">
                  <from>
                    <xdr:col>3</xdr:col>
                    <xdr:colOff>0</xdr:colOff>
                    <xdr:row>40</xdr:row>
                    <xdr:rowOff>95250</xdr:rowOff>
                  </from>
                  <to>
                    <xdr:col>4</xdr:col>
                    <xdr:colOff>57150</xdr:colOff>
                    <xdr:row>40</xdr:row>
                    <xdr:rowOff>361950</xdr:rowOff>
                  </to>
                </anchor>
              </controlPr>
            </control>
          </mc:Choice>
        </mc:AlternateContent>
        <mc:AlternateContent xmlns:mc="http://schemas.openxmlformats.org/markup-compatibility/2006">
          <mc:Choice Requires="x14">
            <control shapeId="10358" r:id="rId42" name="Check Box 118">
              <controlPr defaultSize="0" autoFill="0" autoLine="0" autoPict="0">
                <anchor moveWithCells="1">
                  <from>
                    <xdr:col>3</xdr:col>
                    <xdr:colOff>0</xdr:colOff>
                    <xdr:row>41</xdr:row>
                    <xdr:rowOff>85725</xdr:rowOff>
                  </from>
                  <to>
                    <xdr:col>4</xdr:col>
                    <xdr:colOff>57150</xdr:colOff>
                    <xdr:row>41</xdr:row>
                    <xdr:rowOff>342900</xdr:rowOff>
                  </to>
                </anchor>
              </controlPr>
            </control>
          </mc:Choice>
        </mc:AlternateContent>
        <mc:AlternateContent xmlns:mc="http://schemas.openxmlformats.org/markup-compatibility/2006">
          <mc:Choice Requires="x14">
            <control shapeId="10365" r:id="rId43" name="Check Box 125">
              <controlPr defaultSize="0" autoFill="0" autoLine="0" autoPict="0">
                <anchor moveWithCells="1">
                  <from>
                    <xdr:col>3</xdr:col>
                    <xdr:colOff>19050</xdr:colOff>
                    <xdr:row>80</xdr:row>
                    <xdr:rowOff>495300</xdr:rowOff>
                  </from>
                  <to>
                    <xdr:col>4</xdr:col>
                    <xdr:colOff>76200</xdr:colOff>
                    <xdr:row>80</xdr:row>
                    <xdr:rowOff>762000</xdr:rowOff>
                  </to>
                </anchor>
              </controlPr>
            </control>
          </mc:Choice>
        </mc:AlternateContent>
        <mc:AlternateContent xmlns:mc="http://schemas.openxmlformats.org/markup-compatibility/2006">
          <mc:Choice Requires="x14">
            <control shapeId="10368" r:id="rId44" name="Check Box 128">
              <controlPr defaultSize="0" autoFill="0" autoLine="0" autoPict="0">
                <anchor moveWithCells="1">
                  <from>
                    <xdr:col>3</xdr:col>
                    <xdr:colOff>9525</xdr:colOff>
                    <xdr:row>74</xdr:row>
                    <xdr:rowOff>276225</xdr:rowOff>
                  </from>
                  <to>
                    <xdr:col>4</xdr:col>
                    <xdr:colOff>66675</xdr:colOff>
                    <xdr:row>74</xdr:row>
                    <xdr:rowOff>542925</xdr:rowOff>
                  </to>
                </anchor>
              </controlPr>
            </control>
          </mc:Choice>
        </mc:AlternateContent>
        <mc:AlternateContent xmlns:mc="http://schemas.openxmlformats.org/markup-compatibility/2006">
          <mc:Choice Requires="x14">
            <control shapeId="10369" r:id="rId45" name="Check Box 129">
              <controlPr defaultSize="0" autoFill="0" autoLine="0" autoPict="0">
                <anchor moveWithCells="1">
                  <from>
                    <xdr:col>3</xdr:col>
                    <xdr:colOff>9525</xdr:colOff>
                    <xdr:row>75</xdr:row>
                    <xdr:rowOff>266700</xdr:rowOff>
                  </from>
                  <to>
                    <xdr:col>4</xdr:col>
                    <xdr:colOff>66675</xdr:colOff>
                    <xdr:row>75</xdr:row>
                    <xdr:rowOff>533400</xdr:rowOff>
                  </to>
                </anchor>
              </controlPr>
            </control>
          </mc:Choice>
        </mc:AlternateContent>
        <mc:AlternateContent xmlns:mc="http://schemas.openxmlformats.org/markup-compatibility/2006">
          <mc:Choice Requires="x14">
            <control shapeId="10370" r:id="rId46" name="Check Box 130">
              <controlPr defaultSize="0" autoFill="0" autoLine="0" autoPict="0">
                <anchor moveWithCells="1">
                  <from>
                    <xdr:col>3</xdr:col>
                    <xdr:colOff>28575</xdr:colOff>
                    <xdr:row>77</xdr:row>
                    <xdr:rowOff>85725</xdr:rowOff>
                  </from>
                  <to>
                    <xdr:col>4</xdr:col>
                    <xdr:colOff>85725</xdr:colOff>
                    <xdr:row>77</xdr:row>
                    <xdr:rowOff>342900</xdr:rowOff>
                  </to>
                </anchor>
              </controlPr>
            </control>
          </mc:Choice>
        </mc:AlternateContent>
        <mc:AlternateContent xmlns:mc="http://schemas.openxmlformats.org/markup-compatibility/2006">
          <mc:Choice Requires="x14">
            <control shapeId="10371" r:id="rId47" name="Check Box 131">
              <controlPr defaultSize="0" autoFill="0" autoLine="0" autoPict="0">
                <anchor moveWithCells="1">
                  <from>
                    <xdr:col>3</xdr:col>
                    <xdr:colOff>28575</xdr:colOff>
                    <xdr:row>78</xdr:row>
                    <xdr:rowOff>95250</xdr:rowOff>
                  </from>
                  <to>
                    <xdr:col>4</xdr:col>
                    <xdr:colOff>85725</xdr:colOff>
                    <xdr:row>78</xdr:row>
                    <xdr:rowOff>352425</xdr:rowOff>
                  </to>
                </anchor>
              </controlPr>
            </control>
          </mc:Choice>
        </mc:AlternateContent>
        <mc:AlternateContent xmlns:mc="http://schemas.openxmlformats.org/markup-compatibility/2006">
          <mc:Choice Requires="x14">
            <control shapeId="10372" r:id="rId48" name="Check Box 132">
              <controlPr defaultSize="0" autoFill="0" autoLine="0" autoPict="0">
                <anchor moveWithCells="1">
                  <from>
                    <xdr:col>3</xdr:col>
                    <xdr:colOff>28575</xdr:colOff>
                    <xdr:row>84</xdr:row>
                    <xdr:rowOff>161925</xdr:rowOff>
                  </from>
                  <to>
                    <xdr:col>4</xdr:col>
                    <xdr:colOff>85725</xdr:colOff>
                    <xdr:row>84</xdr:row>
                    <xdr:rowOff>438150</xdr:rowOff>
                  </to>
                </anchor>
              </controlPr>
            </control>
          </mc:Choice>
        </mc:AlternateContent>
        <mc:AlternateContent xmlns:mc="http://schemas.openxmlformats.org/markup-compatibility/2006">
          <mc:Choice Requires="x14">
            <control shapeId="10373" r:id="rId49" name="Check Box 133">
              <controlPr defaultSize="0" autoFill="0" autoLine="0" autoPict="0">
                <anchor moveWithCells="1">
                  <from>
                    <xdr:col>3</xdr:col>
                    <xdr:colOff>38100</xdr:colOff>
                    <xdr:row>85</xdr:row>
                    <xdr:rowOff>114300</xdr:rowOff>
                  </from>
                  <to>
                    <xdr:col>4</xdr:col>
                    <xdr:colOff>66675</xdr:colOff>
                    <xdr:row>85</xdr:row>
                    <xdr:rowOff>476250</xdr:rowOff>
                  </to>
                </anchor>
              </controlPr>
            </control>
          </mc:Choice>
        </mc:AlternateContent>
        <mc:AlternateContent xmlns:mc="http://schemas.openxmlformats.org/markup-compatibility/2006">
          <mc:Choice Requires="x14">
            <control shapeId="10374" r:id="rId50" name="Check Box 134">
              <controlPr defaultSize="0" autoFill="0" autoLine="0" autoPict="0">
                <anchor moveWithCells="1">
                  <from>
                    <xdr:col>3</xdr:col>
                    <xdr:colOff>9525</xdr:colOff>
                    <xdr:row>89</xdr:row>
                    <xdr:rowOff>295275</xdr:rowOff>
                  </from>
                  <to>
                    <xdr:col>3</xdr:col>
                    <xdr:colOff>228600</xdr:colOff>
                    <xdr:row>89</xdr:row>
                    <xdr:rowOff>542925</xdr:rowOff>
                  </to>
                </anchor>
              </controlPr>
            </control>
          </mc:Choice>
        </mc:AlternateContent>
        <mc:AlternateContent xmlns:mc="http://schemas.openxmlformats.org/markup-compatibility/2006">
          <mc:Choice Requires="x14">
            <control shapeId="10375" r:id="rId51" name="Check Box 135">
              <controlPr defaultSize="0" autoFill="0" autoLine="0" autoPict="0">
                <anchor moveWithCells="1">
                  <from>
                    <xdr:col>3</xdr:col>
                    <xdr:colOff>0</xdr:colOff>
                    <xdr:row>9</xdr:row>
                    <xdr:rowOff>133350</xdr:rowOff>
                  </from>
                  <to>
                    <xdr:col>4</xdr:col>
                    <xdr:colOff>66675</xdr:colOff>
                    <xdr:row>9</xdr:row>
                    <xdr:rowOff>390525</xdr:rowOff>
                  </to>
                </anchor>
              </controlPr>
            </control>
          </mc:Choice>
        </mc:AlternateContent>
        <mc:AlternateContent xmlns:mc="http://schemas.openxmlformats.org/markup-compatibility/2006">
          <mc:Choice Requires="x14">
            <control shapeId="10376" r:id="rId52" name="Check Box 136">
              <controlPr defaultSize="0" autoFill="0" autoLine="0" autoPict="0">
                <anchor moveWithCells="1">
                  <from>
                    <xdr:col>3</xdr:col>
                    <xdr:colOff>0</xdr:colOff>
                    <xdr:row>11</xdr:row>
                    <xdr:rowOff>285750</xdr:rowOff>
                  </from>
                  <to>
                    <xdr:col>4</xdr:col>
                    <xdr:colOff>66675</xdr:colOff>
                    <xdr:row>11</xdr:row>
                    <xdr:rowOff>561975</xdr:rowOff>
                  </to>
                </anchor>
              </controlPr>
            </control>
          </mc:Choice>
        </mc:AlternateContent>
        <mc:AlternateContent xmlns:mc="http://schemas.openxmlformats.org/markup-compatibility/2006">
          <mc:Choice Requires="x14">
            <control shapeId="10379" r:id="rId53" name="Check Box 139">
              <controlPr defaultSize="0" autoFill="0" autoLine="0" autoPict="0">
                <anchor moveWithCells="1">
                  <from>
                    <xdr:col>3</xdr:col>
                    <xdr:colOff>19050</xdr:colOff>
                    <xdr:row>83</xdr:row>
                    <xdr:rowOff>152400</xdr:rowOff>
                  </from>
                  <to>
                    <xdr:col>4</xdr:col>
                    <xdr:colOff>76200</xdr:colOff>
                    <xdr:row>83</xdr:row>
                    <xdr:rowOff>428625</xdr:rowOff>
                  </to>
                </anchor>
              </controlPr>
            </control>
          </mc:Choice>
        </mc:AlternateContent>
        <mc:AlternateContent xmlns:mc="http://schemas.openxmlformats.org/markup-compatibility/2006">
          <mc:Choice Requires="x14">
            <control shapeId="10380" r:id="rId54" name="Check Box 140">
              <controlPr defaultSize="0" autoFill="0" autoLine="0" autoPict="0">
                <anchor moveWithCells="1">
                  <from>
                    <xdr:col>3</xdr:col>
                    <xdr:colOff>0</xdr:colOff>
                    <xdr:row>9</xdr:row>
                    <xdr:rowOff>133350</xdr:rowOff>
                  </from>
                  <to>
                    <xdr:col>4</xdr:col>
                    <xdr:colOff>66675</xdr:colOff>
                    <xdr:row>9</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2022-08-15T05:24:32Z</cp:lastPrinted>
  <dcterms:created xsi:type="dcterms:W3CDTF">2018-12-06T06:10:46Z</dcterms:created>
  <dcterms:modified xsi:type="dcterms:W3CDTF">2022-08-18T02:54:25Z</dcterms:modified>
</cp:coreProperties>
</file>