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8.19　中央卸売市場（低圧）\決裁\"/>
    </mc:Choice>
  </mc:AlternateContent>
  <bookViews>
    <workbookView xWindow="240" yWindow="120" windowWidth="11715" windowHeight="7290"/>
  </bookViews>
  <sheets>
    <sheet name="入札金額算定書" sheetId="9" r:id="rId1"/>
  </sheets>
  <calcPr calcId="162913"/>
</workbook>
</file>

<file path=xl/calcChain.xml><?xml version="1.0" encoding="utf-8"?>
<calcChain xmlns="http://schemas.openxmlformats.org/spreadsheetml/2006/main">
  <c r="I24" i="9" l="1"/>
  <c r="I14" i="9"/>
  <c r="I15" i="9"/>
  <c r="I16" i="9"/>
  <c r="I17" i="9"/>
  <c r="I18" i="9"/>
  <c r="I19" i="9"/>
  <c r="I20" i="9"/>
  <c r="I21" i="9"/>
  <c r="I22" i="9"/>
  <c r="I23" i="9"/>
  <c r="I13" i="9"/>
  <c r="G14" i="9" l="1"/>
  <c r="G15" i="9" l="1"/>
  <c r="G16" i="9"/>
  <c r="G17" i="9"/>
  <c r="G18" i="9"/>
  <c r="G19" i="9"/>
  <c r="G20" i="9"/>
  <c r="G21" i="9"/>
  <c r="G22" i="9"/>
  <c r="G23" i="9"/>
  <c r="G24" i="9"/>
  <c r="G13" i="9"/>
  <c r="J18" i="9" l="1"/>
  <c r="J16" i="9"/>
  <c r="J15" i="9"/>
  <c r="J14" i="9"/>
  <c r="J13" i="9"/>
  <c r="J17" i="9" l="1"/>
  <c r="J21" i="9"/>
  <c r="J19" i="9"/>
  <c r="J23" i="9"/>
  <c r="J20" i="9"/>
  <c r="J22" i="9"/>
  <c r="J24" i="9"/>
  <c r="H25" i="9" l="1"/>
  <c r="H26" i="9" s="1"/>
  <c r="K25" i="9" l="1"/>
  <c r="L25" i="9" s="1"/>
  <c r="L27" i="9" s="1"/>
  <c r="J25" i="9"/>
</calcChain>
</file>

<file path=xl/sharedStrings.xml><?xml version="1.0" encoding="utf-8"?>
<sst xmlns="http://schemas.openxmlformats.org/spreadsheetml/2006/main" count="64" uniqueCount="58">
  <si>
    <t>（円）</t>
    <rPh sb="1" eb="2">
      <t>エン</t>
    </rPh>
    <phoneticPr fontId="1"/>
  </si>
  <si>
    <t>合計</t>
    <rPh sb="0" eb="2">
      <t>ゴウケイ</t>
    </rPh>
    <phoneticPr fontId="1"/>
  </si>
  <si>
    <t>区分</t>
  </si>
  <si>
    <t>単位</t>
  </si>
  <si>
    <t>電力量料金単価</t>
    <rPh sb="5" eb="7">
      <t>タンカ</t>
    </rPh>
    <phoneticPr fontId="1"/>
  </si>
  <si>
    <t>0～120kWh</t>
  </si>
  <si>
    <r>
      <t>1kWh</t>
    </r>
    <r>
      <rPr>
        <sz val="11"/>
        <rFont val="ＭＳ 明朝"/>
        <family val="1"/>
        <charset val="128"/>
      </rPr>
      <t>につき</t>
    </r>
  </si>
  <si>
    <t>121～300kWh</t>
  </si>
  <si>
    <t>301kWh～</t>
  </si>
  <si>
    <t>供給月</t>
    <rPh sb="0" eb="2">
      <t>キョウキュウ</t>
    </rPh>
    <rPh sb="2" eb="3">
      <t>ツキ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</si>
  <si>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</si>
  <si>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</si>
  <si>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</si>
  <si>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</si>
  <si>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</si>
  <si>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</si>
  <si>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</si>
  <si>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</si>
  <si>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</si>
  <si>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</si>
  <si>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</si>
  <si>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基本料金単価</t>
    <phoneticPr fontId="1"/>
  </si>
  <si>
    <r>
      <t>ひと月</t>
    </r>
    <r>
      <rPr>
        <sz val="11"/>
        <rFont val="ＭＳ Ｐ明朝"/>
        <family val="1"/>
        <charset val="128"/>
      </rPr>
      <t>1kVA</t>
    </r>
    <r>
      <rPr>
        <sz val="11"/>
        <rFont val="ＭＳ 明朝"/>
        <family val="1"/>
        <charset val="128"/>
      </rPr>
      <t>につき</t>
    </r>
    <phoneticPr fontId="1"/>
  </si>
  <si>
    <t>Ａ</t>
    <phoneticPr fontId="1"/>
  </si>
  <si>
    <t>Ｂ</t>
    <phoneticPr fontId="1"/>
  </si>
  <si>
    <t>（kWh）</t>
    <phoneticPr fontId="1"/>
  </si>
  <si>
    <t>12月</t>
    <phoneticPr fontId="1"/>
  </si>
  <si>
    <t>3年間予定使用電力量(kWh)</t>
    <rPh sb="1" eb="2">
      <t>ネン</t>
    </rPh>
    <rPh sb="2" eb="3">
      <t>カン</t>
    </rPh>
    <rPh sb="3" eb="5">
      <t>ヨテイ</t>
    </rPh>
    <rPh sb="5" eb="7">
      <t>シヨウ</t>
    </rPh>
    <rPh sb="7" eb="9">
      <t>デンリョク</t>
    </rPh>
    <rPh sb="9" eb="10">
      <t>リョウ</t>
    </rPh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</si>
  <si>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</si>
  <si>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1"/>
  </si>
  <si>
    <t>契約電力</t>
    <rPh sb="0" eb="2">
      <t>ケイヤク</t>
    </rPh>
    <rPh sb="2" eb="4">
      <t>デンリョク</t>
    </rPh>
    <phoneticPr fontId="1"/>
  </si>
  <si>
    <t>（kVA）</t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</si>
  <si>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</si>
  <si>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</si>
  <si>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小計</t>
    <rPh sb="0" eb="1">
      <t>ショウ</t>
    </rPh>
    <rPh sb="1" eb="2">
      <t>ケイ</t>
    </rPh>
    <phoneticPr fontId="1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</si>
  <si>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</si>
  <si>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Ｃ</t>
    <phoneticPr fontId="1"/>
  </si>
  <si>
    <t>小計</t>
    <rPh sb="0" eb="2">
      <t>ショウケイ</t>
    </rPh>
    <phoneticPr fontId="1"/>
  </si>
  <si>
    <t>Ｄ</t>
    <phoneticPr fontId="1"/>
  </si>
  <si>
    <t>月毎の
電気料金合計
Ｅ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</si>
  <si>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（Ｂ＋Ｄ）</t>
    <phoneticPr fontId="1"/>
  </si>
  <si>
    <t>1年間
電気料金総価(税込)
Ｆ</t>
    <rPh sb="1" eb="3">
      <t>ネンカン</t>
    </rPh>
    <rPh sb="4" eb="6">
      <t>デンキ</t>
    </rPh>
    <rPh sb="6" eb="8">
      <t>リョウキン</t>
    </rPh>
    <rPh sb="8" eb="9">
      <t>ソウ</t>
    </rPh>
    <rPh sb="9" eb="10">
      <t>カ</t>
    </rPh>
    <rPh sb="10" eb="14">
      <t>ゼイコミ</t>
    </rPh>
    <rPh sb="11" eb="13">
      <t>ゼイコ</t>
    </rPh>
    <phoneticPr fontId="1"/>
  </si>
  <si>
    <t>（Ｅ欄の各月の和）</t>
    <phoneticPr fontId="1"/>
  </si>
  <si>
    <t>3年間
電気料金総価(税込)
Ｇ</t>
    <rPh sb="1" eb="3">
      <t>ネンカン</t>
    </rPh>
    <rPh sb="4" eb="6">
      <t>デンキ</t>
    </rPh>
    <rPh sb="6" eb="8">
      <t>リョウキン</t>
    </rPh>
    <rPh sb="8" eb="9">
      <t>ソウ</t>
    </rPh>
    <rPh sb="9" eb="10">
      <t>カ</t>
    </rPh>
    <rPh sb="10" eb="14">
      <t>ゼイコミ</t>
    </rPh>
    <rPh sb="11" eb="13">
      <t>ゼイコ</t>
    </rPh>
    <phoneticPr fontId="1"/>
  </si>
  <si>
    <t>（Ｆ×３）</t>
    <phoneticPr fontId="1"/>
  </si>
  <si>
    <t>（３年間電気料金総価Ｇ）</t>
    <rPh sb="2" eb="4">
      <t>ネンカン</t>
    </rPh>
    <rPh sb="4" eb="6">
      <t>デンキ</t>
    </rPh>
    <rPh sb="6" eb="8">
      <t>リョウキン</t>
    </rPh>
    <rPh sb="8" eb="9">
      <t>ソウ</t>
    </rPh>
    <rPh sb="9" eb="10">
      <t>アタイ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</si>
  <si>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</si>
  <si>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入札単価
（円／税込）</t>
    <rPh sb="0" eb="2">
      <t>ニュウサツ</t>
    </rPh>
    <rPh sb="2" eb="4">
      <t>タンカ</t>
    </rPh>
    <rPh sb="6" eb="7">
      <t>エン</t>
    </rPh>
    <rPh sb="8" eb="10">
      <t>ゼイコ</t>
    </rPh>
    <phoneticPr fontId="1"/>
  </si>
  <si>
    <t>（税込）</t>
    <rPh sb="1" eb="3">
      <t>ゼイコ</t>
    </rPh>
    <phoneticPr fontId="1"/>
  </si>
  <si>
    <t>入札書記載</t>
    <rPh sb="0" eb="2">
      <t>ニュウサツ</t>
    </rPh>
    <rPh sb="2" eb="3">
      <t>ショ</t>
    </rPh>
    <rPh sb="3" eb="5">
      <t>キサイ</t>
    </rPh>
    <phoneticPr fontId="1"/>
  </si>
  <si>
    <t>７　仕様書の注意点を踏まえた記載であれば、入札参加者の需要内容に合わせた様式も可とする。</t>
    <rPh sb="2" eb="5">
      <t>シヨウショ</t>
    </rPh>
    <rPh sb="6" eb="9">
      <t>チュウイテン</t>
    </rPh>
    <rPh sb="10" eb="11">
      <t>フ</t>
    </rPh>
    <rPh sb="14" eb="16">
      <t>キサイ</t>
    </rPh>
    <rPh sb="21" eb="23">
      <t>ニュウサツ</t>
    </rPh>
    <rPh sb="23" eb="25">
      <t>サンカ</t>
    </rPh>
    <rPh sb="25" eb="26">
      <t>シャ</t>
    </rPh>
    <rPh sb="27" eb="29">
      <t>ジュヨウ</t>
    </rPh>
    <rPh sb="29" eb="31">
      <t>ナイヨウ</t>
    </rPh>
    <rPh sb="32" eb="33">
      <t>ア</t>
    </rPh>
    <rPh sb="36" eb="38">
      <t>ヨウシキ</t>
    </rPh>
    <rPh sb="39" eb="40">
      <t>カ</t>
    </rPh>
    <phoneticPr fontId="1"/>
  </si>
  <si>
    <r>
      <t>２　</t>
    </r>
    <r>
      <rPr>
        <b/>
        <sz val="12"/>
        <rFont val="ＭＳ Ｐ明朝"/>
        <family val="1"/>
        <charset val="128"/>
      </rPr>
      <t>基本料金単価</t>
    </r>
    <r>
      <rPr>
        <sz val="12"/>
        <rFont val="ＭＳ Ｐ明朝"/>
        <family val="1"/>
        <charset val="128"/>
      </rPr>
      <t>、</t>
    </r>
    <r>
      <rPr>
        <b/>
        <sz val="12"/>
        <rFont val="ＭＳ Ｐ明朝"/>
        <family val="1"/>
        <charset val="128"/>
      </rPr>
      <t>電力量料金単価</t>
    </r>
    <r>
      <rPr>
        <sz val="12"/>
        <rFont val="ＭＳ Ｐ明朝"/>
        <family val="1"/>
        <charset val="128"/>
      </rPr>
      <t>は</t>
    </r>
    <r>
      <rPr>
        <b/>
        <sz val="12"/>
        <rFont val="ＭＳ Ｐ明朝"/>
        <family val="1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明朝"/>
        <family val="1"/>
        <charset val="128"/>
      </rPr>
      <t>小数点第3位を切り捨てる。</t>
    </r>
    <rPh sb="2" eb="4">
      <t>キホン</t>
    </rPh>
    <rPh sb="4" eb="6">
      <t>リョウキン</t>
    </rPh>
    <rPh sb="6" eb="8">
      <t>タンカ</t>
    </rPh>
    <rPh sb="9" eb="11">
      <t>デンリョク</t>
    </rPh>
    <rPh sb="11" eb="12">
      <t>リョウ</t>
    </rPh>
    <rPh sb="12" eb="14">
      <t>リョウキン</t>
    </rPh>
    <rPh sb="14" eb="16">
      <t>タンカ</t>
    </rPh>
    <rPh sb="17" eb="19">
      <t>ゼイコ</t>
    </rPh>
    <rPh sb="19" eb="21">
      <t>タンカ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</si>
  <si>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>４　</t>
    </r>
    <r>
      <rPr>
        <b/>
        <sz val="12"/>
        <rFont val="ＭＳ Ｐ明朝"/>
        <family val="1"/>
        <charset val="128"/>
      </rPr>
      <t>月毎の電気料金合計Ｅ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小数点以下は切り捨てる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3" eb="16">
      <t>ショウスウテン</t>
    </rPh>
    <rPh sb="16" eb="18">
      <t>イカ</t>
    </rPh>
    <rPh sb="19" eb="20">
      <t>キ</t>
    </rPh>
    <rPh sb="21" eb="22">
      <t>ス</t>
    </rPh>
    <phoneticPr fontId="1"/>
  </si>
  <si>
    <r>
      <t>５　</t>
    </r>
    <r>
      <rPr>
        <b/>
        <sz val="12"/>
        <rFont val="ＭＳ Ｐ明朝"/>
        <family val="1"/>
        <charset val="128"/>
      </rPr>
      <t>入札書に記載する金額は、３年間電気料金総価（G）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5" eb="17">
      <t>ネンカン</t>
    </rPh>
    <rPh sb="17" eb="19">
      <t>デンキ</t>
    </rPh>
    <rPh sb="19" eb="21">
      <t>リョウキン</t>
    </rPh>
    <rPh sb="21" eb="22">
      <t>ソウ</t>
    </rPh>
    <rPh sb="22" eb="23">
      <t>カ</t>
    </rPh>
    <rPh sb="28" eb="29">
      <t>ガク</t>
    </rPh>
    <phoneticPr fontId="1"/>
  </si>
  <si>
    <r>
      <t>６　電力量料金単価には、</t>
    </r>
    <r>
      <rPr>
        <b/>
        <sz val="12"/>
        <rFont val="ＭＳ Ｐ明朝"/>
        <family val="1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</si>
  <si>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r>
      <t xml:space="preserve">３  </t>
    </r>
    <r>
      <rPr>
        <b/>
        <sz val="12"/>
        <rFont val="ＭＳ Ｐ明朝"/>
        <family val="1"/>
        <charset val="128"/>
      </rPr>
      <t>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明朝"/>
        <family val="1"/>
        <charset val="128"/>
      </rPr>
      <t>小数点第3位を切り捨てる。</t>
    </r>
    <phoneticPr fontId="1"/>
  </si>
  <si>
    <t>様式第５</t>
    <rPh sb="0" eb="2">
      <t>ヨウシキ</t>
    </rPh>
    <rPh sb="2" eb="3">
      <t>ダイ</t>
    </rPh>
    <phoneticPr fontId="1"/>
  </si>
  <si>
    <t>岐阜市中央卸売市場（低圧電力）</t>
    <rPh sb="0" eb="2">
      <t>ギフ</t>
    </rPh>
    <rPh sb="2" eb="3">
      <t>シ</t>
    </rPh>
    <rPh sb="3" eb="9">
      <t>チュウオウ</t>
    </rPh>
    <rPh sb="10" eb="12">
      <t>テイアツ</t>
    </rPh>
    <rPh sb="12" eb="14">
      <t>デンリョク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</si>
</sst>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0_ ;[Red]\-#,##0.00\ "/>
    <numFmt numFmtId="177" formatCode="#,##0.0?"/>
    <numFmt numFmtId="178" formatCode="#\ \k\V\A"/>
    <numFmt numFmtId="179" formatCode="#,##0.0000;[Red]\-#,##0.0000"/>
    <numFmt numFmtId="180" formatCode="#,##0.0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22222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2" fillId="0" borderId="0"/>
    <xf numFmtId="0" fontId="2" fillId="0" borderId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6" fillId="0" borderId="8" xfId="11" applyFont="1" applyFill="1" applyBorder="1" applyAlignment="1" applyProtection="1">
      <alignment horizontal="right"/>
    </xf>
    <xf numFmtId="0" fontId="15" fillId="0" borderId="9" xfId="12" applyFont="1" applyFill="1" applyBorder="1" applyAlignment="1" applyProtection="1">
      <alignment horizontal="left" vertical="center" wrapText="1"/>
    </xf>
    <xf numFmtId="0" fontId="16" fillId="0" borderId="11" xfId="12" applyFont="1" applyFill="1" applyBorder="1" applyAlignment="1" applyProtection="1">
      <alignment horizontal="left" vertical="center" wrapText="1"/>
    </xf>
    <xf numFmtId="0" fontId="6" fillId="0" borderId="9" xfId="12" applyFont="1" applyFill="1" applyBorder="1" applyAlignment="1" applyProtection="1">
      <alignment horizontal="left" vertical="center" wrapText="1"/>
    </xf>
    <xf numFmtId="0" fontId="6" fillId="0" borderId="3" xfId="11" applyFont="1" applyFill="1" applyBorder="1" applyAlignment="1" applyProtection="1">
      <alignment horizontal="center" vertical="center" wrapText="1"/>
    </xf>
    <xf numFmtId="0" fontId="6" fillId="0" borderId="14" xfId="11" applyFont="1" applyFill="1" applyBorder="1" applyAlignment="1" applyProtection="1">
      <alignment horizontal="center" vertical="center" wrapText="1"/>
    </xf>
    <xf numFmtId="0" fontId="16" fillId="0" borderId="0" xfId="12" applyFont="1" applyFill="1" applyBorder="1" applyAlignment="1" applyProtection="1">
      <alignment horizontal="left" vertical="center" wrapText="1"/>
    </xf>
    <xf numFmtId="0" fontId="7" fillId="0" borderId="0" xfId="7" applyFont="1" applyFill="1" applyBorder="1" applyAlignment="1" applyProtection="1">
      <alignment horizontal="left"/>
    </xf>
    <xf numFmtId="0" fontId="7" fillId="0" borderId="0" xfId="11" applyFont="1" applyFill="1" applyBorder="1" applyAlignment="1" applyProtection="1">
      <alignment horizontal="left"/>
    </xf>
    <xf numFmtId="0" fontId="6" fillId="0" borderId="0" xfId="1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right"/>
    </xf>
    <xf numFmtId="0" fontId="5" fillId="0" borderId="0" xfId="11" applyFont="1" applyFill="1" applyBorder="1" applyAlignment="1" applyProtection="1">
      <alignment horizontal="center" vertical="center"/>
    </xf>
    <xf numFmtId="0" fontId="7" fillId="0" borderId="0" xfId="11" applyFont="1" applyFill="1" applyBorder="1" applyAlignment="1" applyProtection="1">
      <alignment horizontal="center" vertical="center"/>
    </xf>
    <xf numFmtId="38" fontId="5" fillId="0" borderId="0" xfId="13" applyFont="1" applyFill="1" applyBorder="1" applyAlignment="1" applyProtection="1">
      <alignment horizontal="right"/>
    </xf>
    <xf numFmtId="40" fontId="13" fillId="0" borderId="0" xfId="1" applyNumberFormat="1" applyFont="1" applyFill="1" applyBorder="1" applyAlignment="1">
      <alignment horizontal="right" vertical="center" wrapText="1"/>
    </xf>
    <xf numFmtId="0" fontId="6" fillId="0" borderId="3" xfId="11" applyFont="1" applyFill="1" applyBorder="1" applyAlignment="1" applyProtection="1">
      <alignment horizontal="center" vertical="center"/>
    </xf>
    <xf numFmtId="0" fontId="6" fillId="0" borderId="8" xfId="11" applyFont="1" applyFill="1" applyBorder="1" applyAlignment="1" applyProtection="1">
      <alignment horizontal="center" vertical="center"/>
    </xf>
    <xf numFmtId="0" fontId="6" fillId="0" borderId="0" xfId="11" applyFont="1" applyFill="1" applyAlignment="1" applyProtection="1">
      <alignment horizontal="center" vertical="center"/>
    </xf>
    <xf numFmtId="0" fontId="6" fillId="0" borderId="0" xfId="7" applyFont="1" applyFill="1" applyAlignment="1" applyProtection="1">
      <alignment vertical="top" wrapText="1"/>
    </xf>
    <xf numFmtId="0" fontId="6" fillId="0" borderId="0" xfId="7" applyFont="1" applyFill="1" applyAlignment="1" applyProtection="1">
      <alignment horizontal="left" vertical="top" wrapText="1"/>
    </xf>
    <xf numFmtId="0" fontId="6" fillId="0" borderId="0" xfId="11" applyFont="1" applyFill="1" applyBorder="1" applyAlignment="1" applyProtection="1">
      <alignment horizontal="center" vertical="center"/>
    </xf>
    <xf numFmtId="0" fontId="6" fillId="0" borderId="0" xfId="11" applyFont="1" applyFill="1" applyBorder="1" applyAlignment="1" applyProtection="1"/>
    <xf numFmtId="0" fontId="5" fillId="0" borderId="0" xfId="11" applyFont="1" applyFill="1" applyProtection="1"/>
    <xf numFmtId="0" fontId="6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7" fillId="0" borderId="0" xfId="7" applyFont="1" applyFill="1" applyAlignment="1" applyProtection="1">
      <alignment horizontal="left"/>
    </xf>
    <xf numFmtId="0" fontId="7" fillId="0" borderId="0" xfId="11" applyFont="1" applyFill="1" applyAlignment="1" applyProtection="1">
      <alignment horizontal="left"/>
    </xf>
    <xf numFmtId="40" fontId="11" fillId="0" borderId="2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1" applyFont="1" applyFill="1" applyAlignment="1" applyProtection="1">
      <alignment horizontal="left" vertical="center"/>
    </xf>
    <xf numFmtId="0" fontId="6" fillId="0" borderId="0" xfId="11" applyFont="1" applyFill="1" applyBorder="1" applyAlignment="1" applyProtection="1">
      <alignment horizontal="right" vertical="center"/>
    </xf>
    <xf numFmtId="178" fontId="9" fillId="0" borderId="0" xfId="11" applyNumberFormat="1" applyFont="1" applyFill="1" applyBorder="1" applyAlignment="1" applyProtection="1">
      <alignment horizontal="left" vertical="center"/>
    </xf>
    <xf numFmtId="0" fontId="6" fillId="0" borderId="0" xfId="11" applyFont="1" applyFill="1" applyBorder="1" applyProtection="1"/>
    <xf numFmtId="0" fontId="14" fillId="0" borderId="0" xfId="11" applyFont="1" applyFill="1" applyProtection="1"/>
    <xf numFmtId="0" fontId="6" fillId="0" borderId="0" xfId="11" applyFont="1" applyFill="1" applyBorder="1" applyAlignment="1" applyProtection="1">
      <alignment wrapText="1"/>
    </xf>
    <xf numFmtId="0" fontId="6" fillId="0" borderId="0" xfId="11" applyFont="1" applyFill="1" applyBorder="1" applyAlignment="1" applyProtection="1">
      <alignment vertical="center" wrapText="1"/>
    </xf>
    <xf numFmtId="0" fontId="6" fillId="0" borderId="23" xfId="11" applyFont="1" applyFill="1" applyBorder="1" applyAlignment="1" applyProtection="1">
      <alignment horizontal="center" vertical="center"/>
    </xf>
    <xf numFmtId="0" fontId="6" fillId="0" borderId="4" xfId="11" applyFont="1" applyFill="1" applyBorder="1" applyAlignment="1" applyProtection="1">
      <alignment horizontal="right"/>
    </xf>
    <xf numFmtId="0" fontId="6" fillId="0" borderId="16" xfId="11" applyFont="1" applyFill="1" applyBorder="1" applyAlignment="1" applyProtection="1">
      <alignment horizontal="right"/>
    </xf>
    <xf numFmtId="0" fontId="5" fillId="0" borderId="11" xfId="11" applyFont="1" applyFill="1" applyBorder="1" applyAlignment="1" applyProtection="1">
      <alignment horizontal="center" vertical="center"/>
    </xf>
    <xf numFmtId="0" fontId="5" fillId="0" borderId="1" xfId="11" applyFont="1" applyFill="1" applyBorder="1" applyAlignment="1" applyProtection="1">
      <alignment horizontal="center"/>
    </xf>
    <xf numFmtId="180" fontId="5" fillId="0" borderId="11" xfId="13" applyNumberFormat="1" applyFont="1" applyFill="1" applyBorder="1" applyAlignment="1" applyProtection="1">
      <alignment horizontal="right" shrinkToFit="1"/>
    </xf>
    <xf numFmtId="177" fontId="5" fillId="0" borderId="11" xfId="13" applyNumberFormat="1" applyFont="1" applyFill="1" applyBorder="1" applyAlignment="1" applyProtection="1">
      <alignment horizontal="right" shrinkToFit="1"/>
    </xf>
    <xf numFmtId="38" fontId="5" fillId="0" borderId="12" xfId="11" applyNumberFormat="1" applyFont="1" applyFill="1" applyBorder="1" applyAlignment="1" applyProtection="1">
      <alignment horizontal="right" shrinkToFit="1"/>
    </xf>
    <xf numFmtId="0" fontId="8" fillId="0" borderId="0" xfId="11" applyFont="1" applyFill="1" applyProtection="1"/>
    <xf numFmtId="0" fontId="5" fillId="0" borderId="28" xfId="11" applyFont="1" applyFill="1" applyBorder="1" applyAlignment="1" applyProtection="1">
      <alignment horizontal="center"/>
    </xf>
    <xf numFmtId="0" fontId="5" fillId="0" borderId="20" xfId="11" applyFont="1" applyFill="1" applyBorder="1" applyAlignment="1" applyProtection="1">
      <alignment horizontal="center" vertical="center"/>
    </xf>
    <xf numFmtId="0" fontId="5" fillId="0" borderId="21" xfId="11" applyFont="1" applyFill="1" applyBorder="1" applyAlignment="1" applyProtection="1">
      <alignment horizontal="center" vertical="center"/>
    </xf>
    <xf numFmtId="179" fontId="5" fillId="0" borderId="27" xfId="11" applyNumberFormat="1" applyFont="1" applyFill="1" applyBorder="1" applyAlignment="1" applyProtection="1">
      <alignment horizontal="center" vertical="center"/>
    </xf>
    <xf numFmtId="177" fontId="5" fillId="0" borderId="20" xfId="13" applyNumberFormat="1" applyFont="1" applyFill="1" applyBorder="1" applyAlignment="1" applyProtection="1">
      <alignment horizontal="right" shrinkToFit="1"/>
    </xf>
    <xf numFmtId="176" fontId="5" fillId="0" borderId="21" xfId="13" applyNumberFormat="1" applyFont="1" applyFill="1" applyBorder="1" applyAlignment="1" applyProtection="1">
      <alignment horizontal="center" shrinkToFit="1"/>
    </xf>
    <xf numFmtId="38" fontId="5" fillId="0" borderId="24" xfId="13" applyFont="1" applyFill="1" applyBorder="1" applyAlignment="1" applyProtection="1">
      <alignment shrinkToFit="1"/>
    </xf>
    <xf numFmtId="38" fontId="5" fillId="0" borderId="19" xfId="13" applyFont="1" applyFill="1" applyBorder="1" applyAlignment="1" applyProtection="1">
      <alignment shrinkToFit="1"/>
    </xf>
    <xf numFmtId="38" fontId="5" fillId="0" borderId="20" xfId="3" applyFont="1" applyFill="1" applyBorder="1" applyProtection="1"/>
    <xf numFmtId="177" fontId="11" fillId="0" borderId="11" xfId="13" applyNumberFormat="1" applyFont="1" applyFill="1" applyBorder="1" applyAlignment="1" applyProtection="1">
      <alignment horizontal="right" shrinkToFit="1"/>
    </xf>
    <xf numFmtId="176" fontId="5" fillId="0" borderId="0" xfId="13" applyNumberFormat="1" applyFont="1" applyFill="1" applyBorder="1" applyAlignment="1" applyProtection="1">
      <alignment horizontal="center" shrinkToFit="1"/>
    </xf>
    <xf numFmtId="38" fontId="5" fillId="0" borderId="0" xfId="13" applyFont="1" applyFill="1" applyBorder="1" applyAlignment="1" applyProtection="1">
      <alignment shrinkToFit="1"/>
    </xf>
    <xf numFmtId="38" fontId="5" fillId="0" borderId="0" xfId="3" applyFont="1" applyFill="1" applyBorder="1" applyProtection="1"/>
    <xf numFmtId="38" fontId="5" fillId="0" borderId="0" xfId="13" applyFont="1" applyFill="1" applyBorder="1" applyAlignment="1" applyProtection="1">
      <alignment horizontal="center" shrinkToFit="1"/>
    </xf>
    <xf numFmtId="38" fontId="5" fillId="0" borderId="0" xfId="13" applyNumberFormat="1" applyFont="1" applyFill="1" applyBorder="1" applyAlignment="1" applyProtection="1">
      <alignment horizontal="center" shrinkToFit="1"/>
    </xf>
    <xf numFmtId="0" fontId="5" fillId="0" borderId="0" xfId="0" applyFont="1" applyFill="1" applyAlignment="1" applyProtection="1"/>
    <xf numFmtId="38" fontId="10" fillId="0" borderId="0" xfId="13" applyFont="1" applyFill="1" applyBorder="1" applyAlignment="1" applyProtection="1">
      <alignment horizontal="right" shrinkToFit="1"/>
    </xf>
    <xf numFmtId="0" fontId="6" fillId="0" borderId="0" xfId="11" applyFont="1" applyFill="1" applyAlignment="1" applyProtection="1">
      <alignment horizontal="right" vertical="center"/>
    </xf>
    <xf numFmtId="0" fontId="6" fillId="0" borderId="0" xfId="0" applyFont="1" applyFill="1" applyAlignment="1" applyProtection="1"/>
    <xf numFmtId="9" fontId="9" fillId="0" borderId="0" xfId="14" applyFont="1" applyFill="1" applyAlignment="1" applyProtection="1">
      <alignment horizontal="left" vertical="center"/>
    </xf>
    <xf numFmtId="0" fontId="5" fillId="0" borderId="0" xfId="7" applyFont="1" applyFill="1" applyAlignment="1" applyProtection="1">
      <alignment vertical="top" wrapText="1"/>
    </xf>
    <xf numFmtId="0" fontId="6" fillId="0" borderId="0" xfId="2" applyFont="1" applyFill="1" applyBorder="1" applyAlignment="1" applyProtection="1">
      <alignment vertical="center" shrinkToFit="1"/>
    </xf>
    <xf numFmtId="0" fontId="6" fillId="0" borderId="0" xfId="2" applyFont="1" applyFill="1" applyAlignment="1" applyProtection="1">
      <alignment horizontal="right"/>
    </xf>
    <xf numFmtId="9" fontId="9" fillId="0" borderId="0" xfId="14" applyFont="1" applyFill="1" applyAlignment="1" applyProtection="1">
      <alignment horizontal="left"/>
    </xf>
    <xf numFmtId="0" fontId="6" fillId="0" borderId="0" xfId="2" applyFont="1" applyFill="1" applyProtection="1"/>
    <xf numFmtId="0" fontId="5" fillId="0" borderId="0" xfId="7" applyFont="1" applyFill="1" applyAlignment="1" applyProtection="1">
      <alignment horizontal="left" vertical="top" wrapText="1"/>
    </xf>
    <xf numFmtId="0" fontId="17" fillId="0" borderId="0" xfId="7" applyFont="1" applyFill="1" applyAlignment="1" applyProtection="1">
      <alignment horizontal="left" vertical="top" wrapText="1"/>
    </xf>
    <xf numFmtId="0" fontId="13" fillId="0" borderId="0" xfId="11" applyFont="1" applyFill="1" applyProtection="1"/>
    <xf numFmtId="0" fontId="17" fillId="0" borderId="0" xfId="11" applyFont="1" applyFill="1" applyProtection="1"/>
    <xf numFmtId="0" fontId="17" fillId="0" borderId="0" xfId="7" applyFont="1" applyFill="1" applyAlignment="1" applyProtection="1">
      <alignment vertical="top" wrapText="1"/>
    </xf>
    <xf numFmtId="0" fontId="9" fillId="0" borderId="25" xfId="11" applyFont="1" applyFill="1" applyBorder="1" applyAlignment="1" applyProtection="1">
      <alignment horizontal="center" vertical="center" wrapText="1"/>
    </xf>
    <xf numFmtId="0" fontId="9" fillId="0" borderId="22" xfId="11" applyFont="1" applyFill="1" applyBorder="1" applyAlignment="1" applyProtection="1">
      <alignment horizontal="center" vertical="center"/>
    </xf>
    <xf numFmtId="38" fontId="5" fillId="0" borderId="0" xfId="13" applyFont="1" applyFill="1" applyBorder="1" applyAlignment="1" applyProtection="1">
      <alignment horizontal="center" shrinkToFit="1"/>
    </xf>
    <xf numFmtId="38" fontId="5" fillId="0" borderId="0" xfId="13" applyNumberFormat="1" applyFont="1" applyFill="1" applyBorder="1" applyAlignment="1" applyProtection="1">
      <alignment horizontal="center" shrinkToFit="1"/>
    </xf>
    <xf numFmtId="0" fontId="6" fillId="0" borderId="0" xfId="11" applyFont="1" applyFill="1" applyBorder="1" applyAlignment="1" applyProtection="1">
      <alignment horizontal="center" vertical="center"/>
    </xf>
    <xf numFmtId="0" fontId="6" fillId="0" borderId="0" xfId="11" applyFont="1" applyFill="1" applyBorder="1" applyAlignment="1" applyProtection="1"/>
    <xf numFmtId="0" fontId="15" fillId="0" borderId="13" xfId="12" applyFont="1" applyFill="1" applyBorder="1" applyAlignment="1" applyProtection="1">
      <alignment horizontal="center" vertical="center" wrapText="1"/>
    </xf>
    <xf numFmtId="0" fontId="15" fillId="0" borderId="26" xfId="12" applyFont="1" applyFill="1" applyBorder="1" applyAlignment="1" applyProtection="1">
      <alignment horizontal="center" vertical="center" wrapText="1"/>
    </xf>
    <xf numFmtId="0" fontId="6" fillId="0" borderId="11" xfId="11" applyFont="1" applyFill="1" applyBorder="1" applyAlignment="1" applyProtection="1">
      <alignment horizontal="center" vertical="center"/>
    </xf>
    <xf numFmtId="0" fontId="15" fillId="0" borderId="5" xfId="12" applyFont="1" applyFill="1" applyBorder="1" applyAlignment="1" applyProtection="1">
      <alignment horizontal="center" vertical="center" wrapText="1"/>
    </xf>
    <xf numFmtId="0" fontId="15" fillId="0" borderId="6" xfId="12" applyFont="1" applyFill="1" applyBorder="1" applyAlignment="1" applyProtection="1">
      <alignment horizontal="center" vertical="center" wrapText="1"/>
    </xf>
    <xf numFmtId="0" fontId="15" fillId="0" borderId="7" xfId="12" applyFont="1" applyFill="1" applyBorder="1" applyAlignment="1" applyProtection="1">
      <alignment horizontal="center" vertical="center" wrapText="1"/>
    </xf>
    <xf numFmtId="0" fontId="15" fillId="0" borderId="4" xfId="12" applyFont="1" applyFill="1" applyBorder="1" applyAlignment="1" applyProtection="1">
      <alignment horizontal="center" vertical="center" wrapText="1"/>
    </xf>
    <xf numFmtId="0" fontId="16" fillId="0" borderId="9" xfId="12" applyFont="1" applyFill="1" applyBorder="1" applyAlignment="1" applyProtection="1">
      <alignment horizontal="center" vertical="center" wrapText="1"/>
    </xf>
    <xf numFmtId="0" fontId="16" fillId="0" borderId="10" xfId="12" applyFont="1" applyFill="1" applyBorder="1" applyAlignment="1" applyProtection="1">
      <alignment horizontal="center" vertical="center" wrapText="1"/>
    </xf>
    <xf numFmtId="0" fontId="15" fillId="0" borderId="1" xfId="12" applyFont="1" applyFill="1" applyBorder="1" applyAlignment="1" applyProtection="1">
      <alignment horizontal="center" vertical="center" wrapText="1"/>
    </xf>
    <xf numFmtId="0" fontId="15" fillId="0" borderId="3" xfId="12" applyFont="1" applyFill="1" applyBorder="1" applyAlignment="1" applyProtection="1">
      <alignment horizontal="center" vertical="center" wrapText="1"/>
    </xf>
    <xf numFmtId="0" fontId="15" fillId="0" borderId="8" xfId="12" applyFont="1" applyFill="1" applyBorder="1" applyAlignment="1" applyProtection="1">
      <alignment horizontal="center" vertical="center" wrapText="1"/>
    </xf>
    <xf numFmtId="0" fontId="6" fillId="0" borderId="1" xfId="11" applyFont="1" applyFill="1" applyBorder="1" applyAlignment="1" applyProtection="1">
      <alignment horizontal="center" vertical="center"/>
    </xf>
    <xf numFmtId="0" fontId="6" fillId="0" borderId="3" xfId="11" applyFont="1" applyFill="1" applyBorder="1" applyAlignment="1" applyProtection="1">
      <alignment horizontal="center" vertical="center"/>
    </xf>
    <xf numFmtId="0" fontId="6" fillId="0" borderId="8" xfId="11" applyFont="1" applyFill="1" applyBorder="1" applyAlignment="1" applyProtection="1">
      <alignment horizontal="center" vertical="center"/>
    </xf>
    <xf numFmtId="38" fontId="5" fillId="0" borderId="18" xfId="13" applyFont="1" applyFill="1" applyBorder="1" applyAlignment="1" applyProtection="1">
      <alignment horizontal="center" shrinkToFit="1"/>
    </xf>
    <xf numFmtId="38" fontId="5" fillId="0" borderId="17" xfId="13" applyFont="1" applyFill="1" applyBorder="1" applyAlignment="1" applyProtection="1">
      <alignment horizontal="center" shrinkToFit="1"/>
    </xf>
    <xf numFmtId="38" fontId="5" fillId="0" borderId="15" xfId="13" applyFont="1" applyFill="1" applyBorder="1" applyAlignment="1" applyProtection="1">
      <alignment horizontal="center" shrinkToFit="1"/>
    </xf>
    <xf numFmtId="0" fontId="6" fillId="0" borderId="1" xfId="11" applyFont="1" applyFill="1" applyBorder="1" applyAlignment="1" applyProtection="1">
      <alignment horizontal="center" vertical="center" wrapText="1"/>
    </xf>
    <xf numFmtId="0" fontId="6" fillId="0" borderId="3" xfId="11" applyFont="1" applyFill="1" applyBorder="1" applyAlignment="1" applyProtection="1">
      <alignment horizontal="center" vertical="center" wrapText="1"/>
    </xf>
    <xf numFmtId="0" fontId="6" fillId="0" borderId="6" xfId="11" applyFont="1" applyFill="1" applyBorder="1" applyAlignment="1" applyProtection="1">
      <alignment horizontal="center" vertical="center" wrapText="1"/>
    </xf>
    <xf numFmtId="0" fontId="6" fillId="0" borderId="23" xfId="11" applyFont="1" applyFill="1" applyBorder="1" applyAlignment="1" applyProtection="1">
      <alignment horizontal="center" vertical="center" wrapText="1"/>
    </xf>
    <xf numFmtId="0" fontId="11" fillId="0" borderId="9" xfId="11" applyFont="1" applyFill="1" applyBorder="1" applyAlignment="1" applyProtection="1">
      <alignment horizontal="center" vertical="center"/>
    </xf>
    <xf numFmtId="0" fontId="11" fillId="0" borderId="2" xfId="11" applyFont="1" applyFill="1" applyBorder="1" applyAlignment="1" applyProtection="1">
      <alignment horizontal="center" vertical="center"/>
    </xf>
    <xf numFmtId="0" fontId="11" fillId="0" borderId="10" xfId="11" applyFont="1" applyFill="1" applyBorder="1" applyAlignment="1" applyProtection="1">
      <alignment horizontal="center" vertical="center"/>
    </xf>
    <xf numFmtId="0" fontId="6" fillId="0" borderId="9" xfId="11" applyFont="1" applyFill="1" applyBorder="1" applyAlignment="1" applyProtection="1">
      <alignment horizontal="center" vertical="center"/>
    </xf>
    <xf numFmtId="0" fontId="6" fillId="0" borderId="2" xfId="11" applyFont="1" applyFill="1" applyBorder="1" applyAlignment="1" applyProtection="1">
      <alignment horizontal="center" vertical="center"/>
    </xf>
    <xf numFmtId="0" fontId="6" fillId="0" borderId="10" xfId="1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38" fontId="11" fillId="0" borderId="29" xfId="13" applyFont="1" applyFill="1" applyBorder="1" applyAlignment="1" applyProtection="1">
      <alignment horizontal="center" vertical="center"/>
    </xf>
    <xf numFmtId="38" fontId="11" fillId="0" borderId="30" xfId="13" applyFont="1" applyFill="1" applyBorder="1" applyAlignment="1" applyProtection="1">
      <alignment horizontal="center" vertical="center"/>
    </xf>
    <xf numFmtId="177" fontId="5" fillId="0" borderId="11" xfId="13" applyNumberFormat="1" applyFont="1" applyFill="1" applyBorder="1" applyAlignment="1" applyProtection="1">
      <alignment horizontal="center" vertical="center" shrinkToFit="1"/>
    </xf>
  </cellXfs>
  <cellStyles count="23">
    <cellStyle name="パーセント" xfId="14" builtinId="5"/>
    <cellStyle name="パーセント 2" xfId="4"/>
    <cellStyle name="桁区切り" xfId="1" builtinId="6"/>
    <cellStyle name="桁区切り 2" xfId="3"/>
    <cellStyle name="桁区切り 2 2" xfId="13"/>
    <cellStyle name="桁区切り 2 3" xfId="17"/>
    <cellStyle name="桁区切り 3" xfId="22"/>
    <cellStyle name="通貨 2" xfId="5"/>
    <cellStyle name="標準" xfId="0" builtinId="0"/>
    <cellStyle name="標準 10" xfId="18"/>
    <cellStyle name="標準 11" xfId="19"/>
    <cellStyle name="標準 12" xfId="21"/>
    <cellStyle name="標準 13" xfId="16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  <cellStyle name="標準 8" xfId="15"/>
    <cellStyle name="標準 9" xfId="20"/>
  </cellStyles>
  <dxfs count="10"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47"/>
  <sheetViews>
    <sheetView showGridLines="0" showZeros="0" tabSelected="1" view="pageBreakPreview" zoomScale="80" zoomScaleNormal="75" zoomScaleSheetLayoutView="80" workbookViewId="0">
      <selection activeCell="L4" sqref="L4"/>
    </sheetView>
  </sheetViews>
  <sheetFormatPr defaultRowHeight="13.5" x14ac:dyDescent="0.15"/>
  <cols>
    <col min="1" max="1" width="1.125" style="24" customWidth="1"/>
    <col min="2" max="2" width="4.75" style="24" customWidth="1"/>
    <col min="3" max="3" width="6.375" style="24" customWidth="1"/>
    <col min="4" max="4" width="9.75" style="24" customWidth="1"/>
    <col min="5" max="6" width="15" style="24" customWidth="1"/>
    <col min="7" max="7" width="19.375" style="24" customWidth="1"/>
    <col min="8" max="8" width="15" style="24" customWidth="1"/>
    <col min="9" max="12" width="19.375" style="24" customWidth="1"/>
    <col min="13" max="15" width="18.625" style="24" customWidth="1"/>
    <col min="16" max="17" width="15.625" style="24" customWidth="1"/>
    <col min="18" max="18" width="3.5" style="24" customWidth="1"/>
    <col min="19" max="19" width="10" style="24" customWidth="1"/>
    <col min="20" max="21" width="10.625" style="24" customWidth="1"/>
    <col min="22" max="16384" width="9" style="24"/>
  </cols>
  <sheetData>
    <row r="1" spans="2:17" ht="15" thickBot="1" x14ac:dyDescent="0.2">
      <c r="B1" s="23" t="s">
        <v>56</v>
      </c>
      <c r="O1" s="25"/>
    </row>
    <row r="2" spans="2:17" ht="18" thickTop="1" x14ac:dyDescent="0.2">
      <c r="B2" s="26" t="s">
        <v>46</v>
      </c>
      <c r="C2" s="27"/>
      <c r="D2" s="27"/>
      <c r="I2" s="84" t="s">
        <v>2</v>
      </c>
      <c r="J2" s="85"/>
      <c r="K2" s="81" t="s">
        <v>3</v>
      </c>
      <c r="L2" s="75" t="s">
        <v>47</v>
      </c>
    </row>
    <row r="3" spans="2:17" ht="17.25" x14ac:dyDescent="0.2">
      <c r="B3" s="26"/>
      <c r="C3" s="27"/>
      <c r="D3" s="27"/>
      <c r="I3" s="86"/>
      <c r="J3" s="87"/>
      <c r="K3" s="82"/>
      <c r="L3" s="76"/>
    </row>
    <row r="4" spans="2:17" ht="27" customHeight="1" x14ac:dyDescent="0.2">
      <c r="B4" s="26"/>
      <c r="C4" s="27"/>
      <c r="D4" s="27"/>
      <c r="I4" s="88" t="s">
        <v>21</v>
      </c>
      <c r="J4" s="89"/>
      <c r="K4" s="2" t="s">
        <v>22</v>
      </c>
      <c r="L4" s="28"/>
      <c r="M4" s="29"/>
    </row>
    <row r="5" spans="2:17" ht="17.25" customHeight="1" x14ac:dyDescent="0.2">
      <c r="B5" s="26"/>
      <c r="C5" s="27"/>
      <c r="D5" s="27"/>
      <c r="I5" s="90" t="s">
        <v>4</v>
      </c>
      <c r="J5" s="3" t="s">
        <v>5</v>
      </c>
      <c r="K5" s="4" t="s">
        <v>6</v>
      </c>
      <c r="L5" s="28"/>
      <c r="M5" s="29"/>
    </row>
    <row r="6" spans="2:17" ht="17.25" customHeight="1" x14ac:dyDescent="0.2">
      <c r="B6" s="26"/>
      <c r="C6" s="27"/>
      <c r="D6" s="27"/>
      <c r="I6" s="91"/>
      <c r="J6" s="3" t="s">
        <v>7</v>
      </c>
      <c r="K6" s="4" t="s">
        <v>6</v>
      </c>
      <c r="L6" s="28"/>
      <c r="M6" s="29"/>
    </row>
    <row r="7" spans="2:17" ht="17.25" x14ac:dyDescent="0.2">
      <c r="B7" s="26"/>
      <c r="C7" s="27"/>
      <c r="D7" s="27"/>
      <c r="F7" s="30"/>
      <c r="G7" s="31"/>
      <c r="I7" s="92"/>
      <c r="J7" s="3" t="s">
        <v>8</v>
      </c>
      <c r="K7" s="4" t="s">
        <v>6</v>
      </c>
      <c r="L7" s="28"/>
      <c r="M7" s="29"/>
    </row>
    <row r="8" spans="2:17" ht="17.25" x14ac:dyDescent="0.2">
      <c r="B8" s="26"/>
      <c r="C8" s="27"/>
      <c r="D8" s="27"/>
      <c r="F8" s="21"/>
      <c r="G8" s="32"/>
      <c r="L8" s="33"/>
      <c r="M8" s="7"/>
      <c r="Q8" s="15"/>
    </row>
    <row r="9" spans="2:17" ht="17.25" customHeight="1" x14ac:dyDescent="0.2">
      <c r="B9" s="8"/>
      <c r="C9" s="9"/>
      <c r="D9" s="9"/>
      <c r="E9" s="93" t="s">
        <v>9</v>
      </c>
      <c r="F9" s="83" t="s">
        <v>32</v>
      </c>
      <c r="G9" s="83"/>
      <c r="H9" s="83" t="s">
        <v>33</v>
      </c>
      <c r="I9" s="83"/>
      <c r="J9" s="101" t="s">
        <v>39</v>
      </c>
      <c r="K9" s="99" t="s">
        <v>41</v>
      </c>
      <c r="L9" s="99" t="s">
        <v>43</v>
      </c>
    </row>
    <row r="10" spans="2:17" ht="26.25" customHeight="1" x14ac:dyDescent="0.15">
      <c r="B10" s="79"/>
      <c r="C10" s="80"/>
      <c r="D10" s="10"/>
      <c r="E10" s="94"/>
      <c r="F10" s="18" t="s">
        <v>30</v>
      </c>
      <c r="G10" s="16" t="s">
        <v>34</v>
      </c>
      <c r="H10" s="16" t="s">
        <v>35</v>
      </c>
      <c r="I10" s="6" t="s">
        <v>37</v>
      </c>
      <c r="J10" s="102"/>
      <c r="K10" s="100"/>
      <c r="L10" s="100"/>
      <c r="M10" s="34"/>
      <c r="N10" s="35"/>
    </row>
    <row r="11" spans="2:17" ht="26.25" customHeight="1" x14ac:dyDescent="0.15">
      <c r="B11" s="80"/>
      <c r="C11" s="80"/>
      <c r="D11" s="10"/>
      <c r="E11" s="94"/>
      <c r="F11" s="16" t="s">
        <v>23</v>
      </c>
      <c r="G11" s="5" t="s">
        <v>24</v>
      </c>
      <c r="H11" s="5" t="s">
        <v>36</v>
      </c>
      <c r="I11" s="6" t="s">
        <v>38</v>
      </c>
      <c r="J11" s="36" t="s">
        <v>40</v>
      </c>
      <c r="K11" s="5" t="s">
        <v>42</v>
      </c>
      <c r="L11" s="16" t="s">
        <v>44</v>
      </c>
      <c r="M11" s="22"/>
      <c r="N11" s="35"/>
    </row>
    <row r="12" spans="2:17" ht="26.25" customHeight="1" x14ac:dyDescent="0.15">
      <c r="B12" s="80"/>
      <c r="C12" s="80"/>
      <c r="D12" s="21"/>
      <c r="E12" s="95"/>
      <c r="F12" s="17" t="s">
        <v>31</v>
      </c>
      <c r="G12" s="1" t="s">
        <v>0</v>
      </c>
      <c r="H12" s="37" t="s">
        <v>25</v>
      </c>
      <c r="I12" s="1" t="s">
        <v>0</v>
      </c>
      <c r="J12" s="38" t="s">
        <v>0</v>
      </c>
      <c r="K12" s="37" t="s">
        <v>0</v>
      </c>
      <c r="L12" s="1" t="s">
        <v>0</v>
      </c>
      <c r="M12" s="22"/>
      <c r="N12" s="10"/>
    </row>
    <row r="13" spans="2:17" ht="26.25" customHeight="1" x14ac:dyDescent="0.15">
      <c r="B13" s="21"/>
      <c r="C13" s="21"/>
      <c r="D13" s="11"/>
      <c r="E13" s="39" t="s">
        <v>26</v>
      </c>
      <c r="F13" s="40">
        <v>40</v>
      </c>
      <c r="G13" s="41">
        <f>F13*$L$4</f>
        <v>0</v>
      </c>
      <c r="H13" s="42">
        <v>1200</v>
      </c>
      <c r="I13" s="41">
        <f>ROUNDDOWN(IF(AND(H13&gt;=0,H13&lt;=120),H13*$L$5,IF(AND(H13&gt;=121,H13&lt;=300),120*$L$5+(H13-120)*$L$6,120*$L$5+180*$L$6+(H13-300)*$L$7)),2)</f>
        <v>0</v>
      </c>
      <c r="J13" s="43">
        <f>INT(G13+I13)</f>
        <v>0</v>
      </c>
      <c r="K13" s="96"/>
      <c r="L13" s="96"/>
      <c r="M13" s="11"/>
      <c r="N13" s="11"/>
    </row>
    <row r="14" spans="2:17" ht="26.25" customHeight="1" x14ac:dyDescent="0.15">
      <c r="B14" s="12"/>
      <c r="C14" s="13"/>
      <c r="D14" s="14"/>
      <c r="E14" s="39" t="s">
        <v>10</v>
      </c>
      <c r="F14" s="40">
        <v>40</v>
      </c>
      <c r="G14" s="41">
        <f>F14*$L$4</f>
        <v>0</v>
      </c>
      <c r="H14" s="42">
        <v>1100</v>
      </c>
      <c r="I14" s="41">
        <f t="shared" ref="I14:I23" si="0">ROUNDDOWN(IF(AND(H14&gt;=0,H14&lt;=120),H14*$L$5,IF(AND(H14&gt;=121,H14&lt;=300),120*$L$5+(H14-120)*$L$6,120*$L$5+180*$L$6+(H14-300)*$L$7)),2)</f>
        <v>0</v>
      </c>
      <c r="J14" s="43">
        <f t="shared" ref="J14:J24" si="1">INT(G14+I14)</f>
        <v>0</v>
      </c>
      <c r="K14" s="97"/>
      <c r="L14" s="97"/>
      <c r="M14" s="77"/>
      <c r="N14" s="78"/>
    </row>
    <row r="15" spans="2:17" ht="26.25" customHeight="1" x14ac:dyDescent="0.15">
      <c r="B15" s="12"/>
      <c r="C15" s="13"/>
      <c r="D15" s="14"/>
      <c r="E15" s="39" t="s">
        <v>11</v>
      </c>
      <c r="F15" s="40">
        <v>40</v>
      </c>
      <c r="G15" s="41">
        <f t="shared" ref="G15:G24" si="2">F15*$L$4</f>
        <v>0</v>
      </c>
      <c r="H15" s="42">
        <v>1100</v>
      </c>
      <c r="I15" s="41">
        <f t="shared" si="0"/>
        <v>0</v>
      </c>
      <c r="J15" s="43">
        <f t="shared" si="1"/>
        <v>0</v>
      </c>
      <c r="K15" s="97"/>
      <c r="L15" s="97"/>
      <c r="M15" s="77"/>
      <c r="N15" s="78"/>
    </row>
    <row r="16" spans="2:17" ht="26.25" customHeight="1" x14ac:dyDescent="0.15">
      <c r="B16" s="21"/>
      <c r="C16" s="13"/>
      <c r="D16" s="14"/>
      <c r="E16" s="39" t="s">
        <v>12</v>
      </c>
      <c r="F16" s="40">
        <v>40</v>
      </c>
      <c r="G16" s="41">
        <f t="shared" si="2"/>
        <v>0</v>
      </c>
      <c r="H16" s="42">
        <v>1000</v>
      </c>
      <c r="I16" s="41">
        <f t="shared" si="0"/>
        <v>0</v>
      </c>
      <c r="J16" s="43">
        <f t="shared" si="1"/>
        <v>0</v>
      </c>
      <c r="K16" s="97"/>
      <c r="L16" s="97"/>
      <c r="M16" s="77"/>
      <c r="N16" s="78"/>
    </row>
    <row r="17" spans="2:17" ht="26.25" customHeight="1" x14ac:dyDescent="0.15">
      <c r="B17" s="21"/>
      <c r="C17" s="13"/>
      <c r="D17" s="14"/>
      <c r="E17" s="39" t="s">
        <v>13</v>
      </c>
      <c r="F17" s="40">
        <v>40</v>
      </c>
      <c r="G17" s="41">
        <f t="shared" si="2"/>
        <v>0</v>
      </c>
      <c r="H17" s="42">
        <v>1300</v>
      </c>
      <c r="I17" s="41">
        <f t="shared" si="0"/>
        <v>0</v>
      </c>
      <c r="J17" s="43">
        <f t="shared" si="1"/>
        <v>0</v>
      </c>
      <c r="K17" s="97"/>
      <c r="L17" s="97"/>
      <c r="M17" s="77"/>
      <c r="N17" s="78"/>
    </row>
    <row r="18" spans="2:17" ht="26.25" customHeight="1" x14ac:dyDescent="0.15">
      <c r="B18" s="21"/>
      <c r="C18" s="13"/>
      <c r="D18" s="14"/>
      <c r="E18" s="39" t="s">
        <v>14</v>
      </c>
      <c r="F18" s="40">
        <v>40</v>
      </c>
      <c r="G18" s="41">
        <f t="shared" si="2"/>
        <v>0</v>
      </c>
      <c r="H18" s="42">
        <v>1300</v>
      </c>
      <c r="I18" s="41">
        <f t="shared" si="0"/>
        <v>0</v>
      </c>
      <c r="J18" s="43">
        <f t="shared" si="1"/>
        <v>0</v>
      </c>
      <c r="K18" s="97"/>
      <c r="L18" s="97"/>
      <c r="M18" s="77"/>
      <c r="N18" s="78"/>
    </row>
    <row r="19" spans="2:17" ht="26.25" customHeight="1" x14ac:dyDescent="0.15">
      <c r="B19" s="21"/>
      <c r="C19" s="13"/>
      <c r="D19" s="14"/>
      <c r="E19" s="39" t="s">
        <v>15</v>
      </c>
      <c r="F19" s="40">
        <v>40</v>
      </c>
      <c r="G19" s="41">
        <f t="shared" si="2"/>
        <v>0</v>
      </c>
      <c r="H19" s="42">
        <v>1200</v>
      </c>
      <c r="I19" s="41">
        <f t="shared" si="0"/>
        <v>0</v>
      </c>
      <c r="J19" s="43">
        <f t="shared" si="1"/>
        <v>0</v>
      </c>
      <c r="K19" s="97"/>
      <c r="L19" s="97"/>
      <c r="M19" s="77"/>
      <c r="N19" s="78"/>
    </row>
    <row r="20" spans="2:17" ht="26.25" customHeight="1" x14ac:dyDescent="0.15">
      <c r="B20" s="21"/>
      <c r="C20" s="13"/>
      <c r="D20" s="14"/>
      <c r="E20" s="39" t="s">
        <v>16</v>
      </c>
      <c r="F20" s="40">
        <v>40</v>
      </c>
      <c r="G20" s="41">
        <f t="shared" si="2"/>
        <v>0</v>
      </c>
      <c r="H20" s="42">
        <v>1500</v>
      </c>
      <c r="I20" s="41">
        <f t="shared" si="0"/>
        <v>0</v>
      </c>
      <c r="J20" s="43">
        <f t="shared" si="1"/>
        <v>0</v>
      </c>
      <c r="K20" s="97"/>
      <c r="L20" s="97"/>
      <c r="M20" s="77"/>
      <c r="N20" s="78"/>
    </row>
    <row r="21" spans="2:17" ht="26.25" customHeight="1" x14ac:dyDescent="0.15">
      <c r="B21" s="21"/>
      <c r="C21" s="13"/>
      <c r="D21" s="14"/>
      <c r="E21" s="39" t="s">
        <v>17</v>
      </c>
      <c r="F21" s="40">
        <v>40</v>
      </c>
      <c r="G21" s="41">
        <f t="shared" si="2"/>
        <v>0</v>
      </c>
      <c r="H21" s="42">
        <v>1700</v>
      </c>
      <c r="I21" s="41">
        <f t="shared" si="0"/>
        <v>0</v>
      </c>
      <c r="J21" s="43">
        <f t="shared" si="1"/>
        <v>0</v>
      </c>
      <c r="K21" s="97"/>
      <c r="L21" s="97"/>
      <c r="M21" s="77"/>
      <c r="N21" s="78"/>
    </row>
    <row r="22" spans="2:17" ht="26.25" customHeight="1" x14ac:dyDescent="0.15">
      <c r="B22" s="21"/>
      <c r="C22" s="13"/>
      <c r="D22" s="14"/>
      <c r="E22" s="39" t="s">
        <v>18</v>
      </c>
      <c r="F22" s="40">
        <v>40</v>
      </c>
      <c r="G22" s="41">
        <f t="shared" si="2"/>
        <v>0</v>
      </c>
      <c r="H22" s="42">
        <v>1600</v>
      </c>
      <c r="I22" s="41">
        <f t="shared" si="0"/>
        <v>0</v>
      </c>
      <c r="J22" s="43">
        <f t="shared" si="1"/>
        <v>0</v>
      </c>
      <c r="K22" s="97"/>
      <c r="L22" s="97"/>
      <c r="M22" s="77"/>
      <c r="N22" s="78"/>
    </row>
    <row r="23" spans="2:17" ht="26.25" customHeight="1" x14ac:dyDescent="0.15">
      <c r="B23" s="21"/>
      <c r="C23" s="13"/>
      <c r="D23" s="14"/>
      <c r="E23" s="39" t="s">
        <v>19</v>
      </c>
      <c r="F23" s="40">
        <v>40</v>
      </c>
      <c r="G23" s="41">
        <f t="shared" si="2"/>
        <v>0</v>
      </c>
      <c r="H23" s="42">
        <v>1500</v>
      </c>
      <c r="I23" s="41">
        <f t="shared" si="0"/>
        <v>0</v>
      </c>
      <c r="J23" s="43">
        <f t="shared" si="1"/>
        <v>0</v>
      </c>
      <c r="K23" s="97"/>
      <c r="L23" s="97"/>
      <c r="M23" s="77"/>
      <c r="N23" s="78"/>
      <c r="P23" s="44"/>
    </row>
    <row r="24" spans="2:17" ht="26.25" customHeight="1" thickBot="1" x14ac:dyDescent="0.2">
      <c r="B24" s="21"/>
      <c r="C24" s="13"/>
      <c r="D24" s="14"/>
      <c r="E24" s="39" t="s">
        <v>20</v>
      </c>
      <c r="F24" s="45">
        <v>40</v>
      </c>
      <c r="G24" s="41">
        <f t="shared" si="2"/>
        <v>0</v>
      </c>
      <c r="H24" s="42">
        <v>1300</v>
      </c>
      <c r="I24" s="41">
        <f>ROUNDDOWN(IF(AND(H24&gt;=0,H24&lt;=120),H24*$L$5,IF(AND(H24&gt;=121,H24&lt;=300),120*$L$5+(H24-120)*$L$6,120*$L$5+180*$L$6+(H24-300)*$L$7)),2)</f>
        <v>0</v>
      </c>
      <c r="J24" s="43">
        <f t="shared" si="1"/>
        <v>0</v>
      </c>
      <c r="K24" s="98"/>
      <c r="L24" s="98"/>
      <c r="M24" s="77"/>
      <c r="N24" s="78"/>
    </row>
    <row r="25" spans="2:17" ht="26.25" customHeight="1" thickTop="1" x14ac:dyDescent="0.15">
      <c r="B25" s="21"/>
      <c r="C25" s="13"/>
      <c r="D25" s="14"/>
      <c r="E25" s="46" t="s">
        <v>1</v>
      </c>
      <c r="F25" s="47"/>
      <c r="G25" s="48"/>
      <c r="H25" s="49">
        <f>SUM(H13:H24)</f>
        <v>15800</v>
      </c>
      <c r="I25" s="50"/>
      <c r="J25" s="51">
        <f>SUM(J13:J24)</f>
        <v>0</v>
      </c>
      <c r="K25" s="52">
        <f>SUM(J13:J24)</f>
        <v>0</v>
      </c>
      <c r="L25" s="53">
        <f>K25*3</f>
        <v>0</v>
      </c>
      <c r="M25" s="77"/>
      <c r="N25" s="78"/>
    </row>
    <row r="26" spans="2:17" ht="26.25" customHeight="1" thickBot="1" x14ac:dyDescent="0.2">
      <c r="B26" s="21"/>
      <c r="C26" s="13"/>
      <c r="D26" s="14"/>
      <c r="E26" s="103" t="s">
        <v>27</v>
      </c>
      <c r="F26" s="104"/>
      <c r="G26" s="105"/>
      <c r="H26" s="54">
        <f>H25*3</f>
        <v>47400</v>
      </c>
      <c r="I26" s="55"/>
      <c r="J26" s="56"/>
      <c r="K26" s="56"/>
      <c r="L26" s="57"/>
      <c r="M26" s="58"/>
      <c r="N26" s="59"/>
    </row>
    <row r="27" spans="2:17" ht="26.25" customHeight="1" x14ac:dyDescent="0.15">
      <c r="B27" s="21"/>
      <c r="C27" s="13"/>
      <c r="D27" s="14"/>
      <c r="E27" s="21"/>
      <c r="F27" s="21"/>
      <c r="G27" s="21"/>
      <c r="H27" s="21"/>
      <c r="I27" s="58"/>
      <c r="J27" s="112" t="s">
        <v>49</v>
      </c>
      <c r="K27" s="112"/>
      <c r="L27" s="110">
        <f>L25</f>
        <v>0</v>
      </c>
      <c r="O27" s="58"/>
      <c r="P27" s="59"/>
    </row>
    <row r="28" spans="2:17" ht="26.25" customHeight="1" thickBot="1" x14ac:dyDescent="0.25">
      <c r="B28" s="60" t="s">
        <v>28</v>
      </c>
      <c r="C28" s="60"/>
      <c r="D28" s="60"/>
      <c r="E28" s="60"/>
      <c r="F28" s="60"/>
      <c r="G28" s="60"/>
      <c r="H28" s="60"/>
      <c r="I28" s="60"/>
      <c r="J28" s="109" t="s">
        <v>45</v>
      </c>
      <c r="K28" s="109"/>
      <c r="L28" s="111"/>
      <c r="O28" s="56"/>
      <c r="P28" s="61"/>
    </row>
    <row r="29" spans="2:17" ht="20.100000000000001" customHeight="1" x14ac:dyDescent="0.15">
      <c r="B29" s="60"/>
      <c r="C29" s="60" t="s">
        <v>29</v>
      </c>
      <c r="D29" s="23"/>
      <c r="E29" s="23"/>
      <c r="F29" s="23"/>
      <c r="G29" s="23"/>
      <c r="H29" s="23"/>
      <c r="I29" s="23"/>
      <c r="L29" s="62" t="s">
        <v>48</v>
      </c>
      <c r="M29" s="63"/>
      <c r="N29" s="62"/>
      <c r="O29" s="64"/>
    </row>
    <row r="30" spans="2:17" ht="20.100000000000001" customHeight="1" x14ac:dyDescent="0.15">
      <c r="B30" s="60"/>
      <c r="C30" s="60" t="s">
        <v>51</v>
      </c>
      <c r="D30" s="65"/>
      <c r="E30" s="65"/>
      <c r="F30" s="65"/>
      <c r="G30" s="65"/>
      <c r="H30" s="65"/>
      <c r="I30" s="65"/>
      <c r="P30" s="66"/>
      <c r="Q30" s="66"/>
    </row>
    <row r="31" spans="2:17" ht="20.100000000000001" customHeight="1" x14ac:dyDescent="0.15">
      <c r="B31" s="60"/>
      <c r="C31" s="60" t="s">
        <v>55</v>
      </c>
      <c r="D31" s="65"/>
      <c r="E31" s="65"/>
      <c r="F31" s="65"/>
      <c r="G31" s="65"/>
      <c r="H31" s="65"/>
      <c r="I31" s="65"/>
      <c r="P31" s="66"/>
      <c r="Q31" s="66"/>
    </row>
    <row r="32" spans="2:17" s="69" customFormat="1" ht="20.100000000000001" customHeight="1" x14ac:dyDescent="0.15">
      <c r="B32" s="60"/>
      <c r="C32" s="60" t="s">
        <v>52</v>
      </c>
      <c r="D32" s="65"/>
      <c r="E32" s="65"/>
      <c r="F32" s="65"/>
      <c r="G32" s="65"/>
      <c r="H32" s="65"/>
      <c r="I32" s="65"/>
      <c r="J32" s="19"/>
      <c r="K32" s="19"/>
      <c r="L32" s="19"/>
      <c r="M32" s="19"/>
      <c r="N32" s="19"/>
      <c r="O32" s="19"/>
      <c r="P32" s="67"/>
      <c r="Q32" s="68"/>
    </row>
    <row r="33" spans="2:17" ht="20.100000000000001" customHeight="1" x14ac:dyDescent="0.15">
      <c r="B33" s="60"/>
      <c r="C33" s="60" t="s">
        <v>53</v>
      </c>
      <c r="D33" s="65"/>
      <c r="E33" s="65"/>
      <c r="F33" s="65"/>
      <c r="G33" s="65"/>
      <c r="H33" s="65"/>
      <c r="I33" s="65"/>
      <c r="J33" s="19"/>
      <c r="K33" s="19"/>
      <c r="L33" s="19"/>
      <c r="M33" s="19"/>
      <c r="N33" s="19"/>
      <c r="O33" s="19"/>
    </row>
    <row r="34" spans="2:17" ht="20.100000000000001" customHeight="1" x14ac:dyDescent="0.15">
      <c r="B34" s="60"/>
      <c r="C34" s="23" t="s">
        <v>54</v>
      </c>
      <c r="D34" s="70"/>
      <c r="E34" s="70"/>
      <c r="F34" s="70"/>
      <c r="G34" s="70"/>
      <c r="H34" s="70"/>
      <c r="I34" s="70"/>
      <c r="J34" s="19"/>
      <c r="K34" s="19"/>
      <c r="L34" s="19"/>
      <c r="M34" s="19"/>
      <c r="N34" s="19"/>
      <c r="O34" s="19"/>
    </row>
    <row r="35" spans="2:17" ht="20.100000000000001" customHeight="1" x14ac:dyDescent="0.15">
      <c r="B35" s="60"/>
      <c r="C35" s="23" t="s">
        <v>50</v>
      </c>
      <c r="D35" s="70"/>
      <c r="E35" s="70"/>
      <c r="F35" s="70"/>
      <c r="G35" s="70"/>
      <c r="H35" s="70"/>
      <c r="I35" s="70"/>
      <c r="J35" s="20"/>
      <c r="K35" s="20"/>
      <c r="L35" s="20"/>
      <c r="M35" s="20"/>
      <c r="N35" s="20"/>
      <c r="O35" s="20"/>
    </row>
    <row r="36" spans="2:17" ht="20.100000000000001" customHeight="1" x14ac:dyDescent="0.15">
      <c r="B36" s="60"/>
      <c r="C36" s="23"/>
      <c r="D36" s="71"/>
      <c r="E36" s="71"/>
      <c r="F36" s="71"/>
      <c r="G36" s="71"/>
      <c r="H36" s="71"/>
      <c r="I36" s="71"/>
      <c r="J36" s="20"/>
      <c r="K36" s="20"/>
      <c r="L36" s="20"/>
      <c r="M36" s="20"/>
      <c r="N36" s="20"/>
      <c r="O36" s="20"/>
    </row>
    <row r="37" spans="2:17" ht="20.100000000000001" customHeight="1" x14ac:dyDescent="0.15">
      <c r="J37" s="106" t="s">
        <v>57</v>
      </c>
      <c r="K37" s="107"/>
      <c r="L37" s="108"/>
    </row>
    <row r="38" spans="2:17" ht="20.100000000000001" customHeight="1" x14ac:dyDescent="0.15"/>
    <row r="39" spans="2:17" ht="14.25" x14ac:dyDescent="0.15">
      <c r="B39" s="44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</row>
    <row r="40" spans="2:17" ht="14.25" x14ac:dyDescent="0.15">
      <c r="C40" s="60"/>
      <c r="D40" s="60"/>
      <c r="E40" s="60"/>
    </row>
    <row r="41" spans="2:17" ht="14.25" x14ac:dyDescent="0.15">
      <c r="C41" s="73"/>
      <c r="D41" s="60"/>
      <c r="E41" s="60"/>
    </row>
    <row r="42" spans="2:17" ht="14.25" x14ac:dyDescent="0.15">
      <c r="C42" s="74"/>
      <c r="D42" s="60"/>
      <c r="E42" s="60"/>
    </row>
    <row r="43" spans="2:17" ht="14.25" x14ac:dyDescent="0.15">
      <c r="C43" s="74"/>
      <c r="D43" s="60"/>
      <c r="E43" s="60"/>
    </row>
    <row r="44" spans="2:17" ht="14.25" x14ac:dyDescent="0.15">
      <c r="C44" s="74"/>
      <c r="D44" s="60"/>
      <c r="E44" s="60"/>
    </row>
    <row r="45" spans="2:17" ht="14.25" x14ac:dyDescent="0.15">
      <c r="C45" s="74"/>
      <c r="D45" s="60"/>
      <c r="E45" s="60"/>
    </row>
    <row r="46" spans="2:17" ht="14.25" x14ac:dyDescent="0.15">
      <c r="C46" s="71"/>
      <c r="D46" s="60"/>
      <c r="E46" s="60"/>
    </row>
    <row r="47" spans="2:17" ht="14.25" x14ac:dyDescent="0.15">
      <c r="C47" s="71"/>
      <c r="D47" s="60"/>
      <c r="E47" s="60"/>
    </row>
  </sheetData>
  <sheetProtection algorithmName="SHA-512" hashValue="cDRbhZ/9TdENEYnCwMHk2owLryaEEuKtqI95z9uwKX1ip8y1peAsuiikTUPDKsj9gQ7uKQ+5OlQ8UiqnCx1bww==" saltValue="T6uAF6p7pt64EqOojvIGJg==" spinCount="100000" sheet="1" selectLockedCells="1"/>
  <mergeCells count="21">
    <mergeCell ref="E26:G26"/>
    <mergeCell ref="J37:L37"/>
    <mergeCell ref="J28:K28"/>
    <mergeCell ref="L27:L28"/>
    <mergeCell ref="J27:K27"/>
    <mergeCell ref="L2:L3"/>
    <mergeCell ref="M14:M25"/>
    <mergeCell ref="N14:N25"/>
    <mergeCell ref="B10:C12"/>
    <mergeCell ref="K2:K3"/>
    <mergeCell ref="H9:I9"/>
    <mergeCell ref="F9:G9"/>
    <mergeCell ref="I2:J3"/>
    <mergeCell ref="I4:J4"/>
    <mergeCell ref="I5:I7"/>
    <mergeCell ref="E9:E12"/>
    <mergeCell ref="K13:K24"/>
    <mergeCell ref="L13:L24"/>
    <mergeCell ref="L9:L10"/>
    <mergeCell ref="J9:J10"/>
    <mergeCell ref="K9:K10"/>
  </mergeCells>
  <phoneticPr fontId="1"/>
  <conditionalFormatting sqref="J27 H25:H26">
    <cfRule type="expression" dxfId="9" priority="3">
      <formula>INT(H25)=H25</formula>
    </cfRule>
  </conditionalFormatting>
  <conditionalFormatting sqref="I13:I24">
    <cfRule type="expression" dxfId="8" priority="17">
      <formula>INT(I13)=I13</formula>
    </cfRule>
  </conditionalFormatting>
  <conditionalFormatting sqref="H13">
    <cfRule type="expression" dxfId="7" priority="16">
      <formula>INT(H13)=H13</formula>
    </cfRule>
  </conditionalFormatting>
  <conditionalFormatting sqref="H14">
    <cfRule type="expression" dxfId="6" priority="15">
      <formula>INT(H14)=H14</formula>
    </cfRule>
  </conditionalFormatting>
  <conditionalFormatting sqref="H15">
    <cfRule type="expression" dxfId="5" priority="14">
      <formula>INT(H15)=H15</formula>
    </cfRule>
  </conditionalFormatting>
  <conditionalFormatting sqref="H16">
    <cfRule type="expression" dxfId="4" priority="13">
      <formula>INT(H16)=H16</formula>
    </cfRule>
  </conditionalFormatting>
  <conditionalFormatting sqref="H17">
    <cfRule type="expression" dxfId="3" priority="12">
      <formula>INT(H17)=H17</formula>
    </cfRule>
  </conditionalFormatting>
  <conditionalFormatting sqref="H18">
    <cfRule type="expression" dxfId="2" priority="11">
      <formula>INT(H18)=H18</formula>
    </cfRule>
  </conditionalFormatting>
  <conditionalFormatting sqref="H19:H24">
    <cfRule type="expression" dxfId="1" priority="2">
      <formula>INT(H19)=H19</formula>
    </cfRule>
  </conditionalFormatting>
  <conditionalFormatting sqref="G13:G24">
    <cfRule type="expression" dxfId="0" priority="1">
      <formula>INT(G13)=G13</formula>
    </cfRule>
  </conditionalFormatting>
  <dataValidations count="2">
    <dataValidation imeMode="off" allowBlank="1" showInputMessage="1" showErrorMessage="1" sqref="H13:H24"/>
    <dataValidation type="custom" imeMode="off" allowBlank="1" showInputMessage="1" showErrorMessage="1" errorTitle="入力制限" error="入力値は小数点以下第2位まで" sqref="L4:L7">
      <formula1>L4-ROUNDDOWN(L4,2)=0</formula1>
    </dataValidation>
  </dataValidations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6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入札金額算定書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2022-07-29T08:06:19Z</cp:lastPrinted>
  <dcterms:created xsi:type="dcterms:W3CDTF">2003-05-07T07:33:15Z</dcterms:created>
  <dcterms:modified xsi:type="dcterms:W3CDTF">2022-08-02T04:27:59Z</dcterms:modified>
</cp:coreProperties>
</file>