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水道施設工事\公告第33号早田東町１０丁目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チェックシート様式!$A$1:$I$89</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1" i="10" l="1"/>
  <c r="K83" i="10" s="1"/>
  <c r="K57" i="10"/>
  <c r="K69" i="10" l="1"/>
  <c r="K61" i="10"/>
  <c r="K35" i="10"/>
  <c r="K14" i="10"/>
</calcChain>
</file>

<file path=xl/sharedStrings.xml><?xml version="1.0" encoding="utf-8"?>
<sst xmlns="http://schemas.openxmlformats.org/spreadsheetml/2006/main" count="161" uniqueCount="119">
  <si>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</si>
  <si>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</si>
  <si>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</si>
  <si>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</si>
  <si>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</si>
  <si>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</si>
  <si>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</si>
  <si>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</si>
  <si>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</si>
  <si>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</si>
  <si>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</si>
  <si>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</si>
  <si>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</si>
  <si>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</si>
  <si>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</si>
  <si>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</si>
  <si>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</si>
  <si>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</si>
  <si>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</si>
  <si>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</si>
  <si>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</si>
  <si>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</si>
  <si>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</si>
  <si>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</si>
  <si>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</si>
  <si>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</si>
  <si>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</si>
  <si>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</si>
  <si>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</si>
  <si>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</si>
  <si>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</si>
  <si>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</si>
  <si>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</si>
  <si>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</si>
  <si>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</si>
  <si>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</si>
  <si>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</si>
  <si>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</si>
  <si>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</si>
  <si>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</si>
  <si>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</si>
  <si>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</si>
  <si>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</si>
  <si>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</si>
  <si>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</si>
  <si>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</si>
  <si>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</si>
  <si>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</si>
  <si>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</si>
  <si>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</si>
  <si>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</si>
  <si>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</si>
  <si>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</si>
  <si>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</si>
  <si>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</si>
  <si>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</si>
  <si>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</si>
  <si>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</si>
  <si>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</si>
  <si>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</si>
  <si>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</si>
  <si>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</si>
  <si>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</si>
  <si>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</si>
  <si>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</si>
  <si>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</si>
  <si>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</si>
  <si>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</si>
  <si>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</si>
  <si>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</si>
  <si>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</si>
  <si>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</si>
  <si>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</si>
  <si>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</si>
  <si>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</si>
  <si>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</si>
  <si>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</si>
  <si>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</si>
  <si>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</si>
  <si>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</si>
  <si>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</si>
  <si>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</si>
  <si>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</si>
  <si>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</si>
  <si>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</si>
  <si>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</si>
  <si>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</si>
  <si>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</si>
  <si>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</si>
  <si>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</si>
  <si>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</si>
  <si>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</si>
  <si>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</si>
  <si>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</si>
  <si>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</si>
  <si>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</si>
  <si>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配置予定技術者の保有する資格</t>
    <rPh sb="0" eb="2">
      <t>ハイチ</t>
    </rPh>
    <rPh sb="2" eb="4">
      <t>ヨテイ</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</si>
  <si>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</si>
  <si>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</si>
  <si>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</si>
  <si>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t>
    <rPh sb="0" eb="2">
      <t>ケイヤク</t>
    </rPh>
    <rPh sb="2" eb="4">
      <t>キンガク</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</si>
  <si>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</si>
  <si>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</si>
  <si>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</si>
  <si>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</si>
  <si>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</si>
  <si>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</si>
  <si>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</si>
  <si>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</si>
  <si>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耐震管布設を含む工事で契約金額１億円以上の施工実績が１件以上</t>
    <rPh sb="0" eb="2">
      <t>タイシン</t>
    </rPh>
    <rPh sb="2" eb="3">
      <t>カン</t>
    </rPh>
    <rPh sb="3" eb="5">
      <t>フセツ</t>
    </rPh>
    <rPh sb="6" eb="7">
      <t>フク</t>
    </rPh>
    <rPh sb="8" eb="10">
      <t>コウジ</t>
    </rPh>
    <rPh sb="11" eb="15">
      <t>ケイヤクキンガク</t>
    </rPh>
    <rPh sb="16" eb="17">
      <t>オク</t>
    </rPh>
    <rPh sb="17" eb="18">
      <t>エン</t>
    </rPh>
    <rPh sb="18" eb="20">
      <t>イジョウ</t>
    </rPh>
    <rPh sb="21" eb="23">
      <t>セコウ</t>
    </rPh>
    <rPh sb="23" eb="25">
      <t>ジッセキ</t>
    </rPh>
    <rPh sb="27" eb="28">
      <t>ケン</t>
    </rPh>
    <rPh sb="28" eb="30">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</si>
  <si>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</si>
  <si>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 xml:space="preserve">
工事名：</t>
    <rPh sb="1" eb="3">
      <t>コウジ</t>
    </rPh>
    <rPh sb="3" eb="4">
      <t>メイ</t>
    </rPh>
    <phoneticPr fontId="7"/>
  </si>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</sst>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Fill="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9"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 fillId="0" borderId="7" xfId="1" applyFont="1" applyBorder="1" applyAlignment="1">
      <alignment horizontal="center"/>
    </xf>
    <xf numFmtId="0" fontId="1" fillId="0" borderId="4" xfId="1" applyFont="1" applyBorder="1" applyAlignment="1">
      <alignment horizont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85725</xdr:rowOff>
        </xdr:from>
        <xdr:to>
          <xdr:col>4</xdr:col>
          <xdr:colOff>57150</xdr:colOff>
          <xdr:row>30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276225</xdr:rowOff>
        </xdr:from>
        <xdr:to>
          <xdr:col>4</xdr:col>
          <xdr:colOff>57150</xdr:colOff>
          <xdr:row>42</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219075</xdr:rowOff>
        </xdr:from>
        <xdr:to>
          <xdr:col>4</xdr:col>
          <xdr:colOff>85725</xdr:colOff>
          <xdr:row>65</xdr:row>
          <xdr:rowOff>485775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85725</xdr:colOff>
          <xdr:row>68</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514350</xdr:rowOff>
        </xdr:from>
        <xdr:to>
          <xdr:col>4</xdr:col>
          <xdr:colOff>85725</xdr:colOff>
          <xdr:row>71</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485775</xdr:rowOff>
        </xdr:from>
        <xdr:to>
          <xdr:col>4</xdr:col>
          <xdr:colOff>76200</xdr:colOff>
          <xdr:row>73</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38100</xdr:rowOff>
        </xdr:from>
        <xdr:to>
          <xdr:col>4</xdr:col>
          <xdr:colOff>76200</xdr:colOff>
          <xdr:row>74</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85725</xdr:rowOff>
        </xdr:from>
        <xdr:to>
          <xdr:col>4</xdr:col>
          <xdr:colOff>85725</xdr:colOff>
          <xdr:row>44</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57150</xdr:rowOff>
        </xdr:from>
        <xdr:to>
          <xdr:col>4</xdr:col>
          <xdr:colOff>66675</xdr:colOff>
          <xdr:row>28</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257175</xdr:rowOff>
        </xdr:from>
        <xdr:to>
          <xdr:col>4</xdr:col>
          <xdr:colOff>57150</xdr:colOff>
          <xdr:row>31</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52</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561975</xdr:rowOff>
        </xdr:from>
        <xdr:to>
          <xdr:col>4</xdr:col>
          <xdr:colOff>57150</xdr:colOff>
          <xdr:row>43</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314325</xdr:rowOff>
        </xdr:from>
        <xdr:to>
          <xdr:col>4</xdr:col>
          <xdr:colOff>47625</xdr:colOff>
          <xdr:row>76</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323850</xdr:rowOff>
        </xdr:from>
        <xdr:to>
          <xdr:col>4</xdr:col>
          <xdr:colOff>47625</xdr:colOff>
          <xdr:row>77</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57150</xdr:rowOff>
        </xdr:from>
        <xdr:to>
          <xdr:col>4</xdr:col>
          <xdr:colOff>85725</xdr:colOff>
          <xdr:row>55</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4</xdr:col>
          <xdr:colOff>76200</xdr:colOff>
          <xdr:row>45</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114300</xdr:rowOff>
        </xdr:from>
        <xdr:to>
          <xdr:col>4</xdr:col>
          <xdr:colOff>0</xdr:colOff>
          <xdr:row>57</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85725</xdr:rowOff>
        </xdr:from>
        <xdr:to>
          <xdr:col>4</xdr:col>
          <xdr:colOff>38100</xdr:colOff>
          <xdr:row>59</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114300</xdr:rowOff>
        </xdr:from>
        <xdr:to>
          <xdr:col>4</xdr:col>
          <xdr:colOff>0</xdr:colOff>
          <xdr:row>58</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85725</xdr:rowOff>
        </xdr:from>
        <xdr:to>
          <xdr:col>3</xdr:col>
          <xdr:colOff>238125</xdr:colOff>
          <xdr:row>81</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57150</xdr:rowOff>
        </xdr:from>
        <xdr:to>
          <xdr:col>3</xdr:col>
          <xdr:colOff>238125</xdr:colOff>
          <xdr:row>84</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38100</xdr:rowOff>
        </xdr:from>
        <xdr:to>
          <xdr:col>3</xdr:col>
          <xdr:colOff>238125</xdr:colOff>
          <xdr:row>84</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57150</xdr:rowOff>
        </xdr:from>
        <xdr:to>
          <xdr:col>3</xdr:col>
          <xdr:colOff>238125</xdr:colOff>
          <xdr:row>85</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495300</xdr:rowOff>
        </xdr:from>
        <xdr:to>
          <xdr:col>4</xdr:col>
          <xdr:colOff>76200</xdr:colOff>
          <xdr:row>72</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228600</xdr:rowOff>
        </xdr:from>
        <xdr:to>
          <xdr:col>4</xdr:col>
          <xdr:colOff>85725</xdr:colOff>
          <xdr:row>66</xdr:row>
          <xdr:rowOff>495300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219075</xdr:rowOff>
        </xdr:from>
        <xdr:to>
          <xdr:col>4</xdr:col>
          <xdr:colOff>85725</xdr:colOff>
          <xdr:row>67</xdr:row>
          <xdr:rowOff>485775</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85725</xdr:rowOff>
        </xdr:from>
        <xdr:to>
          <xdr:col>4</xdr:col>
          <xdr:colOff>85725</xdr:colOff>
          <xdr:row>69</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4</xdr:col>
          <xdr:colOff>85725</xdr:colOff>
          <xdr:row>70</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161925</xdr:rowOff>
        </xdr:from>
        <xdr:to>
          <xdr:col>4</xdr:col>
          <xdr:colOff>85725</xdr:colOff>
          <xdr:row>77</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114300</xdr:rowOff>
        </xdr:from>
        <xdr:to>
          <xdr:col>4</xdr:col>
          <xdr:colOff>66675</xdr:colOff>
          <xdr:row>78</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295275</xdr:rowOff>
        </xdr:from>
        <xdr:to>
          <xdr:col>3</xdr:col>
          <xdr:colOff>228600</xdr:colOff>
          <xdr:row>82</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96"/>
  <sheetViews>
    <sheetView showGridLines="0" tabSelected="1" view="pageLayout" zoomScale="75" zoomScaleNormal="100" zoomScaleSheetLayoutView="100" zoomScalePageLayoutView="75" workbookViewId="0">
      <selection activeCell="E9" sqref="E9:G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27" t="s">
        <v>1</v>
      </c>
      <c r="B3" s="227"/>
      <c r="C3" s="10" t="s">
        <v>2</v>
      </c>
      <c r="D3" s="11"/>
      <c r="E3" s="228" t="s">
        <v>3</v>
      </c>
      <c r="F3" s="228"/>
      <c r="G3" s="228"/>
      <c r="H3" s="117" t="s">
        <v>4</v>
      </c>
      <c r="I3" s="12" t="s">
        <v>5</v>
      </c>
      <c r="J3" s="69"/>
      <c r="K3" s="73"/>
      <c r="L3" s="9"/>
    </row>
    <row r="4" spans="1:13" ht="16.5" customHeight="1" thickBot="1" x14ac:dyDescent="0.2">
      <c r="A4" s="13" t="s">
        <v>6</v>
      </c>
      <c r="B4" s="14"/>
      <c r="C4" s="15"/>
      <c r="D4" s="9"/>
      <c r="E4" s="230"/>
      <c r="F4" s="230"/>
      <c r="G4" s="230"/>
      <c r="H4" s="118"/>
      <c r="I4" s="16"/>
      <c r="J4" s="69"/>
      <c r="K4" s="73"/>
      <c r="L4" s="9"/>
    </row>
    <row r="5" spans="1:13" ht="24.95" hidden="1" customHeight="1" x14ac:dyDescent="0.15">
      <c r="A5" s="17"/>
      <c r="B5" s="231" t="s">
        <v>7</v>
      </c>
      <c r="C5" s="232" t="s">
        <v>8</v>
      </c>
      <c r="D5" s="18"/>
      <c r="E5" s="233" t="s">
        <v>9</v>
      </c>
      <c r="F5" s="233"/>
      <c r="G5" s="233"/>
      <c r="H5" s="119"/>
      <c r="I5" s="19"/>
      <c r="J5" s="20"/>
      <c r="K5" s="74" t="s">
        <v>10</v>
      </c>
      <c r="L5" s="9"/>
    </row>
    <row r="6" spans="1:13" ht="24.95" hidden="1" customHeight="1" x14ac:dyDescent="0.15">
      <c r="A6" s="17"/>
      <c r="B6" s="231"/>
      <c r="C6" s="232"/>
      <c r="D6" s="18"/>
      <c r="E6" s="233" t="s">
        <v>11</v>
      </c>
      <c r="F6" s="233"/>
      <c r="G6" s="233"/>
      <c r="H6" s="119"/>
      <c r="I6" s="19"/>
      <c r="J6" s="21"/>
      <c r="K6" s="75" t="s">
        <v>10</v>
      </c>
      <c r="L6" s="9"/>
    </row>
    <row r="7" spans="1:13" ht="69" customHeight="1" x14ac:dyDescent="0.15">
      <c r="A7" s="17"/>
      <c r="B7" s="229" t="s">
        <v>12</v>
      </c>
      <c r="C7" s="192" t="s">
        <v>39</v>
      </c>
      <c r="D7" s="22"/>
      <c r="E7" s="226" t="s">
        <v>13</v>
      </c>
      <c r="F7" s="226"/>
      <c r="G7" s="226"/>
      <c r="H7" s="125">
        <v>2</v>
      </c>
      <c r="I7" s="222" t="s">
        <v>83</v>
      </c>
      <c r="J7" s="23"/>
      <c r="K7" s="76">
        <v>1</v>
      </c>
      <c r="L7" s="9"/>
    </row>
    <row r="8" spans="1:13" ht="69" customHeight="1" x14ac:dyDescent="0.15">
      <c r="A8" s="17"/>
      <c r="B8" s="229"/>
      <c r="C8" s="193"/>
      <c r="D8" s="22"/>
      <c r="E8" s="225" t="s">
        <v>14</v>
      </c>
      <c r="F8" s="225"/>
      <c r="G8" s="225"/>
      <c r="H8" s="174">
        <v>0</v>
      </c>
      <c r="I8" s="223"/>
      <c r="J8" s="24"/>
      <c r="K8" s="77">
        <v>0</v>
      </c>
      <c r="L8" s="9"/>
    </row>
    <row r="9" spans="1:13" ht="75.75" customHeight="1" thickBot="1" x14ac:dyDescent="0.2">
      <c r="A9" s="17"/>
      <c r="B9" s="229"/>
      <c r="C9" s="206"/>
      <c r="D9" s="25"/>
      <c r="E9" s="226" t="s">
        <v>15</v>
      </c>
      <c r="F9" s="226"/>
      <c r="G9" s="226"/>
      <c r="H9" s="175">
        <v>-2</v>
      </c>
      <c r="I9" s="224"/>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229" t="s">
        <v>18</v>
      </c>
      <c r="C11" s="196" t="s">
        <v>19</v>
      </c>
      <c r="D11" s="22"/>
      <c r="E11" s="197" t="s">
        <v>20</v>
      </c>
      <c r="F11" s="197"/>
      <c r="G11" s="197"/>
      <c r="H11" s="125">
        <v>2</v>
      </c>
      <c r="I11" s="213" t="s">
        <v>72</v>
      </c>
      <c r="J11" s="24"/>
      <c r="K11" s="80">
        <v>2</v>
      </c>
      <c r="L11" s="9"/>
    </row>
    <row r="12" spans="1:13" ht="36.75" customHeight="1" x14ac:dyDescent="0.15">
      <c r="A12" s="32"/>
      <c r="B12" s="229"/>
      <c r="C12" s="196"/>
      <c r="D12" s="22"/>
      <c r="E12" s="197" t="s">
        <v>48</v>
      </c>
      <c r="F12" s="197"/>
      <c r="G12" s="197"/>
      <c r="H12" s="125">
        <v>1</v>
      </c>
      <c r="I12" s="214"/>
      <c r="J12" s="24"/>
      <c r="K12" s="77">
        <v>1</v>
      </c>
      <c r="L12" s="9"/>
    </row>
    <row r="13" spans="1:13" ht="36.75" customHeight="1" thickBot="1" x14ac:dyDescent="0.2">
      <c r="A13" s="33"/>
      <c r="B13" s="229"/>
      <c r="C13" s="196"/>
      <c r="D13" s="22"/>
      <c r="E13" s="197" t="s">
        <v>21</v>
      </c>
      <c r="F13" s="197"/>
      <c r="G13" s="197"/>
      <c r="H13" s="125">
        <v>0</v>
      </c>
      <c r="I13" s="215"/>
      <c r="J13" s="24"/>
      <c r="K13" s="81">
        <v>0</v>
      </c>
      <c r="L13" s="9"/>
    </row>
    <row r="14" spans="1:13" ht="16.5" customHeight="1" thickBot="1" x14ac:dyDescent="0.2">
      <c r="A14" s="64" t="s">
        <v>37</v>
      </c>
      <c r="B14" s="34"/>
      <c r="C14" s="35"/>
      <c r="D14" s="35"/>
      <c r="E14" s="194" t="s">
        <v>22</v>
      </c>
      <c r="F14" s="194"/>
      <c r="G14" s="195"/>
      <c r="H14" s="135">
        <v>4</v>
      </c>
      <c r="I14" s="70"/>
      <c r="J14" s="36"/>
      <c r="K14" s="82">
        <f>+K7+K11</f>
        <v>3</v>
      </c>
      <c r="L14" s="9"/>
    </row>
    <row r="15" spans="1:13" ht="16.5" customHeight="1" x14ac:dyDescent="0.15">
      <c r="A15" s="65" t="s">
        <v>43</v>
      </c>
      <c r="B15" s="62"/>
      <c r="C15" s="63"/>
      <c r="D15" s="63"/>
      <c r="E15" s="70"/>
      <c r="F15" s="70"/>
      <c r="G15" s="70"/>
      <c r="H15" s="121"/>
      <c r="I15" s="70"/>
      <c r="J15" s="36"/>
      <c r="K15" s="36"/>
      <c r="L15" s="9"/>
    </row>
    <row r="16" spans="1:13" ht="16.5" customHeight="1" x14ac:dyDescent="0.15">
      <c r="A16" s="6" t="s">
        <v>104</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27" t="s">
        <v>1</v>
      </c>
      <c r="B18" s="227"/>
      <c r="C18" s="40" t="s">
        <v>2</v>
      </c>
      <c r="D18" s="41"/>
      <c r="E18" s="228" t="s">
        <v>3</v>
      </c>
      <c r="F18" s="228"/>
      <c r="G18" s="228"/>
      <c r="H18" s="124" t="s">
        <v>4</v>
      </c>
      <c r="I18" s="68" t="s">
        <v>5</v>
      </c>
      <c r="J18" s="42"/>
      <c r="K18" s="83"/>
      <c r="L18" s="9"/>
    </row>
    <row r="19" spans="1:12" ht="36" customHeight="1" x14ac:dyDescent="0.15">
      <c r="A19" s="234" t="s">
        <v>24</v>
      </c>
      <c r="B19" s="235"/>
      <c r="C19" s="192" t="s">
        <v>74</v>
      </c>
      <c r="D19" s="105"/>
      <c r="E19" s="181" t="s">
        <v>40</v>
      </c>
      <c r="F19" s="238" t="s">
        <v>82</v>
      </c>
      <c r="G19" s="239"/>
      <c r="H19" s="120">
        <v>2</v>
      </c>
      <c r="I19" s="213" t="s">
        <v>73</v>
      </c>
      <c r="J19" s="43"/>
      <c r="K19" s="84">
        <v>2</v>
      </c>
      <c r="L19" s="9"/>
    </row>
    <row r="20" spans="1:12" ht="36" customHeight="1" x14ac:dyDescent="0.15">
      <c r="A20" s="236"/>
      <c r="B20" s="237"/>
      <c r="C20" s="193"/>
      <c r="D20" s="44"/>
      <c r="E20" s="181" t="s">
        <v>107</v>
      </c>
      <c r="F20" s="240"/>
      <c r="G20" s="241"/>
      <c r="H20" s="125">
        <v>1</v>
      </c>
      <c r="I20" s="214"/>
      <c r="J20" s="43"/>
      <c r="K20" s="85">
        <v>1</v>
      </c>
      <c r="L20" s="9"/>
    </row>
    <row r="21" spans="1:12" ht="36" customHeight="1" thickBot="1" x14ac:dyDescent="0.2">
      <c r="A21" s="236"/>
      <c r="B21" s="237"/>
      <c r="C21" s="193"/>
      <c r="D21" s="44"/>
      <c r="E21" s="181" t="s">
        <v>108</v>
      </c>
      <c r="F21" s="242"/>
      <c r="G21" s="243"/>
      <c r="H21" s="125">
        <v>0</v>
      </c>
      <c r="I21" s="214"/>
      <c r="J21" s="43"/>
      <c r="K21" s="85">
        <v>0</v>
      </c>
      <c r="L21" s="9"/>
    </row>
    <row r="22" spans="1:12" ht="27.75" customHeight="1" x14ac:dyDescent="0.15">
      <c r="A22" s="204" t="s">
        <v>25</v>
      </c>
      <c r="B22" s="205"/>
      <c r="C22" s="192" t="s">
        <v>101</v>
      </c>
      <c r="D22" s="104"/>
      <c r="E22" s="202" t="s">
        <v>109</v>
      </c>
      <c r="F22" s="202"/>
      <c r="G22" s="203"/>
      <c r="H22" s="129">
        <v>2</v>
      </c>
      <c r="I22" s="213" t="s">
        <v>95</v>
      </c>
      <c r="J22" s="43"/>
      <c r="K22" s="86">
        <v>2</v>
      </c>
      <c r="L22" s="9"/>
    </row>
    <row r="23" spans="1:12" ht="27.75" customHeight="1" x14ac:dyDescent="0.15">
      <c r="A23" s="190"/>
      <c r="B23" s="191"/>
      <c r="C23" s="193"/>
      <c r="D23" s="159"/>
      <c r="E23" s="202" t="s">
        <v>110</v>
      </c>
      <c r="F23" s="202"/>
      <c r="G23" s="203"/>
      <c r="H23" s="129">
        <v>1</v>
      </c>
      <c r="I23" s="214"/>
      <c r="J23" s="43"/>
      <c r="K23" s="84"/>
      <c r="L23" s="9"/>
    </row>
    <row r="24" spans="1:12" ht="41.25" customHeight="1" x14ac:dyDescent="0.15">
      <c r="A24" s="190"/>
      <c r="B24" s="191"/>
      <c r="C24" s="193"/>
      <c r="D24" s="164"/>
      <c r="E24" s="254" t="s">
        <v>111</v>
      </c>
      <c r="F24" s="255"/>
      <c r="G24" s="256"/>
      <c r="H24" s="160"/>
      <c r="I24" s="214"/>
      <c r="J24" s="43"/>
      <c r="K24" s="84"/>
      <c r="L24" s="9"/>
    </row>
    <row r="25" spans="1:12" ht="27" customHeight="1" x14ac:dyDescent="0.15">
      <c r="A25" s="190"/>
      <c r="B25" s="191"/>
      <c r="C25" s="193"/>
      <c r="D25" s="61"/>
      <c r="E25" s="199" t="s">
        <v>34</v>
      </c>
      <c r="F25" s="200"/>
      <c r="G25" s="201"/>
      <c r="H25" s="160"/>
      <c r="I25" s="214"/>
      <c r="J25" s="43"/>
      <c r="K25" s="84"/>
      <c r="L25" s="9"/>
    </row>
    <row r="26" spans="1:12" ht="27" customHeight="1" x14ac:dyDescent="0.15">
      <c r="A26" s="190"/>
      <c r="B26" s="191"/>
      <c r="C26" s="193"/>
      <c r="D26" s="61"/>
      <c r="E26" s="199" t="s">
        <v>35</v>
      </c>
      <c r="F26" s="200"/>
      <c r="G26" s="201"/>
      <c r="H26" s="160"/>
      <c r="I26" s="214"/>
      <c r="J26" s="43"/>
      <c r="K26" s="84"/>
      <c r="L26" s="9"/>
    </row>
    <row r="27" spans="1:12" ht="27" customHeight="1" x14ac:dyDescent="0.15">
      <c r="A27" s="190"/>
      <c r="B27" s="191"/>
      <c r="C27" s="193"/>
      <c r="D27" s="61"/>
      <c r="E27" s="199" t="s">
        <v>99</v>
      </c>
      <c r="F27" s="200"/>
      <c r="G27" s="201"/>
      <c r="H27" s="160"/>
      <c r="I27" s="214"/>
      <c r="J27" s="43"/>
      <c r="K27" s="84"/>
      <c r="L27" s="9"/>
    </row>
    <row r="28" spans="1:12" ht="27" customHeight="1" x14ac:dyDescent="0.15">
      <c r="A28" s="190"/>
      <c r="B28" s="191"/>
      <c r="C28" s="193"/>
      <c r="D28" s="61"/>
      <c r="E28" s="217" t="s">
        <v>36</v>
      </c>
      <c r="F28" s="218"/>
      <c r="G28" s="219"/>
      <c r="H28" s="160"/>
      <c r="I28" s="214"/>
      <c r="J28" s="43"/>
      <c r="K28" s="84"/>
      <c r="L28" s="9"/>
    </row>
    <row r="29" spans="1:12" ht="32.25" customHeight="1" thickBot="1" x14ac:dyDescent="0.2">
      <c r="A29" s="188"/>
      <c r="B29" s="189"/>
      <c r="C29" s="158"/>
      <c r="D29" s="163"/>
      <c r="E29" s="216" t="s">
        <v>16</v>
      </c>
      <c r="F29" s="216"/>
      <c r="G29" s="216"/>
      <c r="H29" s="126">
        <v>0</v>
      </c>
      <c r="I29" s="157"/>
      <c r="J29" s="43"/>
      <c r="K29" s="147"/>
      <c r="L29" s="9"/>
    </row>
    <row r="30" spans="1:12" ht="33" customHeight="1" x14ac:dyDescent="0.15">
      <c r="A30" s="196" t="s">
        <v>26</v>
      </c>
      <c r="B30" s="196"/>
      <c r="C30" s="196" t="s">
        <v>76</v>
      </c>
      <c r="D30" s="22"/>
      <c r="E30" s="183" t="s">
        <v>91</v>
      </c>
      <c r="F30" s="183"/>
      <c r="G30" s="184"/>
      <c r="H30" s="120">
        <v>1</v>
      </c>
      <c r="I30" s="213"/>
      <c r="J30" s="43"/>
      <c r="K30" s="88">
        <v>1</v>
      </c>
      <c r="L30" s="9"/>
    </row>
    <row r="31" spans="1:12" ht="33" customHeight="1" x14ac:dyDescent="0.15">
      <c r="A31" s="196"/>
      <c r="B31" s="196"/>
      <c r="C31" s="196"/>
      <c r="D31" s="22"/>
      <c r="E31" s="183" t="s">
        <v>75</v>
      </c>
      <c r="F31" s="183"/>
      <c r="G31" s="184"/>
      <c r="H31" s="120">
        <v>0.5</v>
      </c>
      <c r="I31" s="214"/>
      <c r="J31" s="43"/>
      <c r="K31" s="85">
        <v>0.5</v>
      </c>
      <c r="L31" s="9"/>
    </row>
    <row r="32" spans="1:12" ht="59.25" customHeight="1" thickBot="1" x14ac:dyDescent="0.2">
      <c r="A32" s="196"/>
      <c r="B32" s="196"/>
      <c r="C32" s="196"/>
      <c r="D32" s="22"/>
      <c r="E32" s="197" t="s">
        <v>27</v>
      </c>
      <c r="F32" s="197"/>
      <c r="G32" s="198"/>
      <c r="H32" s="120">
        <v>0</v>
      </c>
      <c r="I32" s="215"/>
      <c r="J32" s="43"/>
      <c r="K32" s="87">
        <v>0</v>
      </c>
      <c r="L32" s="9"/>
    </row>
    <row r="33" spans="1:12" ht="33" customHeight="1" x14ac:dyDescent="0.15">
      <c r="A33" s="207" t="s">
        <v>84</v>
      </c>
      <c r="B33" s="208"/>
      <c r="C33" s="192" t="s">
        <v>85</v>
      </c>
      <c r="D33" s="22"/>
      <c r="E33" s="197" t="s">
        <v>86</v>
      </c>
      <c r="F33" s="197"/>
      <c r="G33" s="198"/>
      <c r="H33" s="120">
        <v>1</v>
      </c>
      <c r="I33" s="220"/>
      <c r="J33" s="43"/>
      <c r="K33" s="88">
        <v>1</v>
      </c>
      <c r="L33" s="9"/>
    </row>
    <row r="34" spans="1:12" ht="33" customHeight="1" thickBot="1" x14ac:dyDescent="0.2">
      <c r="A34" s="209"/>
      <c r="B34" s="210"/>
      <c r="C34" s="206"/>
      <c r="D34" s="22"/>
      <c r="E34" s="183" t="s">
        <v>16</v>
      </c>
      <c r="F34" s="183"/>
      <c r="G34" s="184"/>
      <c r="H34" s="120">
        <v>0</v>
      </c>
      <c r="I34" s="221"/>
      <c r="J34" s="43"/>
      <c r="K34" s="85">
        <v>0.5</v>
      </c>
      <c r="L34" s="9"/>
    </row>
    <row r="35" spans="1:12" ht="20.100000000000001" customHeight="1" thickBot="1" x14ac:dyDescent="0.2">
      <c r="A35" s="64" t="s">
        <v>37</v>
      </c>
      <c r="B35" s="45"/>
      <c r="C35" s="46"/>
      <c r="E35" s="194" t="s">
        <v>22</v>
      </c>
      <c r="F35" s="194"/>
      <c r="G35" s="195"/>
      <c r="H35" s="135">
        <v>6</v>
      </c>
      <c r="I35" s="70"/>
      <c r="J35" s="47"/>
      <c r="K35" s="89">
        <f>K19+K22+K30</f>
        <v>5</v>
      </c>
      <c r="L35" s="9"/>
    </row>
    <row r="36" spans="1:12" ht="20.100000000000001" customHeight="1" x14ac:dyDescent="0.15">
      <c r="A36" s="65" t="s">
        <v>43</v>
      </c>
      <c r="B36" s="48"/>
      <c r="C36" s="49"/>
      <c r="D36" s="49"/>
      <c r="H36" s="127"/>
      <c r="I36" s="70"/>
      <c r="J36" s="47"/>
      <c r="K36" s="47"/>
      <c r="L36" s="9"/>
    </row>
    <row r="37" spans="1:12" ht="16.5" customHeight="1" x14ac:dyDescent="0.15">
      <c r="A37" s="6" t="s">
        <v>104</v>
      </c>
      <c r="B37" s="48"/>
      <c r="C37" s="49"/>
      <c r="D37" s="49"/>
      <c r="E37" s="70"/>
      <c r="F37" s="70"/>
      <c r="G37" s="70"/>
      <c r="H37" s="128"/>
      <c r="I37" s="47"/>
      <c r="J37" s="47"/>
      <c r="K37" s="47"/>
      <c r="L37" s="9"/>
    </row>
    <row r="38" spans="1:12" ht="25.5" customHeight="1" x14ac:dyDescent="0.25">
      <c r="A38" s="50" t="s">
        <v>28</v>
      </c>
      <c r="B38" s="9"/>
      <c r="C38" s="37"/>
      <c r="D38" s="37"/>
      <c r="E38" s="70"/>
      <c r="F38" s="70"/>
      <c r="G38" s="47"/>
      <c r="H38" s="114"/>
      <c r="I38" s="51"/>
      <c r="J38" s="51"/>
      <c r="K38" s="51"/>
      <c r="L38" s="9"/>
    </row>
    <row r="39" spans="1:12" ht="31.5" customHeight="1" thickBot="1" x14ac:dyDescent="0.2">
      <c r="A39" s="300" t="s">
        <v>29</v>
      </c>
      <c r="B39" s="300"/>
      <c r="C39" s="300"/>
      <c r="D39" s="41"/>
      <c r="E39" s="289"/>
      <c r="F39" s="290"/>
      <c r="G39" s="211" t="s">
        <v>52</v>
      </c>
      <c r="H39" s="212"/>
      <c r="I39" s="212"/>
      <c r="J39" s="51"/>
      <c r="K39" s="51"/>
      <c r="L39" s="9"/>
    </row>
    <row r="40" spans="1:12" ht="23.25" customHeight="1" thickBot="1" x14ac:dyDescent="0.2">
      <c r="A40" s="227" t="s">
        <v>1</v>
      </c>
      <c r="B40" s="227"/>
      <c r="C40" s="40" t="s">
        <v>2</v>
      </c>
      <c r="D40" s="106"/>
      <c r="E40" s="228" t="s">
        <v>3</v>
      </c>
      <c r="F40" s="228"/>
      <c r="G40" s="228"/>
      <c r="H40" s="117" t="s">
        <v>4</v>
      </c>
      <c r="I40" s="12" t="s">
        <v>5</v>
      </c>
      <c r="J40" s="42"/>
      <c r="K40" s="90"/>
      <c r="L40" s="9"/>
    </row>
    <row r="41" spans="1:12" ht="41.25" customHeight="1" thickTop="1" x14ac:dyDescent="0.15">
      <c r="A41" s="190" t="s">
        <v>24</v>
      </c>
      <c r="B41" s="191"/>
      <c r="C41" s="192" t="s">
        <v>77</v>
      </c>
      <c r="D41" s="44"/>
      <c r="E41" s="141" t="s">
        <v>40</v>
      </c>
      <c r="F41" s="304" t="s">
        <v>79</v>
      </c>
      <c r="G41" s="239"/>
      <c r="H41" s="136">
        <v>2</v>
      </c>
      <c r="I41" s="213" t="s">
        <v>80</v>
      </c>
      <c r="J41" s="26"/>
      <c r="K41" s="138">
        <v>2</v>
      </c>
      <c r="L41" s="9"/>
    </row>
    <row r="42" spans="1:12" ht="49.5" customHeight="1" x14ac:dyDescent="0.15">
      <c r="A42" s="190"/>
      <c r="B42" s="191"/>
      <c r="C42" s="193"/>
      <c r="D42" s="44"/>
      <c r="E42" s="108" t="s">
        <v>107</v>
      </c>
      <c r="F42" s="305"/>
      <c r="G42" s="241"/>
      <c r="H42" s="125">
        <v>1</v>
      </c>
      <c r="I42" s="214"/>
      <c r="J42" s="24"/>
      <c r="K42" s="91">
        <v>1</v>
      </c>
      <c r="L42" s="9"/>
    </row>
    <row r="43" spans="1:12" ht="66.75" customHeight="1" x14ac:dyDescent="0.15">
      <c r="A43" s="190"/>
      <c r="B43" s="191"/>
      <c r="C43" s="193"/>
      <c r="D43" s="106"/>
      <c r="E43" s="108" t="s">
        <v>112</v>
      </c>
      <c r="F43" s="305"/>
      <c r="G43" s="241"/>
      <c r="H43" s="125">
        <v>0</v>
      </c>
      <c r="I43" s="214"/>
      <c r="J43" s="24"/>
      <c r="K43" s="91">
        <v>0</v>
      </c>
      <c r="L43" s="9"/>
    </row>
    <row r="44" spans="1:12" ht="107.25" customHeight="1" x14ac:dyDescent="0.15">
      <c r="A44" s="190"/>
      <c r="B44" s="191"/>
      <c r="C44" s="178" t="s">
        <v>78</v>
      </c>
      <c r="D44" s="44"/>
      <c r="E44" s="137" t="s">
        <v>41</v>
      </c>
      <c r="F44" s="306"/>
      <c r="G44" s="243"/>
      <c r="H44" s="140">
        <v>-2</v>
      </c>
      <c r="I44" s="214"/>
      <c r="J44" s="24"/>
      <c r="K44" s="139">
        <v>-2</v>
      </c>
      <c r="L44" s="9"/>
    </row>
    <row r="45" spans="1:12" ht="32.25" customHeight="1" x14ac:dyDescent="0.15">
      <c r="A45" s="296" t="s">
        <v>49</v>
      </c>
      <c r="B45" s="297"/>
      <c r="C45" s="310" t="s">
        <v>102</v>
      </c>
      <c r="D45" s="44"/>
      <c r="E45" s="202" t="s">
        <v>109</v>
      </c>
      <c r="F45" s="202"/>
      <c r="G45" s="203"/>
      <c r="H45" s="162">
        <v>1</v>
      </c>
      <c r="I45" s="213" t="s">
        <v>103</v>
      </c>
      <c r="J45" s="24"/>
      <c r="K45" s="113"/>
      <c r="L45" s="9"/>
    </row>
    <row r="46" spans="1:12" ht="32.25" customHeight="1" x14ac:dyDescent="0.15">
      <c r="A46" s="298"/>
      <c r="B46" s="299"/>
      <c r="C46" s="311"/>
      <c r="D46" s="44"/>
      <c r="E46" s="202" t="s">
        <v>110</v>
      </c>
      <c r="F46" s="202"/>
      <c r="G46" s="203"/>
      <c r="H46" s="162">
        <v>0.5</v>
      </c>
      <c r="I46" s="214"/>
      <c r="J46" s="24"/>
      <c r="K46" s="113"/>
      <c r="L46" s="9"/>
    </row>
    <row r="47" spans="1:12" ht="39.75" customHeight="1" x14ac:dyDescent="0.15">
      <c r="A47" s="298"/>
      <c r="B47" s="299"/>
      <c r="C47" s="311"/>
      <c r="D47" s="150"/>
      <c r="E47" s="254" t="s">
        <v>111</v>
      </c>
      <c r="F47" s="266"/>
      <c r="G47" s="267"/>
      <c r="H47" s="161"/>
      <c r="I47" s="214"/>
      <c r="J47" s="24"/>
      <c r="K47" s="113"/>
      <c r="L47" s="9"/>
    </row>
    <row r="48" spans="1:12" ht="32.25" customHeight="1" x14ac:dyDescent="0.15">
      <c r="A48" s="298"/>
      <c r="B48" s="299"/>
      <c r="C48" s="311"/>
      <c r="D48" s="150"/>
      <c r="E48" s="199" t="s">
        <v>34</v>
      </c>
      <c r="F48" s="200"/>
      <c r="G48" s="201"/>
      <c r="H48" s="161"/>
      <c r="I48" s="214"/>
      <c r="J48" s="24"/>
      <c r="K48" s="113"/>
      <c r="L48" s="9"/>
    </row>
    <row r="49" spans="1:12" ht="32.25" customHeight="1" x14ac:dyDescent="0.15">
      <c r="A49" s="298"/>
      <c r="B49" s="299"/>
      <c r="C49" s="311"/>
      <c r="D49" s="150"/>
      <c r="E49" s="199" t="s">
        <v>35</v>
      </c>
      <c r="F49" s="200"/>
      <c r="G49" s="201"/>
      <c r="H49" s="161"/>
      <c r="I49" s="214"/>
      <c r="J49" s="24"/>
      <c r="K49" s="113"/>
      <c r="L49" s="9"/>
    </row>
    <row r="50" spans="1:12" ht="32.25" customHeight="1" x14ac:dyDescent="0.15">
      <c r="A50" s="298"/>
      <c r="B50" s="299"/>
      <c r="C50" s="311"/>
      <c r="D50" s="148"/>
      <c r="E50" s="199" t="s">
        <v>100</v>
      </c>
      <c r="F50" s="200"/>
      <c r="G50" s="201"/>
      <c r="H50" s="161"/>
      <c r="I50" s="214"/>
      <c r="J50" s="24"/>
      <c r="K50" s="113"/>
      <c r="L50" s="9"/>
    </row>
    <row r="51" spans="1:12" ht="32.25" customHeight="1" x14ac:dyDescent="0.15">
      <c r="A51" s="298"/>
      <c r="B51" s="299"/>
      <c r="C51" s="311"/>
      <c r="D51" s="153"/>
      <c r="E51" s="307" t="s">
        <v>47</v>
      </c>
      <c r="F51" s="308"/>
      <c r="G51" s="309"/>
      <c r="H51" s="161"/>
      <c r="I51" s="214"/>
      <c r="J51" s="24"/>
      <c r="K51" s="113"/>
      <c r="L51" s="9"/>
    </row>
    <row r="52" spans="1:12" ht="32.25" customHeight="1" x14ac:dyDescent="0.15">
      <c r="A52" s="298"/>
      <c r="B52" s="299"/>
      <c r="C52" s="311"/>
      <c r="D52" s="153"/>
      <c r="E52" s="301" t="s">
        <v>46</v>
      </c>
      <c r="F52" s="302"/>
      <c r="G52" s="303"/>
      <c r="H52" s="161"/>
      <c r="I52" s="214"/>
      <c r="J52" s="24"/>
      <c r="K52" s="113"/>
      <c r="L52" s="9"/>
    </row>
    <row r="53" spans="1:12" ht="40.5" customHeight="1" x14ac:dyDescent="0.15">
      <c r="A53" s="142"/>
      <c r="B53" s="143"/>
      <c r="C53" s="146"/>
      <c r="D53" s="155"/>
      <c r="E53" s="216" t="s">
        <v>16</v>
      </c>
      <c r="F53" s="216"/>
      <c r="G53" s="292"/>
      <c r="H53" s="162">
        <v>0</v>
      </c>
      <c r="I53" s="215"/>
      <c r="J53" s="24"/>
      <c r="K53" s="113"/>
      <c r="L53" s="9"/>
    </row>
    <row r="54" spans="1:12" ht="32.25" customHeight="1" x14ac:dyDescent="0.15">
      <c r="A54" s="204" t="s">
        <v>51</v>
      </c>
      <c r="B54" s="205"/>
      <c r="C54" s="192" t="s">
        <v>96</v>
      </c>
      <c r="D54" s="187"/>
      <c r="E54" s="202" t="s">
        <v>97</v>
      </c>
      <c r="F54" s="265"/>
      <c r="G54" s="265"/>
      <c r="H54" s="182">
        <v>1</v>
      </c>
      <c r="I54" s="293"/>
      <c r="J54" s="24"/>
      <c r="K54" s="113"/>
      <c r="L54" s="9"/>
    </row>
    <row r="55" spans="1:12" ht="32.25" customHeight="1" x14ac:dyDescent="0.15">
      <c r="A55" s="190"/>
      <c r="B55" s="191"/>
      <c r="C55" s="193"/>
      <c r="D55" s="44"/>
      <c r="E55" s="197" t="s">
        <v>98</v>
      </c>
      <c r="F55" s="291"/>
      <c r="G55" s="291"/>
      <c r="H55" s="173">
        <v>0.5</v>
      </c>
      <c r="I55" s="294"/>
      <c r="J55" s="24"/>
      <c r="K55" s="113"/>
      <c r="L55" s="9"/>
    </row>
    <row r="56" spans="1:12" ht="32.25" customHeight="1" x14ac:dyDescent="0.15">
      <c r="A56" s="277"/>
      <c r="B56" s="247"/>
      <c r="C56" s="206"/>
      <c r="D56" s="156"/>
      <c r="E56" s="197" t="s">
        <v>16</v>
      </c>
      <c r="F56" s="197"/>
      <c r="G56" s="197"/>
      <c r="H56" s="129">
        <v>0</v>
      </c>
      <c r="I56" s="295"/>
      <c r="J56" s="24"/>
      <c r="K56" s="113"/>
      <c r="L56" s="9"/>
    </row>
    <row r="57" spans="1:12" ht="16.5" customHeight="1" thickBot="1" x14ac:dyDescent="0.2">
      <c r="A57" s="207" t="s">
        <v>53</v>
      </c>
      <c r="B57" s="208"/>
      <c r="C57" s="192" t="s">
        <v>54</v>
      </c>
      <c r="D57" s="167"/>
      <c r="E57" s="202" t="s">
        <v>55</v>
      </c>
      <c r="F57" s="202"/>
      <c r="G57" s="203"/>
      <c r="H57" s="251">
        <v>2</v>
      </c>
      <c r="I57" s="248" t="s">
        <v>81</v>
      </c>
      <c r="J57" s="36"/>
      <c r="K57" s="93" t="e">
        <f>#REF!+#REF!+#REF!</f>
        <v>#REF!</v>
      </c>
      <c r="L57" s="9"/>
    </row>
    <row r="58" spans="1:12" ht="9.75" customHeight="1" x14ac:dyDescent="0.15">
      <c r="A58" s="275"/>
      <c r="B58" s="276"/>
      <c r="C58" s="193"/>
      <c r="D58" s="168"/>
      <c r="E58" s="244"/>
      <c r="F58" s="244"/>
      <c r="G58" s="245"/>
      <c r="H58" s="252"/>
      <c r="I58" s="249"/>
      <c r="J58" s="36"/>
      <c r="K58" s="36"/>
      <c r="L58" s="9"/>
    </row>
    <row r="59" spans="1:12" ht="24" customHeight="1" x14ac:dyDescent="0.15">
      <c r="A59" s="275"/>
      <c r="B59" s="276"/>
      <c r="C59" s="193"/>
      <c r="D59" s="168"/>
      <c r="E59" s="197" t="s">
        <v>56</v>
      </c>
      <c r="F59" s="197"/>
      <c r="G59" s="198"/>
      <c r="H59" s="173">
        <v>1</v>
      </c>
      <c r="I59" s="249"/>
      <c r="J59" s="36"/>
      <c r="K59" s="36"/>
      <c r="L59" s="9"/>
    </row>
    <row r="60" spans="1:12" ht="30.75" customHeight="1" x14ac:dyDescent="0.15">
      <c r="A60" s="209"/>
      <c r="B60" s="210"/>
      <c r="C60" s="206"/>
      <c r="D60" s="168"/>
      <c r="E60" s="244" t="s">
        <v>16</v>
      </c>
      <c r="F60" s="253"/>
      <c r="G60" s="253"/>
      <c r="H60" s="173">
        <v>0</v>
      </c>
      <c r="I60" s="250"/>
      <c r="J60" s="42"/>
      <c r="K60" s="42"/>
      <c r="L60" s="9"/>
    </row>
    <row r="61" spans="1:12" ht="37.5" customHeight="1" thickBot="1" x14ac:dyDescent="0.2">
      <c r="A61" s="65" t="s">
        <v>37</v>
      </c>
      <c r="C61" s="52"/>
      <c r="D61" s="149"/>
      <c r="E61" s="194" t="s">
        <v>22</v>
      </c>
      <c r="F61" s="194"/>
      <c r="G61" s="195"/>
      <c r="H61" s="135">
        <v>6</v>
      </c>
      <c r="I61" s="70"/>
      <c r="J61" s="36"/>
      <c r="K61" s="93" t="e">
        <f>#REF!+#REF!+K41</f>
        <v>#REF!</v>
      </c>
      <c r="L61" s="9"/>
    </row>
    <row r="62" spans="1:12" ht="12" customHeight="1" x14ac:dyDescent="0.15">
      <c r="A62" s="65" t="s">
        <v>43</v>
      </c>
      <c r="C62" s="52"/>
      <c r="D62" s="37"/>
      <c r="E62" s="70"/>
      <c r="F62" s="70"/>
      <c r="G62" s="70"/>
      <c r="H62" s="127"/>
      <c r="I62" s="70"/>
      <c r="J62" s="36"/>
      <c r="K62" s="36"/>
      <c r="L62" s="9"/>
    </row>
    <row r="63" spans="1:12" ht="22.5" customHeight="1" x14ac:dyDescent="0.15">
      <c r="A63" s="6" t="s">
        <v>104</v>
      </c>
      <c r="C63" s="52"/>
      <c r="D63" s="37"/>
      <c r="H63" s="114"/>
      <c r="I63" s="9"/>
      <c r="L63" s="9"/>
    </row>
    <row r="64" spans="1:12" ht="27.75" customHeight="1" thickBot="1" x14ac:dyDescent="0.3">
      <c r="A64" s="38" t="s">
        <v>30</v>
      </c>
      <c r="B64" s="8"/>
      <c r="C64" s="39"/>
      <c r="D64" s="154"/>
      <c r="E64" s="9"/>
      <c r="F64" s="9"/>
      <c r="G64" s="42"/>
      <c r="H64" s="53"/>
      <c r="I64" s="42"/>
      <c r="J64" s="42"/>
      <c r="K64" s="42"/>
      <c r="L64" s="9"/>
    </row>
    <row r="65" spans="1:12" ht="24" customHeight="1" thickBot="1" x14ac:dyDescent="0.2">
      <c r="A65" s="280" t="s">
        <v>1</v>
      </c>
      <c r="B65" s="281"/>
      <c r="C65" s="40" t="s">
        <v>2</v>
      </c>
      <c r="D65" s="107"/>
      <c r="E65" s="228" t="s">
        <v>3</v>
      </c>
      <c r="F65" s="228"/>
      <c r="G65" s="228"/>
      <c r="H65" s="117" t="s">
        <v>4</v>
      </c>
      <c r="I65" s="12" t="s">
        <v>5</v>
      </c>
      <c r="J65" s="42"/>
      <c r="K65" s="90"/>
      <c r="L65" s="9"/>
    </row>
    <row r="66" spans="1:12" ht="57" customHeight="1" thickTop="1" x14ac:dyDescent="0.15">
      <c r="A66" s="204" t="s">
        <v>31</v>
      </c>
      <c r="B66" s="205"/>
      <c r="C66" s="192" t="s">
        <v>117</v>
      </c>
      <c r="D66" s="106"/>
      <c r="E66" s="246" t="s">
        <v>113</v>
      </c>
      <c r="F66" s="246"/>
      <c r="G66" s="246"/>
      <c r="H66" s="186">
        <v>2</v>
      </c>
      <c r="I66" s="213" t="s">
        <v>116</v>
      </c>
      <c r="J66" s="54"/>
      <c r="K66" s="185">
        <v>2</v>
      </c>
      <c r="L66" s="9"/>
    </row>
    <row r="67" spans="1:12" ht="57" customHeight="1" x14ac:dyDescent="0.15">
      <c r="A67" s="190"/>
      <c r="B67" s="191"/>
      <c r="C67" s="193"/>
      <c r="D67" s="44"/>
      <c r="E67" s="279" t="s">
        <v>114</v>
      </c>
      <c r="F67" s="279"/>
      <c r="G67" s="279"/>
      <c r="H67" s="130">
        <v>1</v>
      </c>
      <c r="I67" s="214"/>
      <c r="J67" s="55"/>
      <c r="K67" s="94">
        <v>1</v>
      </c>
      <c r="L67" s="9"/>
    </row>
    <row r="68" spans="1:12" ht="57" customHeight="1" thickBot="1" x14ac:dyDescent="0.2">
      <c r="A68" s="277"/>
      <c r="B68" s="247"/>
      <c r="C68" s="206"/>
      <c r="D68" s="44"/>
      <c r="E68" s="279" t="s">
        <v>115</v>
      </c>
      <c r="F68" s="279"/>
      <c r="G68" s="279"/>
      <c r="H68" s="130">
        <v>0</v>
      </c>
      <c r="I68" s="215"/>
      <c r="J68" s="55"/>
      <c r="K68" s="95">
        <v>0</v>
      </c>
      <c r="L68" s="9"/>
    </row>
    <row r="69" spans="1:12" ht="33.75" customHeight="1" thickTop="1" x14ac:dyDescent="0.15">
      <c r="A69" s="204" t="s">
        <v>32</v>
      </c>
      <c r="B69" s="205"/>
      <c r="C69" s="192" t="s">
        <v>50</v>
      </c>
      <c r="D69" s="44"/>
      <c r="E69" s="278" t="s">
        <v>92</v>
      </c>
      <c r="F69" s="278"/>
      <c r="G69" s="278"/>
      <c r="H69" s="125">
        <v>2</v>
      </c>
      <c r="I69" s="213"/>
      <c r="J69" s="71"/>
      <c r="K69" s="96">
        <f>1*2</f>
        <v>2</v>
      </c>
      <c r="L69" s="9"/>
    </row>
    <row r="70" spans="1:12" ht="33.75" customHeight="1" x14ac:dyDescent="0.15">
      <c r="A70" s="190"/>
      <c r="B70" s="191"/>
      <c r="C70" s="193"/>
      <c r="D70" s="107"/>
      <c r="E70" s="197" t="s">
        <v>45</v>
      </c>
      <c r="F70" s="197"/>
      <c r="G70" s="197"/>
      <c r="H70" s="120">
        <v>1</v>
      </c>
      <c r="I70" s="214"/>
      <c r="J70" s="71"/>
      <c r="K70" s="97">
        <v>1</v>
      </c>
      <c r="L70" s="9"/>
    </row>
    <row r="71" spans="1:12" ht="33.75" customHeight="1" thickBot="1" x14ac:dyDescent="0.2">
      <c r="A71" s="277"/>
      <c r="B71" s="247"/>
      <c r="C71" s="206"/>
      <c r="D71" s="105"/>
      <c r="E71" s="197" t="s">
        <v>42</v>
      </c>
      <c r="F71" s="197"/>
      <c r="G71" s="197"/>
      <c r="H71" s="120">
        <v>0</v>
      </c>
      <c r="I71" s="215"/>
      <c r="J71" s="71"/>
      <c r="K71" s="98">
        <v>0</v>
      </c>
      <c r="L71" s="9"/>
    </row>
    <row r="72" spans="1:12" ht="97.5" customHeight="1" x14ac:dyDescent="0.15">
      <c r="A72" s="204" t="s">
        <v>33</v>
      </c>
      <c r="B72" s="205"/>
      <c r="C72" s="192" t="s">
        <v>118</v>
      </c>
      <c r="D72" s="144"/>
      <c r="E72" s="278" t="s">
        <v>87</v>
      </c>
      <c r="F72" s="278"/>
      <c r="G72" s="278"/>
      <c r="H72" s="179">
        <v>1.5</v>
      </c>
      <c r="I72" s="213" t="s">
        <v>105</v>
      </c>
      <c r="J72" s="111"/>
      <c r="K72" s="180">
        <v>1</v>
      </c>
      <c r="L72" s="9"/>
    </row>
    <row r="73" spans="1:12" ht="97.5" customHeight="1" x14ac:dyDescent="0.15">
      <c r="A73" s="190"/>
      <c r="B73" s="191"/>
      <c r="C73" s="193"/>
      <c r="D73" s="44"/>
      <c r="E73" s="197" t="s">
        <v>88</v>
      </c>
      <c r="F73" s="197"/>
      <c r="G73" s="197"/>
      <c r="H73" s="120">
        <v>1</v>
      </c>
      <c r="I73" s="214"/>
      <c r="J73" s="56"/>
      <c r="K73" s="99">
        <v>0</v>
      </c>
      <c r="L73" s="9"/>
    </row>
    <row r="74" spans="1:12" ht="97.5" customHeight="1" x14ac:dyDescent="0.15">
      <c r="A74" s="277"/>
      <c r="B74" s="247"/>
      <c r="C74" s="206"/>
      <c r="D74" s="44"/>
      <c r="E74" s="197" t="s">
        <v>44</v>
      </c>
      <c r="F74" s="197"/>
      <c r="G74" s="197"/>
      <c r="H74" s="120">
        <v>0</v>
      </c>
      <c r="I74" s="215"/>
      <c r="J74" s="56"/>
      <c r="K74" s="99">
        <v>0</v>
      </c>
      <c r="L74" s="9"/>
    </row>
    <row r="75" spans="1:12" ht="26.25" customHeight="1" x14ac:dyDescent="0.15">
      <c r="A75" s="190" t="s">
        <v>93</v>
      </c>
      <c r="B75" s="191"/>
      <c r="C75" s="193" t="s">
        <v>94</v>
      </c>
      <c r="D75" s="145"/>
      <c r="E75" s="202" t="s">
        <v>89</v>
      </c>
      <c r="F75" s="202"/>
      <c r="G75" s="203"/>
      <c r="H75" s="125">
        <v>1</v>
      </c>
      <c r="I75" s="213"/>
      <c r="J75" s="71"/>
      <c r="K75" s="151"/>
      <c r="L75" s="9"/>
    </row>
    <row r="76" spans="1:12" ht="26.25" customHeight="1" x14ac:dyDescent="0.15">
      <c r="A76" s="190"/>
      <c r="B76" s="191"/>
      <c r="C76" s="193"/>
      <c r="D76" s="44"/>
      <c r="E76" s="202" t="s">
        <v>90</v>
      </c>
      <c r="F76" s="202"/>
      <c r="G76" s="203"/>
      <c r="H76" s="125">
        <v>0.5</v>
      </c>
      <c r="I76" s="214"/>
      <c r="J76" s="71"/>
      <c r="K76" s="151"/>
      <c r="L76" s="9"/>
    </row>
    <row r="77" spans="1:12" ht="26.25" customHeight="1" thickBot="1" x14ac:dyDescent="0.2">
      <c r="A77" s="277"/>
      <c r="B77" s="247"/>
      <c r="C77" s="206"/>
      <c r="D77" s="44"/>
      <c r="E77" s="197" t="s">
        <v>16</v>
      </c>
      <c r="F77" s="197"/>
      <c r="G77" s="198"/>
      <c r="H77" s="120">
        <v>0</v>
      </c>
      <c r="I77" s="215"/>
      <c r="J77" s="71"/>
      <c r="K77" s="92" t="s">
        <v>10</v>
      </c>
      <c r="L77" s="9"/>
    </row>
    <row r="78" spans="1:12" ht="46.5" customHeight="1" x14ac:dyDescent="0.15">
      <c r="A78" s="204" t="s">
        <v>57</v>
      </c>
      <c r="B78" s="205"/>
      <c r="C78" s="192" t="s">
        <v>58</v>
      </c>
      <c r="D78" s="44"/>
      <c r="E78" s="197" t="s">
        <v>70</v>
      </c>
      <c r="F78" s="197"/>
      <c r="G78" s="198"/>
      <c r="H78" s="120">
        <v>1</v>
      </c>
      <c r="I78" s="165" t="s">
        <v>59</v>
      </c>
      <c r="J78" s="170"/>
      <c r="K78" s="99"/>
      <c r="L78" s="9"/>
    </row>
    <row r="79" spans="1:12" ht="46.5" customHeight="1" x14ac:dyDescent="0.15">
      <c r="A79" s="277"/>
      <c r="B79" s="247"/>
      <c r="C79" s="206"/>
      <c r="D79" s="168"/>
      <c r="E79" s="197" t="s">
        <v>60</v>
      </c>
      <c r="F79" s="197"/>
      <c r="G79" s="198"/>
      <c r="H79" s="120">
        <v>0</v>
      </c>
      <c r="I79" s="166"/>
      <c r="J79" s="170"/>
      <c r="K79" s="99"/>
      <c r="L79" s="9"/>
    </row>
    <row r="80" spans="1:12" ht="20.25" customHeight="1" thickBot="1" x14ac:dyDescent="0.2">
      <c r="A80" s="207" t="s">
        <v>61</v>
      </c>
      <c r="B80" s="208"/>
      <c r="C80" s="205" t="s">
        <v>62</v>
      </c>
      <c r="D80" s="171"/>
      <c r="E80" s="257" t="s">
        <v>63</v>
      </c>
      <c r="F80" s="259" t="s">
        <v>64</v>
      </c>
      <c r="G80" s="260"/>
      <c r="H80" s="282">
        <v>1</v>
      </c>
      <c r="I80" s="272"/>
      <c r="J80" s="170"/>
      <c r="K80" s="100">
        <v>0</v>
      </c>
      <c r="L80" s="9"/>
    </row>
    <row r="81" spans="1:12" ht="18" customHeight="1" thickBot="1" x14ac:dyDescent="0.2">
      <c r="A81" s="275"/>
      <c r="B81" s="276"/>
      <c r="C81" s="191"/>
      <c r="D81" s="169"/>
      <c r="E81" s="258"/>
      <c r="F81" s="261"/>
      <c r="G81" s="262"/>
      <c r="H81" s="283"/>
      <c r="I81" s="273"/>
      <c r="J81" s="47"/>
      <c r="K81" s="101" t="e">
        <f>K67+K64+K70+K66+#REF!</f>
        <v>#REF!</v>
      </c>
      <c r="L81" s="9"/>
    </row>
    <row r="82" spans="1:12" ht="36" customHeight="1" thickBot="1" x14ac:dyDescent="0.2">
      <c r="A82" s="275"/>
      <c r="B82" s="276"/>
      <c r="C82" s="191"/>
      <c r="D82" s="169"/>
      <c r="E82" s="258"/>
      <c r="F82" s="263"/>
      <c r="G82" s="264"/>
      <c r="H82" s="284"/>
      <c r="I82" s="273"/>
      <c r="J82" s="59"/>
      <c r="L82" s="9"/>
    </row>
    <row r="83" spans="1:12" ht="66" customHeight="1" thickBot="1" x14ac:dyDescent="0.2">
      <c r="A83" s="275"/>
      <c r="B83" s="276"/>
      <c r="C83" s="191"/>
      <c r="D83" s="22"/>
      <c r="E83" s="172" t="s">
        <v>69</v>
      </c>
      <c r="F83" s="285" t="s">
        <v>65</v>
      </c>
      <c r="G83" s="286"/>
      <c r="H83" s="134">
        <v>0.5</v>
      </c>
      <c r="I83" s="273"/>
      <c r="J83" s="60"/>
      <c r="K83" s="102" t="e">
        <f>#REF!+K51+K59+K81</f>
        <v>#REF!</v>
      </c>
      <c r="L83" s="9"/>
    </row>
    <row r="84" spans="1:12" ht="26.25" customHeight="1" x14ac:dyDescent="0.15">
      <c r="A84" s="275"/>
      <c r="B84" s="276"/>
      <c r="C84" s="247"/>
      <c r="D84" s="44"/>
      <c r="E84" s="57" t="s">
        <v>16</v>
      </c>
      <c r="F84" s="287"/>
      <c r="G84" s="288"/>
      <c r="H84" s="131">
        <v>0</v>
      </c>
      <c r="I84" s="274"/>
      <c r="L84" s="9"/>
    </row>
    <row r="85" spans="1:12" ht="26.25" customHeight="1" x14ac:dyDescent="0.15">
      <c r="A85" s="275"/>
      <c r="B85" s="276"/>
      <c r="C85" s="192" t="s">
        <v>66</v>
      </c>
      <c r="D85" s="152"/>
      <c r="E85" s="268" t="s">
        <v>67</v>
      </c>
      <c r="F85" s="268"/>
      <c r="G85" s="269"/>
      <c r="H85" s="176">
        <v>0.5</v>
      </c>
      <c r="I85" s="270" t="s">
        <v>71</v>
      </c>
      <c r="L85" s="9"/>
    </row>
    <row r="86" spans="1:12" ht="27.75" customHeight="1" x14ac:dyDescent="0.15">
      <c r="A86" s="209"/>
      <c r="B86" s="210"/>
      <c r="C86" s="206"/>
      <c r="D86" s="44"/>
      <c r="E86" s="268" t="s">
        <v>68</v>
      </c>
      <c r="F86" s="268"/>
      <c r="G86" s="269"/>
      <c r="H86" s="176">
        <v>0</v>
      </c>
      <c r="I86" s="271"/>
      <c r="L86" s="9"/>
    </row>
    <row r="87" spans="1:12" ht="21.75" customHeight="1" x14ac:dyDescent="0.15">
      <c r="A87" s="65" t="s">
        <v>37</v>
      </c>
      <c r="B87" s="48"/>
      <c r="C87" s="58"/>
      <c r="D87" s="58"/>
      <c r="E87" s="194" t="s">
        <v>22</v>
      </c>
      <c r="F87" s="194"/>
      <c r="G87" s="195"/>
      <c r="H87" s="177">
        <v>9</v>
      </c>
      <c r="I87" s="70"/>
      <c r="K87" s="103"/>
      <c r="L87" s="9"/>
    </row>
    <row r="88" spans="1:12" x14ac:dyDescent="0.15">
      <c r="A88" s="65" t="s">
        <v>43</v>
      </c>
      <c r="G88" s="59"/>
      <c r="H88" s="132"/>
      <c r="I88" s="55"/>
    </row>
    <row r="89" spans="1:12" ht="20.25" customHeight="1" x14ac:dyDescent="0.15">
      <c r="A89" s="6" t="s">
        <v>106</v>
      </c>
      <c r="E89" s="66"/>
      <c r="F89" s="66"/>
      <c r="G89" s="67" t="s">
        <v>38</v>
      </c>
      <c r="H89" s="135">
        <v>25</v>
      </c>
      <c r="I89" s="70"/>
    </row>
    <row r="90" spans="1:12" x14ac:dyDescent="0.15">
      <c r="L90" s="9"/>
    </row>
    <row r="91" spans="1:12" ht="13.5" customHeight="1" x14ac:dyDescent="0.15">
      <c r="K91" s="103"/>
      <c r="L91" s="9"/>
    </row>
    <row r="95" spans="1:12" ht="14.25" customHeight="1" x14ac:dyDescent="0.15"/>
    <row r="96" spans="1:12" ht="13.5" customHeight="1" x14ac:dyDescent="0.15"/>
  </sheetData>
  <mergeCells count="125">
    <mergeCell ref="A54:B56"/>
    <mergeCell ref="I41:I44"/>
    <mergeCell ref="E39:F39"/>
    <mergeCell ref="E40:G40"/>
    <mergeCell ref="E55:G55"/>
    <mergeCell ref="E56:G56"/>
    <mergeCell ref="C54:C56"/>
    <mergeCell ref="E53:G53"/>
    <mergeCell ref="I54:I56"/>
    <mergeCell ref="I45:I53"/>
    <mergeCell ref="A45:B52"/>
    <mergeCell ref="A39:C39"/>
    <mergeCell ref="A40:B40"/>
    <mergeCell ref="E52:G52"/>
    <mergeCell ref="F41:G44"/>
    <mergeCell ref="E48:G48"/>
    <mergeCell ref="E49:G49"/>
    <mergeCell ref="E50:G50"/>
    <mergeCell ref="E51:G51"/>
    <mergeCell ref="C45:C52"/>
    <mergeCell ref="C85:C86"/>
    <mergeCell ref="H80:H82"/>
    <mergeCell ref="F83:G83"/>
    <mergeCell ref="F84:G84"/>
    <mergeCell ref="A80:B86"/>
    <mergeCell ref="A78:B79"/>
    <mergeCell ref="C78:C79"/>
    <mergeCell ref="E78:G78"/>
    <mergeCell ref="E79:G79"/>
    <mergeCell ref="A57:B60"/>
    <mergeCell ref="A69:B71"/>
    <mergeCell ref="I75:I77"/>
    <mergeCell ref="E75:G75"/>
    <mergeCell ref="E76:G76"/>
    <mergeCell ref="E77:G77"/>
    <mergeCell ref="E73:G73"/>
    <mergeCell ref="A75:B77"/>
    <mergeCell ref="C75:C77"/>
    <mergeCell ref="A72:B74"/>
    <mergeCell ref="C72:C74"/>
    <mergeCell ref="E72:G72"/>
    <mergeCell ref="I72:I74"/>
    <mergeCell ref="E65:G65"/>
    <mergeCell ref="E61:G61"/>
    <mergeCell ref="E67:G67"/>
    <mergeCell ref="E68:G68"/>
    <mergeCell ref="C69:C71"/>
    <mergeCell ref="E69:G69"/>
    <mergeCell ref="I69:I71"/>
    <mergeCell ref="E70:G70"/>
    <mergeCell ref="E71:G71"/>
    <mergeCell ref="A66:B68"/>
    <mergeCell ref="A65:B65"/>
    <mergeCell ref="I19:I21"/>
    <mergeCell ref="E22:G22"/>
    <mergeCell ref="E24:G24"/>
    <mergeCell ref="E25:G25"/>
    <mergeCell ref="E87:G87"/>
    <mergeCell ref="E80:E82"/>
    <mergeCell ref="E74:G74"/>
    <mergeCell ref="F80:G82"/>
    <mergeCell ref="E54:G54"/>
    <mergeCell ref="E46:G46"/>
    <mergeCell ref="E45:G45"/>
    <mergeCell ref="E47:G47"/>
    <mergeCell ref="E85:G85"/>
    <mergeCell ref="E86:G86"/>
    <mergeCell ref="I85:I86"/>
    <mergeCell ref="I80:I84"/>
    <mergeCell ref="C57:C60"/>
    <mergeCell ref="E57:G58"/>
    <mergeCell ref="C66:C68"/>
    <mergeCell ref="E66:G66"/>
    <mergeCell ref="C80:C84"/>
    <mergeCell ref="I57:I60"/>
    <mergeCell ref="H57:H58"/>
    <mergeCell ref="E59:G59"/>
    <mergeCell ref="E60:G60"/>
    <mergeCell ref="I66:I68"/>
    <mergeCell ref="A3:B3"/>
    <mergeCell ref="E3:G3"/>
    <mergeCell ref="E4:G4"/>
    <mergeCell ref="B5:B6"/>
    <mergeCell ref="C5:C6"/>
    <mergeCell ref="E5:G5"/>
    <mergeCell ref="E6:G6"/>
    <mergeCell ref="A19:B21"/>
    <mergeCell ref="C19:C21"/>
    <mergeCell ref="F19:G21"/>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29:B29"/>
    <mergeCell ref="A41:B44"/>
    <mergeCell ref="C41:C43"/>
    <mergeCell ref="E35:G35"/>
    <mergeCell ref="A30:B32"/>
    <mergeCell ref="C30:C32"/>
    <mergeCell ref="E33:G33"/>
    <mergeCell ref="E26:G26"/>
    <mergeCell ref="E23:G23"/>
    <mergeCell ref="C22:C28"/>
    <mergeCell ref="A22:B28"/>
    <mergeCell ref="C33:C34"/>
    <mergeCell ref="A33:B34"/>
    <mergeCell ref="G39:I39"/>
    <mergeCell ref="I30:I32"/>
    <mergeCell ref="E32:G32"/>
    <mergeCell ref="E29:G29"/>
    <mergeCell ref="I22:I28"/>
    <mergeCell ref="E27:G27"/>
    <mergeCell ref="E28:G28"/>
    <mergeCell ref="I33:I34"/>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早田東町１０丁目ほか配水管布設替工事
</oddHeader>
    <oddFooter xml:space="preserve">&amp;C&amp;26 </oddFooter>
  </headerFooter>
  <rowBreaks count="6" manualBreakCount="6">
    <brk id="16" max="8" man="1"/>
    <brk id="37" max="8" man="1"/>
    <brk id="53" max="8" man="1"/>
    <brk id="63" max="8" man="1"/>
    <brk id="77" max="8" man="1"/>
    <brk id="8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29</xdr:row>
                    <xdr:rowOff>95250</xdr:rowOff>
                  </from>
                  <to>
                    <xdr:col>4</xdr:col>
                    <xdr:colOff>57150</xdr:colOff>
                    <xdr:row>29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30</xdr:row>
                    <xdr:rowOff>85725</xdr:rowOff>
                  </from>
                  <to>
                    <xdr:col>4</xdr:col>
                    <xdr:colOff>57150</xdr:colOff>
                    <xdr:row>30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40</xdr:row>
                    <xdr:rowOff>133350</xdr:rowOff>
                  </from>
                  <to>
                    <xdr:col>4</xdr:col>
                    <xdr:colOff>57150</xdr:colOff>
                    <xdr:row>40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42</xdr:row>
                    <xdr:rowOff>276225</xdr:rowOff>
                  </from>
                  <to>
                    <xdr:col>4</xdr:col>
                    <xdr:colOff>57150</xdr:colOff>
                    <xdr:row>42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28575</xdr:colOff>
                    <xdr:row>65</xdr:row>
                    <xdr:rowOff>219075</xdr:rowOff>
                  </from>
                  <to>
                    <xdr:col>4</xdr:col>
                    <xdr:colOff>85725</xdr:colOff>
                    <xdr:row>65</xdr:row>
                    <xdr:rowOff>485775</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68</xdr:row>
                    <xdr:rowOff>9525</xdr:rowOff>
                  </from>
                  <to>
                    <xdr:col>4</xdr:col>
                    <xdr:colOff>85725</xdr:colOff>
                    <xdr:row>68</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71</xdr:row>
                    <xdr:rowOff>514350</xdr:rowOff>
                  </from>
                  <to>
                    <xdr:col>4</xdr:col>
                    <xdr:colOff>85725</xdr:colOff>
                    <xdr:row>71</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73</xdr:row>
                    <xdr:rowOff>485775</xdr:rowOff>
                  </from>
                  <to>
                    <xdr:col>4</xdr:col>
                    <xdr:colOff>76200</xdr:colOff>
                    <xdr:row>73</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74</xdr:row>
                    <xdr:rowOff>38100</xdr:rowOff>
                  </from>
                  <to>
                    <xdr:col>4</xdr:col>
                    <xdr:colOff>76200</xdr:colOff>
                    <xdr:row>74</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44</xdr:row>
                    <xdr:rowOff>85725</xdr:rowOff>
                  </from>
                  <to>
                    <xdr:col>4</xdr:col>
                    <xdr:colOff>85725</xdr:colOff>
                    <xdr:row>44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28</xdr:row>
                    <xdr:rowOff>57150</xdr:rowOff>
                  </from>
                  <to>
                    <xdr:col>4</xdr:col>
                    <xdr:colOff>66675</xdr:colOff>
                    <xdr:row>28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31</xdr:row>
                    <xdr:rowOff>257175</xdr:rowOff>
                  </from>
                  <to>
                    <xdr:col>4</xdr:col>
                    <xdr:colOff>57150</xdr:colOff>
                    <xdr:row>31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52</xdr:row>
                    <xdr:rowOff>104775</xdr:rowOff>
                  </from>
                  <to>
                    <xdr:col>4</xdr:col>
                    <xdr:colOff>57150</xdr:colOff>
                    <xdr:row>52</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43</xdr:row>
                    <xdr:rowOff>561975</xdr:rowOff>
                  </from>
                  <to>
                    <xdr:col>4</xdr:col>
                    <xdr:colOff>57150</xdr:colOff>
                    <xdr:row>43</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74</xdr:row>
                    <xdr:rowOff>314325</xdr:rowOff>
                  </from>
                  <to>
                    <xdr:col>4</xdr:col>
                    <xdr:colOff>47625</xdr:colOff>
                    <xdr:row>76</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75</xdr:row>
                    <xdr:rowOff>323850</xdr:rowOff>
                  </from>
                  <to>
                    <xdr:col>4</xdr:col>
                    <xdr:colOff>47625</xdr:colOff>
                    <xdr:row>77</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55</xdr:row>
                    <xdr:rowOff>57150</xdr:rowOff>
                  </from>
                  <to>
                    <xdr:col>4</xdr:col>
                    <xdr:colOff>85725</xdr:colOff>
                    <xdr:row>55</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45</xdr:row>
                    <xdr:rowOff>47625</xdr:rowOff>
                  </from>
                  <to>
                    <xdr:col>4</xdr:col>
                    <xdr:colOff>76200</xdr:colOff>
                    <xdr:row>45</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56</xdr:row>
                    <xdr:rowOff>114300</xdr:rowOff>
                  </from>
                  <to>
                    <xdr:col>4</xdr:col>
                    <xdr:colOff>0</xdr:colOff>
                    <xdr:row>57</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59</xdr:row>
                    <xdr:rowOff>85725</xdr:rowOff>
                  </from>
                  <to>
                    <xdr:col>4</xdr:col>
                    <xdr:colOff>38100</xdr:colOff>
                    <xdr:row>59</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58</xdr:row>
                    <xdr:rowOff>114300</xdr:rowOff>
                  </from>
                  <to>
                    <xdr:col>4</xdr:col>
                    <xdr:colOff>0</xdr:colOff>
                    <xdr:row>58</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80</xdr:row>
                    <xdr:rowOff>85725</xdr:rowOff>
                  </from>
                  <to>
                    <xdr:col>3</xdr:col>
                    <xdr:colOff>238125</xdr:colOff>
                    <xdr:row>81</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83</xdr:row>
                    <xdr:rowOff>57150</xdr:rowOff>
                  </from>
                  <to>
                    <xdr:col>3</xdr:col>
                    <xdr:colOff>238125</xdr:colOff>
                    <xdr:row>84</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84</xdr:row>
                    <xdr:rowOff>38100</xdr:rowOff>
                  </from>
                  <to>
                    <xdr:col>3</xdr:col>
                    <xdr:colOff>238125</xdr:colOff>
                    <xdr:row>84</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85</xdr:row>
                    <xdr:rowOff>57150</xdr:rowOff>
                  </from>
                  <to>
                    <xdr:col>3</xdr:col>
                    <xdr:colOff>238125</xdr:colOff>
                    <xdr:row>85</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32</xdr:row>
                    <xdr:rowOff>95250</xdr:rowOff>
                  </from>
                  <to>
                    <xdr:col>4</xdr:col>
                    <xdr:colOff>57150</xdr:colOff>
                    <xdr:row>32</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33</xdr:row>
                    <xdr:rowOff>85725</xdr:rowOff>
                  </from>
                  <to>
                    <xdr:col>4</xdr:col>
                    <xdr:colOff>57150</xdr:colOff>
                    <xdr:row>33</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72</xdr:row>
                    <xdr:rowOff>495300</xdr:rowOff>
                  </from>
                  <to>
                    <xdr:col>4</xdr:col>
                    <xdr:colOff>76200</xdr:colOff>
                    <xdr:row>72</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28575</xdr:colOff>
                    <xdr:row>66</xdr:row>
                    <xdr:rowOff>228600</xdr:rowOff>
                  </from>
                  <to>
                    <xdr:col>4</xdr:col>
                    <xdr:colOff>85725</xdr:colOff>
                    <xdr:row>66</xdr:row>
                    <xdr:rowOff>495300</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28575</xdr:colOff>
                    <xdr:row>67</xdr:row>
                    <xdr:rowOff>219075</xdr:rowOff>
                  </from>
                  <to>
                    <xdr:col>4</xdr:col>
                    <xdr:colOff>85725</xdr:colOff>
                    <xdr:row>67</xdr:row>
                    <xdr:rowOff>485775</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69</xdr:row>
                    <xdr:rowOff>85725</xdr:rowOff>
                  </from>
                  <to>
                    <xdr:col>4</xdr:col>
                    <xdr:colOff>85725</xdr:colOff>
                    <xdr:row>69</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70</xdr:row>
                    <xdr:rowOff>95250</xdr:rowOff>
                  </from>
                  <to>
                    <xdr:col>4</xdr:col>
                    <xdr:colOff>85725</xdr:colOff>
                    <xdr:row>70</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77</xdr:row>
                    <xdr:rowOff>161925</xdr:rowOff>
                  </from>
                  <to>
                    <xdr:col>4</xdr:col>
                    <xdr:colOff>85725</xdr:colOff>
                    <xdr:row>77</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78</xdr:row>
                    <xdr:rowOff>114300</xdr:rowOff>
                  </from>
                  <to>
                    <xdr:col>4</xdr:col>
                    <xdr:colOff>66675</xdr:colOff>
                    <xdr:row>78</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82</xdr:row>
                    <xdr:rowOff>295275</xdr:rowOff>
                  </from>
                  <to>
                    <xdr:col>3</xdr:col>
                    <xdr:colOff>228600</xdr:colOff>
                    <xdr:row>82</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2022-07-05T02:22:03Z</cp:lastPrinted>
  <dcterms:created xsi:type="dcterms:W3CDTF">2018-12-06T06:10:46Z</dcterms:created>
  <dcterms:modified xsi:type="dcterms:W3CDTF">2022-07-14T04:54:59Z</dcterms:modified>
</cp:coreProperties>
</file>