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ほ）ホームページ掲載データ(公契約条例関係は別ﾌｫﾙﾀﾞ)\■アップ済■\020_公告\R4-公告\水道施設工事\公告第23号千畳敷下ほか配水幹線更新工事\"/>
    </mc:Choice>
  </mc:AlternateContent>
  <bookViews>
    <workbookView xWindow="0" yWindow="0" windowWidth="20235" windowHeight="7635"/>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チェックシート様式!$A$1:$I$114</definedName>
    <definedName name="_xlnm.Print_Titles" localSheetId="0">チェックシート様式!$1:$1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0" i="10" l="1"/>
  <c r="K106" i="10" l="1"/>
  <c r="K108" i="10" s="1"/>
  <c r="K83" i="10"/>
  <c r="K94" i="10" l="1"/>
  <c r="K86" i="10"/>
  <c r="K52" i="10"/>
  <c r="K21" i="10"/>
</calcChain>
</file>

<file path=xl/sharedStrings.xml><?xml version="1.0" encoding="utf-8"?>
<sst xmlns="http://schemas.openxmlformats.org/spreadsheetml/2006/main" count="198" uniqueCount="140">
  <si>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</si>
  <si>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</si>
  <si>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</si>
  <si>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</si>
  <si>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</si>
  <si>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</si>
  <si>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工程管理</t>
    <rPh sb="0" eb="2">
      <t>コウテイ</t>
    </rPh>
    <rPh sb="2" eb="4">
      <t>カンリ</t>
    </rPh>
    <phoneticPr fontId="3"/>
  </si>
  <si>
    <t>－</t>
    <phoneticPr fontId="3"/>
  </si>
  <si>
    <t>安全対策</t>
    <rPh sb="0" eb="2">
      <t>アンゼン</t>
    </rPh>
    <rPh sb="2" eb="4">
      <t>タイサク</t>
    </rPh>
    <phoneticPr fontId="3"/>
  </si>
  <si>
    <t>過去に労働安全衛生分野表彰歴があり、かつ入札公告日の属する年度及び直近３か年度に岐阜市からの工事事故等による資格停止措置なし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phoneticPr fontId="3"/>
  </si>
  <si>
    <t>過去に労働安全衛生分野表彰歴なし、かつ入札公告日の属する年度及び直近３か年度に岐阜市からの工事事故等による資格停止措置なし、若しくは過去に労働安全衛生分野表彰歴があり、かつ入札公告日の属する年度及び直近３か年度に岐阜市からの工事事故等による資格停止措置あり</t>
    <rPh sb="19" eb="21">
      <t>ニュウサツ</t>
    </rPh>
    <rPh sb="21" eb="23">
      <t>コウコク</t>
    </rPh>
    <rPh sb="23" eb="24">
      <t>ビ</t>
    </rPh>
    <rPh sb="25" eb="26">
      <t>ゾク</t>
    </rPh>
    <rPh sb="39" eb="41">
      <t>ギフ</t>
    </rPh>
    <rPh sb="41" eb="42">
      <t>シ</t>
    </rPh>
    <rPh sb="106" eb="109">
      <t>ギフシ</t>
    </rPh>
    <phoneticPr fontId="3"/>
  </si>
  <si>
    <t>過去に労働安全衛生分野表彰歴なし、かつ入札公告日の属する年度及び直近３か年度に岐阜市からの工事事故等による資格停止措置あり</t>
    <rPh sb="39" eb="42">
      <t>ギフシ</t>
    </rPh>
    <rPh sb="53" eb="55">
      <t>シカク</t>
    </rPh>
    <rPh sb="55" eb="57">
      <t>テイシ</t>
    </rPh>
    <rPh sb="57" eb="59">
      <t>ソチ</t>
    </rPh>
    <phoneticPr fontId="3"/>
  </si>
  <si>
    <t>上記以外</t>
    <rPh sb="0" eb="2">
      <t>ジョウキ</t>
    </rPh>
    <rPh sb="2" eb="4">
      <t>イガイ</t>
    </rPh>
    <phoneticPr fontId="3"/>
  </si>
  <si>
    <t>品質管理</t>
    <rPh sb="0" eb="2">
      <t>ヒンシツ</t>
    </rPh>
    <rPh sb="2" eb="4">
      <t>カンリ</t>
    </rPh>
    <phoneticPr fontId="3"/>
  </si>
  <si>
    <t>環境配慮</t>
    <rPh sb="0" eb="2">
      <t>カンキョウ</t>
    </rPh>
    <rPh sb="2" eb="4">
      <t>ハイリョ</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</si>
  <si>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</si>
  <si>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</si>
  <si>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</si>
  <si>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</si>
  <si>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</si>
  <si>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</si>
  <si>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同種工事施工実績</t>
    <rPh sb="0" eb="2">
      <t>ドウシュ</t>
    </rPh>
    <rPh sb="2" eb="4">
      <t>コウジ</t>
    </rPh>
    <rPh sb="4" eb="6">
      <t>セコウ</t>
    </rPh>
    <rPh sb="6" eb="8">
      <t>ジッセキ</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</si>
  <si>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</si>
  <si>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</si>
  <si>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</si>
  <si>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</si>
  <si>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</si>
  <si>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</si>
  <si>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</si>
  <si>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</si>
  <si>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</si>
  <si>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</si>
  <si>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</si>
  <si>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</si>
  <si>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</si>
  <si>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</si>
  <si>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</si>
  <si>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平均点が６５点未満</t>
    <rPh sb="0" eb="3">
      <t>ヘイキンテン</t>
    </rPh>
    <phoneticPr fontId="7"/>
  </si>
  <si>
    <t>参加なし、かつ活動実績なし</t>
    <rPh sb="0" eb="2">
      <t>サンカ</t>
    </rPh>
    <rPh sb="7" eb="9">
      <t>カツドウ</t>
    </rPh>
    <rPh sb="9" eb="11">
      <t>ジッセキ</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</si>
  <si>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</si>
  <si>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活動実績なし</t>
    <rPh sb="0" eb="2">
      <t>カツドウ</t>
    </rPh>
    <rPh sb="2" eb="4">
      <t>ジッセキ</t>
    </rPh>
    <phoneticPr fontId="3"/>
  </si>
  <si>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</si>
  <si>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</si>
  <si>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</si>
  <si>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</si>
  <si>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 xml:space="preserve">
同種工事の施工実績</t>
    <rPh sb="2" eb="4">
      <t>ドウシュ</t>
    </rPh>
    <rPh sb="4" eb="6">
      <t>コウジ</t>
    </rPh>
    <rPh sb="7" eb="9">
      <t>セコウ</t>
    </rPh>
    <rPh sb="9" eb="11">
      <t>ジッセキ</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</si>
  <si>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</si>
  <si>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</si>
  <si>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</si>
  <si>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</si>
  <si>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</si>
  <si>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</si>
  <si>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</si>
  <si>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ぎふし共育・女性活躍企業認定</t>
    <rPh sb="3" eb="5">
      <t>キョウイク</t>
    </rPh>
    <rPh sb="6" eb="8">
      <t>ジョセイ</t>
    </rPh>
    <rPh sb="8" eb="10">
      <t>カツヤク</t>
    </rPh>
    <rPh sb="10" eb="12">
      <t>キギョウ</t>
    </rPh>
    <rPh sb="12" eb="14">
      <t>ニンテイ</t>
    </rPh>
    <phoneticPr fontId="3"/>
  </si>
  <si>
    <t>ぎふし共育・女性活躍企業の認定の有無</t>
    <rPh sb="3" eb="5">
      <t>キョウイク</t>
    </rPh>
    <rPh sb="6" eb="10">
      <t>ジョセイカツヤク</t>
    </rPh>
    <rPh sb="10" eb="12">
      <t>キギョウ</t>
    </rPh>
    <rPh sb="13" eb="15">
      <t>ニンテイ</t>
    </rPh>
    <rPh sb="16" eb="18">
      <t>ウム</t>
    </rPh>
    <phoneticPr fontId="7"/>
  </si>
  <si>
    <t>※公告日時点で有効期間内にあること。</t>
    <rPh sb="1" eb="3">
      <t>コウコク</t>
    </rPh>
    <rPh sb="3" eb="4">
      <t>ビ</t>
    </rPh>
    <rPh sb="4" eb="6">
      <t>ジテン</t>
    </rPh>
    <rPh sb="7" eb="9">
      <t>ユウコウ</t>
    </rPh>
    <rPh sb="9" eb="11">
      <t>キカン</t>
    </rPh>
    <rPh sb="11" eb="12">
      <t>ナイ</t>
    </rPh>
    <phoneticPr fontId="7"/>
  </si>
  <si>
    <t>認定なし</t>
    <rPh sb="0" eb="2">
      <t>ニンテイ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</si>
  <si>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</si>
  <si>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</si>
  <si>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</si>
  <si>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常勤雇用の従業員数19人以下の場合、消防団員または水防団員が１名以上。
常勤雇用の従業員数20～49人以下の場合、消防団員または水防団員が３名以上。
常勤雇用の従業員数50人以上の場合、消防団員または水防団員が６名以上。</t>
    <rPh sb="0" eb="2">
      <t>ジョウキン</t>
    </rPh>
    <rPh sb="2" eb="4">
      <t>コヨウ</t>
    </rPh>
    <rPh sb="31" eb="32">
      <t>メイ</t>
    </rPh>
    <rPh sb="32" eb="34">
      <t>イジョウ</t>
    </rPh>
    <rPh sb="36" eb="38">
      <t>ジョウキン</t>
    </rPh>
    <rPh sb="38" eb="40">
      <t>コヨウ</t>
    </rPh>
    <rPh sb="70" eb="71">
      <t>メイ</t>
    </rPh>
    <rPh sb="75" eb="77">
      <t>ジョウキン</t>
    </rPh>
    <rPh sb="77" eb="79">
      <t>コヨウ</t>
    </rPh>
    <rPh sb="106" eb="107">
      <t>メイ</t>
    </rPh>
    <phoneticPr fontId="7"/>
  </si>
  <si>
    <t>常勤雇用の従業員数19人以下の場合、消防団員なし、水防団員なし。
常勤雇用の従業員数20～49人以下の場合、消防団員または水防団員が１名以上。
常勤雇用の従業員数50人以上の場合、消防団員または水防団員３名以上。</t>
    <rPh sb="0" eb="2">
      <t>ジョウキン</t>
    </rPh>
    <rPh sb="2" eb="4">
      <t>コヨウ</t>
    </rPh>
    <rPh sb="33" eb="35">
      <t>ジョウキン</t>
    </rPh>
    <rPh sb="35" eb="37">
      <t>コヨウ</t>
    </rPh>
    <rPh sb="67" eb="68">
      <t>メイ</t>
    </rPh>
    <rPh sb="68" eb="70">
      <t>イジョウ</t>
    </rPh>
    <rPh sb="72" eb="74">
      <t>ジョウキン</t>
    </rPh>
    <rPh sb="74" eb="76">
      <t>コヨウ</t>
    </rPh>
    <rPh sb="102" eb="103">
      <t>メイ</t>
    </rPh>
    <phoneticPr fontId="7"/>
  </si>
  <si>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</si>
  <si>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</si>
  <si>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</si>
  <si>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</si>
  <si>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認定有り</t>
    <rPh sb="0" eb="2">
      <t>ニンテイ</t>
    </rPh>
    <rPh sb="2" eb="3">
      <t>ア</t>
    </rPh>
    <phoneticPr fontId="7"/>
  </si>
  <si>
    <t>※公告日時点で有効期間内にあること。</t>
    <phoneticPr fontId="7"/>
  </si>
  <si>
    <t>※認証範囲に申請者の事業所が含まれている場合に限る</t>
    <rPh sb="1" eb="3">
      <t>ニンショウ</t>
    </rPh>
    <rPh sb="3" eb="5">
      <t>ハンイ</t>
    </rPh>
    <rPh sb="6" eb="8">
      <t>シンセイ</t>
    </rPh>
    <rPh sb="8" eb="9">
      <t>シャ</t>
    </rPh>
    <rPh sb="10" eb="13">
      <t>ジギョウショ</t>
    </rPh>
    <rPh sb="14" eb="15">
      <t>フク</t>
    </rPh>
    <rPh sb="20" eb="22">
      <t>バアイ</t>
    </rPh>
    <rPh sb="23" eb="24">
      <t>カギ</t>
    </rPh>
    <phoneticPr fontId="7"/>
  </si>
  <si>
    <t xml:space="preserve">※実績のない年度は６５点とする。
</t>
    <rPh sb="1" eb="3">
      <t>ジッセキ</t>
    </rPh>
    <rPh sb="6" eb="8">
      <t>ネンド</t>
    </rPh>
    <rPh sb="11" eb="12">
      <t>テン</t>
    </rPh>
    <phoneticPr fontId="7"/>
  </si>
  <si>
    <t>直近２か年度に完成引渡しの済んだ工事の工事成績評定点の平均点
対象となる工事
＝岐阜市発注の水道施設工事</t>
    <rPh sb="0" eb="1">
      <t>チョク</t>
    </rPh>
    <rPh sb="1" eb="2">
      <t>キン</t>
    </rPh>
    <rPh sb="4" eb="5">
      <t>ネン</t>
    </rPh>
    <rPh sb="5" eb="6">
      <t>ド</t>
    </rPh>
    <rPh sb="7" eb="9">
      <t>カンセイ</t>
    </rPh>
    <rPh sb="9" eb="10">
      <t>ヒ</t>
    </rPh>
    <rPh sb="10" eb="11">
      <t>ワタ</t>
    </rPh>
    <rPh sb="13" eb="14">
      <t>ス</t>
    </rPh>
    <rPh sb="16" eb="18">
      <t>コウジ</t>
    </rPh>
    <rPh sb="19" eb="21">
      <t>コウジ</t>
    </rPh>
    <rPh sb="21" eb="23">
      <t>セイセキ</t>
    </rPh>
    <rPh sb="23" eb="25">
      <t>ヒョウテイ</t>
    </rPh>
    <rPh sb="25" eb="26">
      <t>テン</t>
    </rPh>
    <rPh sb="27" eb="30">
      <t>ヘイキンテン</t>
    </rPh>
    <rPh sb="32" eb="34">
      <t>タイショウ</t>
    </rPh>
    <rPh sb="37" eb="39">
      <t>コウジ</t>
    </rPh>
    <rPh sb="41" eb="44">
      <t>ギフシ</t>
    </rPh>
    <rPh sb="44" eb="46">
      <t>ハッチュウ</t>
    </rPh>
    <rPh sb="47" eb="49">
      <t>スイドウ</t>
    </rPh>
    <rPh sb="49" eb="51">
      <t>シセツ</t>
    </rPh>
    <rPh sb="51" eb="53">
      <t>コウジ</t>
    </rPh>
    <phoneticPr fontId="3"/>
  </si>
  <si>
    <t>表彰歴あり</t>
    <rPh sb="2" eb="3">
      <t>レキ</t>
    </rPh>
    <phoneticPr fontId="3"/>
  </si>
  <si>
    <t>直近5か年度の岐阜市優良建設工事業者表彰歴の有無
表彰部門
＝管工事部門</t>
    <rPh sb="9" eb="10">
      <t>シ</t>
    </rPh>
    <rPh sb="12" eb="14">
      <t>ケンセツ</t>
    </rPh>
    <rPh sb="16" eb="18">
      <t>ギョウシャ</t>
    </rPh>
    <rPh sb="27" eb="29">
      <t>ヒョウショウ</t>
    </rPh>
    <rPh sb="29" eb="31">
      <t>ブモン</t>
    </rPh>
    <rPh sb="33" eb="34">
      <t>カン</t>
    </rPh>
    <rPh sb="34" eb="36">
      <t>コウジ</t>
    </rPh>
    <rPh sb="36" eb="38">
      <t>ブモン</t>
    </rPh>
    <phoneticPr fontId="3"/>
  </si>
  <si>
    <t>直近２か年度に完成引渡しの済んだ、監理技術者又は主任技術者として配置された工事の工事成績評定点の平均点</t>
    <rPh sb="0" eb="1">
      <t>チョク</t>
    </rPh>
    <rPh sb="1" eb="2">
      <t>キン</t>
    </rPh>
    <rPh sb="4" eb="5">
      <t>ネン</t>
    </rPh>
    <rPh sb="5" eb="6">
      <t>ド</t>
    </rPh>
    <rPh sb="7" eb="9">
      <t>カンセイ</t>
    </rPh>
    <rPh sb="9" eb="10">
      <t>ヒ</t>
    </rPh>
    <rPh sb="10" eb="11">
      <t>ワタ</t>
    </rPh>
    <rPh sb="13" eb="14">
      <t>ス</t>
    </rPh>
    <rPh sb="17" eb="19">
      <t>カンリ</t>
    </rPh>
    <rPh sb="19" eb="22">
      <t>ギジュツシャ</t>
    </rPh>
    <rPh sb="22" eb="23">
      <t>マタ</t>
    </rPh>
    <rPh sb="24" eb="26">
      <t>シュニン</t>
    </rPh>
    <rPh sb="26" eb="29">
      <t>ギジュツシャ</t>
    </rPh>
    <rPh sb="32" eb="34">
      <t>ハイチ</t>
    </rPh>
    <rPh sb="37" eb="39">
      <t>コウジ</t>
    </rPh>
    <rPh sb="40" eb="42">
      <t>コウジ</t>
    </rPh>
    <rPh sb="42" eb="44">
      <t>セイセキ</t>
    </rPh>
    <rPh sb="44" eb="46">
      <t>ヒョウテイ</t>
    </rPh>
    <rPh sb="46" eb="47">
      <t>テン</t>
    </rPh>
    <rPh sb="48" eb="51">
      <t>ヘイキンテン</t>
    </rPh>
    <phoneticPr fontId="3"/>
  </si>
  <si>
    <t>対象となる工事
＝岐阜市発注の水道施設工事</t>
    <rPh sb="0" eb="2">
      <t>タイショウ</t>
    </rPh>
    <rPh sb="5" eb="7">
      <t>コウジ</t>
    </rPh>
    <rPh sb="9" eb="12">
      <t>ギフシ</t>
    </rPh>
    <rPh sb="12" eb="14">
      <t>ハッチュウ</t>
    </rPh>
    <rPh sb="15" eb="17">
      <t>スイドウ</t>
    </rPh>
    <rPh sb="17" eb="19">
      <t>シセツ</t>
    </rPh>
    <rPh sb="19" eb="21">
      <t>コウジ</t>
    </rPh>
    <phoneticPr fontId="7"/>
  </si>
  <si>
    <t>※平均点は岐阜市発注の水道施設工事の工事成績評定点の平均点</t>
    <rPh sb="11" eb="17">
      <t>スイドウシセツコウジ</t>
    </rPh>
    <phoneticPr fontId="7"/>
  </si>
  <si>
    <t>※工期の途中で技術者を交代していた場合、工事の主たる工種を担当した技術者について評価する。
※監理技術者又は主任技術者として配置された工事であること</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2" eb="53">
      <t>マタ</t>
    </rPh>
    <rPh sb="54" eb="56">
      <t>シュニン</t>
    </rPh>
    <rPh sb="56" eb="59">
      <t>ギジュツシャ</t>
    </rPh>
    <rPh sb="62" eb="64">
      <t>ハイチ</t>
    </rPh>
    <rPh sb="67" eb="69">
      <t>コウジ</t>
    </rPh>
    <phoneticPr fontId="7"/>
  </si>
  <si>
    <t>※公告日時点で４０歳未満であること。</t>
    <rPh sb="1" eb="3">
      <t>コウコク</t>
    </rPh>
    <rPh sb="3" eb="4">
      <t>ビ</t>
    </rPh>
    <rPh sb="4" eb="6">
      <t>ジテン</t>
    </rPh>
    <rPh sb="9" eb="12">
      <t>サイミマン</t>
    </rPh>
    <phoneticPr fontId="7"/>
  </si>
  <si>
    <t>※平均点は岐阜市発注の水道施設工事の工事成績評定点の平均点</t>
    <rPh sb="11" eb="13">
      <t>スイドウ</t>
    </rPh>
    <rPh sb="13" eb="15">
      <t>シセツ</t>
    </rPh>
    <rPh sb="15" eb="17">
      <t>コウジ</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</si>
  <si>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</si>
  <si>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働き方改革の推進</t>
    <rPh sb="0" eb="1">
      <t>ハタラ</t>
    </rPh>
    <rPh sb="2" eb="3">
      <t>カタ</t>
    </rPh>
    <rPh sb="3" eb="5">
      <t>カイカク</t>
    </rPh>
    <rPh sb="6" eb="8">
      <t>スイシン</t>
    </rPh>
    <phoneticPr fontId="7"/>
  </si>
  <si>
    <t>週休２日制工事の実績の有無</t>
    <rPh sb="0" eb="2">
      <t>シュウキュウ</t>
    </rPh>
    <rPh sb="3" eb="4">
      <t>ニチ</t>
    </rPh>
    <rPh sb="4" eb="5">
      <t>セイ</t>
    </rPh>
    <rPh sb="5" eb="7">
      <t>コウジ</t>
    </rPh>
    <rPh sb="8" eb="10">
      <t>ジッセキ</t>
    </rPh>
    <rPh sb="11" eb="13">
      <t>ウム</t>
    </rPh>
    <phoneticPr fontId="7"/>
  </si>
  <si>
    <t>国及び地方公共団体が発注した工事で週休２日制工事の実績あり</t>
    <rPh sb="0" eb="1">
      <t>クニ</t>
    </rPh>
    <rPh sb="1" eb="2">
      <t>オヨ</t>
    </rPh>
    <rPh sb="3" eb="5">
      <t>チホウ</t>
    </rPh>
    <rPh sb="5" eb="7">
      <t>コウキョウ</t>
    </rPh>
    <rPh sb="7" eb="9">
      <t>ダンタイ</t>
    </rPh>
    <rPh sb="10" eb="12">
      <t>ハッチュウ</t>
    </rPh>
    <rPh sb="14" eb="16">
      <t>コウジ</t>
    </rPh>
    <rPh sb="17" eb="19">
      <t>シュウキュウ</t>
    </rPh>
    <rPh sb="20" eb="22">
      <t>ニチセイ</t>
    </rPh>
    <rPh sb="22" eb="24">
      <t>コウジ</t>
    </rPh>
    <rPh sb="25" eb="27">
      <t>ジッセキ</t>
    </rPh>
    <phoneticPr fontId="3"/>
  </si>
  <si>
    <t>実績なし</t>
    <rPh sb="0" eb="2">
      <t>ジッセキ</t>
    </rPh>
    <phoneticPr fontId="3"/>
  </si>
  <si>
    <t>２つ以上の活動実績あり</t>
    <rPh sb="2" eb="4">
      <t>イジョウ</t>
    </rPh>
    <rPh sb="5" eb="9">
      <t>カツドウジッセキ</t>
    </rPh>
    <phoneticPr fontId="7"/>
  </si>
  <si>
    <t>活動実績あり</t>
    <rPh sb="0" eb="4">
      <t>カツドウジッセキ</t>
    </rPh>
    <phoneticPr fontId="3"/>
  </si>
  <si>
    <t>岐阜市との給配水管修繕単価契約有かつ給配水管修繕実績20件以上</t>
    <rPh sb="5" eb="9">
      <t>キュウハイスイカン</t>
    </rPh>
    <rPh sb="9" eb="11">
      <t>シュウゼン</t>
    </rPh>
    <rPh sb="11" eb="13">
      <t>タンカ</t>
    </rPh>
    <rPh sb="13" eb="15">
      <t>ケイヤク</t>
    </rPh>
    <rPh sb="15" eb="16">
      <t>アリ</t>
    </rPh>
    <rPh sb="18" eb="19">
      <t>キュウ</t>
    </rPh>
    <rPh sb="19" eb="22">
      <t>ハイスイカン</t>
    </rPh>
    <rPh sb="22" eb="24">
      <t>シュウゼン</t>
    </rPh>
    <rPh sb="24" eb="26">
      <t>ジッセキ</t>
    </rPh>
    <rPh sb="28" eb="29">
      <t>ケン</t>
    </rPh>
    <rPh sb="29" eb="31">
      <t>イジョウ</t>
    </rPh>
    <phoneticPr fontId="3"/>
  </si>
  <si>
    <t>岐阜市との給配水管修繕単価契約有かつ給配水管修繕実績あり</t>
    <rPh sb="5" eb="9">
      <t>キュウハイスイカン</t>
    </rPh>
    <rPh sb="9" eb="11">
      <t>シュウゼン</t>
    </rPh>
    <rPh sb="11" eb="13">
      <t>タンカ</t>
    </rPh>
    <rPh sb="13" eb="15">
      <t>ケイヤク</t>
    </rPh>
    <rPh sb="15" eb="16">
      <t>アリ</t>
    </rPh>
    <rPh sb="18" eb="19">
      <t>キュウ</t>
    </rPh>
    <rPh sb="19" eb="22">
      <t>ハイスイカン</t>
    </rPh>
    <rPh sb="22" eb="24">
      <t>シュウゼン</t>
    </rPh>
    <rPh sb="24" eb="26">
      <t>ジッセキ</t>
    </rPh>
    <phoneticPr fontId="3"/>
  </si>
  <si>
    <t>２回以上の表彰歴あり</t>
    <rPh sb="1" eb="2">
      <t>カイ</t>
    </rPh>
    <rPh sb="2" eb="4">
      <t>イジョウ</t>
    </rPh>
    <rPh sb="5" eb="7">
      <t>ヒョウショウ</t>
    </rPh>
    <rPh sb="7" eb="8">
      <t>レキ</t>
    </rPh>
    <phoneticPr fontId="3"/>
  </si>
  <si>
    <t>岐阜市との協定等を締結している団体の会員または直近10か年度での市内における同等の活動実績あり</t>
    <rPh sb="7" eb="8">
      <t>トウ</t>
    </rPh>
    <phoneticPr fontId="7"/>
  </si>
  <si>
    <t>給配水管修繕単価契約及び修繕実績</t>
    <phoneticPr fontId="7"/>
  </si>
  <si>
    <t>給配水管修繕単価契約及び直近３か年度の修繕実績年平均件数</t>
    <phoneticPr fontId="7"/>
  </si>
  <si>
    <t>※受注形態が特定建設工事共同企業体である場合の施工実績は、出資比率３０％以上の場合のみ実績として認め、その出資比率を乗じた値とする。</t>
    <rPh sb="1" eb="3">
      <t>ジュチュウ</t>
    </rPh>
    <rPh sb="3" eb="5">
      <t>ケイタイ</t>
    </rPh>
    <rPh sb="6" eb="8">
      <t>トクテイ</t>
    </rPh>
    <rPh sb="8" eb="10">
      <t>ケンセツ</t>
    </rPh>
    <rPh sb="10" eb="12">
      <t>コウジ</t>
    </rPh>
    <rPh sb="12" eb="14">
      <t>キョウドウ</t>
    </rPh>
    <rPh sb="14" eb="17">
      <t>キギョウタイ</t>
    </rPh>
    <rPh sb="20" eb="22">
      <t>バアイ</t>
    </rPh>
    <rPh sb="23" eb="25">
      <t>セコウ</t>
    </rPh>
    <rPh sb="25" eb="27">
      <t>ジッセキ</t>
    </rPh>
    <rPh sb="53" eb="55">
      <t>シュッシ</t>
    </rPh>
    <rPh sb="55" eb="57">
      <t>ヒリツ</t>
    </rPh>
    <rPh sb="58" eb="59">
      <t>ジョウ</t>
    </rPh>
    <rPh sb="61" eb="62">
      <t>チ</t>
    </rPh>
    <phoneticPr fontId="7"/>
  </si>
  <si>
    <t>配置予定技術者の保有する資格</t>
    <rPh sb="0" eb="2">
      <t>ハイチ</t>
    </rPh>
    <rPh sb="2" eb="4">
      <t>ヨテイ</t>
    </rPh>
    <phoneticPr fontId="7"/>
  </si>
  <si>
    <t xml:space="preserve">※工期の途中で技術者を交代していた場合における工事実績は、担当した期間を工期で除した割合を乗じた値とする。
※受注形態が特定建設工事共同企業体である場合の施工実績は、出資比率３０％以上の場合のみ実績として認め、その出資比率を乗じた値とする。
※「岐阜市上下水道事業部低入札価格調査要綱第１１条」における追加配置技術者の場合は対象としない。
※主任技術者、監理技術者、特定建設工事共同企業体の構成員である主任技術者もしくは現場代理人としての従事実績を評価する。
</t>
    <rPh sb="126" eb="128">
      <t>ジョウゲ</t>
    </rPh>
    <rPh sb="128" eb="130">
      <t>スイドウ</t>
    </rPh>
    <rPh sb="130" eb="132">
      <t>ジギョウ</t>
    </rPh>
    <rPh sb="132" eb="133">
      <t>ブ</t>
    </rPh>
    <rPh sb="210" eb="212">
      <t>ゲンバ</t>
    </rPh>
    <rPh sb="212" eb="215">
      <t>ダイリニン</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</si>
  <si>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</si>
  <si>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※有償の活動、社員等が個人的に参加した活動、岐阜市以外で行った活動、又は災害協定参加等の評価項目において加点される活動は対象としない。
「活動」とは、対象期間において実施した1回以上の活動を実績として評価する。なお、同一箇所において同様の活動を複数回行った場合でも、１回の活動とみなす。</t>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</si>
  <si>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2" eb="64">
      <t>カクニン</t>
    </rPh>
    <rPh sb="64" eb="66">
      <t>シリョウ</t>
    </rPh>
    <rPh sb="67" eb="69">
      <t>テイシュツ</t>
    </rPh>
    <phoneticPr fontId="7"/>
  </si>
  <si>
    <t>平均点が７３点以上７５点未満</t>
    <rPh sb="0" eb="3">
      <t>ヘイキンテン</t>
    </rPh>
    <rPh sb="6" eb="7">
      <t>テン</t>
    </rPh>
    <rPh sb="7" eb="9">
      <t>イジョウ</t>
    </rPh>
    <rPh sb="11" eb="12">
      <t>テン</t>
    </rPh>
    <rPh sb="12" eb="14">
      <t>ミマン</t>
    </rPh>
    <phoneticPr fontId="3"/>
  </si>
  <si>
    <t>平均点が７３点未満又は実績なし</t>
    <rPh sb="0" eb="2">
      <t>ヘイキン</t>
    </rPh>
    <rPh sb="2" eb="3">
      <t>テン</t>
    </rPh>
    <rPh sb="6" eb="7">
      <t>テン</t>
    </rPh>
    <rPh sb="7" eb="9">
      <t>ミマン</t>
    </rPh>
    <rPh sb="9" eb="10">
      <t>マタ</t>
    </rPh>
    <rPh sb="11" eb="13">
      <t>ジッセキ</t>
    </rPh>
    <phoneticPr fontId="3"/>
  </si>
  <si>
    <t>平均点が６５点以上７３点未満又は実績なし</t>
    <rPh sb="0" eb="2">
      <t>ヘイキン</t>
    </rPh>
    <rPh sb="2" eb="3">
      <t>テン</t>
    </rPh>
    <rPh sb="6" eb="9">
      <t>テンイジョウ</t>
    </rPh>
    <rPh sb="11" eb="12">
      <t>テン</t>
    </rPh>
    <rPh sb="12" eb="14">
      <t>ミマン</t>
    </rPh>
    <rPh sb="14" eb="15">
      <t>マタ</t>
    </rPh>
    <rPh sb="16" eb="18">
      <t>ジッセキ</t>
    </rPh>
    <phoneticPr fontId="3"/>
  </si>
  <si>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</si>
  <si>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</si>
  <si>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</si>
  <si>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当該工事の市内業者への活用状況（請負金額に占める市内業者の施工金額の割合）</t>
    <rPh sb="0" eb="2">
      <t>トウガイ</t>
    </rPh>
    <rPh sb="2" eb="4">
      <t>コウジ</t>
    </rPh>
    <rPh sb="5" eb="7">
      <t>シナイ</t>
    </rPh>
    <rPh sb="7" eb="9">
      <t>ギョウシャ</t>
    </rPh>
    <rPh sb="11" eb="13">
      <t>カツヨウ</t>
    </rPh>
    <rPh sb="13" eb="15">
      <t>ジョウキョウ</t>
    </rPh>
    <rPh sb="16" eb="18">
      <t>ウケオイ</t>
    </rPh>
    <rPh sb="18" eb="20">
      <t>キンガク</t>
    </rPh>
    <rPh sb="21" eb="22">
      <t>シ</t>
    </rPh>
    <rPh sb="24" eb="26">
      <t>シナイ</t>
    </rPh>
    <rPh sb="26" eb="28">
      <t>ギョウシャ</t>
    </rPh>
    <rPh sb="29" eb="31">
      <t>セコウ</t>
    </rPh>
    <rPh sb="31" eb="33">
      <t>キンガク</t>
    </rPh>
    <rPh sb="34" eb="36">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</si>
  <si>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</si>
  <si>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直近２か年度以内の社会貢献活動の有無</t>
    <rPh sb="0" eb="1">
      <t>チョク</t>
    </rPh>
    <rPh sb="1" eb="2">
      <t>キン</t>
    </rPh>
    <rPh sb="4" eb="6">
      <t>ネンド</t>
    </rPh>
    <rPh sb="6" eb="8">
      <t>イナイ</t>
    </rPh>
    <rPh sb="9" eb="15">
      <t>シャカイコウケンカツドウ</t>
    </rPh>
    <rPh sb="16" eb="18">
      <t>ウム</t>
    </rPh>
    <phoneticPr fontId="3"/>
  </si>
  <si>
    <t>技術所見
（別紙様式第３号－１に記載）</t>
    <rPh sb="0" eb="2">
      <t>ギジュツ</t>
    </rPh>
    <rPh sb="2" eb="4">
      <t>ショケン</t>
    </rPh>
    <rPh sb="6" eb="7">
      <t>ベツ</t>
    </rPh>
    <rPh sb="7" eb="8">
      <t>シ</t>
    </rPh>
    <rPh sb="8" eb="10">
      <t>ヨウシキ</t>
    </rPh>
    <rPh sb="10" eb="11">
      <t>ダイ</t>
    </rPh>
    <rPh sb="12" eb="13">
      <t>ゴウ</t>
    </rPh>
    <rPh sb="16" eb="18">
      <t>キサイ</t>
    </rPh>
    <phoneticPr fontId="3"/>
  </si>
  <si>
    <t>技術所見１について２項目評価できる。</t>
    <rPh sb="0" eb="2">
      <t>ギジュツ</t>
    </rPh>
    <rPh sb="2" eb="4">
      <t>ショケン</t>
    </rPh>
    <rPh sb="10" eb="12">
      <t>コウモク</t>
    </rPh>
    <rPh sb="12" eb="14">
      <t>ヒョウカ</t>
    </rPh>
    <phoneticPr fontId="3"/>
  </si>
  <si>
    <t>技術所見１について１項目評価できる。</t>
    <rPh sb="0" eb="2">
      <t>ギジュツ</t>
    </rPh>
    <rPh sb="2" eb="4">
      <t>ショケン</t>
    </rPh>
    <rPh sb="10" eb="12">
      <t>コウモク</t>
    </rPh>
    <rPh sb="12" eb="14">
      <t>ヒョウカ</t>
    </rPh>
    <phoneticPr fontId="3"/>
  </si>
  <si>
    <t>上記以外</t>
    <phoneticPr fontId="3"/>
  </si>
  <si>
    <t>技術所見
（別紙様式第３号－２に記載）</t>
    <rPh sb="0" eb="2">
      <t>ギジュツ</t>
    </rPh>
    <rPh sb="2" eb="4">
      <t>ショケン</t>
    </rPh>
    <rPh sb="6" eb="7">
      <t>ベツ</t>
    </rPh>
    <rPh sb="7" eb="8">
      <t>シ</t>
    </rPh>
    <rPh sb="8" eb="10">
      <t>ヨウシキ</t>
    </rPh>
    <rPh sb="10" eb="11">
      <t>ダイ</t>
    </rPh>
    <rPh sb="12" eb="13">
      <t>ゴウ</t>
    </rPh>
    <rPh sb="16" eb="18">
      <t>キサイ</t>
    </rPh>
    <phoneticPr fontId="3"/>
  </si>
  <si>
    <t>技術所見
（別紙様式第３号－３に記載）</t>
    <rPh sb="0" eb="2">
      <t>ギジュツ</t>
    </rPh>
    <rPh sb="2" eb="4">
      <t>ショケン</t>
    </rPh>
    <rPh sb="6" eb="7">
      <t>ベツ</t>
    </rPh>
    <rPh sb="7" eb="8">
      <t>シ</t>
    </rPh>
    <rPh sb="8" eb="10">
      <t>ヨウシキ</t>
    </rPh>
    <rPh sb="10" eb="11">
      <t>ダイ</t>
    </rPh>
    <rPh sb="12" eb="13">
      <t>ゴウ</t>
    </rPh>
    <rPh sb="16" eb="18">
      <t>キサイ</t>
    </rPh>
    <phoneticPr fontId="3"/>
  </si>
  <si>
    <t>チェックの必要はありません。</t>
    <phoneticPr fontId="7"/>
  </si>
  <si>
    <t>鋼管溶接継手部における品質確保方策について、具体的な提案（２項目）</t>
    <rPh sb="0" eb="2">
      <t>コウカン</t>
    </rPh>
    <rPh sb="2" eb="4">
      <t>ヨウセツ</t>
    </rPh>
    <rPh sb="4" eb="6">
      <t>ツギテ</t>
    </rPh>
    <rPh sb="6" eb="7">
      <t>ブ</t>
    </rPh>
    <rPh sb="11" eb="13">
      <t>ヒンシツ</t>
    </rPh>
    <rPh sb="13" eb="15">
      <t>カクホ</t>
    </rPh>
    <rPh sb="15" eb="17">
      <t>ホウサク</t>
    </rPh>
    <phoneticPr fontId="7"/>
  </si>
  <si>
    <t>管内作業における酸欠事故防止対策について、より安全性を高めるための具体的な提案（２項目）</t>
    <phoneticPr fontId="7"/>
  </si>
  <si>
    <t>岐阜公園利用者に対して、より安全性を高めるための具体的な提案（２項目）</t>
    <rPh sb="0" eb="2">
      <t>ギフ</t>
    </rPh>
    <rPh sb="2" eb="4">
      <t>コウエン</t>
    </rPh>
    <rPh sb="4" eb="7">
      <t>リヨウシャ</t>
    </rPh>
    <rPh sb="8" eb="9">
      <t>タイ</t>
    </rPh>
    <rPh sb="14" eb="17">
      <t>アンゼンセイ</t>
    </rPh>
    <rPh sb="18" eb="19">
      <t>タカ</t>
    </rPh>
    <rPh sb="24" eb="27">
      <t>グタイテキ</t>
    </rPh>
    <rPh sb="28" eb="30">
      <t>テイアン</t>
    </rPh>
    <rPh sb="32" eb="34">
      <t>コウモク</t>
    </rPh>
    <phoneticPr fontId="7"/>
  </si>
  <si>
    <t>技術所見２について２項目評価できる。</t>
    <rPh sb="0" eb="2">
      <t>ギジュツ</t>
    </rPh>
    <rPh sb="2" eb="4">
      <t>ショケン</t>
    </rPh>
    <rPh sb="10" eb="12">
      <t>コウモク</t>
    </rPh>
    <rPh sb="12" eb="14">
      <t>ヒョウカ</t>
    </rPh>
    <phoneticPr fontId="3"/>
  </si>
  <si>
    <t>技術所見２について１項目評価できる。</t>
    <rPh sb="0" eb="2">
      <t>ギジュツ</t>
    </rPh>
    <rPh sb="2" eb="4">
      <t>ショケン</t>
    </rPh>
    <rPh sb="10" eb="12">
      <t>コウモク</t>
    </rPh>
    <rPh sb="12" eb="14">
      <t>ヒョウカ</t>
    </rPh>
    <phoneticPr fontId="3"/>
  </si>
  <si>
    <t>技術所見３について２項目評価できる。</t>
    <rPh sb="0" eb="2">
      <t>ギジュツ</t>
    </rPh>
    <rPh sb="2" eb="4">
      <t>ショケン</t>
    </rPh>
    <rPh sb="10" eb="12">
      <t>コウモク</t>
    </rPh>
    <rPh sb="12" eb="14">
      <t>ヒョウカ</t>
    </rPh>
    <phoneticPr fontId="3"/>
  </si>
  <si>
    <t>技術所見３について１項目評価できる。</t>
    <rPh sb="0" eb="2">
      <t>ギジュツ</t>
    </rPh>
    <rPh sb="2" eb="4">
      <t>ショケン</t>
    </rPh>
    <rPh sb="10" eb="12">
      <t>コウモク</t>
    </rPh>
    <rPh sb="12" eb="14">
      <t>ヒョウカ</t>
    </rPh>
    <phoneticPr fontId="3"/>
  </si>
  <si>
    <t>大口径（φ500mm以上）の水道管布設（替）の施工実績が２件以上</t>
    <rPh sb="0" eb="3">
      <t>ダイコウケイ</t>
    </rPh>
    <rPh sb="10" eb="12">
      <t>イジョウ</t>
    </rPh>
    <rPh sb="14" eb="16">
      <t>スイドウ</t>
    </rPh>
    <rPh sb="16" eb="17">
      <t>カン</t>
    </rPh>
    <rPh sb="17" eb="19">
      <t>フセツ</t>
    </rPh>
    <rPh sb="20" eb="21">
      <t>タイ</t>
    </rPh>
    <rPh sb="23" eb="25">
      <t>セコウ</t>
    </rPh>
    <rPh sb="25" eb="27">
      <t>ジッセキ</t>
    </rPh>
    <rPh sb="29" eb="30">
      <t>ケン</t>
    </rPh>
    <rPh sb="30" eb="32">
      <t>イジョウ</t>
    </rPh>
    <phoneticPr fontId="3"/>
  </si>
  <si>
    <t>大口径（φ500mm以上）の水道管布設（替）の施工実績が１件</t>
    <rPh sb="0" eb="3">
      <t>ダイコウケイ</t>
    </rPh>
    <rPh sb="10" eb="12">
      <t>イジョウ</t>
    </rPh>
    <rPh sb="14" eb="16">
      <t>スイドウ</t>
    </rPh>
    <rPh sb="16" eb="17">
      <t>カン</t>
    </rPh>
    <rPh sb="17" eb="19">
      <t>フセツ</t>
    </rPh>
    <rPh sb="20" eb="21">
      <t>タイ</t>
    </rPh>
    <rPh sb="23" eb="25">
      <t>セコウ</t>
    </rPh>
    <rPh sb="25" eb="27">
      <t>ジッセキ</t>
    </rPh>
    <rPh sb="29" eb="30">
      <t>ケン</t>
    </rPh>
    <phoneticPr fontId="3"/>
  </si>
  <si>
    <t>口径：　　　　　　　　　　　　　　　　　　　</t>
    <rPh sb="0" eb="2">
      <t>コウケイ</t>
    </rPh>
    <phoneticPr fontId="7"/>
  </si>
  <si>
    <t>直近５か年度及び入札公告日の属する年度の申請期限日までに完成引渡しの済んだ工事の施工実績の有無
※工事成績６５点未満のものは実績として認めない。
同種工事の定義
＝公共工事の大口径（φ500mm以上）の水道管布設（替）工事</t>
    <rPh sb="0" eb="2">
      <t>チョッキン</t>
    </rPh>
    <rPh sb="4" eb="5">
      <t>ネン</t>
    </rPh>
    <rPh sb="5" eb="6">
      <t>ド</t>
    </rPh>
    <rPh sb="6" eb="7">
      <t>オヨ</t>
    </rPh>
    <rPh sb="8" eb="10">
      <t>ニュウサツ</t>
    </rPh>
    <rPh sb="10" eb="12">
      <t>コウコク</t>
    </rPh>
    <rPh sb="12" eb="13">
      <t>ヒ</t>
    </rPh>
    <rPh sb="14" eb="15">
      <t>ゾク</t>
    </rPh>
    <rPh sb="17" eb="19">
      <t>ネンド</t>
    </rPh>
    <rPh sb="22" eb="25">
      <t>キゲンビ</t>
    </rPh>
    <rPh sb="28" eb="30">
      <t>カンセイ</t>
    </rPh>
    <rPh sb="30" eb="31">
      <t>ヒ</t>
    </rPh>
    <rPh sb="31" eb="32">
      <t>ワタ</t>
    </rPh>
    <rPh sb="34" eb="35">
      <t>ス</t>
    </rPh>
    <rPh sb="37" eb="39">
      <t>コウジ</t>
    </rPh>
    <rPh sb="40" eb="42">
      <t>セコウ</t>
    </rPh>
    <rPh sb="42" eb="44">
      <t>ジッセキ</t>
    </rPh>
    <rPh sb="45" eb="47">
      <t>ウム</t>
    </rPh>
    <rPh sb="49" eb="51">
      <t>コウジ</t>
    </rPh>
    <rPh sb="51" eb="53">
      <t>セイセキ</t>
    </rPh>
    <rPh sb="55" eb="56">
      <t>テン</t>
    </rPh>
    <rPh sb="56" eb="58">
      <t>ミマン</t>
    </rPh>
    <rPh sb="62" eb="64">
      <t>ジッセキ</t>
    </rPh>
    <rPh sb="67" eb="68">
      <t>ミト</t>
    </rPh>
    <rPh sb="75" eb="77">
      <t>ドウシュ</t>
    </rPh>
    <rPh sb="77" eb="79">
      <t>コウジ</t>
    </rPh>
    <rPh sb="80" eb="82">
      <t>テイギ</t>
    </rPh>
    <phoneticPr fontId="3"/>
  </si>
  <si>
    <t>２件目
工事名：</t>
    <rPh sb="1" eb="2">
      <t>ケン</t>
    </rPh>
    <rPh sb="2" eb="3">
      <t>メ</t>
    </rPh>
    <rPh sb="4" eb="6">
      <t>コウジ</t>
    </rPh>
    <rPh sb="6" eb="7">
      <t>メイ</t>
    </rPh>
    <phoneticPr fontId="7"/>
  </si>
  <si>
    <t>口径：　　　　　　　　　　　　　　　　　　</t>
    <rPh sb="0" eb="2">
      <t>コウケイ</t>
    </rPh>
    <phoneticPr fontId="7"/>
  </si>
  <si>
    <t>１件目
工事名：</t>
    <rPh sb="1" eb="2">
      <t>ケン</t>
    </rPh>
    <rPh sb="2" eb="3">
      <t>メ</t>
    </rPh>
    <rPh sb="4" eb="6">
      <t>コウジ</t>
    </rPh>
    <rPh sb="6" eb="7">
      <t>メイ</t>
    </rPh>
    <phoneticPr fontId="7"/>
  </si>
  <si>
    <t>直近５か年度及び入札公告日の属する年度の申請期限日までに完成引渡しの済んだ工事の施工実績の有無
同種工事の定義
＝公共工事の大口径（φ500mm以上）の水道管布設（替）工事</t>
    <phoneticPr fontId="7"/>
  </si>
  <si>
    <t>口径：</t>
    <rPh sb="0" eb="2">
      <t>コウケイ</t>
    </rPh>
    <phoneticPr fontId="7"/>
  </si>
  <si>
    <t>監理技術者の資格取得後、５年以上の経験を有するもの</t>
    <rPh sb="0" eb="2">
      <t>カンリ</t>
    </rPh>
    <rPh sb="2" eb="5">
      <t>ギジュツシャ</t>
    </rPh>
    <rPh sb="6" eb="8">
      <t>シカク</t>
    </rPh>
    <rPh sb="8" eb="10">
      <t>シュトク</t>
    </rPh>
    <rPh sb="10" eb="11">
      <t>ゴ</t>
    </rPh>
    <rPh sb="13" eb="16">
      <t>ネンイジョウ</t>
    </rPh>
    <rPh sb="17" eb="19">
      <t>ケイケン</t>
    </rPh>
    <rPh sb="20" eb="21">
      <t>ユウ</t>
    </rPh>
    <phoneticPr fontId="7"/>
  </si>
  <si>
    <t>監理技術者の資格取得後、３年以上の経験を有するもの</t>
    <rPh sb="0" eb="2">
      <t>カンリ</t>
    </rPh>
    <rPh sb="2" eb="5">
      <t>ギジュツシャ</t>
    </rPh>
    <rPh sb="6" eb="8">
      <t>シカク</t>
    </rPh>
    <rPh sb="8" eb="10">
      <t>シュトク</t>
    </rPh>
    <rPh sb="10" eb="11">
      <t>ゴ</t>
    </rPh>
    <rPh sb="13" eb="16">
      <t>ネンイジョウ</t>
    </rPh>
    <rPh sb="17" eb="19">
      <t>ケイケン</t>
    </rPh>
    <rPh sb="20" eb="21">
      <t>ユウ</t>
    </rPh>
    <phoneticPr fontId="7"/>
  </si>
  <si>
    <t>継続教育（ＣＰＤ）の取得状況</t>
    <rPh sb="0" eb="2">
      <t>ケイゾク</t>
    </rPh>
    <rPh sb="2" eb="4">
      <t>キョウイク</t>
    </rPh>
    <rPh sb="10" eb="12">
      <t>シュトク</t>
    </rPh>
    <rPh sb="12" eb="14">
      <t>ジョウキョウ</t>
    </rPh>
    <phoneticPr fontId="7"/>
  </si>
  <si>
    <t>直近３か年度の各団体が発行するＣＰＤの単位取得（単位＝ユニット）</t>
    <rPh sb="0" eb="2">
      <t>チョッキン</t>
    </rPh>
    <rPh sb="4" eb="5">
      <t>ネン</t>
    </rPh>
    <rPh sb="5" eb="6">
      <t>ド</t>
    </rPh>
    <rPh sb="7" eb="10">
      <t>カクダンタイ</t>
    </rPh>
    <rPh sb="11" eb="13">
      <t>ハッコウ</t>
    </rPh>
    <rPh sb="19" eb="21">
      <t>タンイ</t>
    </rPh>
    <rPh sb="21" eb="23">
      <t>シュトク</t>
    </rPh>
    <rPh sb="24" eb="26">
      <t>タンイ</t>
    </rPh>
    <phoneticPr fontId="7"/>
  </si>
  <si>
    <t>２０単位以上の取得あり</t>
    <rPh sb="2" eb="6">
      <t>タンイイジョウ</t>
    </rPh>
    <rPh sb="7" eb="9">
      <t>シュトク</t>
    </rPh>
    <phoneticPr fontId="7"/>
  </si>
  <si>
    <t>１０単位以上の取得あり</t>
    <rPh sb="2" eb="6">
      <t>タンイイジョウ</t>
    </rPh>
    <rPh sb="7" eb="9">
      <t>シュトク</t>
    </rPh>
    <phoneticPr fontId="7"/>
  </si>
  <si>
    <t>１０単位未満の取得あり、又は取得なし</t>
    <rPh sb="2" eb="4">
      <t>タンイ</t>
    </rPh>
    <rPh sb="4" eb="6">
      <t>ミマン</t>
    </rPh>
    <rPh sb="7" eb="9">
      <t>シュトク</t>
    </rPh>
    <rPh sb="12" eb="13">
      <t>マタ</t>
    </rPh>
    <rPh sb="14" eb="16">
      <t>シュトク</t>
    </rPh>
    <phoneticPr fontId="7"/>
  </si>
  <si>
    <t>大口径（φ500mm以上）の水道管布設（替）の施工実績が３件以上</t>
    <rPh sb="0" eb="3">
      <t>ダイコウケイ</t>
    </rPh>
    <rPh sb="10" eb="12">
      <t>イジョウ</t>
    </rPh>
    <rPh sb="14" eb="16">
      <t>スイドウ</t>
    </rPh>
    <rPh sb="16" eb="17">
      <t>カン</t>
    </rPh>
    <rPh sb="17" eb="19">
      <t>フセツ</t>
    </rPh>
    <rPh sb="20" eb="21">
      <t>タイ</t>
    </rPh>
    <rPh sb="23" eb="25">
      <t>セコウ</t>
    </rPh>
    <rPh sb="25" eb="27">
      <t>ジッセキ</t>
    </rPh>
    <rPh sb="29" eb="30">
      <t>ケン</t>
    </rPh>
    <rPh sb="30" eb="32">
      <t>イジョウ</t>
    </rPh>
    <phoneticPr fontId="3"/>
  </si>
  <si>
    <t>３件目
工事名：</t>
    <rPh sb="1" eb="2">
      <t>ケン</t>
    </rPh>
    <rPh sb="2" eb="3">
      <t>メ</t>
    </rPh>
    <rPh sb="4" eb="6">
      <t>コウジ</t>
    </rPh>
    <rPh sb="6" eb="7">
      <t>メイ</t>
    </rPh>
    <phoneticPr fontId="7"/>
  </si>
  <si>
    <t>大口径（φ500mm以上）の水道管布設（替）の施工実績が１件以上</t>
    <rPh sb="0" eb="3">
      <t>ダイコウケイ</t>
    </rPh>
    <rPh sb="10" eb="12">
      <t>イジョウ</t>
    </rPh>
    <rPh sb="14" eb="16">
      <t>スイドウ</t>
    </rPh>
    <rPh sb="16" eb="17">
      <t>カン</t>
    </rPh>
    <rPh sb="17" eb="19">
      <t>フセツ</t>
    </rPh>
    <rPh sb="20" eb="21">
      <t>タイ</t>
    </rPh>
    <rPh sb="23" eb="25">
      <t>セコウ</t>
    </rPh>
    <rPh sb="25" eb="27">
      <t>ジッセキ</t>
    </rPh>
    <rPh sb="29" eb="30">
      <t>ケン</t>
    </rPh>
    <rPh sb="30" eb="32">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</si>
</sst>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 &quot;0.00"/>
    <numFmt numFmtId="177" formatCode="0.0;&quot;▲ &quot;0.0"/>
    <numFmt numFmtId="178" formatCode="0.00_);[Red]\(0.00\)"/>
    <numFmt numFmtId="179" formatCode="0.0_ "/>
    <numFmt numFmtId="180" formatCode="0.0;&quot;－ &quot;0.0"/>
    <numFmt numFmtId="181" formatCode="0.0;&quot;-&quot;0.0"/>
  </numFmts>
  <fonts count="20">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52">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ck">
        <color rgb="FF0033CC"/>
      </top>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hair">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5">
    <xf numFmtId="0" fontId="0" fillId="0" borderId="0">
      <alignment vertical="center"/>
    </xf>
    <xf numFmtId="0" fontId="1" fillId="0" borderId="0"/>
    <xf numFmtId="0" fontId="1" fillId="0" borderId="0"/>
    <xf numFmtId="0" fontId="19" fillId="0" borderId="0">
      <alignment vertical="center"/>
    </xf>
    <xf numFmtId="0" fontId="1" fillId="0" borderId="0"/>
  </cellStyleXfs>
  <cellXfs count="326">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2" fillId="0" borderId="6" xfId="1" applyFont="1" applyBorder="1"/>
    <xf numFmtId="0" fontId="1" fillId="0" borderId="5" xfId="1" applyFont="1" applyBorder="1"/>
    <xf numFmtId="0" fontId="1" fillId="0" borderId="2" xfId="1" applyFont="1" applyBorder="1"/>
    <xf numFmtId="0" fontId="12" fillId="0" borderId="7" xfId="1" applyFont="1" applyBorder="1" applyAlignment="1">
      <alignment horizontal="center"/>
    </xf>
    <xf numFmtId="0" fontId="1" fillId="0" borderId="8" xfId="1" applyFont="1" applyBorder="1"/>
    <xf numFmtId="0" fontId="13"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3" fillId="0" borderId="5" xfId="1" applyFont="1" applyBorder="1" applyAlignment="1"/>
    <xf numFmtId="176" fontId="1" fillId="0" borderId="0" xfId="1" applyNumberFormat="1" applyFont="1" applyBorder="1" applyAlignment="1">
      <alignment horizontal="right"/>
    </xf>
    <xf numFmtId="0" fontId="14" fillId="0" borderId="2" xfId="1" applyFont="1" applyBorder="1"/>
    <xf numFmtId="0" fontId="15" fillId="0" borderId="2" xfId="1" applyFont="1" applyBorder="1" applyAlignment="1">
      <alignment horizontal="left" vertical="center"/>
    </xf>
    <xf numFmtId="176" fontId="12" fillId="0" borderId="2" xfId="1" applyNumberFormat="1" applyFont="1" applyBorder="1" applyAlignment="1">
      <alignment horizontal="left"/>
    </xf>
    <xf numFmtId="176" fontId="12" fillId="0" borderId="7" xfId="1" applyNumberFormat="1" applyFont="1" applyBorder="1" applyAlignment="1">
      <alignment horizontal="left"/>
    </xf>
    <xf numFmtId="176" fontId="12" fillId="0" borderId="0" xfId="1" applyNumberFormat="1" applyFont="1" applyBorder="1" applyAlignment="1">
      <alignment horizontal="center"/>
    </xf>
    <xf numFmtId="0" fontId="13" fillId="0" borderId="8" xfId="1" applyFont="1" applyBorder="1"/>
    <xf numFmtId="0" fontId="13" fillId="0" borderId="12" xfId="1" applyFont="1" applyBorder="1"/>
    <xf numFmtId="0" fontId="1" fillId="0" borderId="10" xfId="1" applyFont="1" applyBorder="1" applyAlignment="1">
      <alignment vertical="center" shrinkToFit="1"/>
    </xf>
    <xf numFmtId="0" fontId="14" fillId="0" borderId="10" xfId="1" applyFont="1" applyBorder="1" applyAlignment="1"/>
    <xf numFmtId="176" fontId="12" fillId="0" borderId="0" xfId="1" applyNumberFormat="1" applyFont="1" applyBorder="1"/>
    <xf numFmtId="0" fontId="14" fillId="0" borderId="0" xfId="1" applyFont="1" applyBorder="1"/>
    <xf numFmtId="0" fontId="11" fillId="0" borderId="1" xfId="1" applyFont="1" applyBorder="1"/>
    <xf numFmtId="0" fontId="14" fillId="0" borderId="1" xfId="1" applyFont="1" applyBorder="1"/>
    <xf numFmtId="0" fontId="17" fillId="0" borderId="4" xfId="1" applyFont="1" applyBorder="1" applyAlignment="1">
      <alignment horizontal="center" vertical="center"/>
    </xf>
    <xf numFmtId="0" fontId="17"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3" fillId="0" borderId="5" xfId="1" applyFont="1" applyBorder="1" applyAlignment="1">
      <alignment horizontal="left" vertical="center" wrapText="1"/>
    </xf>
    <xf numFmtId="0" fontId="1" fillId="0" borderId="10" xfId="1" applyFont="1" applyBorder="1" applyAlignment="1">
      <alignment vertical="center" wrapText="1"/>
    </xf>
    <xf numFmtId="0" fontId="14" fillId="0" borderId="10"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4" fillId="0" borderId="0" xfId="1" applyFont="1" applyBorder="1" applyAlignment="1">
      <alignment wrapText="1"/>
    </xf>
    <xf numFmtId="0" fontId="11" fillId="0" borderId="0" xfId="1" applyFont="1" applyBorder="1"/>
    <xf numFmtId="177" fontId="1" fillId="0" borderId="0" xfId="1" applyNumberFormat="1" applyFont="1" applyBorder="1"/>
    <xf numFmtId="0" fontId="14"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3" fillId="0" borderId="2" xfId="0" applyFont="1" applyFill="1" applyBorder="1" applyAlignment="1">
      <alignment vertical="center"/>
    </xf>
    <xf numFmtId="0" fontId="15"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3" fillId="0" borderId="11" xfId="1" applyFont="1" applyBorder="1" applyAlignment="1">
      <alignment vertical="center" wrapText="1"/>
    </xf>
    <xf numFmtId="0" fontId="1" fillId="0" borderId="0" xfId="1" applyFont="1" applyBorder="1" applyAlignment="1">
      <alignment vertical="center" shrinkToFit="1"/>
    </xf>
    <xf numFmtId="0" fontId="14" fillId="0" borderId="0" xfId="1" applyFont="1" applyBorder="1" applyAlignment="1"/>
    <xf numFmtId="0" fontId="1" fillId="0" borderId="10" xfId="1" applyFont="1" applyBorder="1" applyAlignment="1">
      <alignment vertical="center"/>
    </xf>
    <xf numFmtId="0" fontId="1" fillId="0" borderId="0" xfId="1" applyFont="1" applyBorder="1" applyAlignment="1">
      <alignment vertical="center"/>
    </xf>
    <xf numFmtId="0" fontId="16" fillId="0" borderId="0" xfId="1" applyFont="1" applyBorder="1" applyAlignment="1">
      <alignment vertical="center"/>
    </xf>
    <xf numFmtId="0" fontId="16" fillId="0" borderId="15" xfId="1" applyFont="1" applyBorder="1" applyAlignment="1">
      <alignment horizontal="right" vertical="center"/>
    </xf>
    <xf numFmtId="0" fontId="12" fillId="0" borderId="7" xfId="1" applyFont="1" applyBorder="1" applyAlignment="1">
      <alignment horizontal="center" vertical="center" wrapText="1"/>
    </xf>
    <xf numFmtId="0" fontId="12" fillId="0" borderId="11" xfId="1" applyFont="1" applyBorder="1" applyAlignment="1">
      <alignment horizontal="center"/>
    </xf>
    <xf numFmtId="0" fontId="16"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27" xfId="1" applyFont="1" applyBorder="1" applyAlignment="1">
      <alignment horizontal="center"/>
    </xf>
    <xf numFmtId="176" fontId="1" fillId="0" borderId="28" xfId="1" applyNumberFormat="1" applyFont="1" applyFill="1" applyBorder="1" applyAlignment="1">
      <alignment horizontal="right"/>
    </xf>
    <xf numFmtId="176" fontId="1" fillId="0" borderId="28" xfId="1" applyNumberFormat="1" applyFont="1" applyFill="1" applyBorder="1"/>
    <xf numFmtId="176" fontId="1" fillId="0" borderId="29" xfId="1" applyNumberFormat="1" applyFont="1" applyFill="1" applyBorder="1"/>
    <xf numFmtId="176" fontId="12" fillId="0" borderId="27" xfId="1" applyNumberFormat="1" applyFont="1" applyBorder="1" applyAlignment="1">
      <alignment horizontal="center"/>
    </xf>
    <xf numFmtId="176" fontId="1" fillId="0" borderId="30" xfId="1" applyNumberFormat="1" applyFont="1" applyFill="1" applyBorder="1"/>
    <xf numFmtId="176" fontId="1" fillId="0" borderId="31" xfId="1" applyNumberFormat="1" applyFont="1" applyFill="1" applyBorder="1"/>
    <xf numFmtId="176" fontId="12" fillId="0" borderId="33" xfId="1" applyNumberFormat="1" applyFont="1" applyBorder="1"/>
    <xf numFmtId="177" fontId="12" fillId="0" borderId="32" xfId="1" applyNumberFormat="1" applyFont="1" applyBorder="1" applyAlignment="1">
      <alignment horizontal="center" vertical="center"/>
    </xf>
    <xf numFmtId="178" fontId="1" fillId="0" borderId="30" xfId="1" applyNumberFormat="1" applyFont="1" applyFill="1" applyBorder="1"/>
    <xf numFmtId="178" fontId="1" fillId="0" borderId="28" xfId="1" applyNumberFormat="1" applyFont="1" applyFill="1" applyBorder="1"/>
    <xf numFmtId="178" fontId="1" fillId="0" borderId="32" xfId="1" applyNumberFormat="1" applyFont="1" applyFill="1" applyBorder="1"/>
    <xf numFmtId="178" fontId="1" fillId="0" borderId="29" xfId="1" applyNumberFormat="1" applyFont="1" applyFill="1" applyBorder="1"/>
    <xf numFmtId="176" fontId="1" fillId="0" borderId="32" xfId="1" applyNumberFormat="1" applyFont="1" applyBorder="1" applyAlignment="1"/>
    <xf numFmtId="178" fontId="12" fillId="0" borderId="33" xfId="1" applyNumberFormat="1" applyFont="1" applyFill="1" applyBorder="1"/>
    <xf numFmtId="177" fontId="12" fillId="0" borderId="33" xfId="1" applyNumberFormat="1" applyFont="1" applyBorder="1" applyAlignment="1">
      <alignment horizontal="center" vertical="center"/>
    </xf>
    <xf numFmtId="176" fontId="1" fillId="0" borderId="2" xfId="1" applyNumberFormat="1" applyFont="1" applyFill="1" applyBorder="1"/>
    <xf numFmtId="178" fontId="1" fillId="0" borderId="29" xfId="1" applyNumberFormat="1" applyFont="1" applyFill="1" applyBorder="1" applyAlignment="1">
      <alignment horizontal="right"/>
    </xf>
    <xf numFmtId="176" fontId="12" fillId="0" borderId="35" xfId="1" applyNumberFormat="1" applyFont="1" applyBorder="1"/>
    <xf numFmtId="178" fontId="1" fillId="0" borderId="2" xfId="1" applyNumberFormat="1" applyFont="1" applyFill="1" applyBorder="1"/>
    <xf numFmtId="178" fontId="1" fillId="0" borderId="37" xfId="1" applyNumberFormat="1" applyFont="1" applyFill="1" applyBorder="1"/>
    <xf numFmtId="178" fontId="1" fillId="0" borderId="32" xfId="1" applyNumberFormat="1" applyFont="1" applyBorder="1" applyAlignment="1">
      <alignment vertical="center"/>
    </xf>
    <xf numFmtId="178" fontId="1" fillId="0" borderId="28" xfId="1" applyNumberFormat="1" applyFont="1" applyFill="1" applyBorder="1" applyAlignment="1">
      <alignment horizontal="right" vertical="center"/>
    </xf>
    <xf numFmtId="178" fontId="1" fillId="0" borderId="29" xfId="1" applyNumberFormat="1" applyFont="1" applyBorder="1"/>
    <xf numFmtId="178" fontId="1" fillId="0" borderId="31" xfId="1" applyNumberFormat="1" applyFont="1" applyFill="1" applyBorder="1" applyAlignment="1">
      <alignment horizontal="right" vertical="center"/>
    </xf>
    <xf numFmtId="178" fontId="1" fillId="0" borderId="29" xfId="1" applyNumberFormat="1" applyFont="1" applyFill="1" applyBorder="1" applyAlignment="1">
      <alignment horizontal="right" vertical="center"/>
    </xf>
    <xf numFmtId="178" fontId="12" fillId="0" borderId="35" xfId="1" applyNumberFormat="1" applyFont="1" applyFill="1" applyBorder="1"/>
    <xf numFmtId="178" fontId="12" fillId="0" borderId="33" xfId="1" applyNumberFormat="1" applyFont="1" applyBorder="1"/>
    <xf numFmtId="178" fontId="1" fillId="0" borderId="5" xfId="1" applyNumberFormat="1" applyFont="1" applyBorder="1" applyAlignment="1">
      <alignment horizontal="left" vertical="center" wrapText="1"/>
    </xf>
    <xf numFmtId="0" fontId="13" fillId="0" borderId="9" xfId="1" applyFont="1" applyBorder="1" applyAlignment="1">
      <alignment vertical="center" wrapText="1"/>
    </xf>
    <xf numFmtId="0" fontId="13" fillId="0" borderId="9" xfId="1" applyFont="1" applyBorder="1" applyAlignment="1">
      <alignment horizontal="left" vertical="center" wrapText="1"/>
    </xf>
    <xf numFmtId="0" fontId="13" fillId="0" borderId="11" xfId="1" applyFont="1" applyBorder="1" applyAlignment="1">
      <alignment horizontal="left" vertical="center" wrapText="1"/>
    </xf>
    <xf numFmtId="0" fontId="13" fillId="0" borderId="13" xfId="1" applyFont="1" applyBorder="1" applyAlignment="1">
      <alignment horizontal="left" vertical="center" wrapText="1"/>
    </xf>
    <xf numFmtId="0" fontId="13" fillId="0" borderId="2" xfId="1" applyFont="1" applyBorder="1" applyAlignment="1">
      <alignment vertical="center" shrinkToFi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5" xfId="1" applyNumberFormat="1" applyFont="1" applyBorder="1" applyAlignment="1">
      <alignment horizontal="center" vertical="center" shrinkToFit="1"/>
    </xf>
    <xf numFmtId="177" fontId="16"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3" fillId="0" borderId="5" xfId="1" applyNumberFormat="1" applyFont="1" applyBorder="1" applyAlignment="1">
      <alignment horizontal="center" vertical="center" wrapText="1" shrinkToFit="1"/>
    </xf>
    <xf numFmtId="177" fontId="13" fillId="0" borderId="5" xfId="1" applyNumberFormat="1" applyFont="1" applyFill="1" applyBorder="1" applyAlignment="1">
      <alignment horizontal="center" vertical="center" shrinkToFit="1"/>
    </xf>
    <xf numFmtId="177" fontId="16" fillId="0" borderId="10"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3" fillId="0" borderId="4" xfId="1" applyNumberFormat="1" applyFont="1" applyBorder="1" applyAlignment="1">
      <alignment horizontal="center" vertical="center" shrinkToFit="1"/>
    </xf>
    <xf numFmtId="177" fontId="13" fillId="0" borderId="5" xfId="1" applyNumberFormat="1" applyFont="1" applyBorder="1" applyAlignment="1">
      <alignment horizontal="center" vertical="center"/>
    </xf>
    <xf numFmtId="177" fontId="13"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3" fillId="0" borderId="5" xfId="1" applyNumberFormat="1" applyFont="1" applyFill="1" applyBorder="1" applyAlignment="1">
      <alignment horizontal="center" vertical="center" wrapText="1"/>
    </xf>
    <xf numFmtId="177" fontId="18" fillId="0" borderId="4" xfId="1" applyNumberFormat="1" applyFont="1" applyBorder="1" applyAlignment="1">
      <alignment horizontal="center" vertical="center" wrapText="1"/>
    </xf>
    <xf numFmtId="177" fontId="13" fillId="0" borderId="6" xfId="1" applyNumberFormat="1" applyFont="1" applyBorder="1" applyAlignment="1">
      <alignment horizontal="center" vertical="center" shrinkToFit="1"/>
    </xf>
    <xf numFmtId="0" fontId="13" fillId="0" borderId="2" xfId="1" applyFont="1" applyBorder="1" applyAlignment="1">
      <alignment vertical="center"/>
    </xf>
    <xf numFmtId="176" fontId="1" fillId="0" borderId="34" xfId="1" applyNumberFormat="1" applyFont="1" applyFill="1" applyBorder="1" applyAlignment="1">
      <alignment horizontal="right" vertical="center"/>
    </xf>
    <xf numFmtId="176" fontId="1" fillId="0" borderId="10" xfId="1" applyNumberFormat="1" applyFont="1" applyFill="1" applyBorder="1" applyAlignment="1">
      <alignment horizontal="right" vertical="center"/>
    </xf>
    <xf numFmtId="179" fontId="13" fillId="0" borderId="6" xfId="1" applyNumberFormat="1" applyFont="1" applyBorder="1" applyAlignment="1">
      <alignment horizontal="center" vertical="center"/>
    </xf>
    <xf numFmtId="0" fontId="13" fillId="0" borderId="1" xfId="1" applyFont="1" applyBorder="1" applyAlignment="1">
      <alignment vertical="center" shrinkToFi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9" xfId="1" applyFont="1" applyBorder="1" applyAlignment="1">
      <alignment horizontal="left" vertical="center" wrapText="1"/>
    </xf>
    <xf numFmtId="0" fontId="13" fillId="0" borderId="11" xfId="1" applyFont="1" applyBorder="1" applyAlignment="1">
      <alignment horizontal="left" vertical="center" wrapText="1"/>
    </xf>
    <xf numFmtId="0" fontId="13" fillId="0" borderId="8" xfId="1" applyFont="1" applyBorder="1" applyAlignment="1">
      <alignment vertical="center" wrapText="1"/>
    </xf>
    <xf numFmtId="178" fontId="1" fillId="0" borderId="3" xfId="1" applyNumberFormat="1" applyFont="1" applyFill="1" applyBorder="1"/>
    <xf numFmtId="0" fontId="13" fillId="0" borderId="17" xfId="1" applyFont="1" applyBorder="1" applyAlignment="1">
      <alignment horizontal="left" vertical="center" wrapText="1"/>
    </xf>
    <xf numFmtId="0" fontId="14" fillId="0" borderId="10" xfId="1" applyFont="1" applyBorder="1"/>
    <xf numFmtId="0" fontId="13" fillId="0" borderId="11" xfId="1" applyFont="1" applyBorder="1" applyAlignment="1">
      <alignment horizontal="left" vertical="center" wrapText="1"/>
    </xf>
    <xf numFmtId="178" fontId="1" fillId="0" borderId="3" xfId="1" applyNumberFormat="1" applyFont="1" applyFill="1" applyBorder="1" applyAlignment="1">
      <alignment horizontal="right"/>
    </xf>
    <xf numFmtId="0" fontId="13" fillId="0" borderId="0" xfId="1" applyFont="1" applyBorder="1" applyAlignment="1">
      <alignment horizontal="left" vertical="center" wrapText="1"/>
    </xf>
    <xf numFmtId="0" fontId="1" fillId="0" borderId="17" xfId="1" applyFont="1" applyBorder="1"/>
    <xf numFmtId="0" fontId="17" fillId="0" borderId="1" xfId="1" applyFont="1" applyBorder="1" applyAlignment="1">
      <alignment horizontal="center" vertical="center"/>
    </xf>
    <xf numFmtId="0" fontId="14" fillId="0" borderId="5" xfId="1" applyFont="1" applyBorder="1" applyAlignment="1">
      <alignment wrapText="1"/>
    </xf>
    <xf numFmtId="0" fontId="14" fillId="0" borderId="5" xfId="1" applyFont="1" applyBorder="1"/>
    <xf numFmtId="0" fontId="13" fillId="0" borderId="12" xfId="1" applyFont="1" applyBorder="1" applyAlignment="1">
      <alignment horizontal="center" vertical="top" wrapText="1" shrinkToFit="1"/>
    </xf>
    <xf numFmtId="0" fontId="13" fillId="0" borderId="9" xfId="1" applyFont="1" applyBorder="1" applyAlignment="1">
      <alignment vertical="center" wrapText="1"/>
    </xf>
    <xf numFmtId="177" fontId="13" fillId="0" borderId="8" xfId="1" applyNumberFormat="1" applyFont="1" applyBorder="1" applyAlignment="1">
      <alignment vertical="center" shrinkToFit="1"/>
    </xf>
    <xf numFmtId="177" fontId="13" fillId="0" borderId="8" xfId="1" applyNumberFormat="1" applyFont="1" applyBorder="1" applyAlignment="1">
      <alignment vertical="center"/>
    </xf>
    <xf numFmtId="177" fontId="13" fillId="0" borderId="4" xfId="1" applyNumberFormat="1" applyFont="1" applyBorder="1" applyAlignment="1">
      <alignment horizontal="center" vertical="center"/>
    </xf>
    <xf numFmtId="0" fontId="14" fillId="0" borderId="2" xfId="1" applyFont="1" applyBorder="1" applyAlignment="1">
      <alignment wrapText="1"/>
    </xf>
    <xf numFmtId="0" fontId="13" fillId="0" borderId="41" xfId="1" applyFont="1" applyBorder="1" applyAlignment="1">
      <alignment vertical="center" wrapText="1"/>
    </xf>
    <xf numFmtId="0" fontId="13" fillId="0" borderId="6" xfId="1" applyFont="1" applyBorder="1" applyAlignment="1">
      <alignment horizontal="left" vertical="top" wrapText="1" shrinkToFit="1"/>
    </xf>
    <xf numFmtId="0" fontId="13" fillId="0" borderId="12" xfId="1" applyFont="1" applyBorder="1" applyAlignment="1">
      <alignment horizontal="left" vertical="top" wrapText="1" shrinkToFit="1"/>
    </xf>
    <xf numFmtId="0" fontId="13" fillId="0" borderId="9" xfId="1" applyFont="1" applyBorder="1" applyAlignment="1">
      <alignment horizontal="left" vertical="center" wrapText="1"/>
    </xf>
    <xf numFmtId="0" fontId="13" fillId="0" borderId="13" xfId="1" applyFont="1" applyBorder="1" applyAlignment="1">
      <alignment horizontal="left" vertical="center" wrapText="1"/>
    </xf>
    <xf numFmtId="0" fontId="13" fillId="0" borderId="11" xfId="1" applyFont="1" applyBorder="1" applyAlignment="1">
      <alignment vertical="center" wrapText="1"/>
    </xf>
    <xf numFmtId="178" fontId="1" fillId="0" borderId="0" xfId="1" applyNumberFormat="1" applyFont="1" applyFill="1" applyBorder="1" applyAlignment="1">
      <alignment horizontal="right" vertical="center"/>
    </xf>
    <xf numFmtId="0" fontId="13" fillId="0" borderId="9" xfId="1" applyFont="1" applyBorder="1" applyAlignment="1">
      <alignment vertical="center" wrapText="1"/>
    </xf>
    <xf numFmtId="0" fontId="13" fillId="0" borderId="7" xfId="0" applyFont="1" applyFill="1" applyBorder="1" applyAlignment="1">
      <alignment vertical="center" wrapText="1"/>
    </xf>
    <xf numFmtId="177" fontId="13" fillId="0" borderId="4" xfId="0" applyNumberFormat="1" applyFont="1" applyBorder="1" applyAlignment="1">
      <alignment horizontal="center" vertical="center" shrinkToFit="1"/>
    </xf>
    <xf numFmtId="180" fontId="13" fillId="0" borderId="5" xfId="1" applyNumberFormat="1" applyFont="1" applyBorder="1" applyAlignment="1">
      <alignment horizontal="center" vertical="center" wrapText="1" shrinkToFit="1"/>
    </xf>
    <xf numFmtId="181" fontId="13" fillId="0" borderId="5" xfId="1" applyNumberFormat="1" applyFont="1" applyBorder="1" applyAlignment="1">
      <alignment horizontal="center" vertical="center" wrapText="1" shrinkToFit="1"/>
    </xf>
    <xf numFmtId="177" fontId="13" fillId="0" borderId="4" xfId="0" applyNumberFormat="1" applyFont="1" applyFill="1" applyBorder="1" applyAlignment="1">
      <alignment horizontal="center" vertical="center"/>
    </xf>
    <xf numFmtId="177" fontId="18" fillId="0" borderId="12" xfId="1" applyNumberFormat="1" applyFont="1" applyBorder="1" applyAlignment="1">
      <alignment horizontal="center" vertical="center" wrapText="1"/>
    </xf>
    <xf numFmtId="0" fontId="13" fillId="0" borderId="8" xfId="1" applyFont="1" applyBorder="1" applyAlignment="1">
      <alignment horizontal="left" vertical="center" wrapText="1"/>
    </xf>
    <xf numFmtId="177" fontId="13" fillId="0" borderId="6" xfId="1" applyNumberFormat="1" applyFont="1" applyBorder="1" applyAlignment="1">
      <alignment horizontal="center" vertical="center" wrapText="1" shrinkToFit="1"/>
    </xf>
    <xf numFmtId="178" fontId="1" fillId="0" borderId="42" xfId="1" applyNumberFormat="1" applyFont="1" applyFill="1" applyBorder="1" applyAlignment="1">
      <alignment horizontal="right" vertical="center"/>
    </xf>
    <xf numFmtId="0" fontId="13" fillId="0" borderId="2" xfId="1" applyFont="1" applyBorder="1" applyAlignment="1">
      <alignment vertical="center" shrinkToFit="1"/>
    </xf>
    <xf numFmtId="177" fontId="13" fillId="0" borderId="6" xfId="0" applyNumberFormat="1" applyFont="1" applyBorder="1" applyAlignment="1">
      <alignment horizontal="center" vertical="center" shrinkToFit="1"/>
    </xf>
    <xf numFmtId="0" fontId="13" fillId="0" borderId="2" xfId="1" applyFont="1" applyBorder="1" applyAlignment="1">
      <alignment horizontal="left" vertical="center" shrinkToFit="1"/>
    </xf>
    <xf numFmtId="0" fontId="13" fillId="0" borderId="7" xfId="1" applyFont="1" applyBorder="1" applyAlignment="1">
      <alignment horizontal="left" vertical="center" shrinkToFit="1"/>
    </xf>
    <xf numFmtId="178" fontId="1" fillId="0" borderId="36" xfId="1" applyNumberFormat="1" applyFont="1" applyFill="1" applyBorder="1" applyAlignment="1">
      <alignment horizontal="right" vertical="center"/>
    </xf>
    <xf numFmtId="177" fontId="13" fillId="0" borderId="6" xfId="1" applyNumberFormat="1" applyFont="1" applyBorder="1" applyAlignment="1">
      <alignment horizontal="center" vertical="center" shrinkToFit="1"/>
    </xf>
    <xf numFmtId="0" fontId="13" fillId="0" borderId="5" xfId="1" applyFont="1" applyBorder="1" applyAlignment="1">
      <alignment horizontal="center" vertical="center" wrapText="1"/>
    </xf>
    <xf numFmtId="0" fontId="13" fillId="0" borderId="9" xfId="1" applyFont="1" applyBorder="1" applyAlignment="1">
      <alignment horizontal="left" vertical="center" wrapText="1"/>
    </xf>
    <xf numFmtId="0" fontId="13" fillId="0" borderId="11" xfId="1" applyFont="1" applyBorder="1" applyAlignment="1">
      <alignment horizontal="left" vertical="center" wrapText="1"/>
    </xf>
    <xf numFmtId="0" fontId="13" fillId="0" borderId="13" xfId="1" applyFont="1" applyBorder="1" applyAlignment="1">
      <alignment horizontal="left" vertical="center" wrapText="1"/>
    </xf>
    <xf numFmtId="0" fontId="13" fillId="0" borderId="8" xfId="1" applyFont="1" applyBorder="1" applyAlignment="1">
      <alignment horizontal="left" vertical="top" wrapText="1" shrinkToFit="1"/>
    </xf>
    <xf numFmtId="0" fontId="13" fillId="0" borderId="11" xfId="1" applyFont="1" applyBorder="1" applyAlignment="1">
      <alignment horizontal="left" vertical="top" wrapText="1"/>
    </xf>
    <xf numFmtId="0" fontId="13" fillId="0" borderId="15" xfId="1" applyFont="1" applyBorder="1" applyAlignment="1">
      <alignment horizontal="left" vertical="top" wrapText="1"/>
    </xf>
    <xf numFmtId="177" fontId="13" fillId="0" borderId="6" xfId="0" applyNumberFormat="1" applyFont="1" applyBorder="1" applyAlignment="1">
      <alignment horizontal="center" vertical="center" shrinkToFit="1"/>
    </xf>
    <xf numFmtId="0" fontId="13" fillId="0" borderId="11" xfId="1" applyFont="1" applyBorder="1" applyAlignment="1">
      <alignment vertical="center" wrapText="1"/>
    </xf>
    <xf numFmtId="0" fontId="13" fillId="0" borderId="8" xfId="1" applyFont="1" applyBorder="1" applyAlignment="1">
      <alignment vertical="center" wrapText="1"/>
    </xf>
    <xf numFmtId="0" fontId="13" fillId="0" borderId="5" xfId="4" applyFont="1" applyFill="1" applyBorder="1" applyAlignment="1">
      <alignment vertical="center" wrapText="1"/>
    </xf>
    <xf numFmtId="177" fontId="13" fillId="0" borderId="5" xfId="0" applyNumberFormat="1" applyFont="1" applyFill="1" applyBorder="1" applyAlignment="1">
      <alignment horizontal="center" vertical="center" shrinkToFit="1"/>
    </xf>
    <xf numFmtId="176" fontId="1" fillId="0" borderId="0" xfId="1" applyNumberFormat="1" applyFont="1" applyBorder="1" applyAlignment="1">
      <alignment horizontal="right" vertical="center"/>
    </xf>
    <xf numFmtId="176" fontId="1" fillId="0" borderId="28" xfId="1" applyNumberFormat="1" applyFont="1" applyBorder="1" applyAlignment="1">
      <alignment horizontal="right" vertical="center"/>
    </xf>
    <xf numFmtId="176" fontId="1" fillId="0" borderId="28" xfId="1" applyNumberFormat="1" applyFont="1" applyBorder="1" applyAlignment="1">
      <alignment horizontal="right"/>
    </xf>
    <xf numFmtId="0" fontId="13" fillId="0" borderId="17" xfId="1" applyFont="1" applyBorder="1" applyAlignment="1">
      <alignment vertical="center" wrapText="1"/>
    </xf>
    <xf numFmtId="0" fontId="1" fillId="0" borderId="6" xfId="1" applyFont="1" applyBorder="1"/>
    <xf numFmtId="0" fontId="13" fillId="0" borderId="8" xfId="1" applyFont="1" applyBorder="1" applyAlignment="1">
      <alignment horizontal="left" vertical="top" wrapText="1" shrinkToFit="1"/>
    </xf>
    <xf numFmtId="0" fontId="13" fillId="0" borderId="11" xfId="1" applyFont="1" applyBorder="1" applyAlignment="1">
      <alignment vertical="center" wrapText="1"/>
    </xf>
    <xf numFmtId="0" fontId="13" fillId="0" borderId="9" xfId="1" applyFont="1" applyBorder="1" applyAlignment="1">
      <alignment vertical="center" wrapText="1"/>
    </xf>
    <xf numFmtId="0" fontId="13" fillId="0" borderId="14" xfId="1" applyFont="1" applyBorder="1" applyAlignment="1">
      <alignment vertical="center" wrapText="1"/>
    </xf>
    <xf numFmtId="0" fontId="13" fillId="0" borderId="11" xfId="1" applyFont="1" applyBorder="1" applyAlignment="1">
      <alignment vertical="center" wrapText="1"/>
    </xf>
    <xf numFmtId="0" fontId="13" fillId="0" borderId="15" xfId="1" applyFont="1" applyBorder="1" applyAlignment="1">
      <alignment vertical="center" wrapText="1"/>
    </xf>
    <xf numFmtId="0" fontId="13" fillId="0" borderId="13" xfId="1" applyFont="1" applyBorder="1" applyAlignment="1">
      <alignment vertical="center" wrapText="1"/>
    </xf>
    <xf numFmtId="0" fontId="13" fillId="0" borderId="16" xfId="1" applyFont="1" applyBorder="1" applyAlignment="1">
      <alignment vertical="center" wrapTex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12" xfId="1" applyFont="1" applyBorder="1" applyAlignment="1">
      <alignment horizontal="left" vertical="center" wrapText="1"/>
    </xf>
    <xf numFmtId="0" fontId="13" fillId="0" borderId="10" xfId="1" applyFont="1" applyBorder="1" applyAlignment="1">
      <alignment horizontal="left" vertical="center" shrinkToFit="1"/>
    </xf>
    <xf numFmtId="0" fontId="10" fillId="0" borderId="10" xfId="0" applyFont="1" applyBorder="1" applyAlignment="1">
      <alignment horizontal="left" vertical="center" shrinkToFit="1"/>
    </xf>
    <xf numFmtId="0" fontId="13" fillId="0" borderId="2" xfId="1" applyFont="1" applyBorder="1" applyAlignment="1">
      <alignment horizontal="left" vertical="center" shrinkToFit="1"/>
    </xf>
    <xf numFmtId="0" fontId="10" fillId="0" borderId="2" xfId="0" applyFont="1" applyBorder="1" applyAlignment="1">
      <alignment horizontal="left" vertical="center" shrinkToFit="1"/>
    </xf>
    <xf numFmtId="0" fontId="1" fillId="0" borderId="8" xfId="1" applyFont="1" applyBorder="1" applyAlignment="1">
      <alignment horizontal="left" vertical="top" wrapText="1"/>
    </xf>
    <xf numFmtId="0" fontId="1" fillId="0" borderId="12" xfId="1" applyFont="1" applyBorder="1" applyAlignment="1">
      <alignment horizontal="left" vertical="top" wrapText="1"/>
    </xf>
    <xf numFmtId="0" fontId="13" fillId="0" borderId="6" xfId="1" applyFont="1" applyBorder="1" applyAlignment="1">
      <alignment horizontal="center" vertical="top" wrapText="1" shrinkToFit="1"/>
    </xf>
    <xf numFmtId="0" fontId="13" fillId="0" borderId="12" xfId="1" applyFont="1" applyBorder="1" applyAlignment="1">
      <alignment horizontal="center" vertical="top" wrapText="1" shrinkToFit="1"/>
    </xf>
    <xf numFmtId="0" fontId="13" fillId="0" borderId="9" xfId="1" applyFont="1" applyBorder="1" applyAlignment="1">
      <alignment horizontal="left" vertical="center" wrapText="1"/>
    </xf>
    <xf numFmtId="0" fontId="13" fillId="0" borderId="14" xfId="1" applyFont="1" applyBorder="1" applyAlignment="1">
      <alignment horizontal="left" vertical="center" wrapText="1"/>
    </xf>
    <xf numFmtId="0" fontId="13" fillId="0" borderId="11" xfId="1" applyFont="1" applyBorder="1" applyAlignment="1">
      <alignment horizontal="left" vertical="center" wrapText="1"/>
    </xf>
    <xf numFmtId="0" fontId="13" fillId="0" borderId="15" xfId="1" applyFont="1" applyBorder="1" applyAlignment="1">
      <alignment horizontal="left" vertical="center" wrapText="1"/>
    </xf>
    <xf numFmtId="0" fontId="13" fillId="0" borderId="13" xfId="1" applyFont="1" applyBorder="1" applyAlignment="1">
      <alignment horizontal="left" vertical="center" wrapText="1"/>
    </xf>
    <xf numFmtId="0" fontId="13" fillId="0" borderId="16" xfId="1" applyFont="1" applyBorder="1" applyAlignment="1">
      <alignment horizontal="left" vertical="center" wrapText="1"/>
    </xf>
    <xf numFmtId="0" fontId="13" fillId="0" borderId="6" xfId="1" applyFont="1" applyBorder="1" applyAlignment="1">
      <alignment horizontal="left" vertical="top" wrapText="1" shrinkToFit="1"/>
    </xf>
    <xf numFmtId="0" fontId="13" fillId="0" borderId="8" xfId="1" applyFont="1" applyBorder="1" applyAlignment="1">
      <alignment horizontal="left" vertical="top" wrapText="1" shrinkToFit="1"/>
    </xf>
    <xf numFmtId="0" fontId="1" fillId="0" borderId="7" xfId="1" applyFont="1" applyBorder="1" applyAlignment="1">
      <alignment horizontal="center"/>
    </xf>
    <xf numFmtId="0" fontId="1" fillId="0" borderId="4" xfId="1" applyFont="1" applyBorder="1" applyAlignment="1">
      <alignment horizontal="center"/>
    </xf>
    <xf numFmtId="0" fontId="12" fillId="0" borderId="2" xfId="1" applyFont="1" applyBorder="1" applyAlignment="1">
      <alignment horizontal="center" vertical="center"/>
    </xf>
    <xf numFmtId="0" fontId="13" fillId="0" borderId="2" xfId="1" applyFont="1" applyFill="1" applyBorder="1" applyAlignment="1">
      <alignment horizontal="left" vertical="center" shrinkToFit="1"/>
    </xf>
    <xf numFmtId="0" fontId="13" fillId="0" borderId="7" xfId="1" applyFont="1" applyFill="1" applyBorder="1" applyAlignment="1">
      <alignment horizontal="left" vertical="center" shrinkToFit="1"/>
    </xf>
    <xf numFmtId="0" fontId="1" fillId="0" borderId="6" xfId="1" applyFont="1" applyBorder="1" applyAlignment="1">
      <alignment horizontal="center"/>
    </xf>
    <xf numFmtId="0" fontId="1" fillId="0" borderId="8" xfId="1" applyFont="1" applyBorder="1" applyAlignment="1">
      <alignment horizontal="center"/>
    </xf>
    <xf numFmtId="0" fontId="1" fillId="0" borderId="12" xfId="1" applyFont="1" applyBorder="1" applyAlignment="1">
      <alignment horizontal="center"/>
    </xf>
    <xf numFmtId="0" fontId="13" fillId="0" borderId="12" xfId="1" applyFont="1" applyBorder="1" applyAlignment="1">
      <alignment horizontal="left" vertical="top" wrapText="1" shrinkToFit="1"/>
    </xf>
    <xf numFmtId="0" fontId="13" fillId="0" borderId="9" xfId="1" applyFont="1" applyBorder="1" applyAlignment="1">
      <alignment horizontal="left" vertical="top" wrapText="1"/>
    </xf>
    <xf numFmtId="0" fontId="13" fillId="0" borderId="14" xfId="1" applyFont="1" applyBorder="1" applyAlignment="1">
      <alignment horizontal="left" vertical="top" wrapText="1"/>
    </xf>
    <xf numFmtId="0" fontId="13" fillId="0" borderId="11" xfId="1" applyFont="1" applyBorder="1" applyAlignment="1">
      <alignment horizontal="left" vertical="top" wrapText="1"/>
    </xf>
    <xf numFmtId="0" fontId="13" fillId="0" borderId="15" xfId="1" applyFont="1" applyBorder="1" applyAlignment="1">
      <alignment horizontal="left" vertical="top" wrapText="1"/>
    </xf>
    <xf numFmtId="0" fontId="12" fillId="0" borderId="4" xfId="1" applyFont="1" applyBorder="1" applyAlignment="1">
      <alignment horizontal="center" wrapText="1" shrinkToFit="1"/>
    </xf>
    <xf numFmtId="0" fontId="12" fillId="0" borderId="4" xfId="1" applyFont="1" applyBorder="1" applyAlignment="1">
      <alignment horizontal="center" vertical="center" shrinkToFit="1"/>
    </xf>
    <xf numFmtId="0" fontId="13" fillId="0" borderId="43" xfId="1" applyFont="1" applyBorder="1" applyAlignment="1">
      <alignment horizontal="left" vertical="center" shrinkToFit="1"/>
    </xf>
    <xf numFmtId="0" fontId="13" fillId="0" borderId="44" xfId="1" applyFont="1" applyBorder="1" applyAlignment="1">
      <alignment horizontal="left" vertical="center" shrinkToFit="1"/>
    </xf>
    <xf numFmtId="0" fontId="13" fillId="0" borderId="45" xfId="1" applyFont="1" applyBorder="1" applyAlignment="1">
      <alignment horizontal="left" vertical="center" shrinkToFit="1"/>
    </xf>
    <xf numFmtId="0" fontId="13" fillId="0" borderId="9" xfId="1" applyFont="1" applyBorder="1" applyAlignment="1">
      <alignment horizontal="left" vertical="center" wrapText="1" shrinkToFit="1"/>
    </xf>
    <xf numFmtId="0" fontId="13" fillId="0" borderId="14" xfId="1" applyFont="1" applyBorder="1" applyAlignment="1">
      <alignment horizontal="left" vertical="center" wrapText="1" shrinkToFit="1"/>
    </xf>
    <xf numFmtId="0" fontId="13" fillId="0" borderId="11" xfId="1" applyFont="1" applyBorder="1" applyAlignment="1">
      <alignment horizontal="left" vertical="center" wrapText="1" shrinkToFit="1"/>
    </xf>
    <xf numFmtId="0" fontId="13" fillId="0" borderId="15" xfId="1" applyFont="1" applyBorder="1" applyAlignment="1">
      <alignment horizontal="left" vertical="center" wrapText="1" shrinkToFit="1"/>
    </xf>
    <xf numFmtId="0" fontId="13" fillId="0" borderId="13" xfId="1" applyFont="1" applyBorder="1" applyAlignment="1">
      <alignment horizontal="left" vertical="center" wrapText="1" shrinkToFit="1"/>
    </xf>
    <xf numFmtId="0" fontId="13" fillId="0" borderId="16" xfId="1" applyFont="1" applyBorder="1" applyAlignment="1">
      <alignment horizontal="left" vertical="center" wrapText="1" shrinkToFit="1"/>
    </xf>
    <xf numFmtId="0" fontId="13" fillId="0" borderId="18" xfId="1" applyFont="1" applyBorder="1" applyAlignment="1">
      <alignment horizontal="left" vertical="center" shrinkToFit="1"/>
    </xf>
    <xf numFmtId="0" fontId="13" fillId="0" borderId="19" xfId="1" applyFont="1" applyBorder="1" applyAlignment="1">
      <alignment horizontal="left" vertical="center" shrinkToFit="1"/>
    </xf>
    <xf numFmtId="0" fontId="13" fillId="0" borderId="20" xfId="1" applyFont="1" applyBorder="1" applyAlignment="1">
      <alignment horizontal="left" vertical="center" shrinkToFit="1"/>
    </xf>
    <xf numFmtId="0" fontId="13" fillId="0" borderId="14" xfId="1" applyFont="1" applyBorder="1" applyAlignment="1">
      <alignment horizontal="left" vertical="center" shrinkToFit="1"/>
    </xf>
    <xf numFmtId="0" fontId="13" fillId="0" borderId="7" xfId="1" applyFont="1" applyBorder="1" applyAlignment="1">
      <alignment horizontal="left" vertical="center" shrinkToFit="1"/>
    </xf>
    <xf numFmtId="0" fontId="1" fillId="0" borderId="6" xfId="1" applyFont="1" applyBorder="1" applyAlignment="1">
      <alignment horizontal="left" vertical="top"/>
    </xf>
    <xf numFmtId="0" fontId="1" fillId="0" borderId="8" xfId="1" applyFont="1" applyBorder="1" applyAlignment="1">
      <alignment horizontal="left" vertical="top"/>
    </xf>
    <xf numFmtId="0" fontId="1" fillId="0" borderId="12" xfId="1" applyFont="1" applyBorder="1" applyAlignment="1">
      <alignment horizontal="left" vertical="top"/>
    </xf>
    <xf numFmtId="0" fontId="13" fillId="0" borderId="1" xfId="1" applyFont="1" applyBorder="1" applyAlignment="1">
      <alignment horizontal="left" vertical="center" shrinkToFit="1"/>
    </xf>
    <xf numFmtId="0" fontId="10" fillId="0" borderId="1" xfId="0" applyFont="1" applyBorder="1" applyAlignment="1">
      <alignment horizontal="left" vertical="center" shrinkToFit="1"/>
    </xf>
    <xf numFmtId="0" fontId="16" fillId="0" borderId="10" xfId="1" applyFont="1" applyBorder="1" applyAlignment="1">
      <alignment horizontal="right" vertical="center" wrapText="1"/>
    </xf>
    <xf numFmtId="0" fontId="16" fillId="0" borderId="14" xfId="1" applyFont="1" applyBorder="1" applyAlignment="1">
      <alignment horizontal="right" vertical="center" wrapText="1"/>
    </xf>
    <xf numFmtId="0" fontId="13" fillId="0" borderId="2" xfId="1" applyFont="1" applyBorder="1" applyAlignment="1">
      <alignment vertical="center"/>
    </xf>
    <xf numFmtId="177" fontId="13" fillId="0" borderId="6" xfId="1" applyNumberFormat="1" applyFont="1" applyFill="1" applyBorder="1" applyAlignment="1">
      <alignment horizontal="center" vertical="center" wrapText="1"/>
    </xf>
    <xf numFmtId="177" fontId="13" fillId="0" borderId="8" xfId="1" applyNumberFormat="1" applyFont="1" applyFill="1" applyBorder="1" applyAlignment="1">
      <alignment horizontal="center" vertical="center" wrapText="1"/>
    </xf>
    <xf numFmtId="177" fontId="13" fillId="0" borderId="12" xfId="1" applyNumberFormat="1" applyFont="1" applyFill="1" applyBorder="1" applyAlignment="1">
      <alignment horizontal="center" vertical="center" wrapText="1"/>
    </xf>
    <xf numFmtId="178" fontId="15" fillId="0" borderId="5" xfId="1" applyNumberFormat="1" applyFont="1" applyFill="1" applyBorder="1" applyAlignment="1">
      <alignment horizontal="left" vertical="center" wrapText="1"/>
    </xf>
    <xf numFmtId="178" fontId="15" fillId="0" borderId="2" xfId="1" applyNumberFormat="1"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 xfId="1" applyFont="1" applyBorder="1" applyAlignment="1">
      <alignment horizontal="left" vertical="center" wrapText="1" shrinkToFi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178" fontId="15" fillId="0" borderId="9" xfId="1" applyNumberFormat="1" applyFont="1" applyFill="1" applyBorder="1" applyAlignment="1">
      <alignment horizontal="left" vertical="center" wrapText="1"/>
    </xf>
    <xf numFmtId="178" fontId="15" fillId="0" borderId="10" xfId="1" applyNumberFormat="1" applyFont="1" applyFill="1" applyBorder="1" applyAlignment="1">
      <alignment horizontal="left" vertical="center" wrapText="1"/>
    </xf>
    <xf numFmtId="178" fontId="15" fillId="0" borderId="11" xfId="1" applyNumberFormat="1" applyFont="1" applyFill="1" applyBorder="1" applyAlignment="1">
      <alignment horizontal="left" vertical="center" wrapText="1"/>
    </xf>
    <xf numFmtId="178" fontId="15" fillId="0" borderId="0" xfId="1" applyNumberFormat="1" applyFont="1" applyFill="1" applyBorder="1" applyAlignment="1">
      <alignment horizontal="left" vertical="center" wrapText="1"/>
    </xf>
    <xf numFmtId="178" fontId="15" fillId="0" borderId="13" xfId="1" applyNumberFormat="1" applyFont="1" applyFill="1" applyBorder="1" applyAlignment="1">
      <alignment horizontal="left" vertical="center" wrapText="1"/>
    </xf>
    <xf numFmtId="178" fontId="15" fillId="0" borderId="1" xfId="1" applyNumberFormat="1" applyFont="1" applyFill="1" applyBorder="1" applyAlignment="1">
      <alignment horizontal="left" vertical="center" wrapText="1"/>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0" fontId="13" fillId="0" borderId="2" xfId="0" applyFont="1" applyFill="1" applyBorder="1" applyAlignment="1">
      <alignment vertical="center"/>
    </xf>
    <xf numFmtId="0" fontId="13" fillId="0" borderId="7" xfId="0" applyFont="1" applyFill="1" applyBorder="1" applyAlignment="1">
      <alignment vertical="center"/>
    </xf>
    <xf numFmtId="178" fontId="13" fillId="0" borderId="6" xfId="1" applyNumberFormat="1" applyFont="1" applyFill="1" applyBorder="1" applyAlignment="1">
      <alignment horizontal="left" vertical="top" wrapText="1"/>
    </xf>
    <xf numFmtId="178" fontId="13" fillId="0" borderId="12" xfId="1" applyNumberFormat="1" applyFont="1" applyFill="1" applyBorder="1" applyAlignment="1">
      <alignment horizontal="left" vertical="top" wrapText="1"/>
    </xf>
    <xf numFmtId="178" fontId="13" fillId="0" borderId="6" xfId="1" applyNumberFormat="1" applyFont="1" applyFill="1" applyBorder="1" applyAlignment="1">
      <alignment horizontal="center" vertical="top" wrapText="1"/>
    </xf>
    <xf numFmtId="178" fontId="13" fillId="0" borderId="8" xfId="1" applyNumberFormat="1" applyFont="1" applyFill="1" applyBorder="1" applyAlignment="1">
      <alignment horizontal="center" vertical="top" wrapText="1"/>
    </xf>
    <xf numFmtId="178" fontId="13" fillId="0" borderId="12" xfId="1" applyNumberFormat="1" applyFont="1" applyFill="1" applyBorder="1" applyAlignment="1">
      <alignment horizontal="center" vertical="top" wrapText="1"/>
    </xf>
    <xf numFmtId="0" fontId="13" fillId="0" borderId="6" xfId="1" applyFont="1" applyBorder="1" applyAlignment="1">
      <alignment vertical="center" wrapText="1"/>
    </xf>
    <xf numFmtId="0" fontId="13" fillId="0" borderId="8" xfId="1" applyFont="1" applyBorder="1" applyAlignment="1">
      <alignment vertical="center" wrapText="1"/>
    </xf>
    <xf numFmtId="0" fontId="13" fillId="0" borderId="46" xfId="1" applyFont="1" applyBorder="1" applyAlignment="1">
      <alignment horizontal="left" vertical="center" wrapText="1" shrinkToFit="1"/>
    </xf>
    <xf numFmtId="0" fontId="13" fillId="0" borderId="47" xfId="1" applyFont="1" applyBorder="1" applyAlignment="1">
      <alignment horizontal="left" vertical="center" wrapText="1" shrinkToFit="1"/>
    </xf>
    <xf numFmtId="0" fontId="13" fillId="0" borderId="48" xfId="1" applyFont="1" applyBorder="1" applyAlignment="1">
      <alignment horizontal="left" vertical="center" wrapText="1" shrinkToFit="1"/>
    </xf>
    <xf numFmtId="0" fontId="13" fillId="0" borderId="2" xfId="1" applyFont="1" applyBorder="1" applyAlignment="1">
      <alignment vertical="center" shrinkToFit="1"/>
    </xf>
    <xf numFmtId="0" fontId="13" fillId="0" borderId="21" xfId="1" applyFont="1" applyBorder="1" applyAlignment="1">
      <alignment horizontal="left" vertical="center" shrinkToFit="1"/>
    </xf>
    <xf numFmtId="0" fontId="13" fillId="0" borderId="22" xfId="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13" fillId="0" borderId="25" xfId="1" applyFont="1" applyBorder="1" applyAlignment="1">
      <alignment horizontal="left" vertical="center" shrinkToFit="1"/>
    </xf>
    <xf numFmtId="0" fontId="13" fillId="0" borderId="26" xfId="1" applyFont="1" applyBorder="1" applyAlignment="1">
      <alignment horizontal="left" vertical="center" shrinkToFit="1"/>
    </xf>
    <xf numFmtId="0" fontId="13" fillId="0" borderId="47" xfId="1" applyFont="1" applyBorder="1" applyAlignment="1">
      <alignment horizontal="left" vertical="center" shrinkToFit="1"/>
    </xf>
    <xf numFmtId="0" fontId="13" fillId="0" borderId="48" xfId="1" applyFont="1" applyBorder="1" applyAlignment="1">
      <alignment horizontal="left" vertical="center" shrinkToFit="1"/>
    </xf>
    <xf numFmtId="0" fontId="13" fillId="0" borderId="49" xfId="1" applyFont="1" applyBorder="1" applyAlignment="1">
      <alignment horizontal="left" vertical="center" wrapText="1" shrinkToFit="1"/>
    </xf>
    <xf numFmtId="0" fontId="13" fillId="0" borderId="50" xfId="1" applyFont="1" applyBorder="1" applyAlignment="1">
      <alignment horizontal="left" vertical="center" shrinkToFit="1"/>
    </xf>
    <xf numFmtId="0" fontId="13" fillId="0" borderId="51" xfId="1" applyFont="1" applyBorder="1" applyAlignment="1">
      <alignment horizontal="left" vertical="center" shrinkToFit="1"/>
    </xf>
    <xf numFmtId="0" fontId="12" fillId="0" borderId="0" xfId="1" applyFont="1" applyBorder="1" applyAlignment="1">
      <alignment horizontal="center"/>
    </xf>
    <xf numFmtId="0" fontId="13" fillId="0" borderId="9"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8" xfId="1" applyFont="1" applyBorder="1" applyAlignment="1">
      <alignment horizontal="left" vertical="center" wrapText="1" shrinkToFit="1"/>
    </xf>
    <xf numFmtId="0" fontId="13" fillId="0" borderId="39" xfId="1" applyFont="1" applyBorder="1" applyAlignment="1">
      <alignment horizontal="left" vertical="center" wrapText="1" shrinkToFit="1"/>
    </xf>
    <xf numFmtId="0" fontId="13" fillId="0" borderId="40" xfId="1" applyFont="1" applyBorder="1" applyAlignment="1">
      <alignment horizontal="left" vertical="center" wrapText="1" shrinkToFit="1"/>
    </xf>
    <xf numFmtId="0" fontId="13" fillId="0" borderId="9" xfId="1" applyFont="1" applyFill="1" applyBorder="1" applyAlignment="1">
      <alignment horizontal="left" vertical="center" wrapText="1"/>
    </xf>
    <xf numFmtId="0" fontId="13" fillId="0" borderId="14" xfId="1" applyFont="1" applyFill="1" applyBorder="1" applyAlignment="1">
      <alignment horizontal="left" vertical="center" wrapText="1"/>
    </xf>
    <xf numFmtId="0" fontId="13" fillId="0" borderId="11" xfId="1" applyFont="1" applyFill="1" applyBorder="1" applyAlignment="1">
      <alignment horizontal="left" vertical="center" wrapText="1"/>
    </xf>
    <xf numFmtId="0" fontId="13" fillId="0" borderId="15" xfId="1" applyFont="1" applyFill="1" applyBorder="1" applyAlignment="1">
      <alignment horizontal="left" vertical="center" wrapText="1"/>
    </xf>
    <xf numFmtId="0" fontId="13" fillId="0" borderId="6" xfId="1" applyFont="1" applyFill="1" applyBorder="1" applyAlignment="1">
      <alignment horizontal="left" vertical="center" wrapText="1"/>
    </xf>
    <xf numFmtId="0" fontId="13" fillId="0" borderId="8" xfId="1" applyFont="1" applyFill="1" applyBorder="1" applyAlignment="1">
      <alignment horizontal="left" vertical="center" wrapText="1"/>
    </xf>
    <xf numFmtId="0" fontId="13" fillId="0" borderId="2" xfId="0" applyFont="1" applyFill="1" applyBorder="1" applyAlignment="1">
      <alignment horizontal="left" vertical="center" shrinkToFi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12" xfId="1" applyFont="1" applyBorder="1" applyAlignment="1">
      <alignment horizontal="left" vertical="top" wrapText="1" shrinkToFit="1"/>
    </xf>
    <xf numFmtId="0" fontId="1" fillId="0" borderId="2" xfId="2" applyFont="1" applyFill="1" applyBorder="1" applyAlignment="1">
      <alignment horizontal="left" vertical="center" wrapText="1"/>
    </xf>
    <xf numFmtId="0" fontId="1" fillId="0" borderId="2" xfId="1" applyFont="1" applyBorder="1" applyAlignment="1">
      <alignment horizontal="left" vertical="center" wrapText="1" shrinkToFit="1"/>
    </xf>
    <xf numFmtId="0" fontId="13" fillId="0" borderId="4" xfId="1" applyFont="1" applyBorder="1" applyAlignment="1">
      <alignment vertical="center" shrinkToFit="1"/>
    </xf>
    <xf numFmtId="0" fontId="13" fillId="0" borderId="4" xfId="1" applyFont="1" applyBorder="1" applyAlignment="1">
      <alignment vertical="center" wrapText="1"/>
    </xf>
    <xf numFmtId="177" fontId="1" fillId="0" borderId="13" xfId="1" applyNumberFormat="1" applyFont="1" applyBorder="1" applyAlignment="1">
      <alignment horizontal="left" wrapText="1"/>
    </xf>
    <xf numFmtId="177" fontId="1" fillId="0" borderId="1" xfId="1" applyNumberFormat="1" applyFont="1" applyBorder="1" applyAlignment="1">
      <alignment horizontal="left" wrapText="1"/>
    </xf>
  </cellXfs>
  <cellStyles count="5">
    <cellStyle name="標準" xfId="0" builtinId="0"/>
    <cellStyle name="標準 2" xfId="2"/>
    <cellStyle name="標準 3" xfId="3"/>
    <cellStyle name="標準_共同審査会公告前様式2-2" xfId="4"/>
    <cellStyle name="標準_特別簡易型例"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0</xdr:rowOff>
    </xdr:from>
    <xdr:to>
      <xdr:col>6</xdr:col>
      <xdr:colOff>639535</xdr:colOff>
      <xdr:row>4</xdr:row>
      <xdr:rowOff>0</xdr:rowOff>
    </xdr:to>
    <xdr:sp macro="" textlink="">
      <xdr:nvSpPr>
        <xdr:cNvPr id="2" name="角丸四角形 1"/>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xdr:row>
          <xdr:rowOff>209550</xdr:rowOff>
        </xdr:from>
        <xdr:to>
          <xdr:col>4</xdr:col>
          <xdr:colOff>114300</xdr:colOff>
          <xdr:row>4</xdr:row>
          <xdr:rowOff>514350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133350</xdr:rowOff>
        </xdr:from>
        <xdr:to>
          <xdr:col>4</xdr:col>
          <xdr:colOff>57150</xdr:colOff>
          <xdr:row>5</xdr:row>
          <xdr:rowOff>409575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266700</xdr:rowOff>
        </xdr:from>
        <xdr:to>
          <xdr:col>4</xdr:col>
          <xdr:colOff>57150</xdr:colOff>
          <xdr:row>6</xdr:row>
          <xdr:rowOff>523875</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104775</xdr:rowOff>
        </xdr:from>
        <xdr:to>
          <xdr:col>4</xdr:col>
          <xdr:colOff>57150</xdr:colOff>
          <xdr:row>8</xdr:row>
          <xdr:rowOff>361950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85725</xdr:rowOff>
        </xdr:from>
        <xdr:to>
          <xdr:col>4</xdr:col>
          <xdr:colOff>66675</xdr:colOff>
          <xdr:row>10</xdr:row>
          <xdr:rowOff>352425</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85725</xdr:rowOff>
        </xdr:from>
        <xdr:to>
          <xdr:col>4</xdr:col>
          <xdr:colOff>57150</xdr:colOff>
          <xdr:row>9</xdr:row>
          <xdr:rowOff>352425</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123825</xdr:rowOff>
        </xdr:from>
        <xdr:to>
          <xdr:col>4</xdr:col>
          <xdr:colOff>95250</xdr:colOff>
          <xdr:row>25</xdr:row>
          <xdr:rowOff>352425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76200</xdr:rowOff>
        </xdr:from>
        <xdr:to>
          <xdr:col>4</xdr:col>
          <xdr:colOff>85725</xdr:colOff>
          <xdr:row>26</xdr:row>
          <xdr:rowOff>333375</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76200</xdr:rowOff>
        </xdr:from>
        <xdr:to>
          <xdr:col>4</xdr:col>
          <xdr:colOff>76200</xdr:colOff>
          <xdr:row>27</xdr:row>
          <xdr:rowOff>342900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28</xdr:row>
          <xdr:rowOff>19050</xdr:rowOff>
        </xdr:from>
        <xdr:to>
          <xdr:col>4</xdr:col>
          <xdr:colOff>85725</xdr:colOff>
          <xdr:row>28</xdr:row>
          <xdr:rowOff>285750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95250</xdr:rowOff>
        </xdr:from>
        <xdr:to>
          <xdr:col>4</xdr:col>
          <xdr:colOff>57150</xdr:colOff>
          <xdr:row>46</xdr:row>
          <xdr:rowOff>361950</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85725</xdr:rowOff>
        </xdr:from>
        <xdr:to>
          <xdr:col>4</xdr:col>
          <xdr:colOff>57150</xdr:colOff>
          <xdr:row>47</xdr:row>
          <xdr:rowOff>342900</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133350</xdr:rowOff>
        </xdr:from>
        <xdr:to>
          <xdr:col>4</xdr:col>
          <xdr:colOff>57150</xdr:colOff>
          <xdr:row>57</xdr:row>
          <xdr:rowOff>381000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180975</xdr:rowOff>
        </xdr:from>
        <xdr:to>
          <xdr:col>4</xdr:col>
          <xdr:colOff>57150</xdr:colOff>
          <xdr:row>58</xdr:row>
          <xdr:rowOff>447675</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276225</xdr:rowOff>
        </xdr:from>
        <xdr:to>
          <xdr:col>4</xdr:col>
          <xdr:colOff>57150</xdr:colOff>
          <xdr:row>59</xdr:row>
          <xdr:rowOff>533400</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114300</xdr:rowOff>
        </xdr:from>
        <xdr:to>
          <xdr:col>4</xdr:col>
          <xdr:colOff>76200</xdr:colOff>
          <xdr:row>90</xdr:row>
          <xdr:rowOff>381000</xdr:rowOff>
        </xdr:to>
        <xdr:sp macro="" textlink="">
          <xdr:nvSpPr>
            <xdr:cNvPr id="10284" name="Check Box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9525</xdr:rowOff>
        </xdr:from>
        <xdr:to>
          <xdr:col>4</xdr:col>
          <xdr:colOff>85725</xdr:colOff>
          <xdr:row>93</xdr:row>
          <xdr:rowOff>266700</xdr:rowOff>
        </xdr:to>
        <xdr:sp macro="" textlink="">
          <xdr:nvSpPr>
            <xdr:cNvPr id="10286" name="Check Box 46" hidden="1">
              <a:extLst>
                <a:ext uri="{63B3BB69-23CF-44E3-9099-C40C66FF867C}">
                  <a14:compatExt spid="_x0000_s10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514350</xdr:rowOff>
        </xdr:from>
        <xdr:to>
          <xdr:col>4</xdr:col>
          <xdr:colOff>85725</xdr:colOff>
          <xdr:row>96</xdr:row>
          <xdr:rowOff>771525</xdr:rowOff>
        </xdr:to>
        <xdr:sp macro="" textlink="">
          <xdr:nvSpPr>
            <xdr:cNvPr id="10291" name="Check Box 51"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485775</xdr:rowOff>
        </xdr:from>
        <xdr:to>
          <xdr:col>4</xdr:col>
          <xdr:colOff>76200</xdr:colOff>
          <xdr:row>98</xdr:row>
          <xdr:rowOff>752475</xdr:rowOff>
        </xdr:to>
        <xdr:sp macro="" textlink="">
          <xdr:nvSpPr>
            <xdr:cNvPr id="10292" name="Check Box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99</xdr:row>
          <xdr:rowOff>38100</xdr:rowOff>
        </xdr:from>
        <xdr:to>
          <xdr:col>4</xdr:col>
          <xdr:colOff>76200</xdr:colOff>
          <xdr:row>99</xdr:row>
          <xdr:rowOff>314325</xdr:rowOff>
        </xdr:to>
        <xdr:sp macro="" textlink="">
          <xdr:nvSpPr>
            <xdr:cNvPr id="10293" name="Check Box 53"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85725</xdr:rowOff>
        </xdr:from>
        <xdr:to>
          <xdr:col>4</xdr:col>
          <xdr:colOff>85725</xdr:colOff>
          <xdr:row>61</xdr:row>
          <xdr:rowOff>352425</xdr:rowOff>
        </xdr:to>
        <xdr:sp macro="" textlink="">
          <xdr:nvSpPr>
            <xdr:cNvPr id="10299" name="Check Box 59"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45</xdr:row>
          <xdr:rowOff>57150</xdr:rowOff>
        </xdr:from>
        <xdr:to>
          <xdr:col>4</xdr:col>
          <xdr:colOff>66675</xdr:colOff>
          <xdr:row>45</xdr:row>
          <xdr:rowOff>314325</xdr:rowOff>
        </xdr:to>
        <xdr:sp macro="" textlink="">
          <xdr:nvSpPr>
            <xdr:cNvPr id="10302" name="Check Box 62"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104775</xdr:rowOff>
        </xdr:from>
        <xdr:to>
          <xdr:col>4</xdr:col>
          <xdr:colOff>57150</xdr:colOff>
          <xdr:row>48</xdr:row>
          <xdr:rowOff>361950</xdr:rowOff>
        </xdr:to>
        <xdr:sp macro="" textlink="">
          <xdr:nvSpPr>
            <xdr:cNvPr id="10310" name="Check Box 70"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104775</xdr:rowOff>
        </xdr:from>
        <xdr:to>
          <xdr:col>4</xdr:col>
          <xdr:colOff>57150</xdr:colOff>
          <xdr:row>75</xdr:row>
          <xdr:rowOff>361950</xdr:rowOff>
        </xdr:to>
        <xdr:sp macro="" textlink="">
          <xdr:nvSpPr>
            <xdr:cNvPr id="10313" name="Check Box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561975</xdr:rowOff>
        </xdr:from>
        <xdr:to>
          <xdr:col>4</xdr:col>
          <xdr:colOff>57150</xdr:colOff>
          <xdr:row>60</xdr:row>
          <xdr:rowOff>819150</xdr:rowOff>
        </xdr:to>
        <xdr:sp macro="" textlink="">
          <xdr:nvSpPr>
            <xdr:cNvPr id="10314" name="Check Box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99</xdr:row>
          <xdr:rowOff>314325</xdr:rowOff>
        </xdr:from>
        <xdr:to>
          <xdr:col>4</xdr:col>
          <xdr:colOff>47625</xdr:colOff>
          <xdr:row>101</xdr:row>
          <xdr:rowOff>9525</xdr:rowOff>
        </xdr:to>
        <xdr:sp macro="" textlink="">
          <xdr:nvSpPr>
            <xdr:cNvPr id="10317" name="Check Box 77"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323850</xdr:rowOff>
        </xdr:from>
        <xdr:to>
          <xdr:col>4</xdr:col>
          <xdr:colOff>47625</xdr:colOff>
          <xdr:row>102</xdr:row>
          <xdr:rowOff>19050</xdr:rowOff>
        </xdr:to>
        <xdr:sp macro="" textlink="">
          <xdr:nvSpPr>
            <xdr:cNvPr id="10319" name="Check Box 79"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57150</xdr:rowOff>
        </xdr:from>
        <xdr:to>
          <xdr:col>4</xdr:col>
          <xdr:colOff>85725</xdr:colOff>
          <xdr:row>78</xdr:row>
          <xdr:rowOff>323850</xdr:rowOff>
        </xdr:to>
        <xdr:sp macro="" textlink="">
          <xdr:nvSpPr>
            <xdr:cNvPr id="10323" name="Check Box 83" hidden="1">
              <a:extLst>
                <a:ext uri="{63B3BB69-23CF-44E3-9099-C40C66FF867C}">
                  <a14:compatExt spid="_x0000_s10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76</xdr:row>
          <xdr:rowOff>85725</xdr:rowOff>
        </xdr:from>
        <xdr:to>
          <xdr:col>4</xdr:col>
          <xdr:colOff>66675</xdr:colOff>
          <xdr:row>76</xdr:row>
          <xdr:rowOff>352425</xdr:rowOff>
        </xdr:to>
        <xdr:sp macro="" textlink="">
          <xdr:nvSpPr>
            <xdr:cNvPr id="10326" name="Check Box 86" hidden="1">
              <a:extLst>
                <a:ext uri="{63B3BB69-23CF-44E3-9099-C40C66FF867C}">
                  <a14:compatExt spid="_x0000_s10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77</xdr:row>
          <xdr:rowOff>95250</xdr:rowOff>
        </xdr:from>
        <xdr:to>
          <xdr:col>4</xdr:col>
          <xdr:colOff>85725</xdr:colOff>
          <xdr:row>77</xdr:row>
          <xdr:rowOff>361950</xdr:rowOff>
        </xdr:to>
        <xdr:sp macro="" textlink="">
          <xdr:nvSpPr>
            <xdr:cNvPr id="10327" name="Check Box 87" hidden="1">
              <a:extLst>
                <a:ext uri="{63B3BB69-23CF-44E3-9099-C40C66FF867C}">
                  <a14:compatExt spid="_x0000_s10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38100</xdr:rowOff>
        </xdr:from>
        <xdr:to>
          <xdr:col>4</xdr:col>
          <xdr:colOff>85725</xdr:colOff>
          <xdr:row>29</xdr:row>
          <xdr:rowOff>304800</xdr:rowOff>
        </xdr:to>
        <xdr:sp macro="" textlink="">
          <xdr:nvSpPr>
            <xdr:cNvPr id="10331" name="Check Box 91" hidden="1">
              <a:extLst>
                <a:ext uri="{63B3BB69-23CF-44E3-9099-C40C66FF867C}">
                  <a14:compatExt spid="_x0000_s1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62</xdr:row>
          <xdr:rowOff>47625</xdr:rowOff>
        </xdr:from>
        <xdr:to>
          <xdr:col>4</xdr:col>
          <xdr:colOff>76200</xdr:colOff>
          <xdr:row>62</xdr:row>
          <xdr:rowOff>314325</xdr:rowOff>
        </xdr:to>
        <xdr:sp macro="" textlink="">
          <xdr:nvSpPr>
            <xdr:cNvPr id="10333" name="Check Box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114300</xdr:rowOff>
        </xdr:from>
        <xdr:to>
          <xdr:col>4</xdr:col>
          <xdr:colOff>0</xdr:colOff>
          <xdr:row>82</xdr:row>
          <xdr:rowOff>238125</xdr:rowOff>
        </xdr:to>
        <xdr:sp macro="" textlink="">
          <xdr:nvSpPr>
            <xdr:cNvPr id="10334" name="Check Box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84</xdr:row>
          <xdr:rowOff>85725</xdr:rowOff>
        </xdr:from>
        <xdr:to>
          <xdr:col>4</xdr:col>
          <xdr:colOff>38100</xdr:colOff>
          <xdr:row>84</xdr:row>
          <xdr:rowOff>276225</xdr:rowOff>
        </xdr:to>
        <xdr:sp macro="" textlink="">
          <xdr:nvSpPr>
            <xdr:cNvPr id="10335" name="Check Box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114300</xdr:rowOff>
        </xdr:from>
        <xdr:to>
          <xdr:col>4</xdr:col>
          <xdr:colOff>0</xdr:colOff>
          <xdr:row>83</xdr:row>
          <xdr:rowOff>238125</xdr:rowOff>
        </xdr:to>
        <xdr:sp macro="" textlink="">
          <xdr:nvSpPr>
            <xdr:cNvPr id="10336" name="Check Box 96"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105</xdr:row>
          <xdr:rowOff>85725</xdr:rowOff>
        </xdr:from>
        <xdr:to>
          <xdr:col>3</xdr:col>
          <xdr:colOff>238125</xdr:colOff>
          <xdr:row>106</xdr:row>
          <xdr:rowOff>104775</xdr:rowOff>
        </xdr:to>
        <xdr:sp macro="" textlink="">
          <xdr:nvSpPr>
            <xdr:cNvPr id="10345" name="Check Box 105"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108</xdr:row>
          <xdr:rowOff>57150</xdr:rowOff>
        </xdr:from>
        <xdr:to>
          <xdr:col>3</xdr:col>
          <xdr:colOff>238125</xdr:colOff>
          <xdr:row>109</xdr:row>
          <xdr:rowOff>0</xdr:rowOff>
        </xdr:to>
        <xdr:sp macro="" textlink="">
          <xdr:nvSpPr>
            <xdr:cNvPr id="10351" name="Check Box 111"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109</xdr:row>
          <xdr:rowOff>38100</xdr:rowOff>
        </xdr:from>
        <xdr:to>
          <xdr:col>3</xdr:col>
          <xdr:colOff>238125</xdr:colOff>
          <xdr:row>109</xdr:row>
          <xdr:rowOff>276225</xdr:rowOff>
        </xdr:to>
        <xdr:sp macro="" textlink="">
          <xdr:nvSpPr>
            <xdr:cNvPr id="10352" name="Check Box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110</xdr:row>
          <xdr:rowOff>57150</xdr:rowOff>
        </xdr:from>
        <xdr:to>
          <xdr:col>3</xdr:col>
          <xdr:colOff>238125</xdr:colOff>
          <xdr:row>110</xdr:row>
          <xdr:rowOff>304800</xdr:rowOff>
        </xdr:to>
        <xdr:sp macro="" textlink="">
          <xdr:nvSpPr>
            <xdr:cNvPr id="10353" name="Check Box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95250</xdr:rowOff>
        </xdr:from>
        <xdr:to>
          <xdr:col>4</xdr:col>
          <xdr:colOff>57150</xdr:colOff>
          <xdr:row>49</xdr:row>
          <xdr:rowOff>361950</xdr:rowOff>
        </xdr:to>
        <xdr:sp macro="" textlink="">
          <xdr:nvSpPr>
            <xdr:cNvPr id="10357" name="Check Box 117"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85725</xdr:rowOff>
        </xdr:from>
        <xdr:to>
          <xdr:col>4</xdr:col>
          <xdr:colOff>57150</xdr:colOff>
          <xdr:row>50</xdr:row>
          <xdr:rowOff>342900</xdr:rowOff>
        </xdr:to>
        <xdr:sp macro="" textlink="">
          <xdr:nvSpPr>
            <xdr:cNvPr id="10358" name="Check Box 118"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495300</xdr:rowOff>
        </xdr:from>
        <xdr:to>
          <xdr:col>4</xdr:col>
          <xdr:colOff>76200</xdr:colOff>
          <xdr:row>97</xdr:row>
          <xdr:rowOff>762000</xdr:rowOff>
        </xdr:to>
        <xdr:sp macro="" textlink="">
          <xdr:nvSpPr>
            <xdr:cNvPr id="10365" name="Check Box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123825</xdr:rowOff>
        </xdr:from>
        <xdr:to>
          <xdr:col>4</xdr:col>
          <xdr:colOff>76200</xdr:colOff>
          <xdr:row>91</xdr:row>
          <xdr:rowOff>390525</xdr:rowOff>
        </xdr:to>
        <xdr:sp macro="" textlink="">
          <xdr:nvSpPr>
            <xdr:cNvPr id="10368" name="Check Box 128"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92</xdr:row>
          <xdr:rowOff>114300</xdr:rowOff>
        </xdr:from>
        <xdr:to>
          <xdr:col>4</xdr:col>
          <xdr:colOff>76200</xdr:colOff>
          <xdr:row>92</xdr:row>
          <xdr:rowOff>381000</xdr:rowOff>
        </xdr:to>
        <xdr:sp macro="" textlink="">
          <xdr:nvSpPr>
            <xdr:cNvPr id="10369" name="Check Box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94</xdr:row>
          <xdr:rowOff>85725</xdr:rowOff>
        </xdr:from>
        <xdr:to>
          <xdr:col>4</xdr:col>
          <xdr:colOff>85725</xdr:colOff>
          <xdr:row>94</xdr:row>
          <xdr:rowOff>342900</xdr:rowOff>
        </xdr:to>
        <xdr:sp macro="" textlink="">
          <xdr:nvSpPr>
            <xdr:cNvPr id="10370" name="Check Box 130" hidden="1">
              <a:extLst>
                <a:ext uri="{63B3BB69-23CF-44E3-9099-C40C66FF867C}">
                  <a14:compatExt spid="_x0000_s1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xdr:row>
          <xdr:rowOff>95250</xdr:rowOff>
        </xdr:from>
        <xdr:to>
          <xdr:col>4</xdr:col>
          <xdr:colOff>85725</xdr:colOff>
          <xdr:row>95</xdr:row>
          <xdr:rowOff>352425</xdr:rowOff>
        </xdr:to>
        <xdr:sp macro="" textlink="">
          <xdr:nvSpPr>
            <xdr:cNvPr id="10371" name="Check Box 131" hidden="1">
              <a:extLst>
                <a:ext uri="{63B3BB69-23CF-44E3-9099-C40C66FF867C}">
                  <a14:compatExt spid="_x0000_s10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102</xdr:row>
          <xdr:rowOff>161925</xdr:rowOff>
        </xdr:from>
        <xdr:to>
          <xdr:col>4</xdr:col>
          <xdr:colOff>85725</xdr:colOff>
          <xdr:row>102</xdr:row>
          <xdr:rowOff>438150</xdr:rowOff>
        </xdr:to>
        <xdr:sp macro="" textlink="">
          <xdr:nvSpPr>
            <xdr:cNvPr id="10372" name="Check Box 132" hidden="1">
              <a:extLst>
                <a:ext uri="{63B3BB69-23CF-44E3-9099-C40C66FF867C}">
                  <a14:compatExt spid="_x0000_s1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114300</xdr:rowOff>
        </xdr:from>
        <xdr:to>
          <xdr:col>4</xdr:col>
          <xdr:colOff>66675</xdr:colOff>
          <xdr:row>103</xdr:row>
          <xdr:rowOff>476250</xdr:rowOff>
        </xdr:to>
        <xdr:sp macro="" textlink="">
          <xdr:nvSpPr>
            <xdr:cNvPr id="10373" name="Check Box 133"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107</xdr:row>
          <xdr:rowOff>295275</xdr:rowOff>
        </xdr:from>
        <xdr:to>
          <xdr:col>3</xdr:col>
          <xdr:colOff>228600</xdr:colOff>
          <xdr:row>107</xdr:row>
          <xdr:rowOff>542925</xdr:rowOff>
        </xdr:to>
        <xdr:sp macro="" textlink="">
          <xdr:nvSpPr>
            <xdr:cNvPr id="10374" name="Check Box 134"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79</xdr:row>
          <xdr:rowOff>66675</xdr:rowOff>
        </xdr:from>
        <xdr:to>
          <xdr:col>4</xdr:col>
          <xdr:colOff>0</xdr:colOff>
          <xdr:row>79</xdr:row>
          <xdr:rowOff>247650</xdr:rowOff>
        </xdr:to>
        <xdr:sp macro="" textlink="">
          <xdr:nvSpPr>
            <xdr:cNvPr id="10375" name="Check Box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81</xdr:row>
          <xdr:rowOff>28575</xdr:rowOff>
        </xdr:from>
        <xdr:to>
          <xdr:col>4</xdr:col>
          <xdr:colOff>76200</xdr:colOff>
          <xdr:row>81</xdr:row>
          <xdr:rowOff>285750</xdr:rowOff>
        </xdr:to>
        <xdr:sp macro="" textlink="">
          <xdr:nvSpPr>
            <xdr:cNvPr id="10376" name="Check Box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80</xdr:row>
          <xdr:rowOff>66675</xdr:rowOff>
        </xdr:from>
        <xdr:to>
          <xdr:col>4</xdr:col>
          <xdr:colOff>0</xdr:colOff>
          <xdr:row>80</xdr:row>
          <xdr:rowOff>247650</xdr:rowOff>
        </xdr:to>
        <xdr:sp macro="" textlink="">
          <xdr:nvSpPr>
            <xdr:cNvPr id="10377" name="Check Box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M121"/>
  <sheetViews>
    <sheetView showGridLines="0" tabSelected="1" view="pageBreakPreview" zoomScaleNormal="100" zoomScaleSheetLayoutView="100" zoomScalePageLayoutView="75" workbookViewId="0">
      <selection activeCell="B1" sqref="B1"/>
    </sheetView>
  </sheetViews>
  <sheetFormatPr defaultRowHeight="13.5"/>
  <cols>
    <col min="1" max="1" width="3.5" style="4" customWidth="1"/>
    <col min="2" max="2" width="9.875" style="4" customWidth="1"/>
    <col min="3" max="3" width="23.875" style="4" customWidth="1"/>
    <col min="4" max="4" width="3.5" style="4" customWidth="1"/>
    <col min="5" max="5" width="36.625" style="4" customWidth="1"/>
    <col min="6" max="6" width="41.625" style="4" customWidth="1"/>
    <col min="7" max="7" width="9.5" style="4" customWidth="1"/>
    <col min="8" max="8" width="8" style="126" customWidth="1"/>
    <col min="9" max="9" width="36.25" style="4" customWidth="1"/>
    <col min="10" max="10" width="1" style="4" customWidth="1"/>
    <col min="11" max="11" width="8.25" style="4" hidden="1" customWidth="1"/>
    <col min="12" max="12" width="0.75" style="4" customWidth="1"/>
    <col min="13" max="13" width="1.875" style="4" customWidth="1"/>
    <col min="14" max="16384" width="9" style="4"/>
  </cols>
  <sheetData>
    <row r="1" spans="1:13" ht="30.75" customHeight="1">
      <c r="A1" s="103"/>
      <c r="B1" s="106"/>
      <c r="C1" s="104"/>
      <c r="D1" s="104"/>
      <c r="E1" s="104"/>
      <c r="F1" s="1"/>
      <c r="G1" s="2"/>
      <c r="H1" s="110"/>
      <c r="I1" s="68"/>
      <c r="J1" s="3"/>
      <c r="K1" s="5"/>
      <c r="L1" s="3"/>
      <c r="M1" s="68"/>
    </row>
    <row r="2" spans="1:13" ht="27" customHeight="1" thickBot="1">
      <c r="A2" s="7" t="s">
        <v>0</v>
      </c>
      <c r="H2" s="109"/>
      <c r="I2" s="9"/>
    </row>
    <row r="3" spans="1:13" ht="23.25" customHeight="1" thickBot="1">
      <c r="A3" s="237" t="s">
        <v>1</v>
      </c>
      <c r="B3" s="237"/>
      <c r="C3" s="10" t="s">
        <v>2</v>
      </c>
      <c r="D3" s="11"/>
      <c r="E3" s="225" t="s">
        <v>3</v>
      </c>
      <c r="F3" s="225"/>
      <c r="G3" s="225"/>
      <c r="H3" s="111" t="s">
        <v>4</v>
      </c>
      <c r="I3" s="12" t="s">
        <v>5</v>
      </c>
      <c r="J3" s="65"/>
      <c r="K3" s="69"/>
      <c r="L3" s="9"/>
    </row>
    <row r="4" spans="1:13" ht="16.5" customHeight="1" thickBot="1">
      <c r="A4" s="13" t="s">
        <v>6</v>
      </c>
      <c r="B4" s="14"/>
      <c r="C4" s="15"/>
      <c r="D4" s="9"/>
      <c r="E4" s="302"/>
      <c r="F4" s="302"/>
      <c r="G4" s="302"/>
      <c r="H4" s="112"/>
      <c r="I4" s="16"/>
      <c r="J4" s="65"/>
      <c r="K4" s="69"/>
      <c r="L4" s="9"/>
    </row>
    <row r="5" spans="1:13" ht="69" customHeight="1">
      <c r="A5" s="17"/>
      <c r="B5" s="322" t="s">
        <v>8</v>
      </c>
      <c r="C5" s="204" t="s">
        <v>35</v>
      </c>
      <c r="D5" s="18"/>
      <c r="E5" s="321" t="s">
        <v>9</v>
      </c>
      <c r="F5" s="321"/>
      <c r="G5" s="321"/>
      <c r="H5" s="118">
        <v>2</v>
      </c>
      <c r="I5" s="317" t="s">
        <v>79</v>
      </c>
      <c r="J5" s="19"/>
      <c r="K5" s="70">
        <v>1</v>
      </c>
      <c r="L5" s="9"/>
    </row>
    <row r="6" spans="1:13" ht="69" customHeight="1">
      <c r="A6" s="17"/>
      <c r="B6" s="322"/>
      <c r="C6" s="205"/>
      <c r="D6" s="18"/>
      <c r="E6" s="320" t="s">
        <v>10</v>
      </c>
      <c r="F6" s="320"/>
      <c r="G6" s="320"/>
      <c r="H6" s="166">
        <v>0</v>
      </c>
      <c r="I6" s="318"/>
      <c r="J6" s="20"/>
      <c r="K6" s="71">
        <v>0</v>
      </c>
      <c r="L6" s="9"/>
    </row>
    <row r="7" spans="1:13" ht="75.75" customHeight="1" thickBot="1">
      <c r="A7" s="17"/>
      <c r="B7" s="322"/>
      <c r="C7" s="206"/>
      <c r="D7" s="21"/>
      <c r="E7" s="321" t="s">
        <v>11</v>
      </c>
      <c r="F7" s="321"/>
      <c r="G7" s="321"/>
      <c r="H7" s="167">
        <v>-2</v>
      </c>
      <c r="I7" s="319"/>
      <c r="J7" s="20"/>
      <c r="K7" s="72">
        <v>-1</v>
      </c>
      <c r="L7" s="9"/>
    </row>
    <row r="8" spans="1:13" ht="20.100000000000001" customHeight="1" thickBot="1">
      <c r="A8" s="13" t="s">
        <v>13</v>
      </c>
      <c r="B8" s="14"/>
      <c r="C8" s="23"/>
      <c r="D8" s="23"/>
      <c r="E8" s="24"/>
      <c r="F8" s="24"/>
      <c r="G8" s="25"/>
      <c r="H8" s="112"/>
      <c r="I8" s="26"/>
      <c r="J8" s="27"/>
      <c r="K8" s="73"/>
      <c r="L8" s="9"/>
    </row>
    <row r="9" spans="1:13" ht="36.75" customHeight="1">
      <c r="A9" s="28"/>
      <c r="B9" s="322" t="s">
        <v>14</v>
      </c>
      <c r="C9" s="323" t="s">
        <v>15</v>
      </c>
      <c r="D9" s="18"/>
      <c r="E9" s="209" t="s">
        <v>16</v>
      </c>
      <c r="F9" s="209"/>
      <c r="G9" s="209"/>
      <c r="H9" s="118">
        <v>2</v>
      </c>
      <c r="I9" s="221" t="s">
        <v>68</v>
      </c>
      <c r="J9" s="20"/>
      <c r="K9" s="74">
        <v>2</v>
      </c>
      <c r="L9" s="9"/>
    </row>
    <row r="10" spans="1:13" ht="36.75" customHeight="1">
      <c r="A10" s="28"/>
      <c r="B10" s="322"/>
      <c r="C10" s="323"/>
      <c r="D10" s="18"/>
      <c r="E10" s="209" t="s">
        <v>44</v>
      </c>
      <c r="F10" s="209"/>
      <c r="G10" s="209"/>
      <c r="H10" s="118">
        <v>1</v>
      </c>
      <c r="I10" s="222"/>
      <c r="J10" s="20"/>
      <c r="K10" s="71">
        <v>1</v>
      </c>
      <c r="L10" s="9"/>
    </row>
    <row r="11" spans="1:13" ht="36.75" customHeight="1">
      <c r="A11" s="29"/>
      <c r="B11" s="322"/>
      <c r="C11" s="323"/>
      <c r="D11" s="18"/>
      <c r="E11" s="209" t="s">
        <v>17</v>
      </c>
      <c r="F11" s="209"/>
      <c r="G11" s="209"/>
      <c r="H11" s="118">
        <v>0</v>
      </c>
      <c r="I11" s="231"/>
      <c r="J11" s="20"/>
      <c r="K11" s="75">
        <v>0</v>
      </c>
      <c r="L11" s="9"/>
    </row>
    <row r="12" spans="1:13" ht="19.5" customHeight="1">
      <c r="A12" s="310" t="s">
        <v>107</v>
      </c>
      <c r="B12" s="311"/>
      <c r="C12" s="314" t="s">
        <v>114</v>
      </c>
      <c r="D12" s="189"/>
      <c r="E12" s="316" t="s">
        <v>108</v>
      </c>
      <c r="F12" s="316"/>
      <c r="G12" s="316"/>
      <c r="H12" s="190">
        <v>4</v>
      </c>
      <c r="I12" s="221" t="s">
        <v>113</v>
      </c>
      <c r="J12" s="191"/>
      <c r="K12" s="192"/>
      <c r="L12" s="9"/>
    </row>
    <row r="13" spans="1:13" ht="19.5" customHeight="1">
      <c r="A13" s="312"/>
      <c r="B13" s="313"/>
      <c r="C13" s="315"/>
      <c r="D13" s="189"/>
      <c r="E13" s="316" t="s">
        <v>109</v>
      </c>
      <c r="F13" s="316"/>
      <c r="G13" s="316"/>
      <c r="H13" s="190">
        <v>2</v>
      </c>
      <c r="I13" s="222"/>
      <c r="J13" s="191"/>
      <c r="K13" s="192" t="s">
        <v>7</v>
      </c>
      <c r="L13" s="9"/>
    </row>
    <row r="14" spans="1:13" ht="19.5" customHeight="1">
      <c r="A14" s="312"/>
      <c r="B14" s="313"/>
      <c r="C14" s="315"/>
      <c r="D14" s="189"/>
      <c r="E14" s="316" t="s">
        <v>110</v>
      </c>
      <c r="F14" s="316"/>
      <c r="G14" s="316"/>
      <c r="H14" s="190">
        <v>0</v>
      </c>
      <c r="I14" s="222"/>
      <c r="J14" s="22"/>
      <c r="K14" s="193" t="s">
        <v>7</v>
      </c>
      <c r="L14" s="9"/>
    </row>
    <row r="15" spans="1:13" ht="19.5" customHeight="1">
      <c r="A15" s="310" t="s">
        <v>111</v>
      </c>
      <c r="B15" s="311"/>
      <c r="C15" s="314" t="s">
        <v>115</v>
      </c>
      <c r="D15" s="189"/>
      <c r="E15" s="316" t="s">
        <v>117</v>
      </c>
      <c r="F15" s="316"/>
      <c r="G15" s="316"/>
      <c r="H15" s="190">
        <v>2</v>
      </c>
      <c r="I15" s="222"/>
      <c r="J15" s="191"/>
      <c r="K15" s="192"/>
      <c r="L15" s="9"/>
    </row>
    <row r="16" spans="1:13" ht="19.5" customHeight="1">
      <c r="A16" s="312"/>
      <c r="B16" s="313"/>
      <c r="C16" s="315"/>
      <c r="D16" s="189"/>
      <c r="E16" s="316" t="s">
        <v>118</v>
      </c>
      <c r="F16" s="316"/>
      <c r="G16" s="316"/>
      <c r="H16" s="190">
        <v>1</v>
      </c>
      <c r="I16" s="222"/>
      <c r="J16" s="191"/>
      <c r="K16" s="192" t="s">
        <v>7</v>
      </c>
      <c r="L16" s="9"/>
    </row>
    <row r="17" spans="1:12" ht="19.5" customHeight="1">
      <c r="A17" s="312"/>
      <c r="B17" s="313"/>
      <c r="C17" s="315"/>
      <c r="D17" s="189"/>
      <c r="E17" s="316" t="s">
        <v>110</v>
      </c>
      <c r="F17" s="316"/>
      <c r="G17" s="316"/>
      <c r="H17" s="190">
        <v>0</v>
      </c>
      <c r="I17" s="222"/>
      <c r="J17" s="22"/>
      <c r="K17" s="193" t="s">
        <v>7</v>
      </c>
      <c r="L17" s="9"/>
    </row>
    <row r="18" spans="1:12" ht="19.5" customHeight="1">
      <c r="A18" s="310" t="s">
        <v>112</v>
      </c>
      <c r="B18" s="311"/>
      <c r="C18" s="314" t="s">
        <v>116</v>
      </c>
      <c r="D18" s="189"/>
      <c r="E18" s="316" t="s">
        <v>119</v>
      </c>
      <c r="F18" s="316"/>
      <c r="G18" s="316"/>
      <c r="H18" s="190">
        <v>2</v>
      </c>
      <c r="I18" s="222"/>
      <c r="J18" s="191"/>
      <c r="K18" s="192"/>
      <c r="L18" s="9"/>
    </row>
    <row r="19" spans="1:12" ht="19.5" customHeight="1">
      <c r="A19" s="312"/>
      <c r="B19" s="313"/>
      <c r="C19" s="315"/>
      <c r="D19" s="189"/>
      <c r="E19" s="316" t="s">
        <v>120</v>
      </c>
      <c r="F19" s="316"/>
      <c r="G19" s="316"/>
      <c r="H19" s="190">
        <v>1</v>
      </c>
      <c r="I19" s="222"/>
      <c r="J19" s="191"/>
      <c r="K19" s="192" t="s">
        <v>7</v>
      </c>
      <c r="L19" s="9"/>
    </row>
    <row r="20" spans="1:12" ht="19.5" customHeight="1" thickBot="1">
      <c r="A20" s="312"/>
      <c r="B20" s="313"/>
      <c r="C20" s="315"/>
      <c r="D20" s="189"/>
      <c r="E20" s="316" t="s">
        <v>110</v>
      </c>
      <c r="F20" s="316"/>
      <c r="G20" s="316"/>
      <c r="H20" s="190">
        <v>0</v>
      </c>
      <c r="I20" s="231"/>
      <c r="J20" s="22"/>
      <c r="K20" s="193" t="s">
        <v>7</v>
      </c>
      <c r="L20" s="9"/>
    </row>
    <row r="21" spans="1:12" ht="16.5" customHeight="1" thickBot="1">
      <c r="A21" s="60" t="s">
        <v>33</v>
      </c>
      <c r="B21" s="30"/>
      <c r="C21" s="31"/>
      <c r="D21" s="31"/>
      <c r="E21" s="257" t="s">
        <v>18</v>
      </c>
      <c r="F21" s="257"/>
      <c r="G21" s="258"/>
      <c r="H21" s="128">
        <v>12</v>
      </c>
      <c r="I21" s="66"/>
      <c r="J21" s="32"/>
      <c r="K21" s="76">
        <f>+K5+K9</f>
        <v>3</v>
      </c>
      <c r="L21" s="9"/>
    </row>
    <row r="22" spans="1:12" ht="16.5" customHeight="1">
      <c r="A22" s="61" t="s">
        <v>39</v>
      </c>
      <c r="B22" s="58"/>
      <c r="C22" s="59"/>
      <c r="D22" s="59"/>
      <c r="E22" s="66"/>
      <c r="F22" s="66"/>
      <c r="G22" s="66"/>
      <c r="H22" s="114"/>
      <c r="I22" s="66"/>
      <c r="J22" s="32"/>
      <c r="K22" s="32"/>
      <c r="L22" s="9"/>
    </row>
    <row r="23" spans="1:12" ht="16.5" customHeight="1">
      <c r="A23" s="6" t="s">
        <v>95</v>
      </c>
      <c r="B23" s="9"/>
      <c r="C23" s="33"/>
      <c r="D23" s="33"/>
      <c r="E23" s="9"/>
      <c r="F23" s="9"/>
      <c r="G23" s="32"/>
      <c r="H23" s="115"/>
      <c r="I23" s="32"/>
      <c r="J23" s="32"/>
      <c r="K23" s="32"/>
      <c r="L23" s="9"/>
    </row>
    <row r="24" spans="1:12" ht="27.75" customHeight="1" thickBot="1">
      <c r="A24" s="34" t="s">
        <v>19</v>
      </c>
      <c r="B24" s="8"/>
      <c r="C24" s="35"/>
      <c r="D24" s="33"/>
      <c r="E24" s="9"/>
      <c r="F24" s="9"/>
      <c r="G24" s="32"/>
      <c r="H24" s="116"/>
      <c r="I24" s="32"/>
      <c r="J24" s="32"/>
      <c r="K24" s="32"/>
      <c r="L24" s="9"/>
    </row>
    <row r="25" spans="1:12" ht="23.25" customHeight="1">
      <c r="A25" s="237" t="s">
        <v>1</v>
      </c>
      <c r="B25" s="237"/>
      <c r="C25" s="36" t="s">
        <v>2</v>
      </c>
      <c r="D25" s="37"/>
      <c r="E25" s="225" t="s">
        <v>3</v>
      </c>
      <c r="F25" s="225"/>
      <c r="G25" s="225"/>
      <c r="H25" s="117" t="s">
        <v>4</v>
      </c>
      <c r="I25" s="64" t="s">
        <v>5</v>
      </c>
      <c r="J25" s="38"/>
      <c r="K25" s="77"/>
      <c r="L25" s="9"/>
    </row>
    <row r="26" spans="1:12" ht="36" customHeight="1">
      <c r="A26" s="303" t="s">
        <v>20</v>
      </c>
      <c r="B26" s="304"/>
      <c r="C26" s="204" t="s">
        <v>70</v>
      </c>
      <c r="D26" s="99"/>
      <c r="E26" s="173" t="s">
        <v>36</v>
      </c>
      <c r="F26" s="307" t="s">
        <v>78</v>
      </c>
      <c r="G26" s="242"/>
      <c r="H26" s="113">
        <v>2</v>
      </c>
      <c r="I26" s="221" t="s">
        <v>69</v>
      </c>
      <c r="J26" s="39"/>
      <c r="K26" s="78">
        <v>2</v>
      </c>
      <c r="L26" s="9"/>
    </row>
    <row r="27" spans="1:12" ht="36" customHeight="1">
      <c r="A27" s="305"/>
      <c r="B27" s="306"/>
      <c r="C27" s="205"/>
      <c r="D27" s="40"/>
      <c r="E27" s="173" t="s">
        <v>98</v>
      </c>
      <c r="F27" s="308"/>
      <c r="G27" s="244"/>
      <c r="H27" s="118">
        <v>1</v>
      </c>
      <c r="I27" s="222"/>
      <c r="J27" s="39"/>
      <c r="K27" s="79">
        <v>1</v>
      </c>
      <c r="L27" s="9"/>
    </row>
    <row r="28" spans="1:12" ht="36" customHeight="1" thickBot="1">
      <c r="A28" s="305"/>
      <c r="B28" s="306"/>
      <c r="C28" s="205"/>
      <c r="D28" s="40"/>
      <c r="E28" s="173" t="s">
        <v>99</v>
      </c>
      <c r="F28" s="309"/>
      <c r="G28" s="246"/>
      <c r="H28" s="118">
        <v>0</v>
      </c>
      <c r="I28" s="222"/>
      <c r="J28" s="39"/>
      <c r="K28" s="79">
        <v>0</v>
      </c>
      <c r="L28" s="9"/>
    </row>
    <row r="29" spans="1:12" ht="26.25" customHeight="1">
      <c r="A29" s="215" t="s">
        <v>21</v>
      </c>
      <c r="B29" s="216"/>
      <c r="C29" s="204" t="s">
        <v>124</v>
      </c>
      <c r="D29" s="98"/>
      <c r="E29" s="207" t="s">
        <v>137</v>
      </c>
      <c r="F29" s="207"/>
      <c r="G29" s="250"/>
      <c r="H29" s="122">
        <v>2</v>
      </c>
      <c r="I29" s="221" t="s">
        <v>92</v>
      </c>
      <c r="J29" s="39"/>
      <c r="K29" s="80">
        <v>2</v>
      </c>
      <c r="L29" s="9"/>
    </row>
    <row r="30" spans="1:12" ht="26.25" customHeight="1">
      <c r="A30" s="217"/>
      <c r="B30" s="218"/>
      <c r="C30" s="205"/>
      <c r="D30" s="151"/>
      <c r="E30" s="207" t="s">
        <v>139</v>
      </c>
      <c r="F30" s="207"/>
      <c r="G30" s="250"/>
      <c r="H30" s="122">
        <v>1</v>
      </c>
      <c r="I30" s="222"/>
      <c r="J30" s="39"/>
      <c r="K30" s="78"/>
      <c r="L30" s="9"/>
    </row>
    <row r="31" spans="1:12" ht="41.25" customHeight="1">
      <c r="A31" s="217"/>
      <c r="B31" s="218"/>
      <c r="C31" s="205"/>
      <c r="D31" s="156"/>
      <c r="E31" s="287" t="s">
        <v>127</v>
      </c>
      <c r="F31" s="297"/>
      <c r="G31" s="298"/>
      <c r="H31" s="152"/>
      <c r="I31" s="222"/>
      <c r="J31" s="39"/>
      <c r="K31" s="78"/>
      <c r="L31" s="9"/>
    </row>
    <row r="32" spans="1:12" ht="27" customHeight="1">
      <c r="A32" s="217"/>
      <c r="B32" s="218"/>
      <c r="C32" s="205"/>
      <c r="D32" s="57"/>
      <c r="E32" s="247" t="s">
        <v>30</v>
      </c>
      <c r="F32" s="248"/>
      <c r="G32" s="249"/>
      <c r="H32" s="152"/>
      <c r="I32" s="222"/>
      <c r="J32" s="39"/>
      <c r="K32" s="78"/>
      <c r="L32" s="9"/>
    </row>
    <row r="33" spans="1:12" ht="27" customHeight="1">
      <c r="A33" s="217"/>
      <c r="B33" s="218"/>
      <c r="C33" s="205"/>
      <c r="D33" s="57"/>
      <c r="E33" s="247" t="s">
        <v>31</v>
      </c>
      <c r="F33" s="248"/>
      <c r="G33" s="249"/>
      <c r="H33" s="152"/>
      <c r="I33" s="222"/>
      <c r="J33" s="39"/>
      <c r="K33" s="78"/>
      <c r="L33" s="9"/>
    </row>
    <row r="34" spans="1:12" ht="27" customHeight="1">
      <c r="A34" s="217"/>
      <c r="B34" s="218"/>
      <c r="C34" s="205"/>
      <c r="D34" s="57"/>
      <c r="E34" s="247" t="s">
        <v>123</v>
      </c>
      <c r="F34" s="248"/>
      <c r="G34" s="249"/>
      <c r="H34" s="152"/>
      <c r="I34" s="222"/>
      <c r="J34" s="39"/>
      <c r="K34" s="78"/>
      <c r="L34" s="9"/>
    </row>
    <row r="35" spans="1:12" ht="27" customHeight="1">
      <c r="A35" s="217"/>
      <c r="B35" s="218"/>
      <c r="C35" s="205"/>
      <c r="D35" s="57"/>
      <c r="E35" s="294" t="s">
        <v>32</v>
      </c>
      <c r="F35" s="295"/>
      <c r="G35" s="296"/>
      <c r="H35" s="152"/>
      <c r="I35" s="222"/>
      <c r="J35" s="39"/>
      <c r="K35" s="78"/>
      <c r="L35" s="9"/>
    </row>
    <row r="36" spans="1:12" ht="42" customHeight="1">
      <c r="A36" s="217"/>
      <c r="B36" s="218"/>
      <c r="C36" s="205"/>
      <c r="D36" s="197"/>
      <c r="E36" s="299" t="s">
        <v>125</v>
      </c>
      <c r="F36" s="300"/>
      <c r="G36" s="301"/>
      <c r="H36" s="152"/>
      <c r="I36" s="196"/>
      <c r="J36" s="39"/>
      <c r="K36" s="78"/>
      <c r="L36" s="9"/>
    </row>
    <row r="37" spans="1:12" ht="27" customHeight="1">
      <c r="A37" s="217"/>
      <c r="B37" s="218"/>
      <c r="C37" s="205"/>
      <c r="D37" s="197"/>
      <c r="E37" s="247" t="s">
        <v>30</v>
      </c>
      <c r="F37" s="248"/>
      <c r="G37" s="249"/>
      <c r="H37" s="152"/>
      <c r="I37" s="196"/>
      <c r="J37" s="39"/>
      <c r="K37" s="78"/>
      <c r="L37" s="9"/>
    </row>
    <row r="38" spans="1:12" ht="27" customHeight="1">
      <c r="A38" s="217"/>
      <c r="B38" s="218"/>
      <c r="C38" s="205"/>
      <c r="D38" s="197"/>
      <c r="E38" s="247" t="s">
        <v>31</v>
      </c>
      <c r="F38" s="248"/>
      <c r="G38" s="249"/>
      <c r="H38" s="152"/>
      <c r="I38" s="196"/>
      <c r="J38" s="39"/>
      <c r="K38" s="78"/>
      <c r="L38" s="9"/>
    </row>
    <row r="39" spans="1:12" ht="27" customHeight="1">
      <c r="A39" s="217"/>
      <c r="B39" s="218"/>
      <c r="C39" s="205"/>
      <c r="D39" s="197"/>
      <c r="E39" s="247" t="s">
        <v>126</v>
      </c>
      <c r="F39" s="248"/>
      <c r="G39" s="249"/>
      <c r="H39" s="152"/>
      <c r="I39" s="196"/>
      <c r="J39" s="39"/>
      <c r="K39" s="78"/>
      <c r="L39" s="9"/>
    </row>
    <row r="40" spans="1:12" ht="27" customHeight="1">
      <c r="A40" s="217"/>
      <c r="B40" s="218"/>
      <c r="C40" s="205"/>
      <c r="D40" s="194"/>
      <c r="E40" s="294" t="s">
        <v>32</v>
      </c>
      <c r="F40" s="295"/>
      <c r="G40" s="296"/>
      <c r="H40" s="152"/>
      <c r="I40" s="196"/>
      <c r="J40" s="39"/>
      <c r="K40" s="78"/>
      <c r="L40" s="9"/>
    </row>
    <row r="41" spans="1:12" ht="42" customHeight="1">
      <c r="A41" s="217"/>
      <c r="B41" s="218"/>
      <c r="C41" s="205"/>
      <c r="D41" s="187"/>
      <c r="E41" s="299" t="s">
        <v>138</v>
      </c>
      <c r="F41" s="300"/>
      <c r="G41" s="301"/>
      <c r="H41" s="152"/>
      <c r="I41" s="183"/>
      <c r="J41" s="39"/>
      <c r="K41" s="78"/>
      <c r="L41" s="9"/>
    </row>
    <row r="42" spans="1:12" ht="27" customHeight="1">
      <c r="A42" s="217"/>
      <c r="B42" s="218"/>
      <c r="C42" s="205"/>
      <c r="D42" s="187"/>
      <c r="E42" s="247" t="s">
        <v>30</v>
      </c>
      <c r="F42" s="248"/>
      <c r="G42" s="249"/>
      <c r="H42" s="152"/>
      <c r="I42" s="183"/>
      <c r="J42" s="39"/>
      <c r="K42" s="78"/>
      <c r="L42" s="9"/>
    </row>
    <row r="43" spans="1:12" ht="27" customHeight="1">
      <c r="A43" s="217"/>
      <c r="B43" s="218"/>
      <c r="C43" s="205"/>
      <c r="D43" s="187"/>
      <c r="E43" s="247" t="s">
        <v>31</v>
      </c>
      <c r="F43" s="248"/>
      <c r="G43" s="249"/>
      <c r="H43" s="152"/>
      <c r="I43" s="183"/>
      <c r="J43" s="39"/>
      <c r="K43" s="78"/>
      <c r="L43" s="9"/>
    </row>
    <row r="44" spans="1:12" ht="27" customHeight="1">
      <c r="A44" s="217"/>
      <c r="B44" s="218"/>
      <c r="C44" s="205"/>
      <c r="D44" s="187"/>
      <c r="E44" s="247" t="s">
        <v>126</v>
      </c>
      <c r="F44" s="248"/>
      <c r="G44" s="249"/>
      <c r="H44" s="152"/>
      <c r="I44" s="183"/>
      <c r="J44" s="39"/>
      <c r="K44" s="78"/>
      <c r="L44" s="9"/>
    </row>
    <row r="45" spans="1:12" ht="27" customHeight="1">
      <c r="A45" s="217"/>
      <c r="B45" s="218"/>
      <c r="C45" s="205"/>
      <c r="D45" s="194"/>
      <c r="E45" s="294" t="s">
        <v>32</v>
      </c>
      <c r="F45" s="295"/>
      <c r="G45" s="296"/>
      <c r="H45" s="152"/>
      <c r="I45" s="183"/>
      <c r="J45" s="39"/>
      <c r="K45" s="78"/>
      <c r="L45" s="9"/>
    </row>
    <row r="46" spans="1:12" ht="32.25" customHeight="1" thickBot="1">
      <c r="A46" s="219"/>
      <c r="B46" s="220"/>
      <c r="C46" s="206"/>
      <c r="D46" s="155"/>
      <c r="E46" s="226" t="s">
        <v>12</v>
      </c>
      <c r="F46" s="226"/>
      <c r="G46" s="226"/>
      <c r="H46" s="119">
        <v>0</v>
      </c>
      <c r="I46" s="150"/>
      <c r="J46" s="39"/>
      <c r="K46" s="140"/>
      <c r="L46" s="9"/>
    </row>
    <row r="47" spans="1:12" ht="33" customHeight="1">
      <c r="A47" s="323" t="s">
        <v>22</v>
      </c>
      <c r="B47" s="323"/>
      <c r="C47" s="323" t="s">
        <v>72</v>
      </c>
      <c r="D47" s="18"/>
      <c r="E47" s="175" t="s">
        <v>88</v>
      </c>
      <c r="F47" s="175"/>
      <c r="G47" s="176"/>
      <c r="H47" s="113">
        <v>1</v>
      </c>
      <c r="I47" s="221"/>
      <c r="J47" s="39"/>
      <c r="K47" s="82">
        <v>1</v>
      </c>
      <c r="L47" s="9"/>
    </row>
    <row r="48" spans="1:12" ht="33" customHeight="1">
      <c r="A48" s="323"/>
      <c r="B48" s="323"/>
      <c r="C48" s="323"/>
      <c r="D48" s="18"/>
      <c r="E48" s="175" t="s">
        <v>71</v>
      </c>
      <c r="F48" s="175"/>
      <c r="G48" s="176"/>
      <c r="H48" s="113">
        <v>0.5</v>
      </c>
      <c r="I48" s="222"/>
      <c r="J48" s="39"/>
      <c r="K48" s="79">
        <v>0.5</v>
      </c>
      <c r="L48" s="9"/>
    </row>
    <row r="49" spans="1:12" ht="33.75" customHeight="1" thickBot="1">
      <c r="A49" s="323"/>
      <c r="B49" s="323"/>
      <c r="C49" s="323"/>
      <c r="D49" s="18"/>
      <c r="E49" s="209" t="s">
        <v>23</v>
      </c>
      <c r="F49" s="209"/>
      <c r="G49" s="251"/>
      <c r="H49" s="113">
        <v>0</v>
      </c>
      <c r="I49" s="231"/>
      <c r="J49" s="39"/>
      <c r="K49" s="81">
        <v>0</v>
      </c>
      <c r="L49" s="9"/>
    </row>
    <row r="50" spans="1:12" ht="33" customHeight="1">
      <c r="A50" s="198" t="s">
        <v>80</v>
      </c>
      <c r="B50" s="199"/>
      <c r="C50" s="204" t="s">
        <v>81</v>
      </c>
      <c r="D50" s="18"/>
      <c r="E50" s="209" t="s">
        <v>82</v>
      </c>
      <c r="F50" s="209"/>
      <c r="G50" s="251"/>
      <c r="H50" s="113">
        <v>1</v>
      </c>
      <c r="I50" s="213"/>
      <c r="J50" s="39"/>
      <c r="K50" s="82">
        <v>1</v>
      </c>
      <c r="L50" s="9"/>
    </row>
    <row r="51" spans="1:12" ht="33" customHeight="1" thickBot="1">
      <c r="A51" s="202"/>
      <c r="B51" s="203"/>
      <c r="C51" s="206"/>
      <c r="D51" s="18"/>
      <c r="E51" s="175" t="s">
        <v>83</v>
      </c>
      <c r="F51" s="175"/>
      <c r="G51" s="176"/>
      <c r="H51" s="113">
        <v>0</v>
      </c>
      <c r="I51" s="214"/>
      <c r="J51" s="39"/>
      <c r="K51" s="79">
        <v>0.5</v>
      </c>
      <c r="L51" s="9"/>
    </row>
    <row r="52" spans="1:12" ht="20.100000000000001" customHeight="1" thickBot="1">
      <c r="A52" s="60" t="s">
        <v>33</v>
      </c>
      <c r="B52" s="41"/>
      <c r="C52" s="42"/>
      <c r="E52" s="257" t="s">
        <v>18</v>
      </c>
      <c r="F52" s="257"/>
      <c r="G52" s="258"/>
      <c r="H52" s="128">
        <v>6</v>
      </c>
      <c r="I52" s="66"/>
      <c r="J52" s="43"/>
      <c r="K52" s="83">
        <f>K26+K29+K47</f>
        <v>5</v>
      </c>
      <c r="L52" s="9"/>
    </row>
    <row r="53" spans="1:12" ht="20.100000000000001" customHeight="1">
      <c r="A53" s="61" t="s">
        <v>39</v>
      </c>
      <c r="B53" s="44"/>
      <c r="C53" s="45"/>
      <c r="D53" s="45"/>
      <c r="H53" s="120"/>
      <c r="I53" s="66"/>
      <c r="J53" s="43"/>
      <c r="K53" s="43"/>
      <c r="L53" s="9"/>
    </row>
    <row r="54" spans="1:12" ht="16.5" customHeight="1">
      <c r="A54" s="6" t="s">
        <v>95</v>
      </c>
      <c r="B54" s="44"/>
      <c r="C54" s="45"/>
      <c r="D54" s="45"/>
      <c r="E54" s="66"/>
      <c r="F54" s="66"/>
      <c r="G54" s="66"/>
      <c r="H54" s="121"/>
      <c r="I54" s="43"/>
      <c r="J54" s="43"/>
      <c r="K54" s="43"/>
      <c r="L54" s="9"/>
    </row>
    <row r="55" spans="1:12" ht="25.5" customHeight="1">
      <c r="A55" s="46" t="s">
        <v>24</v>
      </c>
      <c r="B55" s="9"/>
      <c r="C55" s="33"/>
      <c r="D55" s="33"/>
      <c r="E55" s="66"/>
      <c r="F55" s="66"/>
      <c r="G55" s="43"/>
      <c r="H55" s="108"/>
      <c r="I55" s="47"/>
      <c r="J55" s="47"/>
      <c r="K55" s="47"/>
      <c r="L55" s="9"/>
    </row>
    <row r="56" spans="1:12" ht="31.5" customHeight="1" thickBot="1">
      <c r="A56" s="236" t="s">
        <v>25</v>
      </c>
      <c r="B56" s="236"/>
      <c r="C56" s="236"/>
      <c r="D56" s="37"/>
      <c r="E56" s="223"/>
      <c r="F56" s="224"/>
      <c r="G56" s="324" t="s">
        <v>48</v>
      </c>
      <c r="H56" s="325"/>
      <c r="I56" s="325"/>
      <c r="J56" s="47"/>
      <c r="K56" s="47"/>
      <c r="L56" s="9"/>
    </row>
    <row r="57" spans="1:12" ht="23.25" customHeight="1" thickBot="1">
      <c r="A57" s="237" t="s">
        <v>1</v>
      </c>
      <c r="B57" s="237"/>
      <c r="C57" s="36" t="s">
        <v>2</v>
      </c>
      <c r="D57" s="100"/>
      <c r="E57" s="225" t="s">
        <v>3</v>
      </c>
      <c r="F57" s="225"/>
      <c r="G57" s="225"/>
      <c r="H57" s="111" t="s">
        <v>4</v>
      </c>
      <c r="I57" s="12" t="s">
        <v>5</v>
      </c>
      <c r="J57" s="38"/>
      <c r="K57" s="84"/>
      <c r="L57" s="9"/>
    </row>
    <row r="58" spans="1:12" ht="41.25" customHeight="1" thickTop="1">
      <c r="A58" s="217" t="s">
        <v>20</v>
      </c>
      <c r="B58" s="218"/>
      <c r="C58" s="204" t="s">
        <v>73</v>
      </c>
      <c r="D58" s="40"/>
      <c r="E58" s="134" t="s">
        <v>36</v>
      </c>
      <c r="F58" s="241" t="s">
        <v>75</v>
      </c>
      <c r="G58" s="242"/>
      <c r="H58" s="129">
        <v>2</v>
      </c>
      <c r="I58" s="221" t="s">
        <v>76</v>
      </c>
      <c r="J58" s="22"/>
      <c r="K58" s="131">
        <v>2</v>
      </c>
      <c r="L58" s="9"/>
    </row>
    <row r="59" spans="1:12" ht="49.5" customHeight="1">
      <c r="A59" s="217"/>
      <c r="B59" s="218"/>
      <c r="C59" s="205"/>
      <c r="D59" s="40"/>
      <c r="E59" s="102" t="s">
        <v>98</v>
      </c>
      <c r="F59" s="243"/>
      <c r="G59" s="244"/>
      <c r="H59" s="118">
        <v>1</v>
      </c>
      <c r="I59" s="222"/>
      <c r="J59" s="20"/>
      <c r="K59" s="85">
        <v>1</v>
      </c>
      <c r="L59" s="9"/>
    </row>
    <row r="60" spans="1:12" ht="66.75" customHeight="1">
      <c r="A60" s="217"/>
      <c r="B60" s="218"/>
      <c r="C60" s="205"/>
      <c r="D60" s="100"/>
      <c r="E60" s="102" t="s">
        <v>100</v>
      </c>
      <c r="F60" s="243"/>
      <c r="G60" s="244"/>
      <c r="H60" s="118">
        <v>0</v>
      </c>
      <c r="I60" s="222"/>
      <c r="J60" s="20"/>
      <c r="K60" s="85">
        <v>0</v>
      </c>
      <c r="L60" s="9"/>
    </row>
    <row r="61" spans="1:12" ht="107.25" customHeight="1">
      <c r="A61" s="217"/>
      <c r="B61" s="218"/>
      <c r="C61" s="170" t="s">
        <v>74</v>
      </c>
      <c r="D61" s="40"/>
      <c r="E61" s="130" t="s">
        <v>37</v>
      </c>
      <c r="F61" s="245"/>
      <c r="G61" s="246"/>
      <c r="H61" s="133">
        <v>-2</v>
      </c>
      <c r="I61" s="222"/>
      <c r="J61" s="20"/>
      <c r="K61" s="132">
        <v>-2</v>
      </c>
      <c r="L61" s="9"/>
    </row>
    <row r="62" spans="1:12" ht="32.25" customHeight="1">
      <c r="A62" s="232" t="s">
        <v>45</v>
      </c>
      <c r="B62" s="233"/>
      <c r="C62" s="285" t="s">
        <v>128</v>
      </c>
      <c r="D62" s="40"/>
      <c r="E62" s="207" t="s">
        <v>121</v>
      </c>
      <c r="F62" s="207"/>
      <c r="G62" s="250"/>
      <c r="H62" s="154">
        <v>1</v>
      </c>
      <c r="I62" s="221" t="s">
        <v>94</v>
      </c>
      <c r="J62" s="20"/>
      <c r="K62" s="107"/>
      <c r="L62" s="9"/>
    </row>
    <row r="63" spans="1:12" ht="32.25" customHeight="1">
      <c r="A63" s="234"/>
      <c r="B63" s="235"/>
      <c r="C63" s="286"/>
      <c r="D63" s="40"/>
      <c r="E63" s="207" t="s">
        <v>122</v>
      </c>
      <c r="F63" s="207"/>
      <c r="G63" s="250"/>
      <c r="H63" s="154">
        <v>0.5</v>
      </c>
      <c r="I63" s="222"/>
      <c r="J63" s="20"/>
      <c r="K63" s="107"/>
      <c r="L63" s="9"/>
    </row>
    <row r="64" spans="1:12" ht="39.75" customHeight="1">
      <c r="A64" s="234"/>
      <c r="B64" s="235"/>
      <c r="C64" s="286"/>
      <c r="D64" s="143"/>
      <c r="E64" s="287" t="s">
        <v>127</v>
      </c>
      <c r="F64" s="288"/>
      <c r="G64" s="289"/>
      <c r="H64" s="153"/>
      <c r="I64" s="222"/>
      <c r="J64" s="20"/>
      <c r="K64" s="107"/>
      <c r="L64" s="9"/>
    </row>
    <row r="65" spans="1:12" ht="32.25" customHeight="1">
      <c r="A65" s="234"/>
      <c r="B65" s="235"/>
      <c r="C65" s="286"/>
      <c r="D65" s="143"/>
      <c r="E65" s="247" t="s">
        <v>30</v>
      </c>
      <c r="F65" s="248"/>
      <c r="G65" s="249"/>
      <c r="H65" s="153"/>
      <c r="I65" s="222"/>
      <c r="J65" s="20"/>
      <c r="K65" s="107"/>
      <c r="L65" s="9"/>
    </row>
    <row r="66" spans="1:12" ht="32.25" customHeight="1">
      <c r="A66" s="234"/>
      <c r="B66" s="235"/>
      <c r="C66" s="286"/>
      <c r="D66" s="143"/>
      <c r="E66" s="247" t="s">
        <v>31</v>
      </c>
      <c r="F66" s="248"/>
      <c r="G66" s="249"/>
      <c r="H66" s="153"/>
      <c r="I66" s="222"/>
      <c r="J66" s="20"/>
      <c r="K66" s="107"/>
      <c r="L66" s="9"/>
    </row>
    <row r="67" spans="1:12" ht="32.25" customHeight="1">
      <c r="A67" s="234"/>
      <c r="B67" s="235"/>
      <c r="C67" s="286"/>
      <c r="D67" s="141"/>
      <c r="E67" s="247" t="s">
        <v>129</v>
      </c>
      <c r="F67" s="248"/>
      <c r="G67" s="249"/>
      <c r="H67" s="153"/>
      <c r="I67" s="222"/>
      <c r="J67" s="20"/>
      <c r="K67" s="107"/>
      <c r="L67" s="9"/>
    </row>
    <row r="68" spans="1:12" ht="32.25" customHeight="1">
      <c r="A68" s="234"/>
      <c r="B68" s="235"/>
      <c r="C68" s="286"/>
      <c r="D68" s="146"/>
      <c r="E68" s="291" t="s">
        <v>43</v>
      </c>
      <c r="F68" s="292"/>
      <c r="G68" s="293"/>
      <c r="H68" s="153"/>
      <c r="I68" s="222"/>
      <c r="J68" s="20"/>
      <c r="K68" s="107"/>
      <c r="L68" s="9"/>
    </row>
    <row r="69" spans="1:12" ht="32.25" customHeight="1">
      <c r="A69" s="234"/>
      <c r="B69" s="235"/>
      <c r="C69" s="286"/>
      <c r="D69" s="146"/>
      <c r="E69" s="238" t="s">
        <v>42</v>
      </c>
      <c r="F69" s="239"/>
      <c r="G69" s="240"/>
      <c r="H69" s="153"/>
      <c r="I69" s="222"/>
      <c r="J69" s="20"/>
      <c r="K69" s="107"/>
      <c r="L69" s="9"/>
    </row>
    <row r="70" spans="1:12" ht="39.75" customHeight="1">
      <c r="A70" s="184"/>
      <c r="B70" s="185"/>
      <c r="C70" s="188"/>
      <c r="D70" s="181"/>
      <c r="E70" s="287" t="s">
        <v>125</v>
      </c>
      <c r="F70" s="288"/>
      <c r="G70" s="289"/>
      <c r="H70" s="153"/>
      <c r="I70" s="222"/>
      <c r="J70" s="20"/>
      <c r="K70" s="107"/>
      <c r="L70" s="9"/>
    </row>
    <row r="71" spans="1:12" ht="32.25" customHeight="1">
      <c r="A71" s="184"/>
      <c r="B71" s="185"/>
      <c r="C71" s="188"/>
      <c r="D71" s="181"/>
      <c r="E71" s="247" t="s">
        <v>30</v>
      </c>
      <c r="F71" s="248"/>
      <c r="G71" s="249"/>
      <c r="H71" s="153"/>
      <c r="I71" s="222"/>
      <c r="J71" s="20"/>
      <c r="K71" s="107"/>
      <c r="L71" s="9"/>
    </row>
    <row r="72" spans="1:12" ht="32.25" customHeight="1">
      <c r="A72" s="184"/>
      <c r="B72" s="185"/>
      <c r="C72" s="188"/>
      <c r="D72" s="181"/>
      <c r="E72" s="247" t="s">
        <v>31</v>
      </c>
      <c r="F72" s="248"/>
      <c r="G72" s="249"/>
      <c r="H72" s="153"/>
      <c r="I72" s="222"/>
      <c r="J72" s="20"/>
      <c r="K72" s="107"/>
      <c r="L72" s="9"/>
    </row>
    <row r="73" spans="1:12" ht="32.25" customHeight="1">
      <c r="A73" s="184"/>
      <c r="B73" s="185"/>
      <c r="C73" s="188"/>
      <c r="D73" s="141"/>
      <c r="E73" s="247" t="s">
        <v>129</v>
      </c>
      <c r="F73" s="248"/>
      <c r="G73" s="249"/>
      <c r="H73" s="153"/>
      <c r="I73" s="222"/>
      <c r="J73" s="20"/>
      <c r="K73" s="107"/>
      <c r="L73" s="9"/>
    </row>
    <row r="74" spans="1:12" ht="32.25" customHeight="1">
      <c r="A74" s="184"/>
      <c r="B74" s="185"/>
      <c r="C74" s="188"/>
      <c r="D74" s="146"/>
      <c r="E74" s="291" t="s">
        <v>43</v>
      </c>
      <c r="F74" s="292"/>
      <c r="G74" s="293"/>
      <c r="H74" s="153"/>
      <c r="I74" s="222"/>
      <c r="J74" s="20"/>
      <c r="K74" s="107"/>
      <c r="L74" s="9"/>
    </row>
    <row r="75" spans="1:12" ht="32.25" customHeight="1">
      <c r="A75" s="184"/>
      <c r="B75" s="185"/>
      <c r="C75" s="188"/>
      <c r="D75" s="146"/>
      <c r="E75" s="238" t="s">
        <v>42</v>
      </c>
      <c r="F75" s="239"/>
      <c r="G75" s="240"/>
      <c r="H75" s="153"/>
      <c r="I75" s="222"/>
      <c r="J75" s="20"/>
      <c r="K75" s="107"/>
      <c r="L75" s="9"/>
    </row>
    <row r="76" spans="1:12" ht="40.5" customHeight="1">
      <c r="A76" s="135"/>
      <c r="B76" s="136"/>
      <c r="C76" s="139"/>
      <c r="D76" s="148"/>
      <c r="E76" s="226" t="s">
        <v>12</v>
      </c>
      <c r="F76" s="226"/>
      <c r="G76" s="227"/>
      <c r="H76" s="154">
        <v>0</v>
      </c>
      <c r="I76" s="231"/>
      <c r="J76" s="20"/>
      <c r="K76" s="107"/>
      <c r="L76" s="9"/>
    </row>
    <row r="77" spans="1:12" ht="32.25" customHeight="1">
      <c r="A77" s="215" t="s">
        <v>47</v>
      </c>
      <c r="B77" s="216"/>
      <c r="C77" s="204" t="s">
        <v>93</v>
      </c>
      <c r="D77" s="179"/>
      <c r="E77" s="207" t="s">
        <v>130</v>
      </c>
      <c r="F77" s="208"/>
      <c r="G77" s="208"/>
      <c r="H77" s="174">
        <v>1</v>
      </c>
      <c r="I77" s="228"/>
      <c r="J77" s="20"/>
      <c r="K77" s="107"/>
      <c r="L77" s="9"/>
    </row>
    <row r="78" spans="1:12" ht="32.25" customHeight="1">
      <c r="A78" s="217"/>
      <c r="B78" s="218"/>
      <c r="C78" s="205"/>
      <c r="D78" s="40"/>
      <c r="E78" s="209" t="s">
        <v>131</v>
      </c>
      <c r="F78" s="210"/>
      <c r="G78" s="210"/>
      <c r="H78" s="165">
        <v>0.5</v>
      </c>
      <c r="I78" s="229"/>
      <c r="J78" s="20"/>
      <c r="K78" s="107"/>
      <c r="L78" s="9"/>
    </row>
    <row r="79" spans="1:12" ht="32.25" customHeight="1">
      <c r="A79" s="219"/>
      <c r="B79" s="220"/>
      <c r="C79" s="206"/>
      <c r="D79" s="149"/>
      <c r="E79" s="209" t="s">
        <v>12</v>
      </c>
      <c r="F79" s="209"/>
      <c r="G79" s="209"/>
      <c r="H79" s="122">
        <v>0</v>
      </c>
      <c r="I79" s="230"/>
      <c r="J79" s="20"/>
      <c r="K79" s="107"/>
      <c r="L79" s="9"/>
    </row>
    <row r="80" spans="1:12" ht="24.75" customHeight="1" thickBot="1">
      <c r="A80" s="198" t="s">
        <v>132</v>
      </c>
      <c r="B80" s="199"/>
      <c r="C80" s="204" t="s">
        <v>133</v>
      </c>
      <c r="D80" s="180"/>
      <c r="E80" s="207" t="s">
        <v>134</v>
      </c>
      <c r="F80" s="208"/>
      <c r="G80" s="208"/>
      <c r="H80" s="186">
        <v>1</v>
      </c>
      <c r="I80" s="195"/>
      <c r="J80" s="32"/>
      <c r="K80" s="87" t="e">
        <f>#REF!+K76+K60</f>
        <v>#REF!</v>
      </c>
      <c r="L80" s="9"/>
    </row>
    <row r="81" spans="1:12" ht="24" customHeight="1">
      <c r="A81" s="200"/>
      <c r="B81" s="201"/>
      <c r="C81" s="205"/>
      <c r="D81" s="40"/>
      <c r="E81" s="209" t="s">
        <v>135</v>
      </c>
      <c r="F81" s="210"/>
      <c r="G81" s="210"/>
      <c r="H81" s="165">
        <v>0.5</v>
      </c>
      <c r="I81" s="211"/>
      <c r="L81" s="9"/>
    </row>
    <row r="82" spans="1:12" ht="24" customHeight="1">
      <c r="A82" s="202"/>
      <c r="B82" s="203"/>
      <c r="C82" s="206"/>
      <c r="D82" s="182"/>
      <c r="E82" s="209" t="s">
        <v>136</v>
      </c>
      <c r="F82" s="210"/>
      <c r="G82" s="210"/>
      <c r="H82" s="122">
        <v>0</v>
      </c>
      <c r="I82" s="212"/>
      <c r="J82" s="38"/>
      <c r="K82" s="38"/>
      <c r="L82" s="9"/>
    </row>
    <row r="83" spans="1:12" ht="24.75" customHeight="1" thickBot="1">
      <c r="A83" s="198" t="s">
        <v>49</v>
      </c>
      <c r="B83" s="199"/>
      <c r="C83" s="204" t="s">
        <v>50</v>
      </c>
      <c r="D83" s="159"/>
      <c r="E83" s="207" t="s">
        <v>51</v>
      </c>
      <c r="F83" s="207"/>
      <c r="G83" s="250"/>
      <c r="H83" s="186">
        <v>2</v>
      </c>
      <c r="I83" s="252" t="s">
        <v>77</v>
      </c>
      <c r="J83" s="32"/>
      <c r="K83" s="87" t="e">
        <f>#REF!+#REF!+#REF!</f>
        <v>#REF!</v>
      </c>
      <c r="L83" s="9"/>
    </row>
    <row r="84" spans="1:12" ht="24" customHeight="1">
      <c r="A84" s="200"/>
      <c r="B84" s="201"/>
      <c r="C84" s="205"/>
      <c r="D84" s="40"/>
      <c r="E84" s="209" t="s">
        <v>52</v>
      </c>
      <c r="F84" s="209"/>
      <c r="G84" s="251"/>
      <c r="H84" s="165">
        <v>1</v>
      </c>
      <c r="I84" s="253"/>
      <c r="J84" s="32"/>
      <c r="K84" s="32"/>
      <c r="L84" s="9"/>
    </row>
    <row r="85" spans="1:12" ht="30.75" customHeight="1">
      <c r="A85" s="202"/>
      <c r="B85" s="203"/>
      <c r="C85" s="206"/>
      <c r="D85" s="160"/>
      <c r="E85" s="255" t="s">
        <v>12</v>
      </c>
      <c r="F85" s="256"/>
      <c r="G85" s="256"/>
      <c r="H85" s="165">
        <v>0</v>
      </c>
      <c r="I85" s="254"/>
      <c r="J85" s="38"/>
      <c r="K85" s="38"/>
      <c r="L85" s="9"/>
    </row>
    <row r="86" spans="1:12" ht="37.5" customHeight="1" thickBot="1">
      <c r="A86" s="61" t="s">
        <v>33</v>
      </c>
      <c r="C86" s="48"/>
      <c r="D86" s="142"/>
      <c r="E86" s="257" t="s">
        <v>18</v>
      </c>
      <c r="F86" s="257"/>
      <c r="G86" s="258"/>
      <c r="H86" s="128">
        <v>7</v>
      </c>
      <c r="I86" s="66"/>
      <c r="J86" s="32"/>
      <c r="K86" s="87" t="e">
        <f>#REF!+#REF!+K58</f>
        <v>#REF!</v>
      </c>
      <c r="L86" s="9"/>
    </row>
    <row r="87" spans="1:12" ht="12" customHeight="1">
      <c r="A87" s="61" t="s">
        <v>39</v>
      </c>
      <c r="C87" s="48"/>
      <c r="D87" s="33"/>
      <c r="E87" s="66"/>
      <c r="F87" s="66"/>
      <c r="G87" s="66"/>
      <c r="H87" s="120"/>
      <c r="I87" s="66"/>
      <c r="J87" s="32"/>
      <c r="K87" s="32"/>
      <c r="L87" s="9"/>
    </row>
    <row r="88" spans="1:12" ht="22.5" customHeight="1">
      <c r="A88" s="6" t="s">
        <v>95</v>
      </c>
      <c r="C88" s="48"/>
      <c r="D88" s="33"/>
      <c r="H88" s="108"/>
      <c r="I88" s="9"/>
      <c r="L88" s="9"/>
    </row>
    <row r="89" spans="1:12" ht="27.75" customHeight="1" thickBot="1">
      <c r="A89" s="34" t="s">
        <v>26</v>
      </c>
      <c r="B89" s="8"/>
      <c r="C89" s="35"/>
      <c r="D89" s="147"/>
      <c r="E89" s="9"/>
      <c r="F89" s="9"/>
      <c r="G89" s="38"/>
      <c r="H89" s="49"/>
      <c r="I89" s="38"/>
      <c r="J89" s="38"/>
      <c r="K89" s="38"/>
      <c r="L89" s="9"/>
    </row>
    <row r="90" spans="1:12" ht="24" customHeight="1" thickBot="1">
      <c r="A90" s="276" t="s">
        <v>1</v>
      </c>
      <c r="B90" s="277"/>
      <c r="C90" s="36" t="s">
        <v>2</v>
      </c>
      <c r="D90" s="101"/>
      <c r="E90" s="225" t="s">
        <v>3</v>
      </c>
      <c r="F90" s="225"/>
      <c r="G90" s="225"/>
      <c r="H90" s="111" t="s">
        <v>4</v>
      </c>
      <c r="I90" s="12" t="s">
        <v>5</v>
      </c>
      <c r="J90" s="38"/>
      <c r="K90" s="84"/>
      <c r="L90" s="9"/>
    </row>
    <row r="91" spans="1:12" ht="57" customHeight="1" thickTop="1">
      <c r="A91" s="215" t="s">
        <v>27</v>
      </c>
      <c r="B91" s="216"/>
      <c r="C91" s="204" t="s">
        <v>104</v>
      </c>
      <c r="D91" s="100"/>
      <c r="E91" s="290" t="s">
        <v>101</v>
      </c>
      <c r="F91" s="290"/>
      <c r="G91" s="290"/>
      <c r="H91" s="178">
        <v>2</v>
      </c>
      <c r="I91" s="221" t="s">
        <v>105</v>
      </c>
      <c r="J91" s="50"/>
      <c r="K91" s="177">
        <v>2</v>
      </c>
      <c r="L91" s="9"/>
    </row>
    <row r="92" spans="1:12" ht="57" customHeight="1">
      <c r="A92" s="217"/>
      <c r="B92" s="218"/>
      <c r="C92" s="205"/>
      <c r="D92" s="40"/>
      <c r="E92" s="259" t="s">
        <v>102</v>
      </c>
      <c r="F92" s="259"/>
      <c r="G92" s="259"/>
      <c r="H92" s="123">
        <v>1</v>
      </c>
      <c r="I92" s="222"/>
      <c r="J92" s="51"/>
      <c r="K92" s="88">
        <v>1</v>
      </c>
      <c r="L92" s="9"/>
    </row>
    <row r="93" spans="1:12" ht="57" customHeight="1" thickBot="1">
      <c r="A93" s="219"/>
      <c r="B93" s="220"/>
      <c r="C93" s="206"/>
      <c r="D93" s="40"/>
      <c r="E93" s="259" t="s">
        <v>103</v>
      </c>
      <c r="F93" s="259"/>
      <c r="G93" s="259"/>
      <c r="H93" s="123">
        <v>0</v>
      </c>
      <c r="I93" s="231"/>
      <c r="J93" s="51"/>
      <c r="K93" s="89">
        <v>0</v>
      </c>
      <c r="L93" s="9"/>
    </row>
    <row r="94" spans="1:12" ht="33.75" customHeight="1" thickTop="1">
      <c r="A94" s="215" t="s">
        <v>28</v>
      </c>
      <c r="B94" s="216"/>
      <c r="C94" s="204" t="s">
        <v>46</v>
      </c>
      <c r="D94" s="40"/>
      <c r="E94" s="267" t="s">
        <v>89</v>
      </c>
      <c r="F94" s="267"/>
      <c r="G94" s="267"/>
      <c r="H94" s="118">
        <v>2</v>
      </c>
      <c r="I94" s="221"/>
      <c r="J94" s="67"/>
      <c r="K94" s="90">
        <f>1*2</f>
        <v>2</v>
      </c>
      <c r="L94" s="9"/>
    </row>
    <row r="95" spans="1:12" ht="33.75" customHeight="1">
      <c r="A95" s="217"/>
      <c r="B95" s="218"/>
      <c r="C95" s="205"/>
      <c r="D95" s="101"/>
      <c r="E95" s="209" t="s">
        <v>41</v>
      </c>
      <c r="F95" s="209"/>
      <c r="G95" s="209"/>
      <c r="H95" s="113">
        <v>1</v>
      </c>
      <c r="I95" s="222"/>
      <c r="J95" s="67"/>
      <c r="K95" s="91">
        <v>1</v>
      </c>
      <c r="L95" s="9"/>
    </row>
    <row r="96" spans="1:12" ht="33.75" customHeight="1" thickBot="1">
      <c r="A96" s="219"/>
      <c r="B96" s="220"/>
      <c r="C96" s="206"/>
      <c r="D96" s="99"/>
      <c r="E96" s="209" t="s">
        <v>38</v>
      </c>
      <c r="F96" s="209"/>
      <c r="G96" s="209"/>
      <c r="H96" s="113">
        <v>0</v>
      </c>
      <c r="I96" s="231"/>
      <c r="J96" s="67"/>
      <c r="K96" s="92">
        <v>0</v>
      </c>
      <c r="L96" s="9"/>
    </row>
    <row r="97" spans="1:12" ht="97.5" customHeight="1">
      <c r="A97" s="215" t="s">
        <v>29</v>
      </c>
      <c r="B97" s="216"/>
      <c r="C97" s="204" t="s">
        <v>106</v>
      </c>
      <c r="D97" s="137"/>
      <c r="E97" s="267" t="s">
        <v>84</v>
      </c>
      <c r="F97" s="267"/>
      <c r="G97" s="267"/>
      <c r="H97" s="171">
        <v>1.5</v>
      </c>
      <c r="I97" s="221" t="s">
        <v>96</v>
      </c>
      <c r="J97" s="105"/>
      <c r="K97" s="172">
        <v>1</v>
      </c>
      <c r="L97" s="9"/>
    </row>
    <row r="98" spans="1:12" ht="97.5" customHeight="1">
      <c r="A98" s="217"/>
      <c r="B98" s="218"/>
      <c r="C98" s="205"/>
      <c r="D98" s="40"/>
      <c r="E98" s="209" t="s">
        <v>85</v>
      </c>
      <c r="F98" s="209"/>
      <c r="G98" s="209"/>
      <c r="H98" s="113">
        <v>1</v>
      </c>
      <c r="I98" s="222"/>
      <c r="J98" s="52"/>
      <c r="K98" s="93">
        <v>0</v>
      </c>
      <c r="L98" s="9"/>
    </row>
    <row r="99" spans="1:12" ht="97.5" customHeight="1">
      <c r="A99" s="219"/>
      <c r="B99" s="220"/>
      <c r="C99" s="206"/>
      <c r="D99" s="40"/>
      <c r="E99" s="209" t="s">
        <v>40</v>
      </c>
      <c r="F99" s="209"/>
      <c r="G99" s="209"/>
      <c r="H99" s="113">
        <v>0</v>
      </c>
      <c r="I99" s="231"/>
      <c r="J99" s="52"/>
      <c r="K99" s="93">
        <v>0</v>
      </c>
      <c r="L99" s="9"/>
    </row>
    <row r="100" spans="1:12" ht="26.25" customHeight="1">
      <c r="A100" s="217" t="s">
        <v>90</v>
      </c>
      <c r="B100" s="218"/>
      <c r="C100" s="205" t="s">
        <v>91</v>
      </c>
      <c r="D100" s="138"/>
      <c r="E100" s="207" t="s">
        <v>86</v>
      </c>
      <c r="F100" s="207"/>
      <c r="G100" s="250"/>
      <c r="H100" s="118">
        <v>1</v>
      </c>
      <c r="I100" s="221"/>
      <c r="J100" s="67"/>
      <c r="K100" s="144"/>
      <c r="L100" s="9"/>
    </row>
    <row r="101" spans="1:12" ht="26.25" customHeight="1">
      <c r="A101" s="217"/>
      <c r="B101" s="218"/>
      <c r="C101" s="205"/>
      <c r="D101" s="40"/>
      <c r="E101" s="207" t="s">
        <v>87</v>
      </c>
      <c r="F101" s="207"/>
      <c r="G101" s="250"/>
      <c r="H101" s="118">
        <v>0.5</v>
      </c>
      <c r="I101" s="222"/>
      <c r="J101" s="67"/>
      <c r="K101" s="144"/>
      <c r="L101" s="9"/>
    </row>
    <row r="102" spans="1:12" ht="26.25" customHeight="1" thickBot="1">
      <c r="A102" s="219"/>
      <c r="B102" s="220"/>
      <c r="C102" s="206"/>
      <c r="D102" s="40"/>
      <c r="E102" s="209" t="s">
        <v>12</v>
      </c>
      <c r="F102" s="209"/>
      <c r="G102" s="251"/>
      <c r="H102" s="113">
        <v>0</v>
      </c>
      <c r="I102" s="231"/>
      <c r="J102" s="67"/>
      <c r="K102" s="86" t="s">
        <v>7</v>
      </c>
      <c r="L102" s="9"/>
    </row>
    <row r="103" spans="1:12" ht="46.5" customHeight="1">
      <c r="A103" s="215" t="s">
        <v>53</v>
      </c>
      <c r="B103" s="216"/>
      <c r="C103" s="204" t="s">
        <v>54</v>
      </c>
      <c r="D103" s="40"/>
      <c r="E103" s="209" t="s">
        <v>66</v>
      </c>
      <c r="F103" s="209"/>
      <c r="G103" s="251"/>
      <c r="H103" s="113">
        <v>1</v>
      </c>
      <c r="I103" s="157" t="s">
        <v>55</v>
      </c>
      <c r="J103" s="162"/>
      <c r="K103" s="93"/>
      <c r="L103" s="9"/>
    </row>
    <row r="104" spans="1:12" ht="46.5" customHeight="1">
      <c r="A104" s="219"/>
      <c r="B104" s="220"/>
      <c r="C104" s="206"/>
      <c r="D104" s="160"/>
      <c r="E104" s="209" t="s">
        <v>56</v>
      </c>
      <c r="F104" s="209"/>
      <c r="G104" s="251"/>
      <c r="H104" s="113">
        <v>0</v>
      </c>
      <c r="I104" s="158"/>
      <c r="J104" s="162"/>
      <c r="K104" s="93"/>
      <c r="L104" s="9"/>
    </row>
    <row r="105" spans="1:12" ht="20.25" customHeight="1" thickBot="1">
      <c r="A105" s="198" t="s">
        <v>57</v>
      </c>
      <c r="B105" s="199"/>
      <c r="C105" s="216" t="s">
        <v>58</v>
      </c>
      <c r="D105" s="163"/>
      <c r="E105" s="268" t="s">
        <v>59</v>
      </c>
      <c r="F105" s="270" t="s">
        <v>60</v>
      </c>
      <c r="G105" s="271"/>
      <c r="H105" s="260">
        <v>1</v>
      </c>
      <c r="I105" s="282"/>
      <c r="J105" s="162"/>
      <c r="K105" s="94">
        <v>0</v>
      </c>
      <c r="L105" s="9"/>
    </row>
    <row r="106" spans="1:12" ht="18" customHeight="1" thickBot="1">
      <c r="A106" s="200"/>
      <c r="B106" s="201"/>
      <c r="C106" s="218"/>
      <c r="D106" s="161"/>
      <c r="E106" s="269"/>
      <c r="F106" s="272"/>
      <c r="G106" s="273"/>
      <c r="H106" s="261"/>
      <c r="I106" s="283"/>
      <c r="J106" s="43"/>
      <c r="K106" s="95" t="e">
        <f>K92+K89+K95+K91+#REF!</f>
        <v>#REF!</v>
      </c>
      <c r="L106" s="9"/>
    </row>
    <row r="107" spans="1:12" ht="36" customHeight="1" thickBot="1">
      <c r="A107" s="200"/>
      <c r="B107" s="201"/>
      <c r="C107" s="218"/>
      <c r="D107" s="161"/>
      <c r="E107" s="269"/>
      <c r="F107" s="274"/>
      <c r="G107" s="275"/>
      <c r="H107" s="262"/>
      <c r="I107" s="283"/>
      <c r="J107" s="55"/>
      <c r="L107" s="9"/>
    </row>
    <row r="108" spans="1:12" ht="66" customHeight="1" thickBot="1">
      <c r="A108" s="200"/>
      <c r="B108" s="201"/>
      <c r="C108" s="218"/>
      <c r="D108" s="18"/>
      <c r="E108" s="164" t="s">
        <v>65</v>
      </c>
      <c r="F108" s="263" t="s">
        <v>61</v>
      </c>
      <c r="G108" s="264"/>
      <c r="H108" s="127">
        <v>0.5</v>
      </c>
      <c r="I108" s="283"/>
      <c r="J108" s="56"/>
      <c r="K108" s="96" t="e">
        <f>#REF!+K68+K84+K106</f>
        <v>#REF!</v>
      </c>
      <c r="L108" s="9"/>
    </row>
    <row r="109" spans="1:12" ht="26.25" customHeight="1">
      <c r="A109" s="200"/>
      <c r="B109" s="201"/>
      <c r="C109" s="220"/>
      <c r="D109" s="40"/>
      <c r="E109" s="53" t="s">
        <v>12</v>
      </c>
      <c r="F109" s="265"/>
      <c r="G109" s="266"/>
      <c r="H109" s="124">
        <v>0</v>
      </c>
      <c r="I109" s="284"/>
      <c r="L109" s="9"/>
    </row>
    <row r="110" spans="1:12" ht="26.25" customHeight="1">
      <c r="A110" s="200"/>
      <c r="B110" s="201"/>
      <c r="C110" s="204" t="s">
        <v>62</v>
      </c>
      <c r="D110" s="145"/>
      <c r="E110" s="278" t="s">
        <v>63</v>
      </c>
      <c r="F110" s="278"/>
      <c r="G110" s="279"/>
      <c r="H110" s="168">
        <v>0.5</v>
      </c>
      <c r="I110" s="280" t="s">
        <v>67</v>
      </c>
      <c r="L110" s="9"/>
    </row>
    <row r="111" spans="1:12" ht="27.75" customHeight="1">
      <c r="A111" s="202"/>
      <c r="B111" s="203"/>
      <c r="C111" s="206"/>
      <c r="D111" s="40"/>
      <c r="E111" s="278" t="s">
        <v>64</v>
      </c>
      <c r="F111" s="278"/>
      <c r="G111" s="279"/>
      <c r="H111" s="168">
        <v>0</v>
      </c>
      <c r="I111" s="281"/>
      <c r="L111" s="9"/>
    </row>
    <row r="112" spans="1:12" ht="21.75" customHeight="1">
      <c r="A112" s="61" t="s">
        <v>33</v>
      </c>
      <c r="B112" s="44"/>
      <c r="C112" s="54"/>
      <c r="D112" s="54"/>
      <c r="E112" s="257" t="s">
        <v>18</v>
      </c>
      <c r="F112" s="257"/>
      <c r="G112" s="258"/>
      <c r="H112" s="169">
        <v>9</v>
      </c>
      <c r="I112" s="66"/>
      <c r="K112" s="97"/>
      <c r="L112" s="9"/>
    </row>
    <row r="113" spans="1:12">
      <c r="A113" s="61" t="s">
        <v>39</v>
      </c>
      <c r="G113" s="55"/>
      <c r="H113" s="125"/>
      <c r="I113" s="51"/>
    </row>
    <row r="114" spans="1:12" ht="20.25" customHeight="1">
      <c r="A114" s="6" t="s">
        <v>97</v>
      </c>
      <c r="E114" s="62"/>
      <c r="F114" s="62"/>
      <c r="G114" s="63" t="s">
        <v>34</v>
      </c>
      <c r="H114" s="128">
        <v>34</v>
      </c>
      <c r="I114" s="66"/>
    </row>
    <row r="115" spans="1:12">
      <c r="L115" s="9"/>
    </row>
    <row r="116" spans="1:12" ht="13.5" customHeight="1">
      <c r="K116" s="97"/>
      <c r="L116" s="9"/>
    </row>
    <row r="120" spans="1:12" ht="14.25" customHeight="1"/>
    <row r="121" spans="1:12" ht="13.5" customHeight="1"/>
  </sheetData>
  <mergeCells count="157">
    <mergeCell ref="A58:B61"/>
    <mergeCell ref="C58:C60"/>
    <mergeCell ref="E52:G52"/>
    <mergeCell ref="A47:B49"/>
    <mergeCell ref="C47:C49"/>
    <mergeCell ref="E50:G50"/>
    <mergeCell ref="E33:G33"/>
    <mergeCell ref="E30:G30"/>
    <mergeCell ref="C50:C51"/>
    <mergeCell ref="A50:B51"/>
    <mergeCell ref="A29:B46"/>
    <mergeCell ref="C29:C46"/>
    <mergeCell ref="E36:G36"/>
    <mergeCell ref="E37:G37"/>
    <mergeCell ref="E38:G38"/>
    <mergeCell ref="E39:G39"/>
    <mergeCell ref="E40:G40"/>
    <mergeCell ref="G56:I56"/>
    <mergeCell ref="I5:I7"/>
    <mergeCell ref="E6:G6"/>
    <mergeCell ref="E7:G7"/>
    <mergeCell ref="A25:B25"/>
    <mergeCell ref="E25:G25"/>
    <mergeCell ref="E11:G11"/>
    <mergeCell ref="B5:B7"/>
    <mergeCell ref="C5:C7"/>
    <mergeCell ref="E5:G5"/>
    <mergeCell ref="B9:B11"/>
    <mergeCell ref="E10:G10"/>
    <mergeCell ref="E21:G21"/>
    <mergeCell ref="C9:C11"/>
    <mergeCell ref="E9:G9"/>
    <mergeCell ref="I9:I11"/>
    <mergeCell ref="E14:G14"/>
    <mergeCell ref="I12:I20"/>
    <mergeCell ref="A3:B3"/>
    <mergeCell ref="E3:G3"/>
    <mergeCell ref="E4:G4"/>
    <mergeCell ref="A26:B28"/>
    <mergeCell ref="C26:C28"/>
    <mergeCell ref="F26:G28"/>
    <mergeCell ref="A18:B20"/>
    <mergeCell ref="C18:C20"/>
    <mergeCell ref="E18:G18"/>
    <mergeCell ref="E19:G19"/>
    <mergeCell ref="E20:G20"/>
    <mergeCell ref="A15:B17"/>
    <mergeCell ref="C15:C17"/>
    <mergeCell ref="E15:G15"/>
    <mergeCell ref="E16:G16"/>
    <mergeCell ref="E17:G17"/>
    <mergeCell ref="A12:B14"/>
    <mergeCell ref="C12:C14"/>
    <mergeCell ref="E12:G12"/>
    <mergeCell ref="E13:G13"/>
    <mergeCell ref="I47:I49"/>
    <mergeCell ref="E49:G49"/>
    <mergeCell ref="E46:G46"/>
    <mergeCell ref="I29:I35"/>
    <mergeCell ref="E34:G34"/>
    <mergeCell ref="E35:G35"/>
    <mergeCell ref="I26:I28"/>
    <mergeCell ref="E29:G29"/>
    <mergeCell ref="E31:G31"/>
    <mergeCell ref="E32:G32"/>
    <mergeCell ref="E41:G41"/>
    <mergeCell ref="E42:G42"/>
    <mergeCell ref="E43:G43"/>
    <mergeCell ref="E44:G44"/>
    <mergeCell ref="E45:G45"/>
    <mergeCell ref="E77:G77"/>
    <mergeCell ref="E63:G63"/>
    <mergeCell ref="E62:G62"/>
    <mergeCell ref="E64:G64"/>
    <mergeCell ref="C83:C85"/>
    <mergeCell ref="E83:G83"/>
    <mergeCell ref="C91:C93"/>
    <mergeCell ref="E91:G91"/>
    <mergeCell ref="E73:G73"/>
    <mergeCell ref="E74:G74"/>
    <mergeCell ref="E75:G75"/>
    <mergeCell ref="E66:G66"/>
    <mergeCell ref="E67:G67"/>
    <mergeCell ref="E68:G68"/>
    <mergeCell ref="E70:G70"/>
    <mergeCell ref="E71:G71"/>
    <mergeCell ref="E72:G72"/>
    <mergeCell ref="C94:C96"/>
    <mergeCell ref="E94:G94"/>
    <mergeCell ref="I94:I96"/>
    <mergeCell ref="E95:G95"/>
    <mergeCell ref="E96:G96"/>
    <mergeCell ref="I91:I93"/>
    <mergeCell ref="A83:B85"/>
    <mergeCell ref="A94:B96"/>
    <mergeCell ref="E112:G112"/>
    <mergeCell ref="E105:E107"/>
    <mergeCell ref="E99:G99"/>
    <mergeCell ref="F105:G107"/>
    <mergeCell ref="C105:C109"/>
    <mergeCell ref="A97:B99"/>
    <mergeCell ref="C97:C99"/>
    <mergeCell ref="E97:G97"/>
    <mergeCell ref="A91:B93"/>
    <mergeCell ref="A90:B90"/>
    <mergeCell ref="A100:B102"/>
    <mergeCell ref="C100:C102"/>
    <mergeCell ref="E110:G110"/>
    <mergeCell ref="E111:G111"/>
    <mergeCell ref="I110:I111"/>
    <mergeCell ref="I105:I109"/>
    <mergeCell ref="C110:C111"/>
    <mergeCell ref="H105:H107"/>
    <mergeCell ref="F108:G108"/>
    <mergeCell ref="F109:G109"/>
    <mergeCell ref="A105:B111"/>
    <mergeCell ref="A103:B104"/>
    <mergeCell ref="C103:C104"/>
    <mergeCell ref="E103:G103"/>
    <mergeCell ref="E104:G104"/>
    <mergeCell ref="I100:I102"/>
    <mergeCell ref="E100:G100"/>
    <mergeCell ref="E101:G101"/>
    <mergeCell ref="E102:G102"/>
    <mergeCell ref="E98:G98"/>
    <mergeCell ref="I83:I85"/>
    <mergeCell ref="E84:G84"/>
    <mergeCell ref="E85:G85"/>
    <mergeCell ref="I97:I99"/>
    <mergeCell ref="E90:G90"/>
    <mergeCell ref="E86:G86"/>
    <mergeCell ref="E92:G92"/>
    <mergeCell ref="E93:G93"/>
    <mergeCell ref="A80:B82"/>
    <mergeCell ref="C80:C82"/>
    <mergeCell ref="E80:G80"/>
    <mergeCell ref="E81:G81"/>
    <mergeCell ref="I81:I82"/>
    <mergeCell ref="E82:G82"/>
    <mergeCell ref="I50:I51"/>
    <mergeCell ref="A77:B79"/>
    <mergeCell ref="I58:I61"/>
    <mergeCell ref="E56:F56"/>
    <mergeCell ref="E57:G57"/>
    <mergeCell ref="E78:G78"/>
    <mergeCell ref="E79:G79"/>
    <mergeCell ref="C77:C79"/>
    <mergeCell ref="E76:G76"/>
    <mergeCell ref="I77:I79"/>
    <mergeCell ref="I62:I76"/>
    <mergeCell ref="A62:B69"/>
    <mergeCell ref="A56:C56"/>
    <mergeCell ref="A57:B57"/>
    <mergeCell ref="E69:G69"/>
    <mergeCell ref="F58:G61"/>
    <mergeCell ref="E65:G65"/>
    <mergeCell ref="C62:C69"/>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千畳敷下ほか配水幹線更新工事
</oddHeader>
    <oddFooter xml:space="preserve">&amp;C&amp;26 </oddFooter>
  </headerFooter>
  <rowBreaks count="7" manualBreakCount="7">
    <brk id="23" max="8" man="1"/>
    <brk id="46" max="8" man="1"/>
    <brk id="54" max="8" man="1"/>
    <brk id="69" max="8" man="1"/>
    <brk id="88" max="8" man="1"/>
    <brk id="102" max="8" man="1"/>
    <brk id="11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4</xdr:row>
                    <xdr:rowOff>209550</xdr:rowOff>
                  </from>
                  <to>
                    <xdr:col>4</xdr:col>
                    <xdr:colOff>114300</xdr:colOff>
                    <xdr:row>4</xdr:row>
                    <xdr:rowOff>514350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5</xdr:row>
                    <xdr:rowOff>133350</xdr:rowOff>
                  </from>
                  <to>
                    <xdr:col>4</xdr:col>
                    <xdr:colOff>57150</xdr:colOff>
                    <xdr:row>5</xdr:row>
                    <xdr:rowOff>409575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6</xdr:row>
                    <xdr:rowOff>266700</xdr:rowOff>
                  </from>
                  <to>
                    <xdr:col>4</xdr:col>
                    <xdr:colOff>57150</xdr:colOff>
                    <xdr:row>6</xdr:row>
                    <xdr:rowOff>523875</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8</xdr:row>
                    <xdr:rowOff>104775</xdr:rowOff>
                  </from>
                  <to>
                    <xdr:col>4</xdr:col>
                    <xdr:colOff>57150</xdr:colOff>
                    <xdr:row>8</xdr:row>
                    <xdr:rowOff>361950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9525</xdr:colOff>
                    <xdr:row>10</xdr:row>
                    <xdr:rowOff>85725</xdr:rowOff>
                  </from>
                  <to>
                    <xdr:col>4</xdr:col>
                    <xdr:colOff>66675</xdr:colOff>
                    <xdr:row>10</xdr:row>
                    <xdr:rowOff>352425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9</xdr:row>
                    <xdr:rowOff>85725</xdr:rowOff>
                  </from>
                  <to>
                    <xdr:col>4</xdr:col>
                    <xdr:colOff>57150</xdr:colOff>
                    <xdr:row>9</xdr:row>
                    <xdr:rowOff>352425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38100</xdr:colOff>
                    <xdr:row>25</xdr:row>
                    <xdr:rowOff>123825</xdr:rowOff>
                  </from>
                  <to>
                    <xdr:col>4</xdr:col>
                    <xdr:colOff>95250</xdr:colOff>
                    <xdr:row>25</xdr:row>
                    <xdr:rowOff>352425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28575</xdr:colOff>
                    <xdr:row>26</xdr:row>
                    <xdr:rowOff>76200</xdr:rowOff>
                  </from>
                  <to>
                    <xdr:col>4</xdr:col>
                    <xdr:colOff>85725</xdr:colOff>
                    <xdr:row>26</xdr:row>
                    <xdr:rowOff>333375</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19050</xdr:colOff>
                    <xdr:row>27</xdr:row>
                    <xdr:rowOff>76200</xdr:rowOff>
                  </from>
                  <to>
                    <xdr:col>4</xdr:col>
                    <xdr:colOff>76200</xdr:colOff>
                    <xdr:row>27</xdr:row>
                    <xdr:rowOff>342900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3</xdr:col>
                    <xdr:colOff>28575</xdr:colOff>
                    <xdr:row>28</xdr:row>
                    <xdr:rowOff>19050</xdr:rowOff>
                  </from>
                  <to>
                    <xdr:col>4</xdr:col>
                    <xdr:colOff>85725</xdr:colOff>
                    <xdr:row>28</xdr:row>
                    <xdr:rowOff>285750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3</xdr:col>
                    <xdr:colOff>0</xdr:colOff>
                    <xdr:row>46</xdr:row>
                    <xdr:rowOff>95250</xdr:rowOff>
                  </from>
                  <to>
                    <xdr:col>4</xdr:col>
                    <xdr:colOff>57150</xdr:colOff>
                    <xdr:row>46</xdr:row>
                    <xdr:rowOff>361950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3</xdr:col>
                    <xdr:colOff>0</xdr:colOff>
                    <xdr:row>47</xdr:row>
                    <xdr:rowOff>85725</xdr:rowOff>
                  </from>
                  <to>
                    <xdr:col>4</xdr:col>
                    <xdr:colOff>57150</xdr:colOff>
                    <xdr:row>47</xdr:row>
                    <xdr:rowOff>342900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3</xdr:col>
                    <xdr:colOff>0</xdr:colOff>
                    <xdr:row>57</xdr:row>
                    <xdr:rowOff>133350</xdr:rowOff>
                  </from>
                  <to>
                    <xdr:col>4</xdr:col>
                    <xdr:colOff>57150</xdr:colOff>
                    <xdr:row>57</xdr:row>
                    <xdr:rowOff>381000</xdr:rowOff>
                  </to>
                </anchor>
              </controlPr>
            </control>
          </mc:Choice>
        </mc:AlternateContent>
        <mc:AlternateContent xmlns:mc="http://schemas.openxmlformats.org/markup-compatibility/2006">
          <mc:Choice Requires="x14">
            <control shapeId="10266" r:id="rId17" name="Check Box 26">
              <controlPr defaultSize="0" autoFill="0" autoLine="0" autoPict="0">
                <anchor moveWithCells="1">
                  <from>
                    <xdr:col>3</xdr:col>
                    <xdr:colOff>0</xdr:colOff>
                    <xdr:row>58</xdr:row>
                    <xdr:rowOff>180975</xdr:rowOff>
                  </from>
                  <to>
                    <xdr:col>4</xdr:col>
                    <xdr:colOff>57150</xdr:colOff>
                    <xdr:row>58</xdr:row>
                    <xdr:rowOff>447675</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3</xdr:col>
                    <xdr:colOff>0</xdr:colOff>
                    <xdr:row>59</xdr:row>
                    <xdr:rowOff>276225</xdr:rowOff>
                  </from>
                  <to>
                    <xdr:col>4</xdr:col>
                    <xdr:colOff>57150</xdr:colOff>
                    <xdr:row>59</xdr:row>
                    <xdr:rowOff>533400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3</xdr:col>
                    <xdr:colOff>19050</xdr:colOff>
                    <xdr:row>90</xdr:row>
                    <xdr:rowOff>114300</xdr:rowOff>
                  </from>
                  <to>
                    <xdr:col>4</xdr:col>
                    <xdr:colOff>76200</xdr:colOff>
                    <xdr:row>90</xdr:row>
                    <xdr:rowOff>381000</xdr:rowOff>
                  </to>
                </anchor>
              </controlPr>
            </control>
          </mc:Choice>
        </mc:AlternateContent>
        <mc:AlternateContent xmlns:mc="http://schemas.openxmlformats.org/markup-compatibility/2006">
          <mc:Choice Requires="x14">
            <control shapeId="10286" r:id="rId20" name="Check Box 46">
              <controlPr defaultSize="0" autoFill="0" autoLine="0" autoPict="0">
                <anchor moveWithCells="1">
                  <from>
                    <xdr:col>3</xdr:col>
                    <xdr:colOff>28575</xdr:colOff>
                    <xdr:row>93</xdr:row>
                    <xdr:rowOff>9525</xdr:rowOff>
                  </from>
                  <to>
                    <xdr:col>4</xdr:col>
                    <xdr:colOff>85725</xdr:colOff>
                    <xdr:row>93</xdr:row>
                    <xdr:rowOff>266700</xdr:rowOff>
                  </to>
                </anchor>
              </controlPr>
            </control>
          </mc:Choice>
        </mc:AlternateContent>
        <mc:AlternateContent xmlns:mc="http://schemas.openxmlformats.org/markup-compatibility/2006">
          <mc:Choice Requires="x14">
            <control shapeId="10291" r:id="rId21" name="Check Box 51">
              <controlPr defaultSize="0" autoFill="0" autoLine="0" autoPict="0">
                <anchor moveWithCells="1">
                  <from>
                    <xdr:col>3</xdr:col>
                    <xdr:colOff>28575</xdr:colOff>
                    <xdr:row>96</xdr:row>
                    <xdr:rowOff>514350</xdr:rowOff>
                  </from>
                  <to>
                    <xdr:col>4</xdr:col>
                    <xdr:colOff>85725</xdr:colOff>
                    <xdr:row>96</xdr:row>
                    <xdr:rowOff>771525</xdr:rowOff>
                  </to>
                </anchor>
              </controlPr>
            </control>
          </mc:Choice>
        </mc:AlternateContent>
        <mc:AlternateContent xmlns:mc="http://schemas.openxmlformats.org/markup-compatibility/2006">
          <mc:Choice Requires="x14">
            <control shapeId="10292" r:id="rId22" name="Check Box 52">
              <controlPr defaultSize="0" autoFill="0" autoLine="0" autoPict="0">
                <anchor moveWithCells="1">
                  <from>
                    <xdr:col>3</xdr:col>
                    <xdr:colOff>19050</xdr:colOff>
                    <xdr:row>98</xdr:row>
                    <xdr:rowOff>485775</xdr:rowOff>
                  </from>
                  <to>
                    <xdr:col>4</xdr:col>
                    <xdr:colOff>76200</xdr:colOff>
                    <xdr:row>98</xdr:row>
                    <xdr:rowOff>752475</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3</xdr:col>
                    <xdr:colOff>19050</xdr:colOff>
                    <xdr:row>99</xdr:row>
                    <xdr:rowOff>38100</xdr:rowOff>
                  </from>
                  <to>
                    <xdr:col>4</xdr:col>
                    <xdr:colOff>76200</xdr:colOff>
                    <xdr:row>99</xdr:row>
                    <xdr:rowOff>314325</xdr:rowOff>
                  </to>
                </anchor>
              </controlPr>
            </control>
          </mc:Choice>
        </mc:AlternateContent>
        <mc:AlternateContent xmlns:mc="http://schemas.openxmlformats.org/markup-compatibility/2006">
          <mc:Choice Requires="x14">
            <control shapeId="10299" r:id="rId24" name="Check Box 59">
              <controlPr defaultSize="0" autoFill="0" autoLine="0" autoPict="0">
                <anchor moveWithCells="1">
                  <from>
                    <xdr:col>3</xdr:col>
                    <xdr:colOff>19050</xdr:colOff>
                    <xdr:row>61</xdr:row>
                    <xdr:rowOff>85725</xdr:rowOff>
                  </from>
                  <to>
                    <xdr:col>4</xdr:col>
                    <xdr:colOff>85725</xdr:colOff>
                    <xdr:row>61</xdr:row>
                    <xdr:rowOff>352425</xdr:rowOff>
                  </to>
                </anchor>
              </controlPr>
            </control>
          </mc:Choice>
        </mc:AlternateContent>
        <mc:AlternateContent xmlns:mc="http://schemas.openxmlformats.org/markup-compatibility/2006">
          <mc:Choice Requires="x14">
            <control shapeId="10302" r:id="rId25" name="Check Box 62">
              <controlPr defaultSize="0" autoFill="0" autoLine="0" autoPict="0">
                <anchor moveWithCells="1">
                  <from>
                    <xdr:col>3</xdr:col>
                    <xdr:colOff>9525</xdr:colOff>
                    <xdr:row>45</xdr:row>
                    <xdr:rowOff>57150</xdr:rowOff>
                  </from>
                  <to>
                    <xdr:col>4</xdr:col>
                    <xdr:colOff>66675</xdr:colOff>
                    <xdr:row>45</xdr:row>
                    <xdr:rowOff>314325</xdr:rowOff>
                  </to>
                </anchor>
              </controlPr>
            </control>
          </mc:Choice>
        </mc:AlternateContent>
        <mc:AlternateContent xmlns:mc="http://schemas.openxmlformats.org/markup-compatibility/2006">
          <mc:Choice Requires="x14">
            <control shapeId="10310" r:id="rId26" name="Check Box 70">
              <controlPr defaultSize="0" autoFill="0" autoLine="0" autoPict="0">
                <anchor moveWithCells="1">
                  <from>
                    <xdr:col>3</xdr:col>
                    <xdr:colOff>0</xdr:colOff>
                    <xdr:row>48</xdr:row>
                    <xdr:rowOff>104775</xdr:rowOff>
                  </from>
                  <to>
                    <xdr:col>4</xdr:col>
                    <xdr:colOff>57150</xdr:colOff>
                    <xdr:row>48</xdr:row>
                    <xdr:rowOff>361950</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3</xdr:col>
                    <xdr:colOff>0</xdr:colOff>
                    <xdr:row>75</xdr:row>
                    <xdr:rowOff>104775</xdr:rowOff>
                  </from>
                  <to>
                    <xdr:col>4</xdr:col>
                    <xdr:colOff>57150</xdr:colOff>
                    <xdr:row>75</xdr:row>
                    <xdr:rowOff>361950</xdr:rowOff>
                  </to>
                </anchor>
              </controlPr>
            </control>
          </mc:Choice>
        </mc:AlternateContent>
        <mc:AlternateContent xmlns:mc="http://schemas.openxmlformats.org/markup-compatibility/2006">
          <mc:Choice Requires="x14">
            <control shapeId="10314" r:id="rId28" name="Check Box 74">
              <controlPr defaultSize="0" autoFill="0" autoLine="0" autoPict="0">
                <anchor moveWithCells="1">
                  <from>
                    <xdr:col>3</xdr:col>
                    <xdr:colOff>0</xdr:colOff>
                    <xdr:row>60</xdr:row>
                    <xdr:rowOff>561975</xdr:rowOff>
                  </from>
                  <to>
                    <xdr:col>4</xdr:col>
                    <xdr:colOff>57150</xdr:colOff>
                    <xdr:row>60</xdr:row>
                    <xdr:rowOff>819150</xdr:rowOff>
                  </to>
                </anchor>
              </controlPr>
            </control>
          </mc:Choice>
        </mc:AlternateContent>
        <mc:AlternateContent xmlns:mc="http://schemas.openxmlformats.org/markup-compatibility/2006">
          <mc:Choice Requires="x14">
            <control shapeId="10317" r:id="rId29" name="Check Box 77">
              <controlPr defaultSize="0" autoFill="0" autoLine="0" autoPict="0">
                <anchor moveWithCells="1">
                  <from>
                    <xdr:col>3</xdr:col>
                    <xdr:colOff>19050</xdr:colOff>
                    <xdr:row>99</xdr:row>
                    <xdr:rowOff>314325</xdr:rowOff>
                  </from>
                  <to>
                    <xdr:col>4</xdr:col>
                    <xdr:colOff>47625</xdr:colOff>
                    <xdr:row>101</xdr:row>
                    <xdr:rowOff>9525</xdr:rowOff>
                  </to>
                </anchor>
              </controlPr>
            </control>
          </mc:Choice>
        </mc:AlternateContent>
        <mc:AlternateContent xmlns:mc="http://schemas.openxmlformats.org/markup-compatibility/2006">
          <mc:Choice Requires="x14">
            <control shapeId="10319" r:id="rId30" name="Check Box 79">
              <controlPr defaultSize="0" autoFill="0" autoLine="0" autoPict="0">
                <anchor moveWithCells="1">
                  <from>
                    <xdr:col>3</xdr:col>
                    <xdr:colOff>19050</xdr:colOff>
                    <xdr:row>100</xdr:row>
                    <xdr:rowOff>323850</xdr:rowOff>
                  </from>
                  <to>
                    <xdr:col>4</xdr:col>
                    <xdr:colOff>47625</xdr:colOff>
                    <xdr:row>102</xdr:row>
                    <xdr:rowOff>19050</xdr:rowOff>
                  </to>
                </anchor>
              </controlPr>
            </control>
          </mc:Choice>
        </mc:AlternateContent>
        <mc:AlternateContent xmlns:mc="http://schemas.openxmlformats.org/markup-compatibility/2006">
          <mc:Choice Requires="x14">
            <control shapeId="10323" r:id="rId31" name="Check Box 83">
              <controlPr defaultSize="0" autoFill="0" autoLine="0" autoPict="0">
                <anchor moveWithCells="1">
                  <from>
                    <xdr:col>3</xdr:col>
                    <xdr:colOff>28575</xdr:colOff>
                    <xdr:row>78</xdr:row>
                    <xdr:rowOff>57150</xdr:rowOff>
                  </from>
                  <to>
                    <xdr:col>4</xdr:col>
                    <xdr:colOff>85725</xdr:colOff>
                    <xdr:row>78</xdr:row>
                    <xdr:rowOff>323850</xdr:rowOff>
                  </to>
                </anchor>
              </controlPr>
            </control>
          </mc:Choice>
        </mc:AlternateContent>
        <mc:AlternateContent xmlns:mc="http://schemas.openxmlformats.org/markup-compatibility/2006">
          <mc:Choice Requires="x14">
            <control shapeId="10326" r:id="rId32" name="Check Box 86">
              <controlPr defaultSize="0" autoFill="0" autoLine="0" autoPict="0">
                <anchor moveWithCells="1">
                  <from>
                    <xdr:col>3</xdr:col>
                    <xdr:colOff>9525</xdr:colOff>
                    <xdr:row>76</xdr:row>
                    <xdr:rowOff>85725</xdr:rowOff>
                  </from>
                  <to>
                    <xdr:col>4</xdr:col>
                    <xdr:colOff>66675</xdr:colOff>
                    <xdr:row>76</xdr:row>
                    <xdr:rowOff>352425</xdr:rowOff>
                  </to>
                </anchor>
              </controlPr>
            </control>
          </mc:Choice>
        </mc:AlternateContent>
        <mc:AlternateContent xmlns:mc="http://schemas.openxmlformats.org/markup-compatibility/2006">
          <mc:Choice Requires="x14">
            <control shapeId="10327" r:id="rId33" name="Check Box 87">
              <controlPr defaultSize="0" autoFill="0" autoLine="0" autoPict="0">
                <anchor moveWithCells="1">
                  <from>
                    <xdr:col>3</xdr:col>
                    <xdr:colOff>19050</xdr:colOff>
                    <xdr:row>77</xdr:row>
                    <xdr:rowOff>95250</xdr:rowOff>
                  </from>
                  <to>
                    <xdr:col>4</xdr:col>
                    <xdr:colOff>85725</xdr:colOff>
                    <xdr:row>77</xdr:row>
                    <xdr:rowOff>361950</xdr:rowOff>
                  </to>
                </anchor>
              </controlPr>
            </control>
          </mc:Choice>
        </mc:AlternateContent>
        <mc:AlternateContent xmlns:mc="http://schemas.openxmlformats.org/markup-compatibility/2006">
          <mc:Choice Requires="x14">
            <control shapeId="10331" r:id="rId34" name="Check Box 91">
              <controlPr defaultSize="0" autoFill="0" autoLine="0" autoPict="0">
                <anchor moveWithCells="1">
                  <from>
                    <xdr:col>3</xdr:col>
                    <xdr:colOff>28575</xdr:colOff>
                    <xdr:row>29</xdr:row>
                    <xdr:rowOff>38100</xdr:rowOff>
                  </from>
                  <to>
                    <xdr:col>4</xdr:col>
                    <xdr:colOff>85725</xdr:colOff>
                    <xdr:row>29</xdr:row>
                    <xdr:rowOff>304800</xdr:rowOff>
                  </to>
                </anchor>
              </controlPr>
            </control>
          </mc:Choice>
        </mc:AlternateContent>
        <mc:AlternateContent xmlns:mc="http://schemas.openxmlformats.org/markup-compatibility/2006">
          <mc:Choice Requires="x14">
            <control shapeId="10333" r:id="rId35" name="Check Box 93">
              <controlPr defaultSize="0" autoFill="0" autoLine="0" autoPict="0">
                <anchor moveWithCells="1">
                  <from>
                    <xdr:col>3</xdr:col>
                    <xdr:colOff>9525</xdr:colOff>
                    <xdr:row>62</xdr:row>
                    <xdr:rowOff>47625</xdr:rowOff>
                  </from>
                  <to>
                    <xdr:col>4</xdr:col>
                    <xdr:colOff>76200</xdr:colOff>
                    <xdr:row>62</xdr:row>
                    <xdr:rowOff>314325</xdr:rowOff>
                  </to>
                </anchor>
              </controlPr>
            </control>
          </mc:Choice>
        </mc:AlternateContent>
        <mc:AlternateContent xmlns:mc="http://schemas.openxmlformats.org/markup-compatibility/2006">
          <mc:Choice Requires="x14">
            <control shapeId="10334" r:id="rId36" name="Check Box 94">
              <controlPr defaultSize="0" autoFill="0" autoLine="0" autoPict="0">
                <anchor moveWithCells="1">
                  <from>
                    <xdr:col>3</xdr:col>
                    <xdr:colOff>19050</xdr:colOff>
                    <xdr:row>82</xdr:row>
                    <xdr:rowOff>114300</xdr:rowOff>
                  </from>
                  <to>
                    <xdr:col>4</xdr:col>
                    <xdr:colOff>0</xdr:colOff>
                    <xdr:row>82</xdr:row>
                    <xdr:rowOff>238125</xdr:rowOff>
                  </to>
                </anchor>
              </controlPr>
            </control>
          </mc:Choice>
        </mc:AlternateContent>
        <mc:AlternateContent xmlns:mc="http://schemas.openxmlformats.org/markup-compatibility/2006">
          <mc:Choice Requires="x14">
            <control shapeId="10335" r:id="rId37" name="Check Box 95">
              <controlPr defaultSize="0" autoFill="0" autoLine="0" autoPict="0">
                <anchor moveWithCells="1">
                  <from>
                    <xdr:col>3</xdr:col>
                    <xdr:colOff>19050</xdr:colOff>
                    <xdr:row>84</xdr:row>
                    <xdr:rowOff>85725</xdr:rowOff>
                  </from>
                  <to>
                    <xdr:col>4</xdr:col>
                    <xdr:colOff>38100</xdr:colOff>
                    <xdr:row>84</xdr:row>
                    <xdr:rowOff>276225</xdr:rowOff>
                  </to>
                </anchor>
              </controlPr>
            </control>
          </mc:Choice>
        </mc:AlternateContent>
        <mc:AlternateContent xmlns:mc="http://schemas.openxmlformats.org/markup-compatibility/2006">
          <mc:Choice Requires="x14">
            <control shapeId="10336" r:id="rId38" name="Check Box 96">
              <controlPr defaultSize="0" autoFill="0" autoLine="0" autoPict="0">
                <anchor moveWithCells="1">
                  <from>
                    <xdr:col>3</xdr:col>
                    <xdr:colOff>19050</xdr:colOff>
                    <xdr:row>83</xdr:row>
                    <xdr:rowOff>114300</xdr:rowOff>
                  </from>
                  <to>
                    <xdr:col>4</xdr:col>
                    <xdr:colOff>0</xdr:colOff>
                    <xdr:row>83</xdr:row>
                    <xdr:rowOff>238125</xdr:rowOff>
                  </to>
                </anchor>
              </controlPr>
            </control>
          </mc:Choice>
        </mc:AlternateContent>
        <mc:AlternateContent xmlns:mc="http://schemas.openxmlformats.org/markup-compatibility/2006">
          <mc:Choice Requires="x14">
            <control shapeId="10345" r:id="rId39" name="Check Box 105">
              <controlPr defaultSize="0" autoFill="0" autoLine="0" autoPict="0">
                <anchor moveWithCells="1">
                  <from>
                    <xdr:col>3</xdr:col>
                    <xdr:colOff>19050</xdr:colOff>
                    <xdr:row>105</xdr:row>
                    <xdr:rowOff>85725</xdr:rowOff>
                  </from>
                  <to>
                    <xdr:col>3</xdr:col>
                    <xdr:colOff>238125</xdr:colOff>
                    <xdr:row>106</xdr:row>
                    <xdr:rowOff>104775</xdr:rowOff>
                  </to>
                </anchor>
              </controlPr>
            </control>
          </mc:Choice>
        </mc:AlternateContent>
        <mc:AlternateContent xmlns:mc="http://schemas.openxmlformats.org/markup-compatibility/2006">
          <mc:Choice Requires="x14">
            <control shapeId="10351" r:id="rId40" name="Check Box 111">
              <controlPr defaultSize="0" autoFill="0" autoLine="0" autoPict="0">
                <anchor moveWithCells="1">
                  <from>
                    <xdr:col>3</xdr:col>
                    <xdr:colOff>19050</xdr:colOff>
                    <xdr:row>108</xdr:row>
                    <xdr:rowOff>57150</xdr:rowOff>
                  </from>
                  <to>
                    <xdr:col>3</xdr:col>
                    <xdr:colOff>238125</xdr:colOff>
                    <xdr:row>109</xdr:row>
                    <xdr:rowOff>0</xdr:rowOff>
                  </to>
                </anchor>
              </controlPr>
            </control>
          </mc:Choice>
        </mc:AlternateContent>
        <mc:AlternateContent xmlns:mc="http://schemas.openxmlformats.org/markup-compatibility/2006">
          <mc:Choice Requires="x14">
            <control shapeId="10352" r:id="rId41" name="Check Box 112">
              <controlPr defaultSize="0" autoFill="0" autoLine="0" autoPict="0">
                <anchor moveWithCells="1">
                  <from>
                    <xdr:col>3</xdr:col>
                    <xdr:colOff>19050</xdr:colOff>
                    <xdr:row>109</xdr:row>
                    <xdr:rowOff>38100</xdr:rowOff>
                  </from>
                  <to>
                    <xdr:col>3</xdr:col>
                    <xdr:colOff>238125</xdr:colOff>
                    <xdr:row>109</xdr:row>
                    <xdr:rowOff>276225</xdr:rowOff>
                  </to>
                </anchor>
              </controlPr>
            </control>
          </mc:Choice>
        </mc:AlternateContent>
        <mc:AlternateContent xmlns:mc="http://schemas.openxmlformats.org/markup-compatibility/2006">
          <mc:Choice Requires="x14">
            <control shapeId="10353" r:id="rId42" name="Check Box 113">
              <controlPr defaultSize="0" autoFill="0" autoLine="0" autoPict="0">
                <anchor moveWithCells="1">
                  <from>
                    <xdr:col>3</xdr:col>
                    <xdr:colOff>19050</xdr:colOff>
                    <xdr:row>110</xdr:row>
                    <xdr:rowOff>57150</xdr:rowOff>
                  </from>
                  <to>
                    <xdr:col>3</xdr:col>
                    <xdr:colOff>238125</xdr:colOff>
                    <xdr:row>110</xdr:row>
                    <xdr:rowOff>304800</xdr:rowOff>
                  </to>
                </anchor>
              </controlPr>
            </control>
          </mc:Choice>
        </mc:AlternateContent>
        <mc:AlternateContent xmlns:mc="http://schemas.openxmlformats.org/markup-compatibility/2006">
          <mc:Choice Requires="x14">
            <control shapeId="10357" r:id="rId43" name="Check Box 117">
              <controlPr defaultSize="0" autoFill="0" autoLine="0" autoPict="0">
                <anchor moveWithCells="1">
                  <from>
                    <xdr:col>3</xdr:col>
                    <xdr:colOff>0</xdr:colOff>
                    <xdr:row>49</xdr:row>
                    <xdr:rowOff>95250</xdr:rowOff>
                  </from>
                  <to>
                    <xdr:col>4</xdr:col>
                    <xdr:colOff>57150</xdr:colOff>
                    <xdr:row>49</xdr:row>
                    <xdr:rowOff>361950</xdr:rowOff>
                  </to>
                </anchor>
              </controlPr>
            </control>
          </mc:Choice>
        </mc:AlternateContent>
        <mc:AlternateContent xmlns:mc="http://schemas.openxmlformats.org/markup-compatibility/2006">
          <mc:Choice Requires="x14">
            <control shapeId="10358" r:id="rId44" name="Check Box 118">
              <controlPr defaultSize="0" autoFill="0" autoLine="0" autoPict="0">
                <anchor moveWithCells="1">
                  <from>
                    <xdr:col>3</xdr:col>
                    <xdr:colOff>0</xdr:colOff>
                    <xdr:row>50</xdr:row>
                    <xdr:rowOff>85725</xdr:rowOff>
                  </from>
                  <to>
                    <xdr:col>4</xdr:col>
                    <xdr:colOff>57150</xdr:colOff>
                    <xdr:row>50</xdr:row>
                    <xdr:rowOff>342900</xdr:rowOff>
                  </to>
                </anchor>
              </controlPr>
            </control>
          </mc:Choice>
        </mc:AlternateContent>
        <mc:AlternateContent xmlns:mc="http://schemas.openxmlformats.org/markup-compatibility/2006">
          <mc:Choice Requires="x14">
            <control shapeId="10365" r:id="rId45" name="Check Box 125">
              <controlPr defaultSize="0" autoFill="0" autoLine="0" autoPict="0">
                <anchor moveWithCells="1">
                  <from>
                    <xdr:col>3</xdr:col>
                    <xdr:colOff>19050</xdr:colOff>
                    <xdr:row>97</xdr:row>
                    <xdr:rowOff>495300</xdr:rowOff>
                  </from>
                  <to>
                    <xdr:col>4</xdr:col>
                    <xdr:colOff>76200</xdr:colOff>
                    <xdr:row>97</xdr:row>
                    <xdr:rowOff>762000</xdr:rowOff>
                  </to>
                </anchor>
              </controlPr>
            </control>
          </mc:Choice>
        </mc:AlternateContent>
        <mc:AlternateContent xmlns:mc="http://schemas.openxmlformats.org/markup-compatibility/2006">
          <mc:Choice Requires="x14">
            <control shapeId="10368" r:id="rId46" name="Check Box 128">
              <controlPr defaultSize="0" autoFill="0" autoLine="0" autoPict="0">
                <anchor moveWithCells="1">
                  <from>
                    <xdr:col>3</xdr:col>
                    <xdr:colOff>19050</xdr:colOff>
                    <xdr:row>91</xdr:row>
                    <xdr:rowOff>123825</xdr:rowOff>
                  </from>
                  <to>
                    <xdr:col>4</xdr:col>
                    <xdr:colOff>76200</xdr:colOff>
                    <xdr:row>91</xdr:row>
                    <xdr:rowOff>390525</xdr:rowOff>
                  </to>
                </anchor>
              </controlPr>
            </control>
          </mc:Choice>
        </mc:AlternateContent>
        <mc:AlternateContent xmlns:mc="http://schemas.openxmlformats.org/markup-compatibility/2006">
          <mc:Choice Requires="x14">
            <control shapeId="10369" r:id="rId47" name="Check Box 129">
              <controlPr defaultSize="0" autoFill="0" autoLine="0" autoPict="0">
                <anchor moveWithCells="1">
                  <from>
                    <xdr:col>3</xdr:col>
                    <xdr:colOff>19050</xdr:colOff>
                    <xdr:row>92</xdr:row>
                    <xdr:rowOff>114300</xdr:rowOff>
                  </from>
                  <to>
                    <xdr:col>4</xdr:col>
                    <xdr:colOff>76200</xdr:colOff>
                    <xdr:row>92</xdr:row>
                    <xdr:rowOff>381000</xdr:rowOff>
                  </to>
                </anchor>
              </controlPr>
            </control>
          </mc:Choice>
        </mc:AlternateContent>
        <mc:AlternateContent xmlns:mc="http://schemas.openxmlformats.org/markup-compatibility/2006">
          <mc:Choice Requires="x14">
            <control shapeId="10370" r:id="rId48" name="Check Box 130">
              <controlPr defaultSize="0" autoFill="0" autoLine="0" autoPict="0">
                <anchor moveWithCells="1">
                  <from>
                    <xdr:col>3</xdr:col>
                    <xdr:colOff>28575</xdr:colOff>
                    <xdr:row>94</xdr:row>
                    <xdr:rowOff>85725</xdr:rowOff>
                  </from>
                  <to>
                    <xdr:col>4</xdr:col>
                    <xdr:colOff>85725</xdr:colOff>
                    <xdr:row>94</xdr:row>
                    <xdr:rowOff>342900</xdr:rowOff>
                  </to>
                </anchor>
              </controlPr>
            </control>
          </mc:Choice>
        </mc:AlternateContent>
        <mc:AlternateContent xmlns:mc="http://schemas.openxmlformats.org/markup-compatibility/2006">
          <mc:Choice Requires="x14">
            <control shapeId="10371" r:id="rId49" name="Check Box 131">
              <controlPr defaultSize="0" autoFill="0" autoLine="0" autoPict="0">
                <anchor moveWithCells="1">
                  <from>
                    <xdr:col>3</xdr:col>
                    <xdr:colOff>28575</xdr:colOff>
                    <xdr:row>95</xdr:row>
                    <xdr:rowOff>95250</xdr:rowOff>
                  </from>
                  <to>
                    <xdr:col>4</xdr:col>
                    <xdr:colOff>85725</xdr:colOff>
                    <xdr:row>95</xdr:row>
                    <xdr:rowOff>352425</xdr:rowOff>
                  </to>
                </anchor>
              </controlPr>
            </control>
          </mc:Choice>
        </mc:AlternateContent>
        <mc:AlternateContent xmlns:mc="http://schemas.openxmlformats.org/markup-compatibility/2006">
          <mc:Choice Requires="x14">
            <control shapeId="10372" r:id="rId50" name="Check Box 132">
              <controlPr defaultSize="0" autoFill="0" autoLine="0" autoPict="0">
                <anchor moveWithCells="1">
                  <from>
                    <xdr:col>3</xdr:col>
                    <xdr:colOff>28575</xdr:colOff>
                    <xdr:row>102</xdr:row>
                    <xdr:rowOff>161925</xdr:rowOff>
                  </from>
                  <to>
                    <xdr:col>4</xdr:col>
                    <xdr:colOff>85725</xdr:colOff>
                    <xdr:row>102</xdr:row>
                    <xdr:rowOff>438150</xdr:rowOff>
                  </to>
                </anchor>
              </controlPr>
            </control>
          </mc:Choice>
        </mc:AlternateContent>
        <mc:AlternateContent xmlns:mc="http://schemas.openxmlformats.org/markup-compatibility/2006">
          <mc:Choice Requires="x14">
            <control shapeId="10373" r:id="rId51" name="Check Box 133">
              <controlPr defaultSize="0" autoFill="0" autoLine="0" autoPict="0">
                <anchor moveWithCells="1">
                  <from>
                    <xdr:col>3</xdr:col>
                    <xdr:colOff>38100</xdr:colOff>
                    <xdr:row>103</xdr:row>
                    <xdr:rowOff>114300</xdr:rowOff>
                  </from>
                  <to>
                    <xdr:col>4</xdr:col>
                    <xdr:colOff>66675</xdr:colOff>
                    <xdr:row>103</xdr:row>
                    <xdr:rowOff>476250</xdr:rowOff>
                  </to>
                </anchor>
              </controlPr>
            </control>
          </mc:Choice>
        </mc:AlternateContent>
        <mc:AlternateContent xmlns:mc="http://schemas.openxmlformats.org/markup-compatibility/2006">
          <mc:Choice Requires="x14">
            <control shapeId="10374" r:id="rId52" name="Check Box 134">
              <controlPr defaultSize="0" autoFill="0" autoLine="0" autoPict="0">
                <anchor moveWithCells="1">
                  <from>
                    <xdr:col>3</xdr:col>
                    <xdr:colOff>9525</xdr:colOff>
                    <xdr:row>107</xdr:row>
                    <xdr:rowOff>295275</xdr:rowOff>
                  </from>
                  <to>
                    <xdr:col>3</xdr:col>
                    <xdr:colOff>228600</xdr:colOff>
                    <xdr:row>107</xdr:row>
                    <xdr:rowOff>542925</xdr:rowOff>
                  </to>
                </anchor>
              </controlPr>
            </control>
          </mc:Choice>
        </mc:AlternateContent>
        <mc:AlternateContent xmlns:mc="http://schemas.openxmlformats.org/markup-compatibility/2006">
          <mc:Choice Requires="x14">
            <control shapeId="10375" r:id="rId53" name="Check Box 135">
              <controlPr defaultSize="0" autoFill="0" autoLine="0" autoPict="0">
                <anchor moveWithCells="1">
                  <from>
                    <xdr:col>3</xdr:col>
                    <xdr:colOff>19050</xdr:colOff>
                    <xdr:row>79</xdr:row>
                    <xdr:rowOff>66675</xdr:rowOff>
                  </from>
                  <to>
                    <xdr:col>4</xdr:col>
                    <xdr:colOff>0</xdr:colOff>
                    <xdr:row>79</xdr:row>
                    <xdr:rowOff>247650</xdr:rowOff>
                  </to>
                </anchor>
              </controlPr>
            </control>
          </mc:Choice>
        </mc:AlternateContent>
        <mc:AlternateContent xmlns:mc="http://schemas.openxmlformats.org/markup-compatibility/2006">
          <mc:Choice Requires="x14">
            <control shapeId="10376" r:id="rId54" name="Check Box 136">
              <controlPr defaultSize="0" autoFill="0" autoLine="0" autoPict="0">
                <anchor moveWithCells="1">
                  <from>
                    <xdr:col>3</xdr:col>
                    <xdr:colOff>19050</xdr:colOff>
                    <xdr:row>81</xdr:row>
                    <xdr:rowOff>28575</xdr:rowOff>
                  </from>
                  <to>
                    <xdr:col>4</xdr:col>
                    <xdr:colOff>76200</xdr:colOff>
                    <xdr:row>81</xdr:row>
                    <xdr:rowOff>285750</xdr:rowOff>
                  </to>
                </anchor>
              </controlPr>
            </control>
          </mc:Choice>
        </mc:AlternateContent>
        <mc:AlternateContent xmlns:mc="http://schemas.openxmlformats.org/markup-compatibility/2006">
          <mc:Choice Requires="x14">
            <control shapeId="10377" r:id="rId55" name="Check Box 137">
              <controlPr defaultSize="0" autoFill="0" autoLine="0" autoPict="0">
                <anchor moveWithCells="1">
                  <from>
                    <xdr:col>3</xdr:col>
                    <xdr:colOff>19050</xdr:colOff>
                    <xdr:row>80</xdr:row>
                    <xdr:rowOff>66675</xdr:rowOff>
                  </from>
                  <to>
                    <xdr:col>4</xdr:col>
                    <xdr:colOff>0</xdr:colOff>
                    <xdr:row>80</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2022-06-15T08:23:01Z</cp:lastPrinted>
  <dcterms:created xsi:type="dcterms:W3CDTF">2018-12-06T06:10:46Z</dcterms:created>
  <dcterms:modified xsi:type="dcterms:W3CDTF">2022-06-17T08:36:01Z</dcterms:modified>
</cp:coreProperties>
</file>