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20" windowWidth="12555" windowHeight="7950" tabRatio="602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<sst xmlns="http://schemas.openxmlformats.org/spreadsheetml/2006/main" count="221" uniqueCount="102">
  <si>
    <t>就業者(就業地ベース)</t>
  </si>
  <si>
    <t>人口</t>
  </si>
  <si>
    <t>面積</t>
  </si>
  <si>
    <t>千円</t>
  </si>
  <si>
    <t>１．経済活動別市内総生産</t>
  </si>
  <si>
    <t>区                   分</t>
  </si>
  <si>
    <t>構成比</t>
  </si>
  <si>
    <t>第１次産業</t>
  </si>
  <si>
    <t>第２次産業</t>
  </si>
  <si>
    <t>第３次産業</t>
  </si>
  <si>
    <t>人</t>
  </si>
  <si>
    <t>雇用者報酬</t>
  </si>
  <si>
    <t>ａ</t>
  </si>
  <si>
    <t>ｂ</t>
  </si>
  <si>
    <t>雇主の現実社会負担</t>
  </si>
  <si>
    <t>雇主の帰属社会負担</t>
  </si>
  <si>
    <t>雇主の社会負担</t>
  </si>
  <si>
    <t>企業所得(法人企業の分配所得受払後)</t>
  </si>
  <si>
    <t>財産所得(非企業部門)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</si>
  <si>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</si>
  <si>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</si>
  <si>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</si>
  <si>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</si>
  <si>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</si>
  <si>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</si>
  <si>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実　額</t>
  </si>
  <si>
    <t>賃金・俸給</t>
  </si>
  <si>
    <t>農林水産業</t>
  </si>
  <si>
    <t>産業</t>
  </si>
  <si>
    <t>農業</t>
  </si>
  <si>
    <t>林業</t>
  </si>
  <si>
    <t>水産業</t>
  </si>
  <si>
    <t>鉱業</t>
  </si>
  <si>
    <t>製造業</t>
  </si>
  <si>
    <t>建設業</t>
  </si>
  <si>
    <t>公務</t>
  </si>
  <si>
    <t>(再　　掲)</t>
  </si>
  <si>
    <t>(単位：百万円・％）</t>
  </si>
  <si>
    <t>ａ</t>
  </si>
  <si>
    <t>(2)</t>
  </si>
  <si>
    <t>(4)</t>
  </si>
  <si>
    <t>(5)</t>
  </si>
  <si>
    <t>(6)</t>
  </si>
  <si>
    <t>(7)</t>
  </si>
  <si>
    <t>(8)</t>
  </si>
  <si>
    <t>(9)</t>
  </si>
  <si>
    <t>２</t>
  </si>
  <si>
    <t>(1)</t>
  </si>
  <si>
    <t>(3)</t>
  </si>
  <si>
    <t>　</t>
  </si>
  <si>
    <t>１</t>
  </si>
  <si>
    <t>ｃ</t>
  </si>
  <si>
    <t>区　　　　　　　分</t>
  </si>
  <si>
    <t>(10)</t>
  </si>
  <si>
    <t>ha</t>
  </si>
  <si>
    <t>輸入品に課される税・関税等</t>
  </si>
  <si>
    <t>※ 平成23年度末（平成24年3月31日）現在の市町村の境域に基づいて改訂している。</t>
  </si>
  <si>
    <t>２．市　民　所  得　の　分　配</t>
  </si>
  <si>
    <t>３．市　民　所　得  関　連　指　標</t>
  </si>
  <si>
    <t>市民所得（１+２+３）</t>
  </si>
  <si>
    <t>※　市民所得には企業所得等を含むため、これを市の総人口で除した「１人当たり市民所得」は市民個人の給与や実収入の水準を表すものではない。</t>
  </si>
  <si>
    <t>人口１人当たり市民所得</t>
  </si>
  <si>
    <t>就業者１人当たり市内総生産</t>
  </si>
  <si>
    <t>１ ｈａ 当 た り 市  内 総 生 産</t>
  </si>
  <si>
    <t>資料：岐阜県（市町村民経済計算結果）</t>
  </si>
  <si>
    <t>資料：岐阜県（市町村民所得推計結果）</t>
  </si>
  <si>
    <t>平成25年度</t>
  </si>
  <si>
    <t>平成26年度</t>
  </si>
  <si>
    <t>平成27年度</t>
  </si>
  <si>
    <t>(11)</t>
  </si>
  <si>
    <t>(12)</t>
  </si>
  <si>
    <t>(13)</t>
  </si>
  <si>
    <t>(14)</t>
  </si>
  <si>
    <t>(15)</t>
  </si>
  <si>
    <t>３　市内総生産（１+２)</t>
  </si>
  <si>
    <t>電気・ガス・水道・廃棄物処理業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</si>
  <si>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</si>
  <si>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</si>
  <si>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</si>
  <si>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</si>
  <si>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</si>
  <si>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</si>
  <si>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</si>
  <si>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教育</t>
  </si>
  <si>
    <t>保健衛生・社会事業</t>
  </si>
  <si>
    <t>その他のサービス</t>
  </si>
  <si>
    <t>c</t>
  </si>
  <si>
    <t>(16)</t>
  </si>
  <si>
    <t xml:space="preserve">※　（再掲）の第１次、第２次、第３次産業の総生産額は、「４．輸入品に課される税・関税等」の加算・控除
　前の額であり、その合計は市内総生産額と一致しない。（「輸入品に課される税・関税等」は経済活動別に
　分割することが困難であり、最後に一括して加算・控除して、市内総生産額を算出するため。）
　　各項目はそれぞれ四捨五入しているので、合計において一致しない場合がある。
</t>
  </si>
  <si>
    <t>ｂ</t>
  </si>
  <si>
    <t>平成28年度</t>
  </si>
  <si>
    <t>(2)</t>
  </si>
  <si>
    <t>(3)</t>
  </si>
  <si>
    <t>２</t>
  </si>
  <si>
    <t>(1)</t>
  </si>
  <si>
    <t>(2)</t>
  </si>
  <si>
    <t>(3)</t>
  </si>
  <si>
    <t>３</t>
  </si>
  <si>
    <t>(1)</t>
  </si>
  <si>
    <t>(2)</t>
  </si>
  <si>
    <t>平成29年度</t>
  </si>
  <si>
    <t>平成30年度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</si>
</sst>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;[Red]\-0.0\ "/>
    <numFmt numFmtId="178" formatCode="0_ ;[Red]\-0\ "/>
    <numFmt numFmtId="179" formatCode="0.0_ "/>
    <numFmt numFmtId="180" formatCode="0_ "/>
    <numFmt numFmtId="181" formatCode="0_);[Red]\(0\)"/>
    <numFmt numFmtId="182" formatCode="#,##0.0_ "/>
    <numFmt numFmtId="183" formatCode="#,##0.0"/>
    <numFmt numFmtId="184" formatCode="0;&quot;△ &quot;0"/>
    <numFmt numFmtId="185" formatCode="#,##0;&quot;△ &quot;#,##0"/>
    <numFmt numFmtId="186" formatCode="#,##0.0;&quot;△ &quot;#,##0.0"/>
    <numFmt numFmtId="187" formatCode="0.0;&quot;△ &quot;0.0"/>
    <numFmt numFmtId="188" formatCode="0.0_);[Red]\(0.0\)"/>
    <numFmt numFmtId="189" formatCode="#,##0_ "/>
    <numFmt numFmtId="190" formatCode="#,##0.0;[Red]\-#,##0.0"/>
    <numFmt numFmtId="191" formatCode="0.000_ "/>
    <numFmt numFmtId="192" formatCode="0.00_ "/>
    <numFmt numFmtId="193" formatCode="0.00000_ "/>
    <numFmt numFmtId="194" formatCode="0.0000_ "/>
    <numFmt numFmtId="195" formatCode="#,##0;&quot;△&quot;#,##0;\-;@"/>
    <numFmt numFmtId="196" formatCode="#,##0;\-#,##0;\-"/>
    <numFmt numFmtId="197" formatCode="&quot;¥&quot;#,##0.0;&quot;¥&quot;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85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185" fontId="2" fillId="0" borderId="0" xfId="48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185" fontId="5" fillId="0" borderId="0" xfId="48" applyNumberFormat="1" applyFont="1" applyFill="1" applyAlignment="1">
      <alignment vertical="center"/>
    </xf>
    <xf numFmtId="185" fontId="2" fillId="0" borderId="0" xfId="48" applyNumberFormat="1" applyFont="1" applyFill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>
      <alignment horizontal="right" vertical="center"/>
    </xf>
    <xf numFmtId="185" fontId="5" fillId="0" borderId="0" xfId="48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96" fontId="2" fillId="0" borderId="0" xfId="48" applyNumberFormat="1" applyFont="1" applyFill="1" applyBorder="1" applyAlignment="1">
      <alignment horizontal="right" vertical="center"/>
    </xf>
    <xf numFmtId="188" fontId="2" fillId="0" borderId="0" xfId="48" applyNumberFormat="1" applyFont="1" applyFill="1" applyBorder="1" applyAlignment="1">
      <alignment horizontal="right" vertical="center"/>
    </xf>
    <xf numFmtId="196" fontId="5" fillId="0" borderId="0" xfId="48" applyNumberFormat="1" applyFont="1" applyFill="1" applyBorder="1" applyAlignment="1">
      <alignment horizontal="right" vertical="center"/>
    </xf>
    <xf numFmtId="188" fontId="5" fillId="0" borderId="0" xfId="48" applyNumberFormat="1" applyFont="1" applyFill="1" applyBorder="1" applyAlignment="1">
      <alignment horizontal="right" vertical="center"/>
    </xf>
    <xf numFmtId="196" fontId="2" fillId="0" borderId="0" xfId="0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5.00390625" style="1" customWidth="1"/>
    <col min="4" max="5" width="2.125" style="1" customWidth="1"/>
    <col min="6" max="6" width="22.00390625" style="3" customWidth="1"/>
    <col min="7" max="7" width="2.50390625" style="1" customWidth="1"/>
    <col min="8" max="8" width="12.625" style="3" customWidth="1"/>
    <col min="9" max="9" width="9.00390625" style="3" customWidth="1"/>
    <col min="10" max="10" width="12.625" style="3" customWidth="1"/>
    <col min="11" max="11" width="9.00390625" style="3" customWidth="1"/>
    <col min="12" max="12" width="12.625" style="3" customWidth="1"/>
    <col min="13" max="14" width="9.00390625" style="3" customWidth="1"/>
    <col min="15" max="15" width="10.50390625" style="3" bestFit="1" customWidth="1"/>
    <col min="16" max="16384" width="9.00390625" style="3" customWidth="1"/>
  </cols>
  <sheetData>
    <row r="1" spans="1:13" ht="18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6" customHeight="1">
      <c r="F2" s="28"/>
    </row>
    <row r="3" spans="1:13" s="30" customFormat="1" ht="16.5" customHeight="1" thickBot="1">
      <c r="A3" s="26"/>
      <c r="B3" s="26"/>
      <c r="C3" s="26"/>
      <c r="D3" s="26"/>
      <c r="E3" s="26"/>
      <c r="F3" s="26"/>
      <c r="G3" s="26"/>
      <c r="H3" s="29" t="s">
        <v>49</v>
      </c>
      <c r="I3" s="26"/>
      <c r="J3" s="26"/>
      <c r="K3" s="88" t="s">
        <v>37</v>
      </c>
      <c r="L3" s="88"/>
      <c r="M3" s="88"/>
    </row>
    <row r="4" spans="1:13" s="5" customFormat="1" ht="16.5" customHeight="1">
      <c r="A4" s="86"/>
      <c r="B4" s="86" t="s">
        <v>5</v>
      </c>
      <c r="C4" s="86"/>
      <c r="D4" s="86"/>
      <c r="E4" s="86"/>
      <c r="F4" s="86"/>
      <c r="G4" s="8"/>
      <c r="H4" s="83" t="s">
        <v>66</v>
      </c>
      <c r="I4" s="84"/>
      <c r="J4" s="83" t="s">
        <v>67</v>
      </c>
      <c r="K4" s="84"/>
      <c r="L4" s="83" t="s">
        <v>68</v>
      </c>
      <c r="M4" s="85"/>
    </row>
    <row r="5" spans="1:13" s="5" customFormat="1" ht="16.5" customHeight="1">
      <c r="A5" s="87"/>
      <c r="B5" s="87"/>
      <c r="C5" s="87"/>
      <c r="D5" s="87"/>
      <c r="E5" s="87"/>
      <c r="F5" s="87"/>
      <c r="G5" s="9"/>
      <c r="H5" s="11" t="s">
        <v>25</v>
      </c>
      <c r="I5" s="11" t="s">
        <v>6</v>
      </c>
      <c r="J5" s="11" t="s">
        <v>25</v>
      </c>
      <c r="K5" s="12" t="s">
        <v>6</v>
      </c>
      <c r="L5" s="11" t="s">
        <v>25</v>
      </c>
      <c r="M5" s="12" t="s">
        <v>6</v>
      </c>
    </row>
    <row r="6" spans="1:13" s="5" customFormat="1" ht="4.5" customHeight="1">
      <c r="A6" s="31"/>
      <c r="B6" s="55"/>
      <c r="C6" s="56"/>
      <c r="D6" s="1"/>
      <c r="E6" s="1"/>
      <c r="F6" s="1"/>
      <c r="G6" s="57"/>
      <c r="H6" s="3"/>
      <c r="I6" s="3"/>
      <c r="J6" s="3"/>
      <c r="K6" s="1"/>
      <c r="L6" s="3"/>
      <c r="M6" s="1"/>
    </row>
    <row r="7" spans="1:15" ht="14.25" customHeight="1">
      <c r="A7" s="39"/>
      <c r="B7" s="39" t="s">
        <v>50</v>
      </c>
      <c r="C7" s="58"/>
      <c r="D7" s="89" t="s">
        <v>28</v>
      </c>
      <c r="E7" s="89"/>
      <c r="F7" s="89"/>
      <c r="G7" s="41"/>
      <c r="H7" s="59">
        <v>1519847.2680806299</v>
      </c>
      <c r="I7" s="60">
        <f aca="true" t="shared" si="0" ref="I7:I26">H7/$H$30*100</f>
        <v>99.29418989858478</v>
      </c>
      <c r="J7" s="59">
        <v>1529119.9099519881</v>
      </c>
      <c r="K7" s="60">
        <f aca="true" t="shared" si="1" ref="K7:K26">J7/$J$30*100</f>
        <v>99.03653341579547</v>
      </c>
      <c r="L7" s="59">
        <v>1570480.0489393843</v>
      </c>
      <c r="M7" s="60">
        <f>L7/$L$30*100</f>
        <v>99.26418216883705</v>
      </c>
      <c r="N7" s="71"/>
      <c r="O7" s="63"/>
    </row>
    <row r="8" spans="1:13" s="5" customFormat="1" ht="14.25" customHeight="1">
      <c r="A8" s="19"/>
      <c r="B8" s="19"/>
      <c r="C8" s="16" t="s">
        <v>47</v>
      </c>
      <c r="D8" s="8"/>
      <c r="E8" s="74" t="s">
        <v>27</v>
      </c>
      <c r="F8" s="74"/>
      <c r="G8" s="32"/>
      <c r="H8" s="61">
        <v>5104.015492863487</v>
      </c>
      <c r="I8" s="62">
        <f t="shared" si="0"/>
        <v>0.3334539556949873</v>
      </c>
      <c r="J8" s="61">
        <v>4575.510627434273</v>
      </c>
      <c r="K8" s="62">
        <f t="shared" si="1"/>
        <v>0.29634216924325424</v>
      </c>
      <c r="L8" s="61">
        <v>5012.617535756766</v>
      </c>
      <c r="M8" s="62">
        <f aca="true" t="shared" si="2" ref="M8:M28">L8/$L$30*100</f>
        <v>0.31682884513439086</v>
      </c>
    </row>
    <row r="9" spans="1:13" s="5" customFormat="1" ht="14.25" customHeight="1">
      <c r="A9" s="6"/>
      <c r="B9" s="6"/>
      <c r="C9" s="6"/>
      <c r="D9" s="6" t="s">
        <v>38</v>
      </c>
      <c r="E9" s="6"/>
      <c r="F9" s="17" t="s">
        <v>29</v>
      </c>
      <c r="G9" s="18"/>
      <c r="H9" s="61">
        <v>4951.328883979752</v>
      </c>
      <c r="I9" s="62">
        <f t="shared" si="0"/>
        <v>0.3234786815632525</v>
      </c>
      <c r="J9" s="61">
        <v>4416.535796018922</v>
      </c>
      <c r="K9" s="62">
        <f t="shared" si="1"/>
        <v>0.2860458438202001</v>
      </c>
      <c r="L9" s="61">
        <v>4856.635232493659</v>
      </c>
      <c r="M9" s="62">
        <f t="shared" si="2"/>
        <v>0.30696978593992313</v>
      </c>
    </row>
    <row r="10" spans="1:13" s="5" customFormat="1" ht="14.25" customHeight="1">
      <c r="A10" s="22"/>
      <c r="B10" s="22"/>
      <c r="C10" s="22"/>
      <c r="D10" s="6" t="s">
        <v>89</v>
      </c>
      <c r="E10" s="6"/>
      <c r="F10" s="17" t="s">
        <v>30</v>
      </c>
      <c r="G10" s="18"/>
      <c r="H10" s="61">
        <v>20.469635902399876</v>
      </c>
      <c r="I10" s="62">
        <f t="shared" si="0"/>
        <v>0.0013373158982050782</v>
      </c>
      <c r="J10" s="61">
        <v>28.74984162516608</v>
      </c>
      <c r="K10" s="62">
        <f t="shared" si="1"/>
        <v>0.001862041447684105</v>
      </c>
      <c r="L10" s="61">
        <v>27.15773593601979</v>
      </c>
      <c r="M10" s="62">
        <f t="shared" si="2"/>
        <v>0.0017165391238601405</v>
      </c>
    </row>
    <row r="11" spans="1:13" s="5" customFormat="1" ht="14.25" customHeight="1">
      <c r="A11" s="20"/>
      <c r="B11" s="20"/>
      <c r="C11" s="20"/>
      <c r="D11" s="19" t="s">
        <v>51</v>
      </c>
      <c r="E11" s="6"/>
      <c r="F11" s="17" t="s">
        <v>31</v>
      </c>
      <c r="G11" s="18"/>
      <c r="H11" s="61">
        <v>132.21697298133492</v>
      </c>
      <c r="I11" s="62">
        <f t="shared" si="0"/>
        <v>0.008637958233529716</v>
      </c>
      <c r="J11" s="61">
        <v>130.22498979018437</v>
      </c>
      <c r="K11" s="62">
        <f t="shared" si="1"/>
        <v>0.008434283975369966</v>
      </c>
      <c r="L11" s="61">
        <v>128.82456732708735</v>
      </c>
      <c r="M11" s="62">
        <f t="shared" si="2"/>
        <v>0.008142520070607517</v>
      </c>
    </row>
    <row r="12" spans="1:13" s="5" customFormat="1" ht="14.25" customHeight="1">
      <c r="A12" s="20"/>
      <c r="B12" s="20"/>
      <c r="C12" s="16" t="s">
        <v>39</v>
      </c>
      <c r="D12" s="75" t="s">
        <v>32</v>
      </c>
      <c r="E12" s="75"/>
      <c r="F12" s="75"/>
      <c r="G12" s="18"/>
      <c r="H12" s="61">
        <v>246.58313555422262</v>
      </c>
      <c r="I12" s="62">
        <f t="shared" si="0"/>
        <v>0.016109692863040054</v>
      </c>
      <c r="J12" s="61">
        <v>205.34980492269992</v>
      </c>
      <c r="K12" s="62">
        <f t="shared" si="1"/>
        <v>0.013299894066380054</v>
      </c>
      <c r="L12" s="61">
        <v>198.0440688569116</v>
      </c>
      <c r="M12" s="62">
        <f t="shared" si="2"/>
        <v>0.01251762640458029</v>
      </c>
    </row>
    <row r="13" spans="1:13" s="5" customFormat="1" ht="14.25" customHeight="1">
      <c r="A13" s="20"/>
      <c r="B13" s="20"/>
      <c r="C13" s="16" t="s">
        <v>48</v>
      </c>
      <c r="D13" s="74" t="s">
        <v>33</v>
      </c>
      <c r="E13" s="74"/>
      <c r="F13" s="74"/>
      <c r="G13" s="18"/>
      <c r="H13" s="61">
        <v>89585.70082485584</v>
      </c>
      <c r="I13" s="62">
        <f t="shared" si="0"/>
        <v>5.8527851954063115</v>
      </c>
      <c r="J13" s="61">
        <v>98772.03169114409</v>
      </c>
      <c r="K13" s="62">
        <f t="shared" si="1"/>
        <v>6.397169740228639</v>
      </c>
      <c r="L13" s="61">
        <v>100491.93893286766</v>
      </c>
      <c r="M13" s="62">
        <f t="shared" si="2"/>
        <v>6.351720379681715</v>
      </c>
    </row>
    <row r="14" spans="1:13" s="5" customFormat="1" ht="14.25" customHeight="1">
      <c r="A14" s="6"/>
      <c r="B14" s="6"/>
      <c r="C14" s="16" t="s">
        <v>40</v>
      </c>
      <c r="D14" s="76" t="s">
        <v>75</v>
      </c>
      <c r="E14" s="76"/>
      <c r="F14" s="76"/>
      <c r="G14" s="18"/>
      <c r="H14" s="61">
        <v>18574.935046388815</v>
      </c>
      <c r="I14" s="62">
        <f t="shared" si="0"/>
        <v>1.2135318900689445</v>
      </c>
      <c r="J14" s="61">
        <v>21755.377101510134</v>
      </c>
      <c r="K14" s="62">
        <f t="shared" si="1"/>
        <v>1.40903085314911</v>
      </c>
      <c r="L14" s="61">
        <v>32092.66146989714</v>
      </c>
      <c r="M14" s="62">
        <f t="shared" si="2"/>
        <v>2.028457347536571</v>
      </c>
    </row>
    <row r="15" spans="1:13" s="5" customFormat="1" ht="14.25" customHeight="1">
      <c r="A15" s="22"/>
      <c r="B15" s="22"/>
      <c r="C15" s="16" t="s">
        <v>41</v>
      </c>
      <c r="D15" s="74" t="s">
        <v>34</v>
      </c>
      <c r="E15" s="74"/>
      <c r="F15" s="74"/>
      <c r="G15" s="18"/>
      <c r="H15" s="61">
        <v>54491.78054277329</v>
      </c>
      <c r="I15" s="62">
        <f t="shared" si="0"/>
        <v>3.5600400900540308</v>
      </c>
      <c r="J15" s="61">
        <v>65735.11775960516</v>
      </c>
      <c r="K15" s="62">
        <f t="shared" si="1"/>
        <v>4.257467412607816</v>
      </c>
      <c r="L15" s="61">
        <v>64330.35863542696</v>
      </c>
      <c r="M15" s="62">
        <f t="shared" si="2"/>
        <v>4.066081860056861</v>
      </c>
    </row>
    <row r="16" spans="1:13" s="5" customFormat="1" ht="14.25" customHeight="1">
      <c r="A16" s="20"/>
      <c r="B16" s="20"/>
      <c r="C16" s="16" t="s">
        <v>42</v>
      </c>
      <c r="D16" s="74" t="s">
        <v>76</v>
      </c>
      <c r="E16" s="74"/>
      <c r="F16" s="74"/>
      <c r="G16" s="18"/>
      <c r="H16" s="61">
        <v>235466.4948712799</v>
      </c>
      <c r="I16" s="62">
        <f t="shared" si="0"/>
        <v>15.383423944979343</v>
      </c>
      <c r="J16" s="61">
        <v>232216.6736979209</v>
      </c>
      <c r="K16" s="62">
        <f t="shared" si="1"/>
        <v>15.039980981681882</v>
      </c>
      <c r="L16" s="61">
        <v>232202.8272096237</v>
      </c>
      <c r="M16" s="62">
        <f t="shared" si="2"/>
        <v>14.676674024494227</v>
      </c>
    </row>
    <row r="17" spans="1:13" s="5" customFormat="1" ht="14.25" customHeight="1">
      <c r="A17" s="20"/>
      <c r="B17" s="20"/>
      <c r="C17" s="16" t="s">
        <v>43</v>
      </c>
      <c r="D17" s="74" t="s">
        <v>77</v>
      </c>
      <c r="E17" s="74"/>
      <c r="F17" s="74"/>
      <c r="G17" s="18"/>
      <c r="H17" s="61">
        <v>79805.81155742187</v>
      </c>
      <c r="I17" s="62">
        <f t="shared" si="0"/>
        <v>5.213848505844027</v>
      </c>
      <c r="J17" s="61">
        <v>81274.24553731857</v>
      </c>
      <c r="K17" s="62">
        <f t="shared" si="1"/>
        <v>5.26389034739136</v>
      </c>
      <c r="L17" s="61">
        <v>85489.35732758553</v>
      </c>
      <c r="M17" s="62">
        <f t="shared" si="2"/>
        <v>5.40346319266727</v>
      </c>
    </row>
    <row r="18" spans="1:13" s="5" customFormat="1" ht="14.25" customHeight="1">
      <c r="A18" s="20"/>
      <c r="B18" s="20"/>
      <c r="C18" s="16" t="s">
        <v>44</v>
      </c>
      <c r="D18" s="74" t="s">
        <v>78</v>
      </c>
      <c r="E18" s="74"/>
      <c r="F18" s="74"/>
      <c r="G18" s="18"/>
      <c r="H18" s="61">
        <v>44465.333239378146</v>
      </c>
      <c r="I18" s="62">
        <f t="shared" si="0"/>
        <v>2.9049953474275267</v>
      </c>
      <c r="J18" s="61">
        <v>44771.73406692848</v>
      </c>
      <c r="K18" s="62">
        <f t="shared" si="1"/>
        <v>2.8997316091068965</v>
      </c>
      <c r="L18" s="61">
        <v>42750.712463490556</v>
      </c>
      <c r="M18" s="62">
        <f t="shared" si="2"/>
        <v>2.702112970291729</v>
      </c>
    </row>
    <row r="19" spans="1:13" s="5" customFormat="1" ht="14.25" customHeight="1">
      <c r="A19" s="20"/>
      <c r="B19" s="20"/>
      <c r="C19" s="16" t="s">
        <v>45</v>
      </c>
      <c r="D19" s="74" t="s">
        <v>79</v>
      </c>
      <c r="E19" s="74"/>
      <c r="F19" s="74"/>
      <c r="G19" s="18"/>
      <c r="H19" s="61">
        <v>55718.99956768947</v>
      </c>
      <c r="I19" s="62">
        <f t="shared" si="0"/>
        <v>3.640216382413375</v>
      </c>
      <c r="J19" s="61">
        <v>49678.00611399345</v>
      </c>
      <c r="K19" s="62">
        <f t="shared" si="1"/>
        <v>3.2174962084517507</v>
      </c>
      <c r="L19" s="61">
        <v>49220.9094001529</v>
      </c>
      <c r="M19" s="62">
        <f t="shared" si="2"/>
        <v>3.1110699690277834</v>
      </c>
    </row>
    <row r="20" spans="1:13" s="5" customFormat="1" ht="14.25" customHeight="1">
      <c r="A20" s="20"/>
      <c r="B20" s="20"/>
      <c r="C20" s="16" t="s">
        <v>53</v>
      </c>
      <c r="D20" s="74" t="s">
        <v>80</v>
      </c>
      <c r="E20" s="74"/>
      <c r="F20" s="74"/>
      <c r="G20" s="18"/>
      <c r="H20" s="61">
        <v>128248.38953686877</v>
      </c>
      <c r="I20" s="62">
        <f t="shared" si="0"/>
        <v>8.378683971938388</v>
      </c>
      <c r="J20" s="61">
        <v>128621.61864361359</v>
      </c>
      <c r="K20" s="62">
        <f t="shared" si="1"/>
        <v>8.330438410936589</v>
      </c>
      <c r="L20" s="61">
        <v>133817.35052454434</v>
      </c>
      <c r="M20" s="62">
        <f t="shared" si="2"/>
        <v>8.458095261248483</v>
      </c>
    </row>
    <row r="21" spans="1:13" s="5" customFormat="1" ht="14.25" customHeight="1">
      <c r="A21" s="20"/>
      <c r="B21" s="20"/>
      <c r="C21" s="16" t="s">
        <v>69</v>
      </c>
      <c r="D21" s="74" t="s">
        <v>81</v>
      </c>
      <c r="E21" s="74"/>
      <c r="F21" s="74"/>
      <c r="G21" s="18"/>
      <c r="H21" s="61">
        <v>229470.93456585731</v>
      </c>
      <c r="I21" s="62">
        <f t="shared" si="0"/>
        <v>14.991723860360404</v>
      </c>
      <c r="J21" s="61">
        <v>231742.1141520151</v>
      </c>
      <c r="K21" s="62">
        <f t="shared" si="1"/>
        <v>15.009245176059316</v>
      </c>
      <c r="L21" s="61">
        <v>233136.32454134707</v>
      </c>
      <c r="M21" s="62">
        <f t="shared" si="2"/>
        <v>14.73567690660845</v>
      </c>
    </row>
    <row r="22" spans="1:13" s="5" customFormat="1" ht="15" customHeight="1">
      <c r="A22" s="20"/>
      <c r="B22" s="20"/>
      <c r="C22" s="16" t="s">
        <v>70</v>
      </c>
      <c r="D22" s="80" t="s">
        <v>82</v>
      </c>
      <c r="E22" s="80"/>
      <c r="F22" s="80"/>
      <c r="G22" s="18"/>
      <c r="H22" s="61">
        <v>144974.268587881</v>
      </c>
      <c r="I22" s="62">
        <f t="shared" si="0"/>
        <v>9.471413909736231</v>
      </c>
      <c r="J22" s="61">
        <v>144546.21039801472</v>
      </c>
      <c r="K22" s="62">
        <f t="shared" si="1"/>
        <v>9.361826697200657</v>
      </c>
      <c r="L22" s="61">
        <v>148623.8658289554</v>
      </c>
      <c r="M22" s="62">
        <f t="shared" si="2"/>
        <v>9.393959829190832</v>
      </c>
    </row>
    <row r="23" spans="1:13" s="5" customFormat="1" ht="14.25" customHeight="1">
      <c r="A23" s="20"/>
      <c r="B23" s="20"/>
      <c r="C23" s="16" t="s">
        <v>71</v>
      </c>
      <c r="D23" s="74" t="s">
        <v>35</v>
      </c>
      <c r="E23" s="74"/>
      <c r="F23" s="74"/>
      <c r="G23" s="18"/>
      <c r="H23" s="61">
        <v>111652.07461189757</v>
      </c>
      <c r="I23" s="62">
        <f t="shared" si="0"/>
        <v>7.294418677401317</v>
      </c>
      <c r="J23" s="61">
        <v>111005.86870980664</v>
      </c>
      <c r="K23" s="62">
        <f t="shared" si="1"/>
        <v>7.189518856093733</v>
      </c>
      <c r="L23" s="61">
        <v>122117.02630316214</v>
      </c>
      <c r="M23" s="62">
        <f t="shared" si="2"/>
        <v>7.7185614379884555</v>
      </c>
    </row>
    <row r="24" spans="1:13" s="5" customFormat="1" ht="14.25" customHeight="1">
      <c r="A24" s="20"/>
      <c r="B24" s="20"/>
      <c r="C24" s="16" t="s">
        <v>72</v>
      </c>
      <c r="D24" s="74" t="s">
        <v>83</v>
      </c>
      <c r="E24" s="74"/>
      <c r="F24" s="74"/>
      <c r="G24" s="18"/>
      <c r="H24" s="61">
        <v>52892.80788845967</v>
      </c>
      <c r="I24" s="62">
        <f t="shared" si="0"/>
        <v>3.455576504985667</v>
      </c>
      <c r="J24" s="61">
        <v>53488.38659470408</v>
      </c>
      <c r="K24" s="62">
        <f t="shared" si="1"/>
        <v>3.4642831813691606</v>
      </c>
      <c r="L24" s="61">
        <v>54221.83728257627</v>
      </c>
      <c r="M24" s="62">
        <f t="shared" si="2"/>
        <v>3.4271599548059153</v>
      </c>
    </row>
    <row r="25" spans="1:13" s="5" customFormat="1" ht="14.25" customHeight="1">
      <c r="A25" s="20"/>
      <c r="B25" s="20"/>
      <c r="C25" s="16" t="s">
        <v>73</v>
      </c>
      <c r="D25" s="74" t="s">
        <v>84</v>
      </c>
      <c r="E25" s="74"/>
      <c r="F25" s="74"/>
      <c r="G25" s="18"/>
      <c r="H25" s="61">
        <v>164076.64937295922</v>
      </c>
      <c r="I25" s="62">
        <f t="shared" si="0"/>
        <v>10.719404721065576</v>
      </c>
      <c r="J25" s="61">
        <v>164331.92136633146</v>
      </c>
      <c r="K25" s="62">
        <f t="shared" si="1"/>
        <v>10.643288152718883</v>
      </c>
      <c r="L25" s="61">
        <v>171738.13332649457</v>
      </c>
      <c r="M25" s="62">
        <f t="shared" si="2"/>
        <v>10.854926405063273</v>
      </c>
    </row>
    <row r="26" spans="1:13" s="5" customFormat="1" ht="14.25" customHeight="1">
      <c r="A26" s="20"/>
      <c r="B26" s="20"/>
      <c r="C26" s="16" t="s">
        <v>87</v>
      </c>
      <c r="D26" s="74" t="s">
        <v>85</v>
      </c>
      <c r="E26" s="74"/>
      <c r="F26" s="74"/>
      <c r="G26" s="18"/>
      <c r="H26" s="61">
        <v>105072.48923850132</v>
      </c>
      <c r="I26" s="62">
        <f t="shared" si="0"/>
        <v>6.8645632483456</v>
      </c>
      <c r="J26" s="61">
        <v>96399.74368672498</v>
      </c>
      <c r="K26" s="62">
        <f t="shared" si="1"/>
        <v>6.243523725490057</v>
      </c>
      <c r="L26" s="61">
        <v>95036.08408864641</v>
      </c>
      <c r="M26" s="62">
        <f t="shared" si="2"/>
        <v>6.006876158636527</v>
      </c>
    </row>
    <row r="27" spans="1:13" ht="4.5" customHeight="1">
      <c r="A27" s="38"/>
      <c r="B27" s="22"/>
      <c r="C27" s="17"/>
      <c r="D27" s="53"/>
      <c r="E27" s="53"/>
      <c r="F27" s="53"/>
      <c r="G27" s="36"/>
      <c r="H27" s="61"/>
      <c r="I27" s="62"/>
      <c r="J27" s="61"/>
      <c r="K27" s="62"/>
      <c r="L27" s="61"/>
      <c r="M27" s="60"/>
    </row>
    <row r="28" spans="2:13" ht="14.25" customHeight="1">
      <c r="B28" s="38" t="s">
        <v>46</v>
      </c>
      <c r="D28" s="78" t="s">
        <v>55</v>
      </c>
      <c r="E28" s="78"/>
      <c r="F28" s="78"/>
      <c r="G28" s="36"/>
      <c r="H28" s="59">
        <v>10803.487651344796</v>
      </c>
      <c r="I28" s="60">
        <f>H28/$H$30*100</f>
        <v>0.7058101014152275</v>
      </c>
      <c r="J28" s="59">
        <v>14875.88353173922</v>
      </c>
      <c r="K28" s="60">
        <f>J28/$J$30*100</f>
        <v>0.963466584204525</v>
      </c>
      <c r="L28" s="63">
        <v>11641.532708441886</v>
      </c>
      <c r="M28" s="60">
        <f t="shared" si="2"/>
        <v>0.7358178311629431</v>
      </c>
    </row>
    <row r="29" spans="6:13" ht="4.5" customHeight="1">
      <c r="F29" s="1"/>
      <c r="G29" s="36"/>
      <c r="H29" s="63"/>
      <c r="I29" s="60"/>
      <c r="J29" s="63"/>
      <c r="K29" s="60"/>
      <c r="L29" s="63"/>
      <c r="M29" s="60"/>
    </row>
    <row r="30" spans="2:13" ht="14.25" customHeight="1">
      <c r="B30" s="77" t="s">
        <v>74</v>
      </c>
      <c r="C30" s="77"/>
      <c r="D30" s="77"/>
      <c r="E30" s="77"/>
      <c r="F30" s="77"/>
      <c r="G30" s="36"/>
      <c r="H30" s="59">
        <v>1530650.7557319747</v>
      </c>
      <c r="I30" s="60">
        <f>H30/$H$30*100</f>
        <v>100</v>
      </c>
      <c r="J30" s="59">
        <v>1543995.7934837274</v>
      </c>
      <c r="K30" s="60">
        <f>J30/$J$30*100</f>
        <v>100</v>
      </c>
      <c r="L30" s="59">
        <v>1582121.5816478261</v>
      </c>
      <c r="M30" s="60">
        <f>L30/$L$30*100</f>
        <v>100</v>
      </c>
    </row>
    <row r="31" spans="2:13" ht="4.5" customHeight="1">
      <c r="B31" s="54"/>
      <c r="C31" s="54"/>
      <c r="D31" s="54"/>
      <c r="E31" s="54"/>
      <c r="F31" s="54"/>
      <c r="G31" s="36"/>
      <c r="H31" s="61"/>
      <c r="I31" s="62"/>
      <c r="J31" s="61"/>
      <c r="K31" s="62"/>
      <c r="L31" s="61"/>
      <c r="M31" s="62"/>
    </row>
    <row r="32" spans="1:13" s="5" customFormat="1" ht="14.25" customHeight="1">
      <c r="A32" s="6"/>
      <c r="B32" s="6"/>
      <c r="C32" s="79" t="s">
        <v>36</v>
      </c>
      <c r="D32" s="79"/>
      <c r="E32" s="79"/>
      <c r="F32" s="79"/>
      <c r="G32" s="18"/>
      <c r="H32" s="61"/>
      <c r="I32" s="62"/>
      <c r="J32" s="61"/>
      <c r="K32" s="62"/>
      <c r="L32" s="61"/>
      <c r="M32" s="62"/>
    </row>
    <row r="33" spans="1:13" s="5" customFormat="1" ht="14.25" customHeight="1">
      <c r="A33" s="6"/>
      <c r="B33" s="6"/>
      <c r="C33" s="6"/>
      <c r="D33" s="74" t="s">
        <v>7</v>
      </c>
      <c r="E33" s="74"/>
      <c r="F33" s="74"/>
      <c r="G33" s="18"/>
      <c r="H33" s="61">
        <v>5104.015492863487</v>
      </c>
      <c r="I33" s="62">
        <f>H33/$H$30*100</f>
        <v>0.3334539556949873</v>
      </c>
      <c r="J33" s="61">
        <v>4575.510627434273</v>
      </c>
      <c r="K33" s="62">
        <f>J33/$J$30*100</f>
        <v>0.29634216924325424</v>
      </c>
      <c r="L33" s="61">
        <v>5012.617535756766</v>
      </c>
      <c r="M33" s="62">
        <f>L33/$L$30*100</f>
        <v>0.31682884513439086</v>
      </c>
    </row>
    <row r="34" spans="1:13" s="5" customFormat="1" ht="14.25" customHeight="1">
      <c r="A34" s="6"/>
      <c r="B34" s="6"/>
      <c r="C34" s="6"/>
      <c r="D34" s="74" t="s">
        <v>8</v>
      </c>
      <c r="E34" s="74"/>
      <c r="F34" s="74"/>
      <c r="G34" s="18"/>
      <c r="H34" s="61">
        <v>144324.06450318336</v>
      </c>
      <c r="I34" s="62">
        <f>H34/$H$30*100</f>
        <v>9.428934978323381</v>
      </c>
      <c r="J34" s="61">
        <v>164712.49925567195</v>
      </c>
      <c r="K34" s="62">
        <f>J34/$J$30*100</f>
        <v>10.667937046902836</v>
      </c>
      <c r="L34" s="61">
        <v>165020.34163715152</v>
      </c>
      <c r="M34" s="62">
        <f>L34/$L$30*100</f>
        <v>10.430319866143156</v>
      </c>
    </row>
    <row r="35" spans="1:13" s="5" customFormat="1" ht="14.25" customHeight="1">
      <c r="A35" s="6"/>
      <c r="B35" s="6"/>
      <c r="C35" s="6"/>
      <c r="D35" s="74" t="s">
        <v>9</v>
      </c>
      <c r="E35" s="74"/>
      <c r="F35" s="74"/>
      <c r="G35" s="18"/>
      <c r="H35" s="61">
        <v>1370419.1880845833</v>
      </c>
      <c r="I35" s="62">
        <f>H35/$H$30*100</f>
        <v>89.53180096456641</v>
      </c>
      <c r="J35" s="61">
        <v>1359831.900068882</v>
      </c>
      <c r="K35" s="62">
        <f>J35/$J$30*100</f>
        <v>88.07225419964938</v>
      </c>
      <c r="L35" s="61">
        <v>1400447.089766476</v>
      </c>
      <c r="M35" s="62">
        <f>L35/$L$30*100</f>
        <v>88.5170334575595</v>
      </c>
    </row>
    <row r="36" spans="1:13" s="5" customFormat="1" ht="4.5" customHeight="1" thickBot="1">
      <c r="A36" s="25"/>
      <c r="B36" s="25"/>
      <c r="C36" s="25"/>
      <c r="D36" s="25"/>
      <c r="E36" s="25"/>
      <c r="F36" s="7"/>
      <c r="G36" s="33"/>
      <c r="H36" s="7"/>
      <c r="I36" s="7"/>
      <c r="J36" s="7"/>
      <c r="K36" s="7"/>
      <c r="L36" s="7"/>
      <c r="M36" s="7"/>
    </row>
    <row r="37" spans="1:13" s="5" customFormat="1" ht="6" customHeight="1" thickBo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5" customFormat="1" ht="16.5" customHeight="1">
      <c r="A38" s="6"/>
      <c r="B38" s="86" t="s">
        <v>5</v>
      </c>
      <c r="C38" s="86"/>
      <c r="D38" s="86"/>
      <c r="E38" s="86"/>
      <c r="F38" s="86"/>
      <c r="G38" s="18"/>
      <c r="H38" s="83" t="s">
        <v>90</v>
      </c>
      <c r="I38" s="84"/>
      <c r="J38" s="83" t="s">
        <v>100</v>
      </c>
      <c r="K38" s="84"/>
      <c r="L38" s="83" t="s">
        <v>101</v>
      </c>
      <c r="M38" s="85"/>
    </row>
    <row r="39" spans="1:13" s="5" customFormat="1" ht="16.5" customHeight="1">
      <c r="A39" s="34"/>
      <c r="B39" s="87"/>
      <c r="C39" s="87"/>
      <c r="D39" s="87"/>
      <c r="E39" s="87"/>
      <c r="F39" s="87"/>
      <c r="G39" s="6"/>
      <c r="H39" s="11" t="s">
        <v>25</v>
      </c>
      <c r="I39" s="11" t="s">
        <v>6</v>
      </c>
      <c r="J39" s="11" t="s">
        <v>25</v>
      </c>
      <c r="K39" s="12" t="s">
        <v>6</v>
      </c>
      <c r="L39" s="11" t="s">
        <v>25</v>
      </c>
      <c r="M39" s="12" t="s">
        <v>6</v>
      </c>
    </row>
    <row r="40" spans="1:13" s="5" customFormat="1" ht="4.5" customHeight="1">
      <c r="A40" s="6"/>
      <c r="B40" s="35"/>
      <c r="C40" s="35"/>
      <c r="D40" s="35"/>
      <c r="E40" s="6"/>
      <c r="F40" s="6"/>
      <c r="G40" s="14"/>
      <c r="K40" s="6"/>
      <c r="M40" s="6"/>
    </row>
    <row r="41" spans="1:13" ht="14.25" customHeight="1">
      <c r="A41" s="39"/>
      <c r="B41" s="39" t="s">
        <v>50</v>
      </c>
      <c r="C41" s="58"/>
      <c r="D41" s="89" t="s">
        <v>28</v>
      </c>
      <c r="E41" s="89"/>
      <c r="F41" s="89"/>
      <c r="G41" s="41"/>
      <c r="H41" s="59">
        <v>1578297.6056779432</v>
      </c>
      <c r="I41" s="60">
        <f aca="true" t="shared" si="3" ref="I41:I60">H41/$H$64*100</f>
        <v>99.57653325948799</v>
      </c>
      <c r="J41" s="59">
        <v>1623750.6424053076</v>
      </c>
      <c r="K41" s="60">
        <f aca="true" t="shared" si="4" ref="K41:K60">J41/$J$64*100</f>
        <v>99.57020264688278</v>
      </c>
      <c r="L41" s="59">
        <v>1641838.2969169202</v>
      </c>
      <c r="M41" s="60">
        <f aca="true" t="shared" si="5" ref="M41:M60">L41/$L$64*100</f>
        <v>99.4143884617862</v>
      </c>
    </row>
    <row r="42" spans="1:13" s="5" customFormat="1" ht="14.25" customHeight="1">
      <c r="A42" s="19"/>
      <c r="B42" s="19"/>
      <c r="C42" s="16" t="s">
        <v>47</v>
      </c>
      <c r="D42" s="75" t="s">
        <v>27</v>
      </c>
      <c r="E42" s="75"/>
      <c r="F42" s="75"/>
      <c r="G42" s="32"/>
      <c r="H42" s="61">
        <v>5459.754359576173</v>
      </c>
      <c r="I42" s="62">
        <f t="shared" si="3"/>
        <v>0.34446191239164026</v>
      </c>
      <c r="J42" s="61">
        <v>5428.267033597091</v>
      </c>
      <c r="K42" s="62">
        <f t="shared" si="4"/>
        <v>0.3328673962869121</v>
      </c>
      <c r="L42" s="59">
        <v>5080.0595005458445</v>
      </c>
      <c r="M42" s="60">
        <f t="shared" si="5"/>
        <v>0.3076009431285715</v>
      </c>
    </row>
    <row r="43" spans="1:13" s="5" customFormat="1" ht="14.25" customHeight="1">
      <c r="A43" s="6"/>
      <c r="B43" s="6"/>
      <c r="C43" s="6"/>
      <c r="D43" s="6" t="s">
        <v>12</v>
      </c>
      <c r="E43" s="6"/>
      <c r="F43" s="17" t="s">
        <v>29</v>
      </c>
      <c r="G43" s="18"/>
      <c r="H43" s="61">
        <v>5313.409522972343</v>
      </c>
      <c r="I43" s="62">
        <f t="shared" si="3"/>
        <v>0.33522885556065307</v>
      </c>
      <c r="J43" s="61">
        <v>5273.867817957375</v>
      </c>
      <c r="K43" s="62">
        <f t="shared" si="4"/>
        <v>0.32339946396511604</v>
      </c>
      <c r="L43" s="59">
        <v>4968.460978972315</v>
      </c>
      <c r="M43" s="60">
        <f t="shared" si="5"/>
        <v>0.300843579266183</v>
      </c>
    </row>
    <row r="44" spans="1:13" s="5" customFormat="1" ht="14.25" customHeight="1">
      <c r="A44" s="22"/>
      <c r="B44" s="22"/>
      <c r="C44" s="22"/>
      <c r="D44" s="6" t="s">
        <v>13</v>
      </c>
      <c r="E44" s="6"/>
      <c r="F44" s="17" t="s">
        <v>30</v>
      </c>
      <c r="G44" s="18"/>
      <c r="H44" s="61">
        <v>20.750488289895458</v>
      </c>
      <c r="I44" s="62">
        <f t="shared" si="3"/>
        <v>0.0013091711473907023</v>
      </c>
      <c r="J44" s="61">
        <v>23.62717602442194</v>
      </c>
      <c r="K44" s="62">
        <f t="shared" si="4"/>
        <v>0.0014488448184632248</v>
      </c>
      <c r="L44" s="59">
        <v>22.243703472210736</v>
      </c>
      <c r="M44" s="60">
        <f t="shared" si="5"/>
        <v>0.0013468708714906037</v>
      </c>
    </row>
    <row r="45" spans="1:13" s="5" customFormat="1" ht="14.25" customHeight="1">
      <c r="A45" s="20"/>
      <c r="B45" s="20"/>
      <c r="C45" s="20"/>
      <c r="D45" s="19" t="s">
        <v>86</v>
      </c>
      <c r="E45" s="6"/>
      <c r="F45" s="17" t="s">
        <v>31</v>
      </c>
      <c r="G45" s="18"/>
      <c r="H45" s="61">
        <v>125.59434831393395</v>
      </c>
      <c r="I45" s="62">
        <f t="shared" si="3"/>
        <v>0.007923885683596548</v>
      </c>
      <c r="J45" s="61">
        <v>130.77203961529355</v>
      </c>
      <c r="K45" s="62">
        <f t="shared" si="4"/>
        <v>0.00801908750333277</v>
      </c>
      <c r="L45" s="59">
        <v>89.35481810131817</v>
      </c>
      <c r="M45" s="60">
        <f t="shared" si="5"/>
        <v>0.005410492990897868</v>
      </c>
    </row>
    <row r="46" spans="1:13" s="5" customFormat="1" ht="14.25" customHeight="1">
      <c r="A46" s="20"/>
      <c r="B46" s="20"/>
      <c r="C46" s="16" t="s">
        <v>91</v>
      </c>
      <c r="D46" s="75" t="s">
        <v>32</v>
      </c>
      <c r="E46" s="75"/>
      <c r="F46" s="75"/>
      <c r="G46" s="18"/>
      <c r="H46" s="61">
        <v>179.77489706084305</v>
      </c>
      <c r="I46" s="62">
        <f t="shared" si="3"/>
        <v>0.011342196143490125</v>
      </c>
      <c r="J46" s="61">
        <v>188.49586910177698</v>
      </c>
      <c r="K46" s="62">
        <f t="shared" si="4"/>
        <v>0.011558777188079697</v>
      </c>
      <c r="L46" s="59">
        <v>176.97981830497346</v>
      </c>
      <c r="M46" s="60">
        <f t="shared" si="5"/>
        <v>0.010716244370658188</v>
      </c>
    </row>
    <row r="47" spans="1:13" s="5" customFormat="1" ht="14.25" customHeight="1">
      <c r="A47" s="20"/>
      <c r="B47" s="20"/>
      <c r="C47" s="16" t="s">
        <v>92</v>
      </c>
      <c r="D47" s="74" t="s">
        <v>33</v>
      </c>
      <c r="E47" s="74"/>
      <c r="F47" s="74"/>
      <c r="G47" s="18"/>
      <c r="H47" s="61">
        <v>104178.13079686808</v>
      </c>
      <c r="I47" s="62">
        <f t="shared" si="3"/>
        <v>6.57271294645961</v>
      </c>
      <c r="J47" s="61">
        <v>106705.7994250502</v>
      </c>
      <c r="K47" s="62">
        <f t="shared" si="4"/>
        <v>6.543318779915111</v>
      </c>
      <c r="L47" s="59">
        <v>111749.37340790847</v>
      </c>
      <c r="M47" s="60">
        <f t="shared" si="5"/>
        <v>6.766498040152108</v>
      </c>
    </row>
    <row r="48" spans="1:13" s="5" customFormat="1" ht="14.25" customHeight="1">
      <c r="A48" s="6"/>
      <c r="B48" s="6"/>
      <c r="C48" s="16" t="s">
        <v>40</v>
      </c>
      <c r="D48" s="76" t="s">
        <v>75</v>
      </c>
      <c r="E48" s="76"/>
      <c r="F48" s="76"/>
      <c r="G48" s="18"/>
      <c r="H48" s="61">
        <v>31341.14077401723</v>
      </c>
      <c r="I48" s="62">
        <f t="shared" si="3"/>
        <v>1.9773470703161162</v>
      </c>
      <c r="J48" s="61">
        <v>31740.942770878755</v>
      </c>
      <c r="K48" s="62">
        <f t="shared" si="4"/>
        <v>1.9463900560604799</v>
      </c>
      <c r="L48" s="59">
        <v>32021.34549446022</v>
      </c>
      <c r="M48" s="60">
        <f t="shared" si="5"/>
        <v>1.9389135251828153</v>
      </c>
    </row>
    <row r="49" spans="1:13" s="5" customFormat="1" ht="14.25" customHeight="1">
      <c r="A49" s="22"/>
      <c r="B49" s="22"/>
      <c r="C49" s="16" t="s">
        <v>41</v>
      </c>
      <c r="D49" s="74" t="s">
        <v>34</v>
      </c>
      <c r="E49" s="74"/>
      <c r="F49" s="74"/>
      <c r="G49" s="18"/>
      <c r="H49" s="61">
        <v>71380.05020235464</v>
      </c>
      <c r="I49" s="62">
        <f t="shared" si="3"/>
        <v>4.5034459391361805</v>
      </c>
      <c r="J49" s="61">
        <v>85950.75060208689</v>
      </c>
      <c r="K49" s="62">
        <f t="shared" si="4"/>
        <v>5.270596008771438</v>
      </c>
      <c r="L49" s="59">
        <v>77885.54585555913</v>
      </c>
      <c r="M49" s="60">
        <f t="shared" si="5"/>
        <v>4.716021014848227</v>
      </c>
    </row>
    <row r="50" spans="1:13" s="5" customFormat="1" ht="14.25" customHeight="1">
      <c r="A50" s="20"/>
      <c r="B50" s="20"/>
      <c r="C50" s="16" t="s">
        <v>42</v>
      </c>
      <c r="D50" s="74" t="s">
        <v>76</v>
      </c>
      <c r="E50" s="74"/>
      <c r="F50" s="74"/>
      <c r="G50" s="18"/>
      <c r="H50" s="61">
        <v>220438.31481871245</v>
      </c>
      <c r="I50" s="62">
        <f t="shared" si="3"/>
        <v>13.90769593025035</v>
      </c>
      <c r="J50" s="61">
        <v>227150.46094555975</v>
      </c>
      <c r="K50" s="62">
        <f t="shared" si="4"/>
        <v>13.929119925814717</v>
      </c>
      <c r="L50" s="59">
        <v>225666.76941216114</v>
      </c>
      <c r="M50" s="60">
        <f t="shared" si="5"/>
        <v>13.664271274086467</v>
      </c>
    </row>
    <row r="51" spans="1:13" s="5" customFormat="1" ht="14.25" customHeight="1">
      <c r="A51" s="20"/>
      <c r="B51" s="20"/>
      <c r="C51" s="16" t="s">
        <v>43</v>
      </c>
      <c r="D51" s="74" t="s">
        <v>77</v>
      </c>
      <c r="E51" s="74"/>
      <c r="F51" s="74"/>
      <c r="G51" s="18"/>
      <c r="H51" s="61">
        <v>87494.28845871202</v>
      </c>
      <c r="I51" s="62">
        <f t="shared" si="3"/>
        <v>5.520110968540595</v>
      </c>
      <c r="J51" s="61">
        <v>91204.0002001609</v>
      </c>
      <c r="K51" s="62">
        <f t="shared" si="4"/>
        <v>5.592731140468785</v>
      </c>
      <c r="L51" s="59">
        <v>95684.8901723759</v>
      </c>
      <c r="M51" s="60">
        <f t="shared" si="5"/>
        <v>5.7937830171111395</v>
      </c>
    </row>
    <row r="52" spans="1:13" s="5" customFormat="1" ht="14.25" customHeight="1">
      <c r="A52" s="20"/>
      <c r="B52" s="20"/>
      <c r="C52" s="16" t="s">
        <v>44</v>
      </c>
      <c r="D52" s="74" t="s">
        <v>78</v>
      </c>
      <c r="E52" s="74"/>
      <c r="F52" s="74"/>
      <c r="G52" s="18"/>
      <c r="H52" s="61">
        <v>48029.07999700545</v>
      </c>
      <c r="I52" s="62">
        <f t="shared" si="3"/>
        <v>3.030207525208856</v>
      </c>
      <c r="J52" s="61">
        <v>50109.65791023782</v>
      </c>
      <c r="K52" s="62">
        <f t="shared" si="4"/>
        <v>3.072780180888717</v>
      </c>
      <c r="L52" s="59">
        <v>52023.859233213654</v>
      </c>
      <c r="M52" s="60">
        <f t="shared" si="5"/>
        <v>3.150078884628243</v>
      </c>
    </row>
    <row r="53" spans="1:13" s="5" customFormat="1" ht="14.25" customHeight="1">
      <c r="A53" s="20"/>
      <c r="B53" s="20"/>
      <c r="C53" s="16" t="s">
        <v>45</v>
      </c>
      <c r="D53" s="74" t="s">
        <v>79</v>
      </c>
      <c r="E53" s="74"/>
      <c r="F53" s="74"/>
      <c r="G53" s="18"/>
      <c r="H53" s="61">
        <v>47492.68634922058</v>
      </c>
      <c r="I53" s="62">
        <f t="shared" si="3"/>
        <v>2.996365859532701</v>
      </c>
      <c r="J53" s="61">
        <v>45200.81811952311</v>
      </c>
      <c r="K53" s="62">
        <f t="shared" si="4"/>
        <v>2.7717646431836727</v>
      </c>
      <c r="L53" s="59">
        <v>47599.350946351544</v>
      </c>
      <c r="M53" s="60">
        <f t="shared" si="5"/>
        <v>2.8821719985430048</v>
      </c>
    </row>
    <row r="54" spans="1:13" s="5" customFormat="1" ht="14.25" customHeight="1">
      <c r="A54" s="20"/>
      <c r="B54" s="20"/>
      <c r="C54" s="16" t="s">
        <v>53</v>
      </c>
      <c r="D54" s="74" t="s">
        <v>80</v>
      </c>
      <c r="E54" s="74"/>
      <c r="F54" s="74"/>
      <c r="G54" s="18"/>
      <c r="H54" s="61">
        <v>124312.56407773335</v>
      </c>
      <c r="I54" s="62">
        <f t="shared" si="3"/>
        <v>7.843016505205637</v>
      </c>
      <c r="J54" s="61">
        <v>128814.1282447651</v>
      </c>
      <c r="K54" s="62">
        <f t="shared" si="4"/>
        <v>7.899026191677572</v>
      </c>
      <c r="L54" s="59">
        <v>125863.12593171561</v>
      </c>
      <c r="M54" s="60">
        <f t="shared" si="5"/>
        <v>7.621095035903802</v>
      </c>
    </row>
    <row r="55" spans="1:13" s="5" customFormat="1" ht="14.25" customHeight="1">
      <c r="A55" s="20"/>
      <c r="B55" s="20"/>
      <c r="C55" s="16" t="s">
        <v>69</v>
      </c>
      <c r="D55" s="74" t="s">
        <v>81</v>
      </c>
      <c r="E55" s="74"/>
      <c r="F55" s="74"/>
      <c r="G55" s="18"/>
      <c r="H55" s="61">
        <v>235508.25707732252</v>
      </c>
      <c r="I55" s="62">
        <f t="shared" si="3"/>
        <v>14.858475175643981</v>
      </c>
      <c r="J55" s="61">
        <v>236919.04420472734</v>
      </c>
      <c r="K55" s="62">
        <f t="shared" si="4"/>
        <v>14.528140359917478</v>
      </c>
      <c r="L55" s="59">
        <v>236502.82932304672</v>
      </c>
      <c r="M55" s="60">
        <f t="shared" si="5"/>
        <v>14.320401826893569</v>
      </c>
    </row>
    <row r="56" spans="1:13" s="5" customFormat="1" ht="14.25" customHeight="1">
      <c r="A56" s="20"/>
      <c r="B56" s="20"/>
      <c r="C56" s="16" t="s">
        <v>70</v>
      </c>
      <c r="D56" s="80" t="s">
        <v>82</v>
      </c>
      <c r="E56" s="80"/>
      <c r="F56" s="80"/>
      <c r="G56" s="18"/>
      <c r="H56" s="61">
        <v>158642.47152798055</v>
      </c>
      <c r="I56" s="62">
        <f t="shared" si="3"/>
        <v>10.008928155021717</v>
      </c>
      <c r="J56" s="61">
        <v>164350.32195515462</v>
      </c>
      <c r="K56" s="62">
        <f t="shared" si="4"/>
        <v>10.0781452735342</v>
      </c>
      <c r="L56" s="59">
        <v>173214.6912890738</v>
      </c>
      <c r="M56" s="60">
        <f t="shared" si="5"/>
        <v>10.488263454102947</v>
      </c>
    </row>
    <row r="57" spans="1:13" s="5" customFormat="1" ht="14.25" customHeight="1">
      <c r="A57" s="20"/>
      <c r="B57" s="20"/>
      <c r="C57" s="16" t="s">
        <v>71</v>
      </c>
      <c r="D57" s="74" t="s">
        <v>35</v>
      </c>
      <c r="E57" s="74"/>
      <c r="F57" s="74"/>
      <c r="G57" s="18"/>
      <c r="H57" s="61">
        <v>121645.00300974054</v>
      </c>
      <c r="I57" s="62">
        <f t="shared" si="3"/>
        <v>7.674717141097685</v>
      </c>
      <c r="J57" s="61">
        <v>123406.02475939682</v>
      </c>
      <c r="K57" s="62">
        <f t="shared" si="4"/>
        <v>7.567395246684836</v>
      </c>
      <c r="L57" s="59">
        <v>127488.88037823288</v>
      </c>
      <c r="M57" s="60">
        <f t="shared" si="5"/>
        <v>7.719535536648024</v>
      </c>
    </row>
    <row r="58" spans="1:13" s="5" customFormat="1" ht="14.25" customHeight="1">
      <c r="A58" s="20"/>
      <c r="B58" s="20"/>
      <c r="C58" s="16" t="s">
        <v>72</v>
      </c>
      <c r="D58" s="74" t="s">
        <v>83</v>
      </c>
      <c r="E58" s="74"/>
      <c r="F58" s="74"/>
      <c r="G58" s="18"/>
      <c r="H58" s="61">
        <v>54204.84771382302</v>
      </c>
      <c r="I58" s="62">
        <f t="shared" si="3"/>
        <v>3.4198435084633614</v>
      </c>
      <c r="J58" s="61">
        <v>54561.17895913227</v>
      </c>
      <c r="K58" s="62">
        <f t="shared" si="4"/>
        <v>3.3457524226540554</v>
      </c>
      <c r="L58" s="59">
        <v>54329.521524623626</v>
      </c>
      <c r="M58" s="60">
        <f t="shared" si="5"/>
        <v>3.2896882524510973</v>
      </c>
    </row>
    <row r="59" spans="1:13" s="5" customFormat="1" ht="14.25" customHeight="1">
      <c r="A59" s="20"/>
      <c r="B59" s="20"/>
      <c r="C59" s="16" t="s">
        <v>73</v>
      </c>
      <c r="D59" s="74" t="s">
        <v>84</v>
      </c>
      <c r="E59" s="74"/>
      <c r="F59" s="74"/>
      <c r="G59" s="18"/>
      <c r="H59" s="61">
        <v>174210.59421433997</v>
      </c>
      <c r="I59" s="62">
        <f t="shared" si="3"/>
        <v>10.991138151976111</v>
      </c>
      <c r="J59" s="61">
        <v>175263.73508940914</v>
      </c>
      <c r="K59" s="62">
        <f t="shared" si="4"/>
        <v>10.747367954017447</v>
      </c>
      <c r="L59" s="59">
        <v>181467.5136862534</v>
      </c>
      <c r="M59" s="60">
        <f t="shared" si="5"/>
        <v>10.987977276858818</v>
      </c>
    </row>
    <row r="60" spans="1:13" s="5" customFormat="1" ht="14.25" customHeight="1">
      <c r="A60" s="20"/>
      <c r="B60" s="20"/>
      <c r="C60" s="16" t="s">
        <v>87</v>
      </c>
      <c r="D60" s="81" t="s">
        <v>85</v>
      </c>
      <c r="E60" s="81"/>
      <c r="F60" s="81"/>
      <c r="G60" s="18"/>
      <c r="H60" s="61">
        <v>93780.64740347574</v>
      </c>
      <c r="I60" s="62">
        <f t="shared" si="3"/>
        <v>5.91672427409995</v>
      </c>
      <c r="J60" s="61">
        <v>96757.01631652609</v>
      </c>
      <c r="K60" s="62">
        <f t="shared" si="4"/>
        <v>5.933248289819279</v>
      </c>
      <c r="L60" s="59">
        <v>95083.56094309317</v>
      </c>
      <c r="M60" s="60">
        <f t="shared" si="5"/>
        <v>5.75737213687671</v>
      </c>
    </row>
    <row r="61" spans="1:13" ht="4.5" customHeight="1">
      <c r="A61" s="38"/>
      <c r="B61" s="22"/>
      <c r="C61" s="17"/>
      <c r="D61" s="53"/>
      <c r="E61" s="53"/>
      <c r="F61" s="53"/>
      <c r="G61" s="36"/>
      <c r="H61" s="61"/>
      <c r="I61" s="62"/>
      <c r="J61" s="61"/>
      <c r="K61" s="62"/>
      <c r="L61" s="59"/>
      <c r="M61" s="60"/>
    </row>
    <row r="62" spans="2:13" ht="14.25" customHeight="1">
      <c r="B62" s="38" t="s">
        <v>93</v>
      </c>
      <c r="D62" s="78" t="s">
        <v>55</v>
      </c>
      <c r="E62" s="78"/>
      <c r="F62" s="78"/>
      <c r="G62" s="36"/>
      <c r="H62" s="59">
        <v>6711.988465120355</v>
      </c>
      <c r="I62" s="60">
        <f>H62/$H$64*100</f>
        <v>0.4234667405120154</v>
      </c>
      <c r="J62" s="59">
        <v>7008.961613779025</v>
      </c>
      <c r="K62" s="60">
        <f>J62/$J$64*100</f>
        <v>0.42979735311722816</v>
      </c>
      <c r="L62" s="59">
        <v>9671.431524476146</v>
      </c>
      <c r="M62" s="60">
        <f>L62/$L$64*100</f>
        <v>0.585611538213796</v>
      </c>
    </row>
    <row r="63" spans="6:13" ht="4.5" customHeight="1">
      <c r="F63" s="1"/>
      <c r="G63" s="36"/>
      <c r="H63" s="63"/>
      <c r="I63" s="60"/>
      <c r="J63" s="63"/>
      <c r="K63" s="60"/>
      <c r="L63" s="63"/>
      <c r="M63" s="60"/>
    </row>
    <row r="64" spans="2:13" ht="14.25" customHeight="1">
      <c r="B64" s="77" t="s">
        <v>74</v>
      </c>
      <c r="C64" s="77"/>
      <c r="D64" s="77"/>
      <c r="E64" s="77"/>
      <c r="F64" s="77"/>
      <c r="G64" s="36"/>
      <c r="H64" s="59">
        <v>1585009.5941430635</v>
      </c>
      <c r="I64" s="60">
        <f>H64/$H$64*100</f>
        <v>100</v>
      </c>
      <c r="J64" s="59">
        <v>1630759.6040190866</v>
      </c>
      <c r="K64" s="60">
        <f>J64/$J$64*100</f>
        <v>100</v>
      </c>
      <c r="L64" s="59">
        <v>1651509.7284413963</v>
      </c>
      <c r="M64" s="60">
        <f>L64/$L$64*100</f>
        <v>100</v>
      </c>
    </row>
    <row r="65" spans="2:13" ht="4.5" customHeight="1">
      <c r="B65" s="54"/>
      <c r="C65" s="54"/>
      <c r="D65" s="54"/>
      <c r="E65" s="54"/>
      <c r="F65" s="54"/>
      <c r="G65" s="36"/>
      <c r="H65" s="59"/>
      <c r="I65" s="60"/>
      <c r="J65" s="59"/>
      <c r="K65" s="60"/>
      <c r="L65" s="59"/>
      <c r="M65" s="60"/>
    </row>
    <row r="66" spans="1:13" s="5" customFormat="1" ht="14.25" customHeight="1">
      <c r="A66" s="6"/>
      <c r="B66" s="6"/>
      <c r="C66" s="79" t="s">
        <v>36</v>
      </c>
      <c r="D66" s="79"/>
      <c r="E66" s="79"/>
      <c r="F66" s="79"/>
      <c r="G66" s="18"/>
      <c r="H66" s="61"/>
      <c r="I66" s="62"/>
      <c r="J66" s="61"/>
      <c r="K66" s="62"/>
      <c r="L66" s="59"/>
      <c r="M66" s="60"/>
    </row>
    <row r="67" spans="1:13" s="5" customFormat="1" ht="14.25" customHeight="1">
      <c r="A67" s="6"/>
      <c r="B67" s="6"/>
      <c r="C67" s="6"/>
      <c r="D67" s="74" t="s">
        <v>7</v>
      </c>
      <c r="E67" s="74"/>
      <c r="F67" s="74"/>
      <c r="G67" s="18"/>
      <c r="H67" s="61">
        <v>5459.754359576173</v>
      </c>
      <c r="I67" s="62">
        <f>H67/$H$64*100</f>
        <v>0.34446191239164026</v>
      </c>
      <c r="J67" s="61">
        <v>5428.267033597091</v>
      </c>
      <c r="K67" s="62">
        <f>J67/$J$64*100</f>
        <v>0.3328673962869121</v>
      </c>
      <c r="L67" s="59">
        <v>5080.0595005458445</v>
      </c>
      <c r="M67" s="60">
        <f>L67/$L$64*100</f>
        <v>0.3076009431285715</v>
      </c>
    </row>
    <row r="68" spans="1:13" s="5" customFormat="1" ht="14.25" customHeight="1">
      <c r="A68" s="6"/>
      <c r="B68" s="6"/>
      <c r="C68" s="6"/>
      <c r="D68" s="74" t="s">
        <v>8</v>
      </c>
      <c r="E68" s="74"/>
      <c r="F68" s="74"/>
      <c r="G68" s="18"/>
      <c r="H68" s="61">
        <v>175737.95589628356</v>
      </c>
      <c r="I68" s="62">
        <f>H68/$H$64*100</f>
        <v>11.087501081739282</v>
      </c>
      <c r="J68" s="61">
        <v>192845.04589623888</v>
      </c>
      <c r="K68" s="62">
        <f>J68/$J$64*100</f>
        <v>11.825473565874631</v>
      </c>
      <c r="L68" s="59">
        <v>189811.89908177257</v>
      </c>
      <c r="M68" s="60">
        <f>L68/$L$64*100</f>
        <v>11.493235299370992</v>
      </c>
    </row>
    <row r="69" spans="1:13" s="5" customFormat="1" ht="14.25" customHeight="1">
      <c r="A69" s="6"/>
      <c r="B69" s="6"/>
      <c r="C69" s="6"/>
      <c r="D69" s="74" t="s">
        <v>9</v>
      </c>
      <c r="E69" s="74"/>
      <c r="F69" s="74"/>
      <c r="G69" s="18"/>
      <c r="H69" s="61">
        <v>1397099.8954220836</v>
      </c>
      <c r="I69" s="62">
        <f>H69/$H$64*100</f>
        <v>88.14457026535707</v>
      </c>
      <c r="J69" s="61">
        <v>1425477.3294754717</v>
      </c>
      <c r="K69" s="62">
        <f>J69/$J$64*100</f>
        <v>87.41186168472123</v>
      </c>
      <c r="L69" s="59">
        <v>1446946.3383346018</v>
      </c>
      <c r="M69" s="60">
        <f>L69/$L$64*100</f>
        <v>87.61355221928665</v>
      </c>
    </row>
    <row r="70" spans="1:13" s="5" customFormat="1" ht="4.5" customHeight="1" thickBot="1">
      <c r="A70" s="7"/>
      <c r="B70" s="7"/>
      <c r="C70" s="7"/>
      <c r="D70" s="7"/>
      <c r="E70" s="7"/>
      <c r="F70" s="7"/>
      <c r="G70" s="23"/>
      <c r="H70" s="7"/>
      <c r="I70" s="7"/>
      <c r="J70" s="7"/>
      <c r="K70" s="7"/>
      <c r="L70" s="7"/>
      <c r="M70" s="7"/>
    </row>
    <row r="71" spans="1:13" s="5" customFormat="1" ht="15" customHeight="1">
      <c r="A71" s="42" t="s">
        <v>64</v>
      </c>
      <c r="B71" s="42"/>
      <c r="C71" s="42"/>
      <c r="D71" s="42"/>
      <c r="E71" s="42"/>
      <c r="F71" s="42"/>
      <c r="G71" s="42"/>
      <c r="M71" s="6"/>
    </row>
    <row r="72" spans="1:17" s="5" customFormat="1" ht="15" customHeight="1">
      <c r="A72" s="6" t="s">
        <v>56</v>
      </c>
      <c r="B72" s="73" t="s">
        <v>88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51"/>
      <c r="O72" s="51"/>
      <c r="P72" s="51"/>
      <c r="Q72" s="51"/>
    </row>
    <row r="73" spans="2:13" ht="13.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2:13" ht="13.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2:13" ht="13.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2:13" ht="13.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</sheetData>
  <sheetProtection/>
  <mergeCells count="58">
    <mergeCell ref="D41:F41"/>
    <mergeCell ref="D34:F34"/>
    <mergeCell ref="D24:F24"/>
    <mergeCell ref="D26:F26"/>
    <mergeCell ref="D33:F33"/>
    <mergeCell ref="B30:F30"/>
    <mergeCell ref="B38:F39"/>
    <mergeCell ref="D35:F35"/>
    <mergeCell ref="C32:F32"/>
    <mergeCell ref="L38:M38"/>
    <mergeCell ref="J38:K38"/>
    <mergeCell ref="H38:I38"/>
    <mergeCell ref="D19:F19"/>
    <mergeCell ref="D7:F7"/>
    <mergeCell ref="D21:F21"/>
    <mergeCell ref="D22:F22"/>
    <mergeCell ref="D23:F23"/>
    <mergeCell ref="D28:F28"/>
    <mergeCell ref="E8:F8"/>
    <mergeCell ref="A1:M1"/>
    <mergeCell ref="J4:K4"/>
    <mergeCell ref="L4:M4"/>
    <mergeCell ref="B4:F5"/>
    <mergeCell ref="A4:A5"/>
    <mergeCell ref="K3:M3"/>
    <mergeCell ref="H4:I4"/>
    <mergeCell ref="D69:F69"/>
    <mergeCell ref="D67:F67"/>
    <mergeCell ref="D68:F68"/>
    <mergeCell ref="D12:F12"/>
    <mergeCell ref="D13:F13"/>
    <mergeCell ref="D14:F14"/>
    <mergeCell ref="D15:F15"/>
    <mergeCell ref="D16:F16"/>
    <mergeCell ref="D17:F17"/>
    <mergeCell ref="D18:F18"/>
    <mergeCell ref="C66:F66"/>
    <mergeCell ref="D54:F54"/>
    <mergeCell ref="D55:F55"/>
    <mergeCell ref="D56:F56"/>
    <mergeCell ref="D58:F58"/>
    <mergeCell ref="D60:F60"/>
    <mergeCell ref="D50:F50"/>
    <mergeCell ref="D51:F51"/>
    <mergeCell ref="D52:F52"/>
    <mergeCell ref="D53:F53"/>
    <mergeCell ref="B64:F64"/>
    <mergeCell ref="D62:F62"/>
    <mergeCell ref="B72:M76"/>
    <mergeCell ref="D59:F59"/>
    <mergeCell ref="D25:F25"/>
    <mergeCell ref="D20:F20"/>
    <mergeCell ref="D42:F42"/>
    <mergeCell ref="D57:F57"/>
    <mergeCell ref="D48:F48"/>
    <mergeCell ref="D46:F46"/>
    <mergeCell ref="D47:F47"/>
    <mergeCell ref="D49:F49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="90" zoomScaleNormal="90" zoomScaleSheetLayoutView="100" zoomScalePageLayoutView="0" workbookViewId="0" topLeftCell="F1">
      <selection activeCell="A1" sqref="A1:S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1.125" style="3" customWidth="1"/>
    <col min="9" max="9" width="9.00390625" style="3" customWidth="1"/>
    <col min="10" max="10" width="11.125" style="3" customWidth="1"/>
    <col min="11" max="11" width="9.00390625" style="3" customWidth="1"/>
    <col min="12" max="12" width="11.125" style="3" customWidth="1"/>
    <col min="13" max="13" width="9.00390625" style="3" customWidth="1"/>
    <col min="14" max="14" width="11.125" style="3" customWidth="1"/>
    <col min="15" max="15" width="9.00390625" style="3" customWidth="1"/>
    <col min="16" max="16" width="11.125" style="5" customWidth="1"/>
    <col min="17" max="17" width="9.00390625" style="5" customWidth="1"/>
    <col min="18" max="18" width="11.125" style="3" customWidth="1"/>
    <col min="19" max="16384" width="9.00390625" style="3" customWidth="1"/>
  </cols>
  <sheetData>
    <row r="1" spans="1:19" s="2" customFormat="1" ht="22.5" customHeight="1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="5" customFormat="1" ht="13.5"/>
    <row r="3" spans="1:19" s="5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0"/>
      <c r="O3" s="90"/>
      <c r="P3" s="90"/>
      <c r="Q3" s="90"/>
      <c r="R3" s="90" t="s">
        <v>37</v>
      </c>
      <c r="S3" s="90"/>
    </row>
    <row r="4" spans="1:20" s="5" customFormat="1" ht="24" customHeight="1">
      <c r="A4" s="94"/>
      <c r="B4" s="86" t="s">
        <v>52</v>
      </c>
      <c r="C4" s="86"/>
      <c r="D4" s="86"/>
      <c r="E4" s="86"/>
      <c r="F4" s="86"/>
      <c r="G4" s="8"/>
      <c r="H4" s="83" t="s">
        <v>66</v>
      </c>
      <c r="I4" s="84"/>
      <c r="J4" s="83" t="s">
        <v>67</v>
      </c>
      <c r="K4" s="84"/>
      <c r="L4" s="83" t="s">
        <v>68</v>
      </c>
      <c r="M4" s="84"/>
      <c r="N4" s="83" t="s">
        <v>90</v>
      </c>
      <c r="O4" s="84"/>
      <c r="P4" s="83" t="s">
        <v>100</v>
      </c>
      <c r="Q4" s="84"/>
      <c r="R4" s="92" t="s">
        <v>101</v>
      </c>
      <c r="S4" s="93"/>
      <c r="T4" s="6"/>
    </row>
    <row r="5" spans="1:19" s="5" customFormat="1" ht="24" customHeight="1">
      <c r="A5" s="87"/>
      <c r="B5" s="87"/>
      <c r="C5" s="87"/>
      <c r="D5" s="87"/>
      <c r="E5" s="87"/>
      <c r="F5" s="87"/>
      <c r="G5" s="9"/>
      <c r="H5" s="13" t="s">
        <v>25</v>
      </c>
      <c r="I5" s="12" t="s">
        <v>6</v>
      </c>
      <c r="J5" s="11" t="s">
        <v>25</v>
      </c>
      <c r="K5" s="12" t="s">
        <v>6</v>
      </c>
      <c r="L5" s="11" t="s">
        <v>25</v>
      </c>
      <c r="M5" s="12" t="s">
        <v>6</v>
      </c>
      <c r="N5" s="11" t="s">
        <v>25</v>
      </c>
      <c r="O5" s="12" t="s">
        <v>6</v>
      </c>
      <c r="P5" s="11" t="s">
        <v>25</v>
      </c>
      <c r="Q5" s="12" t="s">
        <v>6</v>
      </c>
      <c r="R5" s="49" t="s">
        <v>25</v>
      </c>
      <c r="S5" s="50" t="s">
        <v>6</v>
      </c>
    </row>
    <row r="6" spans="1:19" s="5" customFormat="1" ht="5.25" customHeight="1">
      <c r="A6" s="6"/>
      <c r="B6" s="6"/>
      <c r="C6" s="6"/>
      <c r="D6" s="6"/>
      <c r="E6" s="6"/>
      <c r="F6" s="6"/>
      <c r="G6" s="14"/>
      <c r="H6" s="44"/>
      <c r="I6" s="44"/>
      <c r="J6" s="44"/>
      <c r="K6" s="44"/>
      <c r="L6" s="44"/>
      <c r="M6" s="44"/>
      <c r="N6" s="45"/>
      <c r="O6" s="45"/>
      <c r="P6" s="44"/>
      <c r="Q6" s="44"/>
      <c r="R6" s="45"/>
      <c r="S6" s="45"/>
    </row>
    <row r="7" spans="1:19" ht="24" customHeight="1">
      <c r="A7" s="1"/>
      <c r="B7" s="39" t="s">
        <v>50</v>
      </c>
      <c r="C7" s="1"/>
      <c r="D7" s="89" t="s">
        <v>11</v>
      </c>
      <c r="E7" s="89"/>
      <c r="F7" s="89"/>
      <c r="G7" s="36"/>
      <c r="H7" s="64">
        <v>778234.0755968499</v>
      </c>
      <c r="I7" s="65">
        <f>H7/$H$23*100</f>
        <v>70.15436896111692</v>
      </c>
      <c r="J7" s="64">
        <v>793897.3064818083</v>
      </c>
      <c r="K7" s="65">
        <f>J7/$J$23*100</f>
        <v>70.62031476183351</v>
      </c>
      <c r="L7" s="64">
        <v>802628.2494891977</v>
      </c>
      <c r="M7" s="65">
        <f>L7/$L$23*100</f>
        <v>69.81405556911817</v>
      </c>
      <c r="N7" s="64">
        <v>812086.6763588149</v>
      </c>
      <c r="O7" s="65">
        <f>N7/$N$23*100</f>
        <v>70.0413183744947</v>
      </c>
      <c r="P7" s="64">
        <v>816846.9900637124</v>
      </c>
      <c r="Q7" s="65">
        <f>P7/P$23*100</f>
        <v>69.57644623054811</v>
      </c>
      <c r="R7" s="64">
        <v>824853.3598245212</v>
      </c>
      <c r="S7" s="65">
        <f>R7/R$23*100</f>
        <v>69.1279506903243</v>
      </c>
    </row>
    <row r="8" spans="1:19" s="5" customFormat="1" ht="24" customHeight="1">
      <c r="A8" s="19"/>
      <c r="B8" s="91" t="s">
        <v>47</v>
      </c>
      <c r="C8" s="91"/>
      <c r="D8" s="6"/>
      <c r="E8" s="74" t="s">
        <v>26</v>
      </c>
      <c r="F8" s="74"/>
      <c r="G8" s="21"/>
      <c r="H8" s="66">
        <v>656143.1977083598</v>
      </c>
      <c r="I8" s="67">
        <f aca="true" t="shared" si="0" ref="I8:I23">H8/$H$23*100</f>
        <v>59.14841488797138</v>
      </c>
      <c r="J8" s="66">
        <v>668442.8940109637</v>
      </c>
      <c r="K8" s="67">
        <f aca="true" t="shared" si="1" ref="K8:K23">J8/$J$23*100</f>
        <v>59.46064710127199</v>
      </c>
      <c r="L8" s="66">
        <v>677592.8219047093</v>
      </c>
      <c r="M8" s="67">
        <f aca="true" t="shared" si="2" ref="M8:M23">L8/$L$23*100</f>
        <v>58.93824812644802</v>
      </c>
      <c r="N8" s="66">
        <v>684789.8444848183</v>
      </c>
      <c r="O8" s="67">
        <f aca="true" t="shared" si="3" ref="O8:O23">N8/$N$23*100</f>
        <v>59.06214806064555</v>
      </c>
      <c r="P8" s="66">
        <v>686146.2416800432</v>
      </c>
      <c r="Q8" s="67">
        <f>P8/P$23*100</f>
        <v>58.443769361041056</v>
      </c>
      <c r="R8" s="66">
        <v>691898.6730630354</v>
      </c>
      <c r="S8" s="67">
        <f>R8/R$23*100</f>
        <v>57.98550346497655</v>
      </c>
    </row>
    <row r="9" spans="1:19" s="5" customFormat="1" ht="24" customHeight="1">
      <c r="A9" s="19"/>
      <c r="B9" s="91" t="s">
        <v>39</v>
      </c>
      <c r="C9" s="91"/>
      <c r="D9" s="6"/>
      <c r="E9" s="74" t="s">
        <v>16</v>
      </c>
      <c r="F9" s="74"/>
      <c r="G9" s="21"/>
      <c r="H9" s="66">
        <v>122090.8778884902</v>
      </c>
      <c r="I9" s="67">
        <f t="shared" si="0"/>
        <v>11.005954073145551</v>
      </c>
      <c r="J9" s="66">
        <v>125454.41247084459</v>
      </c>
      <c r="K9" s="67">
        <f t="shared" si="1"/>
        <v>11.159667660561523</v>
      </c>
      <c r="L9" s="66">
        <v>125035.42758448832</v>
      </c>
      <c r="M9" s="67">
        <f t="shared" si="2"/>
        <v>10.875807442670133</v>
      </c>
      <c r="N9" s="66">
        <v>127296.83187399687</v>
      </c>
      <c r="O9" s="67">
        <f t="shared" si="3"/>
        <v>10.979170313849169</v>
      </c>
      <c r="P9" s="66">
        <v>130700.74838366924</v>
      </c>
      <c r="Q9" s="67">
        <f>P9/P$23*100</f>
        <v>11.132676869507069</v>
      </c>
      <c r="R9" s="66">
        <v>132954.6867614858</v>
      </c>
      <c r="S9" s="67">
        <f>R9/R$23*100</f>
        <v>11.142447225347746</v>
      </c>
    </row>
    <row r="10" spans="1:19" s="5" customFormat="1" ht="24" customHeight="1">
      <c r="A10" s="19"/>
      <c r="B10" s="19"/>
      <c r="C10" s="19"/>
      <c r="D10" s="8" t="s">
        <v>12</v>
      </c>
      <c r="E10" s="8"/>
      <c r="F10" s="17" t="s">
        <v>14</v>
      </c>
      <c r="G10" s="21"/>
      <c r="H10" s="66">
        <v>90682.74769452926</v>
      </c>
      <c r="I10" s="67">
        <f t="shared" si="0"/>
        <v>8.174649684018064</v>
      </c>
      <c r="J10" s="66">
        <v>94111.66279080574</v>
      </c>
      <c r="K10" s="67">
        <f t="shared" si="1"/>
        <v>8.371605741426622</v>
      </c>
      <c r="L10" s="66">
        <v>95209.52571988097</v>
      </c>
      <c r="M10" s="67">
        <f t="shared" si="2"/>
        <v>8.281496600135071</v>
      </c>
      <c r="N10" s="66">
        <v>97786.5098237725</v>
      </c>
      <c r="O10" s="67">
        <f t="shared" si="3"/>
        <v>8.433947097872686</v>
      </c>
      <c r="P10" s="66">
        <v>101686.67722087399</v>
      </c>
      <c r="Q10" s="67">
        <f>P10/P$23*100</f>
        <v>8.661349942012281</v>
      </c>
      <c r="R10" s="66">
        <v>103922.72374458356</v>
      </c>
      <c r="S10" s="67">
        <f>R10/R$23*100</f>
        <v>8.70938432517033</v>
      </c>
    </row>
    <row r="11" spans="1:19" s="5" customFormat="1" ht="24" customHeight="1">
      <c r="A11" s="19"/>
      <c r="B11" s="19"/>
      <c r="C11" s="19"/>
      <c r="D11" s="8" t="s">
        <v>13</v>
      </c>
      <c r="E11" s="8"/>
      <c r="F11" s="17" t="s">
        <v>15</v>
      </c>
      <c r="G11" s="21"/>
      <c r="H11" s="66">
        <v>31408.13019396094</v>
      </c>
      <c r="I11" s="67">
        <f t="shared" si="0"/>
        <v>2.8313043891274856</v>
      </c>
      <c r="J11" s="66">
        <v>31342.749680038844</v>
      </c>
      <c r="K11" s="67">
        <f t="shared" si="1"/>
        <v>2.788061919134902</v>
      </c>
      <c r="L11" s="66">
        <v>29825.90186460735</v>
      </c>
      <c r="M11" s="67">
        <f t="shared" si="2"/>
        <v>2.594310842535062</v>
      </c>
      <c r="N11" s="66">
        <v>29510.32205022436</v>
      </c>
      <c r="O11" s="67">
        <f t="shared" si="3"/>
        <v>2.5452232159764816</v>
      </c>
      <c r="P11" s="66">
        <v>29014.071162795288</v>
      </c>
      <c r="Q11" s="67">
        <f>P11/P$23*100</f>
        <v>2.471326927494792</v>
      </c>
      <c r="R11" s="66">
        <v>29031.963016902217</v>
      </c>
      <c r="S11" s="67">
        <f>R11/R$23*100</f>
        <v>2.433062900177416</v>
      </c>
    </row>
    <row r="12" spans="1:19" s="5" customFormat="1" ht="24" customHeight="1">
      <c r="A12" s="6"/>
      <c r="B12" s="6"/>
      <c r="C12" s="6"/>
      <c r="D12" s="6"/>
      <c r="E12" s="6"/>
      <c r="F12" s="6"/>
      <c r="G12" s="18"/>
      <c r="I12" s="65"/>
      <c r="K12" s="65"/>
      <c r="M12" s="65"/>
      <c r="O12" s="65"/>
      <c r="Q12" s="65"/>
      <c r="R12" s="3"/>
      <c r="S12" s="65"/>
    </row>
    <row r="13" spans="1:19" ht="24" customHeight="1">
      <c r="A13" s="1"/>
      <c r="B13" s="38" t="s">
        <v>46</v>
      </c>
      <c r="C13" s="38"/>
      <c r="D13" s="89" t="s">
        <v>18</v>
      </c>
      <c r="E13" s="89"/>
      <c r="F13" s="89"/>
      <c r="G13" s="36"/>
      <c r="H13" s="64">
        <v>62984.91886143733</v>
      </c>
      <c r="I13" s="65">
        <f t="shared" si="0"/>
        <v>5.6778125956544425</v>
      </c>
      <c r="J13" s="64">
        <v>67864.08660890246</v>
      </c>
      <c r="K13" s="65">
        <f t="shared" si="1"/>
        <v>6.036779717245258</v>
      </c>
      <c r="L13" s="64">
        <v>68553.22127918879</v>
      </c>
      <c r="M13" s="65">
        <f t="shared" si="2"/>
        <v>5.962883069307857</v>
      </c>
      <c r="N13" s="64">
        <v>68212.75808061425</v>
      </c>
      <c r="O13" s="65">
        <f t="shared" si="3"/>
        <v>5.883253161286554</v>
      </c>
      <c r="P13" s="64">
        <v>72434.11553756801</v>
      </c>
      <c r="Q13" s="65">
        <f>P13/P$23*100</f>
        <v>6.169709145361268</v>
      </c>
      <c r="R13" s="64">
        <v>71828.08250682159</v>
      </c>
      <c r="S13" s="65">
        <f>R13/R$23*100</f>
        <v>6.019649537183711</v>
      </c>
    </row>
    <row r="14" spans="1:19" s="5" customFormat="1" ht="24" customHeight="1">
      <c r="A14" s="19"/>
      <c r="B14" s="91" t="s">
        <v>94</v>
      </c>
      <c r="C14" s="91"/>
      <c r="D14" s="19"/>
      <c r="E14" s="74" t="s">
        <v>19</v>
      </c>
      <c r="F14" s="74"/>
      <c r="G14" s="21"/>
      <c r="H14" s="66">
        <v>-4393.6743716336405</v>
      </c>
      <c r="I14" s="67">
        <f t="shared" si="0"/>
        <v>-0.3960703631824337</v>
      </c>
      <c r="J14" s="66">
        <v>-3824.19888501474</v>
      </c>
      <c r="K14" s="67">
        <f t="shared" si="1"/>
        <v>-0.3401776612247293</v>
      </c>
      <c r="L14" s="66">
        <v>-2008.4092380487193</v>
      </c>
      <c r="M14" s="67">
        <f t="shared" si="2"/>
        <v>-0.1746950649194047</v>
      </c>
      <c r="N14" s="66">
        <v>-3663.6685784589154</v>
      </c>
      <c r="O14" s="67">
        <f t="shared" si="3"/>
        <v>-0.3159861930909118</v>
      </c>
      <c r="P14" s="66">
        <v>-225.13411695835887</v>
      </c>
      <c r="Q14" s="67">
        <f>P14/P$23*100</f>
        <v>-0.019176212893914718</v>
      </c>
      <c r="R14" s="66">
        <v>929.8815228556085</v>
      </c>
      <c r="S14" s="67">
        <f>R14/R$23*100</f>
        <v>0.07792997784900972</v>
      </c>
    </row>
    <row r="15" spans="1:19" s="5" customFormat="1" ht="24" customHeight="1">
      <c r="A15" s="19"/>
      <c r="B15" s="91" t="s">
        <v>95</v>
      </c>
      <c r="C15" s="91"/>
      <c r="D15" s="19"/>
      <c r="E15" s="74" t="s">
        <v>20</v>
      </c>
      <c r="F15" s="74"/>
      <c r="G15" s="21"/>
      <c r="H15" s="66">
        <v>66317.96473679773</v>
      </c>
      <c r="I15" s="67">
        <f t="shared" si="0"/>
        <v>5.978271978552876</v>
      </c>
      <c r="J15" s="66">
        <v>70606.95865703099</v>
      </c>
      <c r="K15" s="67">
        <f t="shared" si="1"/>
        <v>6.280769066760339</v>
      </c>
      <c r="L15" s="66">
        <v>69542.2148002631</v>
      </c>
      <c r="M15" s="67">
        <f t="shared" si="2"/>
        <v>6.048907512979907</v>
      </c>
      <c r="N15" s="66">
        <v>70929.1696644088</v>
      </c>
      <c r="O15" s="67">
        <f t="shared" si="3"/>
        <v>6.1175397887064245</v>
      </c>
      <c r="P15" s="66">
        <v>71582.91362800017</v>
      </c>
      <c r="Q15" s="67">
        <f>P15/P$23*100</f>
        <v>6.09720645561301</v>
      </c>
      <c r="R15" s="66">
        <v>69689.81943047562</v>
      </c>
      <c r="S15" s="67">
        <f>R15/R$23*100</f>
        <v>5.840449509998235</v>
      </c>
    </row>
    <row r="16" spans="1:19" s="5" customFormat="1" ht="24" customHeight="1">
      <c r="A16" s="19"/>
      <c r="B16" s="91" t="s">
        <v>96</v>
      </c>
      <c r="C16" s="91"/>
      <c r="D16" s="19"/>
      <c r="E16" s="74" t="s">
        <v>21</v>
      </c>
      <c r="F16" s="74"/>
      <c r="G16" s="21"/>
      <c r="H16" s="66">
        <v>1060.6284962732418</v>
      </c>
      <c r="I16" s="67">
        <f t="shared" si="0"/>
        <v>0.09561098028400032</v>
      </c>
      <c r="J16" s="66">
        <v>1081.3268368862236</v>
      </c>
      <c r="K16" s="67">
        <f t="shared" si="1"/>
        <v>0.09618831170964899</v>
      </c>
      <c r="L16" s="66">
        <v>1019.4157169744008</v>
      </c>
      <c r="M16" s="67">
        <f t="shared" si="2"/>
        <v>0.08867062124735381</v>
      </c>
      <c r="N16" s="66">
        <v>947.2569946643717</v>
      </c>
      <c r="O16" s="67">
        <f t="shared" si="3"/>
        <v>0.08169956567104084</v>
      </c>
      <c r="P16" s="66">
        <v>1076.3360265262054</v>
      </c>
      <c r="Q16" s="67">
        <f>P16/P$23*100</f>
        <v>0.09167890264217202</v>
      </c>
      <c r="R16" s="66">
        <v>1208.381553490374</v>
      </c>
      <c r="S16" s="67">
        <f>R16/R$23*100</f>
        <v>0.10127004933646727</v>
      </c>
    </row>
    <row r="17" spans="1:19" s="5" customFormat="1" ht="24" customHeight="1">
      <c r="A17" s="6"/>
      <c r="B17" s="6"/>
      <c r="C17" s="6"/>
      <c r="D17" s="6"/>
      <c r="E17" s="6"/>
      <c r="F17" s="6"/>
      <c r="G17" s="18"/>
      <c r="I17" s="65"/>
      <c r="K17" s="65"/>
      <c r="M17" s="65"/>
      <c r="O17" s="65"/>
      <c r="Q17" s="65"/>
      <c r="R17" s="3"/>
      <c r="S17" s="65"/>
    </row>
    <row r="18" spans="1:19" ht="24" customHeight="1">
      <c r="A18" s="1"/>
      <c r="B18" s="38" t="s">
        <v>97</v>
      </c>
      <c r="C18" s="38"/>
      <c r="D18" s="89" t="s">
        <v>17</v>
      </c>
      <c r="E18" s="89"/>
      <c r="F18" s="89"/>
      <c r="G18" s="36"/>
      <c r="H18" s="64">
        <v>268097.6270456227</v>
      </c>
      <c r="I18" s="65">
        <f t="shared" si="0"/>
        <v>24.16781844322863</v>
      </c>
      <c r="J18" s="64">
        <v>262415.56528057513</v>
      </c>
      <c r="K18" s="65">
        <f t="shared" si="1"/>
        <v>23.342905520921217</v>
      </c>
      <c r="L18" s="64">
        <v>278484.2275587505</v>
      </c>
      <c r="M18" s="65">
        <f t="shared" si="2"/>
        <v>24.22306136157399</v>
      </c>
      <c r="N18" s="64">
        <v>279140.0153104679</v>
      </c>
      <c r="O18" s="65">
        <f t="shared" si="3"/>
        <v>24.075428464218742</v>
      </c>
      <c r="P18" s="64">
        <v>284746.9373904711</v>
      </c>
      <c r="Q18" s="65">
        <f>P18/P$23*100</f>
        <v>24.253844624090608</v>
      </c>
      <c r="R18" s="64">
        <v>296545.5397900506</v>
      </c>
      <c r="S18" s="65">
        <f>R18/R$23*100</f>
        <v>24.852399772492035</v>
      </c>
    </row>
    <row r="19" spans="1:19" s="5" customFormat="1" ht="24" customHeight="1">
      <c r="A19" s="19"/>
      <c r="B19" s="91" t="s">
        <v>98</v>
      </c>
      <c r="C19" s="91"/>
      <c r="D19" s="19"/>
      <c r="E19" s="74" t="s">
        <v>22</v>
      </c>
      <c r="F19" s="74"/>
      <c r="G19" s="21"/>
      <c r="H19" s="66">
        <v>107658.67807190858</v>
      </c>
      <c r="I19" s="67">
        <f t="shared" si="0"/>
        <v>9.704954923144916</v>
      </c>
      <c r="J19" s="66">
        <v>108464.8857788657</v>
      </c>
      <c r="K19" s="67">
        <f t="shared" si="1"/>
        <v>9.648381864720857</v>
      </c>
      <c r="L19" s="66">
        <v>121321.59024464653</v>
      </c>
      <c r="M19" s="67">
        <f t="shared" si="2"/>
        <v>10.55277115957969</v>
      </c>
      <c r="N19" s="66">
        <v>131388.38809789487</v>
      </c>
      <c r="O19" s="67">
        <f t="shared" si="3"/>
        <v>11.332061206493938</v>
      </c>
      <c r="P19" s="66">
        <v>133261.66885053687</v>
      </c>
      <c r="Q19" s="67">
        <f>P19/P$23*100</f>
        <v>11.350807985041728</v>
      </c>
      <c r="R19" s="66">
        <v>141459.68600719314</v>
      </c>
      <c r="S19" s="67">
        <f>R19/R$23*100</f>
        <v>11.855220182475035</v>
      </c>
    </row>
    <row r="20" spans="1:19" s="5" customFormat="1" ht="24" customHeight="1">
      <c r="A20" s="19"/>
      <c r="B20" s="91" t="s">
        <v>99</v>
      </c>
      <c r="C20" s="91"/>
      <c r="D20" s="19"/>
      <c r="E20" s="74" t="s">
        <v>23</v>
      </c>
      <c r="F20" s="74"/>
      <c r="G20" s="21"/>
      <c r="H20" s="66">
        <v>10016.992972254231</v>
      </c>
      <c r="I20" s="67">
        <f t="shared" si="0"/>
        <v>0.9029877293891178</v>
      </c>
      <c r="J20" s="66">
        <v>8401.25936741724</v>
      </c>
      <c r="K20" s="67">
        <f t="shared" si="1"/>
        <v>0.7473253481008038</v>
      </c>
      <c r="L20" s="66">
        <v>9887.561841071507</v>
      </c>
      <c r="M20" s="67">
        <f t="shared" si="2"/>
        <v>0.8600379967375529</v>
      </c>
      <c r="N20" s="66">
        <v>9012.21946024471</v>
      </c>
      <c r="O20" s="67">
        <f t="shared" si="3"/>
        <v>0.7772910833928186</v>
      </c>
      <c r="P20" s="66">
        <v>9302.766873312874</v>
      </c>
      <c r="Q20" s="67">
        <f>P20/P$23*100</f>
        <v>0.7923802952446369</v>
      </c>
      <c r="R20" s="66">
        <v>8347.458625810792</v>
      </c>
      <c r="S20" s="67">
        <f>R20/R$23*100</f>
        <v>0.6995700525452553</v>
      </c>
    </row>
    <row r="21" spans="1:19" s="5" customFormat="1" ht="24" customHeight="1">
      <c r="A21" s="19"/>
      <c r="B21" s="91" t="s">
        <v>96</v>
      </c>
      <c r="C21" s="91"/>
      <c r="D21" s="19"/>
      <c r="E21" s="74" t="s">
        <v>24</v>
      </c>
      <c r="F21" s="74"/>
      <c r="G21" s="21"/>
      <c r="H21" s="66">
        <v>150421.95600145997</v>
      </c>
      <c r="I21" s="67">
        <f t="shared" si="0"/>
        <v>13.559875790694603</v>
      </c>
      <c r="J21" s="66">
        <v>145549.42013429216</v>
      </c>
      <c r="K21" s="67">
        <f t="shared" si="1"/>
        <v>12.947198308099553</v>
      </c>
      <c r="L21" s="66">
        <v>147275.07547303243</v>
      </c>
      <c r="M21" s="67">
        <f t="shared" si="2"/>
        <v>12.810252205256745</v>
      </c>
      <c r="N21" s="66">
        <v>138739.40775232838</v>
      </c>
      <c r="O21" s="67">
        <f t="shared" si="3"/>
        <v>11.96607617433199</v>
      </c>
      <c r="P21" s="66">
        <v>142182.5016666214</v>
      </c>
      <c r="Q21" s="67">
        <f>P21/P$23*100</f>
        <v>12.110656343804244</v>
      </c>
      <c r="R21" s="66">
        <v>146738.3951570467</v>
      </c>
      <c r="S21" s="67">
        <f>R21/R$23*100</f>
        <v>12.297609537471747</v>
      </c>
    </row>
    <row r="22" spans="1:19" s="5" customFormat="1" ht="24" customHeight="1">
      <c r="A22" s="6"/>
      <c r="B22" s="6"/>
      <c r="C22" s="6"/>
      <c r="D22" s="6"/>
      <c r="E22" s="6"/>
      <c r="F22" s="6"/>
      <c r="G22" s="18"/>
      <c r="I22" s="65"/>
      <c r="K22" s="65"/>
      <c r="M22" s="65"/>
      <c r="O22" s="65"/>
      <c r="Q22" s="65"/>
      <c r="R22" s="3"/>
      <c r="S22" s="65"/>
    </row>
    <row r="23" spans="1:19" ht="24" customHeight="1">
      <c r="A23" s="1"/>
      <c r="B23" s="89" t="s">
        <v>59</v>
      </c>
      <c r="C23" s="89"/>
      <c r="D23" s="89"/>
      <c r="E23" s="89"/>
      <c r="F23" s="89"/>
      <c r="G23" s="36"/>
      <c r="H23" s="64">
        <v>1109316.62150391</v>
      </c>
      <c r="I23" s="65">
        <f t="shared" si="0"/>
        <v>100</v>
      </c>
      <c r="J23" s="64">
        <v>1124176.958371286</v>
      </c>
      <c r="K23" s="65">
        <f t="shared" si="1"/>
        <v>100</v>
      </c>
      <c r="L23" s="64">
        <v>1149665.698327137</v>
      </c>
      <c r="M23" s="65">
        <f t="shared" si="2"/>
        <v>100</v>
      </c>
      <c r="N23" s="64">
        <v>1159439.4497498972</v>
      </c>
      <c r="O23" s="65">
        <f t="shared" si="3"/>
        <v>100</v>
      </c>
      <c r="P23" s="64">
        <v>1174028.0429917516</v>
      </c>
      <c r="Q23" s="65">
        <f>P23/P$23*100</f>
        <v>100</v>
      </c>
      <c r="R23" s="64">
        <v>1193226.9821213929</v>
      </c>
      <c r="S23" s="65">
        <f>R23/R$23*100</f>
        <v>100</v>
      </c>
    </row>
    <row r="24" spans="1:19" s="5" customFormat="1" ht="6" customHeight="1" thickBot="1">
      <c r="A24" s="7"/>
      <c r="B24" s="7"/>
      <c r="C24" s="7"/>
      <c r="D24" s="7"/>
      <c r="E24" s="7"/>
      <c r="F24" s="7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="5" customFormat="1" ht="19.5" customHeight="1">
      <c r="A25" s="5" t="s">
        <v>64</v>
      </c>
    </row>
    <row r="26" spans="1:7" s="5" customFormat="1" ht="19.5" customHeight="1">
      <c r="A26" s="6"/>
      <c r="B26" s="6"/>
      <c r="C26" s="6"/>
      <c r="D26" s="6"/>
      <c r="E26" s="6"/>
      <c r="F26" s="6"/>
      <c r="G26" s="6"/>
    </row>
    <row r="27" s="5" customFormat="1" ht="13.5"/>
    <row r="41" ht="19.5" customHeight="1">
      <c r="A41" s="6"/>
    </row>
  </sheetData>
  <sheetProtection/>
  <mergeCells count="32">
    <mergeCell ref="A1:S1"/>
    <mergeCell ref="R3:S3"/>
    <mergeCell ref="R4:S4"/>
    <mergeCell ref="D18:F18"/>
    <mergeCell ref="A4:A5"/>
    <mergeCell ref="B4:F5"/>
    <mergeCell ref="E14:F14"/>
    <mergeCell ref="D13:F13"/>
    <mergeCell ref="B9:C9"/>
    <mergeCell ref="E8:F8"/>
    <mergeCell ref="B8:C8"/>
    <mergeCell ref="E9:F9"/>
    <mergeCell ref="B23:F23"/>
    <mergeCell ref="B19:C19"/>
    <mergeCell ref="B20:C20"/>
    <mergeCell ref="B21:C21"/>
    <mergeCell ref="E19:F19"/>
    <mergeCell ref="E21:F21"/>
    <mergeCell ref="B14:C14"/>
    <mergeCell ref="B15:C15"/>
    <mergeCell ref="B16:C16"/>
    <mergeCell ref="E15:F15"/>
    <mergeCell ref="E16:F16"/>
    <mergeCell ref="P3:Q3"/>
    <mergeCell ref="P4:Q4"/>
    <mergeCell ref="N3:O3"/>
    <mergeCell ref="H4:I4"/>
    <mergeCell ref="J4:K4"/>
    <mergeCell ref="E20:F20"/>
    <mergeCell ref="D7:F7"/>
    <mergeCell ref="L4:M4"/>
    <mergeCell ref="N4:O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S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2.125" style="3" customWidth="1"/>
    <col min="9" max="9" width="6.125" style="3" customWidth="1"/>
    <col min="10" max="10" width="12.375" style="3" customWidth="1"/>
    <col min="11" max="11" width="6.125" style="3" customWidth="1"/>
    <col min="12" max="12" width="12.375" style="3" customWidth="1"/>
    <col min="13" max="13" width="6.125" style="3" customWidth="1"/>
    <col min="14" max="14" width="12.375" style="5" customWidth="1"/>
    <col min="15" max="15" width="6.125" style="5" customWidth="1"/>
    <col min="16" max="16" width="12.375" style="5" customWidth="1"/>
    <col min="17" max="17" width="6.125" style="5" customWidth="1"/>
    <col min="18" max="18" width="12.375" style="3" customWidth="1"/>
    <col min="19" max="19" width="6.125" style="3" customWidth="1"/>
    <col min="20" max="16384" width="9.00390625" style="3" customWidth="1"/>
  </cols>
  <sheetData>
    <row r="1" spans="1:19" s="2" customFormat="1" ht="22.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4"/>
      <c r="S2" s="4"/>
    </row>
    <row r="3" spans="1:19" s="5" customFormat="1" ht="24" customHeight="1">
      <c r="A3" s="10"/>
      <c r="B3" s="85" t="s">
        <v>52</v>
      </c>
      <c r="C3" s="85"/>
      <c r="D3" s="85"/>
      <c r="E3" s="85"/>
      <c r="F3" s="85"/>
      <c r="G3" s="10"/>
      <c r="H3" s="83" t="s">
        <v>66</v>
      </c>
      <c r="I3" s="84"/>
      <c r="J3" s="83" t="s">
        <v>67</v>
      </c>
      <c r="K3" s="84"/>
      <c r="L3" s="83" t="s">
        <v>68</v>
      </c>
      <c r="M3" s="84"/>
      <c r="N3" s="83" t="s">
        <v>90</v>
      </c>
      <c r="O3" s="84"/>
      <c r="P3" s="83" t="s">
        <v>100</v>
      </c>
      <c r="Q3" s="84"/>
      <c r="R3" s="92" t="s">
        <v>101</v>
      </c>
      <c r="S3" s="93"/>
    </row>
    <row r="4" spans="1:19" s="5" customFormat="1" ht="6" customHeight="1">
      <c r="A4" s="6"/>
      <c r="B4" s="6"/>
      <c r="C4" s="6"/>
      <c r="D4" s="6"/>
      <c r="E4" s="6"/>
      <c r="F4" s="6"/>
      <c r="G4" s="18"/>
      <c r="H4" s="15"/>
      <c r="J4" s="15"/>
      <c r="L4" s="15"/>
      <c r="N4" s="15"/>
      <c r="P4" s="15"/>
      <c r="R4" s="43"/>
      <c r="S4" s="3"/>
    </row>
    <row r="5" spans="1:19" s="5" customFormat="1" ht="24" customHeight="1">
      <c r="A5" s="6"/>
      <c r="B5" s="74" t="s">
        <v>1</v>
      </c>
      <c r="C5" s="74"/>
      <c r="D5" s="74"/>
      <c r="E5" s="74"/>
      <c r="F5" s="74"/>
      <c r="G5" s="18"/>
      <c r="H5" s="68">
        <v>409546.98850949877</v>
      </c>
      <c r="I5" s="6" t="s">
        <v>10</v>
      </c>
      <c r="J5" s="68">
        <v>408235.62701445917</v>
      </c>
      <c r="K5" s="6" t="s">
        <v>10</v>
      </c>
      <c r="L5" s="69">
        <v>406735</v>
      </c>
      <c r="M5" s="6" t="s">
        <v>10</v>
      </c>
      <c r="N5" s="69">
        <v>405398.9373581473</v>
      </c>
      <c r="O5" s="6" t="s">
        <v>10</v>
      </c>
      <c r="P5" s="69">
        <v>403750.50128562324</v>
      </c>
      <c r="Q5" s="6" t="s">
        <v>10</v>
      </c>
      <c r="R5" s="72">
        <v>401990.39368042315</v>
      </c>
      <c r="S5" s="1" t="s">
        <v>10</v>
      </c>
    </row>
    <row r="6" spans="1:19" s="5" customFormat="1" ht="24" customHeight="1">
      <c r="A6" s="6"/>
      <c r="B6" s="74" t="s">
        <v>0</v>
      </c>
      <c r="C6" s="74"/>
      <c r="D6" s="74"/>
      <c r="E6" s="74"/>
      <c r="F6" s="74"/>
      <c r="G6" s="18"/>
      <c r="H6" s="68">
        <v>215519.74706023224</v>
      </c>
      <c r="I6" s="6" t="s">
        <v>10</v>
      </c>
      <c r="J6" s="68">
        <v>214633.81005403688</v>
      </c>
      <c r="K6" s="6" t="s">
        <v>10</v>
      </c>
      <c r="L6" s="69">
        <v>213707.22737125147</v>
      </c>
      <c r="M6" s="6" t="s">
        <v>10</v>
      </c>
      <c r="N6" s="69">
        <v>214000.94786475657</v>
      </c>
      <c r="O6" s="6" t="s">
        <v>10</v>
      </c>
      <c r="P6" s="69">
        <v>214506.4875967573</v>
      </c>
      <c r="Q6" s="6" t="s">
        <v>10</v>
      </c>
      <c r="R6" s="72">
        <v>214740.78525839065</v>
      </c>
      <c r="S6" s="1" t="s">
        <v>10</v>
      </c>
    </row>
    <row r="7" spans="1:19" s="5" customFormat="1" ht="24" customHeight="1">
      <c r="A7" s="6"/>
      <c r="B7" s="74" t="s">
        <v>2</v>
      </c>
      <c r="C7" s="74"/>
      <c r="D7" s="74"/>
      <c r="E7" s="74"/>
      <c r="F7" s="74"/>
      <c r="G7" s="18"/>
      <c r="H7" s="69">
        <v>20289</v>
      </c>
      <c r="I7" s="6" t="s">
        <v>54</v>
      </c>
      <c r="J7" s="69">
        <v>20360</v>
      </c>
      <c r="K7" s="6" t="s">
        <v>54</v>
      </c>
      <c r="L7" s="69">
        <v>20360</v>
      </c>
      <c r="M7" s="6" t="s">
        <v>54</v>
      </c>
      <c r="N7" s="69">
        <v>20360</v>
      </c>
      <c r="O7" s="6" t="s">
        <v>54</v>
      </c>
      <c r="P7" s="69">
        <v>20360</v>
      </c>
      <c r="Q7" s="6" t="s">
        <v>54</v>
      </c>
      <c r="R7" s="72">
        <v>20360</v>
      </c>
      <c r="S7" s="1" t="s">
        <v>54</v>
      </c>
    </row>
    <row r="8" spans="1:19" s="5" customFormat="1" ht="24" customHeight="1">
      <c r="A8" s="6"/>
      <c r="B8" s="74" t="s">
        <v>61</v>
      </c>
      <c r="C8" s="74"/>
      <c r="D8" s="74"/>
      <c r="E8" s="74"/>
      <c r="F8" s="74"/>
      <c r="G8" s="18"/>
      <c r="H8" s="68">
        <v>2708.64309255733</v>
      </c>
      <c r="I8" s="6" t="s">
        <v>3</v>
      </c>
      <c r="J8" s="68">
        <v>2753.7453470014493</v>
      </c>
      <c r="K8" s="6" t="s">
        <v>3</v>
      </c>
      <c r="L8" s="68">
        <v>2826.5718424210772</v>
      </c>
      <c r="M8" s="6" t="s">
        <v>3</v>
      </c>
      <c r="N8" s="68">
        <v>2859.996272574334</v>
      </c>
      <c r="O8" s="6" t="s">
        <v>3</v>
      </c>
      <c r="P8" s="68">
        <v>2907.805784149887</v>
      </c>
      <c r="Q8" s="6" t="s">
        <v>3</v>
      </c>
      <c r="R8" s="70">
        <v>2968.297255058269</v>
      </c>
      <c r="S8" s="1" t="s">
        <v>3</v>
      </c>
    </row>
    <row r="9" spans="1:19" s="5" customFormat="1" ht="24" customHeight="1">
      <c r="A9" s="6"/>
      <c r="B9" s="74" t="s">
        <v>62</v>
      </c>
      <c r="C9" s="74"/>
      <c r="D9" s="74"/>
      <c r="E9" s="74"/>
      <c r="F9" s="74"/>
      <c r="G9" s="18"/>
      <c r="H9" s="68">
        <v>7102.136934599302</v>
      </c>
      <c r="I9" s="6" t="s">
        <v>3</v>
      </c>
      <c r="J9" s="68">
        <v>7193.628036025667</v>
      </c>
      <c r="K9" s="6" t="s">
        <v>3</v>
      </c>
      <c r="L9" s="68">
        <v>7403.219821383813</v>
      </c>
      <c r="M9" s="6" t="s">
        <v>3</v>
      </c>
      <c r="N9" s="68">
        <v>7406.554082857387</v>
      </c>
      <c r="O9" s="6" t="s">
        <v>3</v>
      </c>
      <c r="P9" s="68">
        <v>7602.378941026205</v>
      </c>
      <c r="Q9" s="6" t="s">
        <v>3</v>
      </c>
      <c r="R9" s="70">
        <v>7690.712905115756</v>
      </c>
      <c r="S9" s="1" t="s">
        <v>3</v>
      </c>
    </row>
    <row r="10" spans="1:19" s="5" customFormat="1" ht="24" customHeight="1">
      <c r="A10" s="6"/>
      <c r="B10" s="74" t="s">
        <v>63</v>
      </c>
      <c r="C10" s="74"/>
      <c r="D10" s="74"/>
      <c r="E10" s="74"/>
      <c r="F10" s="74"/>
      <c r="G10" s="18"/>
      <c r="H10" s="68">
        <f>１!H30/H7*1000</f>
        <v>75442.39517630119</v>
      </c>
      <c r="I10" s="6" t="s">
        <v>3</v>
      </c>
      <c r="J10" s="68">
        <f>１!J30/J7*1000</f>
        <v>75834.76392356225</v>
      </c>
      <c r="K10" s="6" t="s">
        <v>3</v>
      </c>
      <c r="L10" s="68">
        <f>１!L30/L7*1000</f>
        <v>77707.34683928419</v>
      </c>
      <c r="M10" s="6" t="s">
        <v>3</v>
      </c>
      <c r="N10" s="68">
        <f>１!H64/N7*1000</f>
        <v>77849.1942113489</v>
      </c>
      <c r="O10" s="6" t="s">
        <v>3</v>
      </c>
      <c r="P10" s="68">
        <f>１!J64/P7*1000</f>
        <v>80096.24774160542</v>
      </c>
      <c r="Q10" s="6" t="s">
        <v>3</v>
      </c>
      <c r="R10" s="70">
        <f>１!L64/R7*1000</f>
        <v>81115.40905900768</v>
      </c>
      <c r="S10" s="1" t="s">
        <v>3</v>
      </c>
    </row>
    <row r="11" spans="1:19" s="5" customFormat="1" ht="6" customHeight="1" thickBot="1">
      <c r="A11" s="7"/>
      <c r="B11" s="25"/>
      <c r="C11" s="25"/>
      <c r="D11" s="25"/>
      <c r="E11" s="25"/>
      <c r="F11" s="25"/>
      <c r="G11" s="23"/>
      <c r="H11" s="24"/>
      <c r="I11" s="7"/>
      <c r="J11" s="24"/>
      <c r="K11" s="7"/>
      <c r="L11" s="24"/>
      <c r="M11" s="7"/>
      <c r="N11" s="24"/>
      <c r="O11" s="7"/>
      <c r="P11" s="24"/>
      <c r="Q11" s="7"/>
      <c r="R11" s="24"/>
      <c r="S11" s="7"/>
    </row>
    <row r="12" s="5" customFormat="1" ht="19.5" customHeight="1">
      <c r="A12" s="5" t="s">
        <v>65</v>
      </c>
    </row>
    <row r="13" spans="1:19" s="5" customFormat="1" ht="19.5" customHeight="1">
      <c r="A13" s="73" t="s">
        <v>60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52"/>
      <c r="S13" s="52"/>
    </row>
    <row r="14" spans="12:18" ht="13.5">
      <c r="L14" s="1"/>
      <c r="M14" s="1"/>
      <c r="N14" s="6"/>
      <c r="P14" s="6"/>
      <c r="R14" s="1"/>
    </row>
    <row r="15" spans="8:19" ht="13.5">
      <c r="H15" s="40"/>
      <c r="I15" s="46"/>
      <c r="J15" s="37"/>
      <c r="K15" s="46"/>
      <c r="L15" s="37"/>
      <c r="M15" s="46"/>
      <c r="N15" s="48"/>
      <c r="O15" s="47"/>
      <c r="P15" s="48"/>
      <c r="Q15" s="47"/>
      <c r="R15" s="37"/>
      <c r="S15" s="46"/>
    </row>
    <row r="16" spans="12:18" ht="13.5">
      <c r="L16" s="1"/>
      <c r="M16" s="1"/>
      <c r="N16" s="6"/>
      <c r="P16" s="6"/>
      <c r="R16" s="1"/>
    </row>
    <row r="17" spans="12:18" ht="13.5">
      <c r="L17" s="1"/>
      <c r="M17" s="1"/>
      <c r="N17" s="6"/>
      <c r="P17" s="6"/>
      <c r="R17" s="1"/>
    </row>
    <row r="18" spans="12:18" ht="13.5">
      <c r="L18" s="1"/>
      <c r="M18" s="1"/>
      <c r="N18" s="6"/>
      <c r="P18" s="6"/>
      <c r="R18" s="1"/>
    </row>
    <row r="19" spans="12:18" ht="13.5">
      <c r="L19" s="1"/>
      <c r="M19" s="1"/>
      <c r="N19" s="6"/>
      <c r="P19" s="6"/>
      <c r="R19" s="1"/>
    </row>
    <row r="20" spans="12:18" ht="13.5">
      <c r="L20" s="1"/>
      <c r="M20" s="1"/>
      <c r="N20" s="6"/>
      <c r="P20" s="6"/>
      <c r="R20" s="1"/>
    </row>
    <row r="21" spans="12:18" ht="13.5">
      <c r="L21" s="1"/>
      <c r="M21" s="1"/>
      <c r="N21" s="6"/>
      <c r="P21" s="6"/>
      <c r="R21" s="1"/>
    </row>
    <row r="22" spans="12:18" ht="13.5">
      <c r="L22" s="1"/>
      <c r="M22" s="1"/>
      <c r="N22" s="6"/>
      <c r="P22" s="6"/>
      <c r="R22" s="1"/>
    </row>
    <row r="23" spans="12:18" ht="13.5">
      <c r="L23" s="1"/>
      <c r="M23" s="1"/>
      <c r="N23" s="6"/>
      <c r="P23" s="6"/>
      <c r="R23" s="1"/>
    </row>
    <row r="24" spans="12:18" ht="13.5">
      <c r="L24" s="1"/>
      <c r="M24" s="1"/>
      <c r="N24" s="6"/>
      <c r="P24" s="6"/>
      <c r="R24" s="1"/>
    </row>
    <row r="25" spans="12:18" ht="13.5">
      <c r="L25" s="1"/>
      <c r="M25" s="1"/>
      <c r="N25" s="6"/>
      <c r="P25" s="6"/>
      <c r="R25" s="1"/>
    </row>
    <row r="26" spans="12:18" ht="13.5">
      <c r="L26" s="1"/>
      <c r="M26" s="1"/>
      <c r="N26" s="6"/>
      <c r="P26" s="6"/>
      <c r="R26" s="1"/>
    </row>
    <row r="27" spans="12:18" ht="13.5">
      <c r="L27" s="1"/>
      <c r="M27" s="1"/>
      <c r="N27" s="6"/>
      <c r="P27" s="6"/>
      <c r="R27" s="1"/>
    </row>
    <row r="28" spans="12:18" ht="13.5">
      <c r="L28" s="1"/>
      <c r="M28" s="1"/>
      <c r="N28" s="6"/>
      <c r="P28" s="6"/>
      <c r="R28" s="1"/>
    </row>
    <row r="29" spans="12:18" ht="13.5">
      <c r="L29" s="1"/>
      <c r="M29" s="1"/>
      <c r="N29" s="6"/>
      <c r="P29" s="6"/>
      <c r="R29" s="1"/>
    </row>
    <row r="30" spans="12:18" ht="13.5">
      <c r="L30" s="1"/>
      <c r="M30" s="1"/>
      <c r="N30" s="6"/>
      <c r="P30" s="6"/>
      <c r="R30" s="1"/>
    </row>
    <row r="31" spans="12:18" ht="13.5">
      <c r="L31" s="1"/>
      <c r="M31" s="1"/>
      <c r="N31" s="6"/>
      <c r="P31" s="6"/>
      <c r="R31" s="1"/>
    </row>
    <row r="32" spans="12:18" ht="13.5">
      <c r="L32" s="1"/>
      <c r="M32" s="1"/>
      <c r="N32" s="6"/>
      <c r="P32" s="6"/>
      <c r="R32" s="1"/>
    </row>
    <row r="33" spans="12:18" ht="13.5">
      <c r="L33" s="1"/>
      <c r="M33" s="1"/>
      <c r="N33" s="6"/>
      <c r="P33" s="6"/>
      <c r="R33" s="1"/>
    </row>
    <row r="34" spans="12:18" ht="13.5">
      <c r="L34" s="1"/>
      <c r="M34" s="1"/>
      <c r="N34" s="6"/>
      <c r="P34" s="6"/>
      <c r="R34" s="1"/>
    </row>
    <row r="35" spans="12:18" ht="13.5">
      <c r="L35" s="1"/>
      <c r="M35" s="1"/>
      <c r="N35" s="6"/>
      <c r="P35" s="6"/>
      <c r="R35" s="1"/>
    </row>
    <row r="36" spans="12:18" ht="13.5">
      <c r="L36" s="1"/>
      <c r="M36" s="1"/>
      <c r="N36" s="6"/>
      <c r="P36" s="6"/>
      <c r="R36" s="1"/>
    </row>
    <row r="37" spans="12:18" ht="13.5">
      <c r="L37" s="1"/>
      <c r="M37" s="1"/>
      <c r="N37" s="6"/>
      <c r="P37" s="6"/>
      <c r="R37" s="1"/>
    </row>
    <row r="38" spans="12:18" ht="13.5">
      <c r="L38" s="1"/>
      <c r="M38" s="1"/>
      <c r="N38" s="6"/>
      <c r="P38" s="6"/>
      <c r="R38" s="1"/>
    </row>
    <row r="39" spans="12:18" ht="13.5">
      <c r="L39" s="1"/>
      <c r="M39" s="1"/>
      <c r="N39" s="6"/>
      <c r="P39" s="6"/>
      <c r="R39" s="1"/>
    </row>
    <row r="40" spans="12:18" ht="13.5">
      <c r="L40" s="1"/>
      <c r="M40" s="1"/>
      <c r="N40" s="6"/>
      <c r="P40" s="6"/>
      <c r="R40" s="1"/>
    </row>
    <row r="41" spans="12:18" ht="13.5">
      <c r="L41" s="1"/>
      <c r="M41" s="1"/>
      <c r="N41" s="6"/>
      <c r="P41" s="6"/>
      <c r="R41" s="1"/>
    </row>
    <row r="42" spans="12:18" ht="13.5">
      <c r="L42" s="1"/>
      <c r="M42" s="1"/>
      <c r="N42" s="6"/>
      <c r="P42" s="6"/>
      <c r="R42" s="1"/>
    </row>
    <row r="43" spans="12:18" ht="13.5">
      <c r="L43" s="1"/>
      <c r="M43" s="1"/>
      <c r="N43" s="6"/>
      <c r="P43" s="6"/>
      <c r="R43" s="1"/>
    </row>
    <row r="44" spans="12:18" ht="13.5">
      <c r="L44" s="1"/>
      <c r="M44" s="1"/>
      <c r="N44" s="6"/>
      <c r="P44" s="6"/>
      <c r="R44" s="1"/>
    </row>
    <row r="45" spans="12:18" ht="13.5">
      <c r="L45" s="1"/>
      <c r="M45" s="1"/>
      <c r="N45" s="6"/>
      <c r="P45" s="6"/>
      <c r="R45" s="1"/>
    </row>
    <row r="46" spans="12:18" ht="13.5">
      <c r="L46" s="1"/>
      <c r="M46" s="1"/>
      <c r="N46" s="6"/>
      <c r="P46" s="6"/>
      <c r="R46" s="1"/>
    </row>
    <row r="47" spans="12:18" ht="13.5">
      <c r="L47" s="1"/>
      <c r="M47" s="1"/>
      <c r="N47" s="6"/>
      <c r="P47" s="6"/>
      <c r="R47" s="1"/>
    </row>
    <row r="48" spans="12:18" ht="13.5">
      <c r="L48" s="1"/>
      <c r="M48" s="1"/>
      <c r="N48" s="6"/>
      <c r="P48" s="6"/>
      <c r="R48" s="1"/>
    </row>
    <row r="49" spans="12:18" ht="13.5">
      <c r="L49" s="1"/>
      <c r="M49" s="1"/>
      <c r="N49" s="6"/>
      <c r="P49" s="6"/>
      <c r="R49" s="1"/>
    </row>
    <row r="50" spans="12:18" ht="13.5">
      <c r="L50" s="1"/>
      <c r="M50" s="1"/>
      <c r="N50" s="6"/>
      <c r="P50" s="6"/>
      <c r="R50" s="1"/>
    </row>
    <row r="51" spans="12:18" ht="13.5">
      <c r="L51" s="1"/>
      <c r="M51" s="1"/>
      <c r="N51" s="6"/>
      <c r="P51" s="6"/>
      <c r="R51" s="1"/>
    </row>
    <row r="52" spans="12:18" ht="13.5">
      <c r="L52" s="1"/>
      <c r="M52" s="1"/>
      <c r="N52" s="6"/>
      <c r="P52" s="6"/>
      <c r="R52" s="1"/>
    </row>
    <row r="53" spans="12:18" ht="13.5">
      <c r="L53" s="1"/>
      <c r="M53" s="1"/>
      <c r="N53" s="6"/>
      <c r="P53" s="6"/>
      <c r="R53" s="1"/>
    </row>
    <row r="54" spans="12:18" ht="13.5">
      <c r="L54" s="1"/>
      <c r="M54" s="1"/>
      <c r="N54" s="6"/>
      <c r="P54" s="6"/>
      <c r="R54" s="1"/>
    </row>
    <row r="55" spans="12:18" ht="13.5">
      <c r="L55" s="1"/>
      <c r="M55" s="1"/>
      <c r="N55" s="6"/>
      <c r="P55" s="6"/>
      <c r="R55" s="1"/>
    </row>
    <row r="56" spans="12:18" ht="13.5">
      <c r="L56" s="1"/>
      <c r="M56" s="1"/>
      <c r="N56" s="6"/>
      <c r="P56" s="6"/>
      <c r="R56" s="1"/>
    </row>
    <row r="57" spans="12:18" ht="13.5">
      <c r="L57" s="1"/>
      <c r="M57" s="1"/>
      <c r="N57" s="6"/>
      <c r="P57" s="6"/>
      <c r="R57" s="1"/>
    </row>
    <row r="58" spans="12:18" ht="13.5">
      <c r="L58" s="1"/>
      <c r="M58" s="1"/>
      <c r="N58" s="6"/>
      <c r="P58" s="6"/>
      <c r="R58" s="1"/>
    </row>
    <row r="59" spans="12:18" ht="13.5">
      <c r="L59" s="1"/>
      <c r="M59" s="1"/>
      <c r="N59" s="6"/>
      <c r="P59" s="6"/>
      <c r="R59" s="1"/>
    </row>
    <row r="60" spans="12:18" ht="13.5">
      <c r="L60" s="1"/>
      <c r="M60" s="1"/>
      <c r="N60" s="6"/>
      <c r="P60" s="6"/>
      <c r="R60" s="1"/>
    </row>
    <row r="61" spans="12:18" ht="13.5">
      <c r="L61" s="1"/>
      <c r="M61" s="1"/>
      <c r="N61" s="6"/>
      <c r="P61" s="6"/>
      <c r="R61" s="1"/>
    </row>
    <row r="62" spans="12:18" ht="13.5">
      <c r="L62" s="1"/>
      <c r="M62" s="1"/>
      <c r="N62" s="6"/>
      <c r="P62" s="6"/>
      <c r="R62" s="1"/>
    </row>
    <row r="63" spans="12:18" ht="13.5">
      <c r="L63" s="1"/>
      <c r="M63" s="1"/>
      <c r="N63" s="6"/>
      <c r="P63" s="6"/>
      <c r="R63" s="1"/>
    </row>
    <row r="64" spans="12:18" ht="13.5">
      <c r="L64" s="1"/>
      <c r="M64" s="1"/>
      <c r="N64" s="6"/>
      <c r="P64" s="6"/>
      <c r="R64" s="1"/>
    </row>
    <row r="65" spans="12:18" ht="13.5">
      <c r="L65" s="1"/>
      <c r="M65" s="1"/>
      <c r="N65" s="6"/>
      <c r="P65" s="6"/>
      <c r="R65" s="1"/>
    </row>
    <row r="66" spans="12:18" ht="13.5">
      <c r="L66" s="1"/>
      <c r="M66" s="1"/>
      <c r="N66" s="6"/>
      <c r="P66" s="6"/>
      <c r="R66" s="1"/>
    </row>
  </sheetData>
  <sheetProtection/>
  <mergeCells count="15">
    <mergeCell ref="A1:S1"/>
    <mergeCell ref="B9:F9"/>
    <mergeCell ref="B10:F10"/>
    <mergeCell ref="B6:F6"/>
    <mergeCell ref="B7:F7"/>
    <mergeCell ref="B8:F8"/>
    <mergeCell ref="A13:Q13"/>
    <mergeCell ref="B5:F5"/>
    <mergeCell ref="B3:F3"/>
    <mergeCell ref="R3:S3"/>
    <mergeCell ref="P3:Q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市民所得</dc:title>
  <dc:subject/>
  <dc:creator/>
  <cp:keywords/>
  <dc:description/>
  <cp:lastModifiedBy>gifu</cp:lastModifiedBy>
  <cp:lastPrinted>2020-03-18T01:10:26Z</cp:lastPrinted>
  <dcterms:created xsi:type="dcterms:W3CDTF">1997-01-08T22:48:59Z</dcterms:created>
  <dcterms:modified xsi:type="dcterms:W3CDTF">2022-04-15T03:45:49Z</dcterms:modified>
  <cp:category/>
  <cp:version/>
  <cp:contentType/>
  <cp:contentStatus/>
</cp:coreProperties>
</file>