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635" activeTab="0"/>
  </bookViews>
  <sheets>
    <sheet name="6-1 市税の前納状況累年比較" sheetId="1" r:id="rId1"/>
    <sheet name="6-2 市税の徴税に要する経費の累年比較" sheetId="2" r:id="rId2"/>
    <sheet name="6-3(1) 市税の税率" sheetId="3" r:id="rId3"/>
    <sheet name="6-3(2) 税率の変遷" sheetId="4" r:id="rId4"/>
    <sheet name="6-4 市民税（個人）所得控除額の推移" sheetId="5" r:id="rId5"/>
  </sheets>
  <definedNames>
    <definedName name="_xlnm.Print_Area" localSheetId="0">'6-1 市税の前納状況累年比較'!$A$1:$R$20</definedName>
    <definedName name="_xlnm.Print_Area" localSheetId="2">'6-3(1) 市税の税率'!$A$1:$R$54</definedName>
    <definedName name="_xlnm.Print_Area" localSheetId="3">'6-3(2) 税率の変遷'!$A$1:$AX$62</definedName>
    <definedName name="_xlnm.Print_Area" localSheetId="4">'6-4 市民税（個人）所得控除額の推移'!$A$1:$AB$73</definedName>
  </definedNames>
  <calcPr fullCalcOnLoad="1"/>
</workbook>
</file>

<file path=xl/comments1.xml><?xml version="1.0" encoding="utf-8"?>
<comments xmlns="http://schemas.openxmlformats.org/spreadsheetml/2006/main">
  <authors>
    <author>RENTAI</author>
  </authors>
  <commentList>
    <comment ref="C15" authorId="0">
      <text>
        <r>
          <rPr>
            <b/>
            <sz val="9"/>
            <rFont val="ＭＳ Ｐゴシック"/>
            <family val="3"/>
          </rPr>
          <t>計算式あり</t>
        </r>
      </text>
    </comment>
    <comment ref="C17" authorId="0">
      <text>
        <r>
          <rPr>
            <b/>
            <sz val="9"/>
            <rFont val="ＭＳ Ｐゴシック"/>
            <family val="3"/>
          </rPr>
          <t>計算式あり</t>
        </r>
      </text>
    </comment>
  </commentList>
</comments>
</file>

<file path=xl/sharedStrings.xml><?xml version="1.0" encoding="utf-8"?>
<sst xmlns="http://schemas.openxmlformats.org/spreadsheetml/2006/main" count="526" uniqueCount="428">
  <si>
    <t>科目</t>
  </si>
  <si>
    <t>区分</t>
  </si>
  <si>
    <t>前納者数　</t>
  </si>
  <si>
    <t>前納税額　</t>
  </si>
  <si>
    <t>合計</t>
  </si>
  <si>
    <t>(参考)　※平成12年度から前納報奨金制度を廃止</t>
  </si>
  <si>
    <t>（単位：人・千円・％）</t>
  </si>
  <si>
    <t>平成17年度</t>
  </si>
  <si>
    <t>平成18年度</t>
  </si>
  <si>
    <t>平成21年度</t>
  </si>
  <si>
    <t>平成22年度</t>
  </si>
  <si>
    <t>前納率(金額)</t>
  </si>
  <si>
    <t>前納率(人数)</t>
  </si>
  <si>
    <t>平成23年度</t>
  </si>
  <si>
    <t>固定資産税
都市計画税</t>
  </si>
  <si>
    <t>市民税</t>
  </si>
  <si>
    <t>前年比(金額)</t>
  </si>
  <si>
    <t>平成24年度</t>
  </si>
  <si>
    <t>平成25年度</t>
  </si>
  <si>
    <t>平成26年度</t>
  </si>
  <si>
    <t>平成27年度</t>
  </si>
  <si>
    <t>平成28年度</t>
  </si>
  <si>
    <t>平成29年度</t>
  </si>
  <si>
    <t>平成30年度</t>
  </si>
  <si>
    <t>令和元年度</t>
  </si>
  <si>
    <t>令和2年度</t>
  </si>
  <si>
    <t>令和3年度</t>
  </si>
  <si>
    <t>第６　その他</t>
  </si>
  <si>
    <t>　１  市税の前納状況累年比較</t>
  </si>
  <si>
    <t>２  市税の徴税に要する経費の累年比較</t>
  </si>
  <si>
    <t>(単位　件、千円、％)</t>
  </si>
  <si>
    <t>区分</t>
  </si>
  <si>
    <t>平成21年度</t>
  </si>
  <si>
    <t>平成23年度</t>
  </si>
  <si>
    <r>
      <t>平成2</t>
    </r>
    <r>
      <rPr>
        <sz val="11"/>
        <rFont val="ＭＳ Ｐゴシック"/>
        <family val="3"/>
      </rPr>
      <t>4</t>
    </r>
    <r>
      <rPr>
        <sz val="11"/>
        <rFont val="ＭＳ Ｐゴシック"/>
        <family val="3"/>
      </rPr>
      <t>年度</t>
    </r>
  </si>
  <si>
    <r>
      <t>平成25</t>
    </r>
    <r>
      <rPr>
        <sz val="11"/>
        <rFont val="ＭＳ Ｐゴシック"/>
        <family val="3"/>
      </rPr>
      <t>年度</t>
    </r>
  </si>
  <si>
    <r>
      <t>平成26</t>
    </r>
    <r>
      <rPr>
        <sz val="11"/>
        <rFont val="ＭＳ Ｐゴシック"/>
        <family val="3"/>
      </rPr>
      <t>年度</t>
    </r>
  </si>
  <si>
    <r>
      <t>平成27</t>
    </r>
    <r>
      <rPr>
        <sz val="11"/>
        <rFont val="ＭＳ Ｐゴシック"/>
        <family val="3"/>
      </rPr>
      <t>年度</t>
    </r>
  </si>
  <si>
    <r>
      <t>平成28</t>
    </r>
    <r>
      <rPr>
        <sz val="11"/>
        <rFont val="ＭＳ Ｐゴシック"/>
        <family val="3"/>
      </rPr>
      <t>年度</t>
    </r>
  </si>
  <si>
    <r>
      <t>平成29年度</t>
    </r>
  </si>
  <si>
    <r>
      <t>平成30年度</t>
    </r>
  </si>
  <si>
    <r>
      <t>令和元年度</t>
    </r>
  </si>
  <si>
    <t>令和２年度</t>
  </si>
  <si>
    <t>令和３年度（見込）</t>
  </si>
  <si>
    <t>(１)市税</t>
  </si>
  <si>
    <t>税収入額</t>
  </si>
  <si>
    <t>(２)個人の県民税</t>
  </si>
  <si>
    <t>(３)合計</t>
  </si>
  <si>
    <t>徴税費</t>
  </si>
  <si>
    <t>人件費</t>
  </si>
  <si>
    <t>(４)基本給</t>
  </si>
  <si>
    <t>(５)諸手当</t>
  </si>
  <si>
    <t>(イ)超過勤務手当</t>
  </si>
  <si>
    <t>(ロ)税務特別手当</t>
  </si>
  <si>
    <t>(ハ)その他の手当</t>
  </si>
  <si>
    <t>(６)その他</t>
  </si>
  <si>
    <t>(７)小計</t>
  </si>
  <si>
    <t>需用費</t>
  </si>
  <si>
    <t>(８)旅費</t>
  </si>
  <si>
    <t>(９)賃金</t>
  </si>
  <si>
    <t>(10)その他</t>
  </si>
  <si>
    <t>(11)小計</t>
  </si>
  <si>
    <t xml:space="preserve">報奨金及び
これに類す
る経費
</t>
  </si>
  <si>
    <t>(12)納期前納付の報奨金</t>
  </si>
  <si>
    <t>(13)その他</t>
  </si>
  <si>
    <t>(14)小計</t>
  </si>
  <si>
    <t>(15)その他</t>
  </si>
  <si>
    <t>(16)合計</t>
  </si>
  <si>
    <t>県民税徴収
取扱費</t>
  </si>
  <si>
    <r>
      <t>(1</t>
    </r>
    <r>
      <rPr>
        <sz val="11"/>
        <rFont val="ＭＳ Ｐゴシック"/>
        <family val="3"/>
      </rPr>
      <t>7</t>
    </r>
    <r>
      <rPr>
        <sz val="11"/>
        <rFont val="ＭＳ Ｐゴシック"/>
        <family val="3"/>
      </rPr>
      <t>)納税義務者数を基準にした金額</t>
    </r>
  </si>
  <si>
    <r>
      <t>(</t>
    </r>
    <r>
      <rPr>
        <sz val="11"/>
        <rFont val="ＭＳ Ｐゴシック"/>
        <family val="3"/>
      </rPr>
      <t>18</t>
    </r>
    <r>
      <rPr>
        <sz val="11"/>
        <rFont val="ＭＳ Ｐゴシック"/>
        <family val="3"/>
      </rPr>
      <t>)報奨金の額に相当する金額</t>
    </r>
  </si>
  <si>
    <r>
      <t>(</t>
    </r>
    <r>
      <rPr>
        <sz val="11"/>
        <rFont val="ＭＳ Ｐゴシック"/>
        <family val="3"/>
      </rPr>
      <t>19</t>
    </r>
    <r>
      <rPr>
        <sz val="11"/>
        <rFont val="ＭＳ Ｐゴシック"/>
        <family val="3"/>
      </rPr>
      <t>)合計</t>
    </r>
  </si>
  <si>
    <r>
      <t>　　　　　　　(20</t>
    </r>
    <r>
      <rPr>
        <sz val="11"/>
        <rFont val="ＭＳ Ｐゴシック"/>
        <family val="3"/>
      </rPr>
      <t>)     (16)　－  (</t>
    </r>
    <r>
      <rPr>
        <sz val="11"/>
        <rFont val="ＭＳ Ｐゴシック"/>
        <family val="3"/>
      </rPr>
      <t>19</t>
    </r>
    <r>
      <rPr>
        <sz val="11"/>
        <rFont val="ＭＳ Ｐゴシック"/>
        <family val="3"/>
      </rPr>
      <t>)</t>
    </r>
  </si>
  <si>
    <t>税収入に対する</t>
  </si>
  <si>
    <t xml:space="preserve"> (16) ／ (3)</t>
  </si>
  <si>
    <t>徴税費の割合</t>
  </si>
  <si>
    <r>
      <t xml:space="preserve"> (2</t>
    </r>
    <r>
      <rPr>
        <sz val="11"/>
        <rFont val="ＭＳ Ｐゴシック"/>
        <family val="3"/>
      </rPr>
      <t>0</t>
    </r>
    <r>
      <rPr>
        <sz val="11"/>
        <rFont val="ＭＳ Ｐゴシック"/>
        <family val="3"/>
      </rPr>
      <t>) ／ (1)</t>
    </r>
  </si>
  <si>
    <t>徴税職員数</t>
  </si>
  <si>
    <t>前年比</t>
  </si>
  <si>
    <t>徴税費(合計)</t>
  </si>
  <si>
    <t>「市町村税課税状況等の調・第３９表」による。</t>
  </si>
  <si>
    <t>３　市税の税率</t>
  </si>
  <si>
    <r>
      <t>　（１）令和3</t>
    </r>
    <r>
      <rPr>
        <sz val="11"/>
        <rFont val="ＭＳ Ｐゴシック"/>
        <family val="3"/>
      </rPr>
      <t>年度分</t>
    </r>
  </si>
  <si>
    <t>税  　目</t>
  </si>
  <si>
    <t>賦課期日</t>
  </si>
  <si>
    <t>納税義務者</t>
  </si>
  <si>
    <t>課税標準及び税率</t>
  </si>
  <si>
    <t>徴収方法及び納期</t>
  </si>
  <si>
    <t>備考</t>
  </si>
  <si>
    <t>市　民　税</t>
  </si>
  <si>
    <t>市内に住所を有する個人</t>
  </si>
  <si>
    <t>均等割(標準税率)　　　　3,500円</t>
  </si>
  <si>
    <t>普通徴収</t>
  </si>
  <si>
    <t>平成24年3月29日改正</t>
  </si>
  <si>
    <t>（個　人）</t>
  </si>
  <si>
    <t>所得割(標準税率）        課税標準額　×　税率 6/100</t>
  </si>
  <si>
    <t>1期</t>
  </si>
  <si>
    <t>6月1日～　6月30日</t>
  </si>
  <si>
    <t>（平成26年度から令和5年度まで、均等割を500円加算）</t>
  </si>
  <si>
    <t>市内に住所を有しない個人で市内に事務所、事業所又は家屋敷を有する個人</t>
  </si>
  <si>
    <t>2期</t>
  </si>
  <si>
    <t>8月1日～　8月31日</t>
  </si>
  <si>
    <t>3期</t>
  </si>
  <si>
    <t>10月1日～10月31日</t>
  </si>
  <si>
    <t>4期</t>
  </si>
  <si>
    <t>翌年 1月1日～1月31日</t>
  </si>
  <si>
    <t>（課税標準額）</t>
  </si>
  <si>
    <t>ただし、均等割額以下の場合は、6月1日～6月30日</t>
  </si>
  <si>
    <t>総所得金額－所得控除額</t>
  </si>
  <si>
    <t>特別徴収</t>
  </si>
  <si>
    <t>　　月割額を徴収した月の翌月10日まで</t>
  </si>
  <si>
    <t>　　ただし、均等割額以下の場合は、7月10日まで</t>
  </si>
  <si>
    <t>市内に事務所、事業所、寮等を有する法人</t>
  </si>
  <si>
    <t>均等割（標準税率）</t>
  </si>
  <si>
    <t>法人税割（標準税率）</t>
  </si>
  <si>
    <t>（法　人）</t>
  </si>
  <si>
    <t>法人等の資本等の金額の区分</t>
  </si>
  <si>
    <t>従業者数の区分</t>
  </si>
  <si>
    <t>税率(年額)</t>
  </si>
  <si>
    <t>50億円を超えるもの</t>
  </si>
  <si>
    <t>50人を超えるもの</t>
  </si>
  <si>
    <t>300万円</t>
  </si>
  <si>
    <t>平成26年9月30日までに開始する開始事業年度分又は連結事業年度分　　12.3/100</t>
  </si>
  <si>
    <t>50人以下のもの</t>
  </si>
  <si>
    <t>41万円</t>
  </si>
  <si>
    <t>中間申告</t>
  </si>
  <si>
    <t>10億円を超え50億円以下の    もの</t>
  </si>
  <si>
    <t>175万円</t>
  </si>
  <si>
    <t>　　事業年度開始の日以後6月を経過した日の翌日</t>
  </si>
  <si>
    <t>申告納付</t>
  </si>
  <si>
    <t>　　から2月以内</t>
  </si>
  <si>
    <t>平成26年10月1日から令和元年9月30日までに開始する開始事業年度分又は連結事業年度分　　9.7/100</t>
  </si>
  <si>
    <t>1億円を超え10億円以下のもの</t>
  </si>
  <si>
    <t>40万円</t>
  </si>
  <si>
    <t>16万円</t>
  </si>
  <si>
    <t>確定申告</t>
  </si>
  <si>
    <t>1千万円を超え1億円以下の    もの</t>
  </si>
  <si>
    <t>15万円</t>
  </si>
  <si>
    <t>　　事業年度終了の日の翌日から2月以内</t>
  </si>
  <si>
    <t>令和元年10月1日から開始する開始事業年度分又は連結事業年度分　　6.0/100</t>
  </si>
  <si>
    <t>13万円</t>
  </si>
  <si>
    <t>1千万円以下のもの</t>
  </si>
  <si>
    <t>12万円</t>
  </si>
  <si>
    <t>上記に掲げる法人以外の法人</t>
  </si>
  <si>
    <t>5万円</t>
  </si>
  <si>
    <t>法人税割（標準税率）　6.0/100</t>
  </si>
  <si>
    <t>固定資産税</t>
  </si>
  <si>
    <t>土地、家屋、償却資産の所有者</t>
  </si>
  <si>
    <t>課税標準額：賦課期日における価格</t>
  </si>
  <si>
    <t>（免税点）</t>
  </si>
  <si>
    <t>都市計画税</t>
  </si>
  <si>
    <t>税率</t>
  </si>
  <si>
    <t>4月1日～　4月30日</t>
  </si>
  <si>
    <t>土地</t>
  </si>
  <si>
    <t>30万円未満</t>
  </si>
  <si>
    <t>　固定資産税：　1.4/100　</t>
  </si>
  <si>
    <t>7月1日～　7月31日</t>
  </si>
  <si>
    <t>家屋</t>
  </si>
  <si>
    <t>20万円未満</t>
  </si>
  <si>
    <t>　都市計画税：　0.3/100</t>
  </si>
  <si>
    <t>12月1日～12月25日</t>
  </si>
  <si>
    <t>償却資産</t>
  </si>
  <si>
    <t>150万円未満</t>
  </si>
  <si>
    <t>翌年 2月1日～ 2月末日</t>
  </si>
  <si>
    <t>（課税標準額）</t>
  </si>
  <si>
    <t>軽　自　　動　車　税</t>
  </si>
  <si>
    <t>4月1日現在における軽自動車等の所有者又は使用者</t>
  </si>
  <si>
    <t>○原動機付自転車                 ○軽自動車（三輪以上）</t>
  </si>
  <si>
    <t>5月1日～5月31日</t>
  </si>
  <si>
    <t>軽　自　動　車　税　　　　　　　（種　別　割）</t>
  </si>
  <si>
    <t>50cc以下   　　　 2,000円</t>
  </si>
  <si>
    <t>90cc以下    　　  2,000円</t>
  </si>
  <si>
    <t>90cc超　　  　　   2,400円</t>
  </si>
  <si>
    <t>ミニカー　　   　　 3,700円</t>
  </si>
  <si>
    <t>○小型特殊自動車</t>
  </si>
  <si>
    <t>農耕作業用　　   2,400円</t>
  </si>
  <si>
    <t>その他　　  　　   5,900円</t>
  </si>
  <si>
    <t>○二輪の小型自動車　6,000円</t>
  </si>
  <si>
    <t>○二輪の軽自動車　　 3,600円</t>
  </si>
  <si>
    <t>環　境　性　能　割</t>
  </si>
  <si>
    <t>軽自動車等取得者</t>
  </si>
  <si>
    <t>当分の間、賦課徴収は岐阜県</t>
  </si>
  <si>
    <t>市たばこ税</t>
  </si>
  <si>
    <t>たばこの卸売販売業者等</t>
  </si>
  <si>
    <t>売渡し本数　1,000本につき　6,122円</t>
  </si>
  <si>
    <t>　　　　申告月の翌月末日まで</t>
  </si>
  <si>
    <t>令和3年10月1日～　　1,000本につき　6,552円</t>
  </si>
  <si>
    <t>特別土地</t>
  </si>
  <si>
    <t>土地の所有者又は取得者</t>
  </si>
  <si>
    <t>（保有分）</t>
  </si>
  <si>
    <t>保 有 税</t>
  </si>
  <si>
    <t>課税標準額（取得価格）　×　税率 1.4/100　－　固定資産税相当額</t>
  </si>
  <si>
    <t>平成15年度以降は新たな課税を行わない。</t>
  </si>
  <si>
    <t>（取得分）</t>
  </si>
  <si>
    <t>課税標準額（取得価格）　×　税率   3/100　－　不動産取得税相当額</t>
  </si>
  <si>
    <t>入　湯　税</t>
  </si>
  <si>
    <t>鉱泉浴場における入湯客</t>
  </si>
  <si>
    <t>入湯客　　　1人1日　　　　　150円</t>
  </si>
  <si>
    <t>　　　　申告月の翌月15日まで</t>
  </si>
  <si>
    <t>事業所税</t>
  </si>
  <si>
    <t>事業を行う者</t>
  </si>
  <si>
    <t>資産割　　　　事業所床面積１㎡当たり　　600円</t>
  </si>
  <si>
    <t>法人</t>
  </si>
  <si>
    <t>　　　　事業年度終了の日から2月以内</t>
  </si>
  <si>
    <t>資産割</t>
  </si>
  <si>
    <t>1,000㎡以下</t>
  </si>
  <si>
    <t>従業者割　　 従業者給与総額　　　　　0.25/100</t>
  </si>
  <si>
    <t>個人</t>
  </si>
  <si>
    <t>　　　　翌年3月15日まで</t>
  </si>
  <si>
    <t>従業者割</t>
  </si>
  <si>
    <t>100人以下</t>
  </si>
  <si>
    <t>（２）税率の変遷（平成24年度以降）</t>
  </si>
  <si>
    <t>税目</t>
  </si>
  <si>
    <t>年度</t>
  </si>
  <si>
    <t>R1</t>
  </si>
  <si>
    <t>Ｒ2</t>
  </si>
  <si>
    <t>Ｒ3</t>
  </si>
  <si>
    <t>市  　　　 民  　　　 税</t>
  </si>
  <si>
    <t>個　　人</t>
  </si>
  <si>
    <t>均等割</t>
  </si>
  <si>
    <t>3,000円</t>
  </si>
  <si>
    <t>3,500円</t>
  </si>
  <si>
    <t>所得割</t>
  </si>
  <si>
    <t>一律　6/100</t>
  </si>
  <si>
    <t>法　　　　　　　　　人</t>
  </si>
  <si>
    <t>均等割</t>
  </si>
  <si>
    <t>法人等の資本等の　　　　金額の区分</t>
  </si>
  <si>
    <t>従業者数の
区分</t>
  </si>
  <si>
    <t>税率
（年額）</t>
  </si>
  <si>
    <t>10億円を超え50億円以下のもの</t>
  </si>
  <si>
    <t>1千万円を超え1億円以下のもの</t>
  </si>
  <si>
    <t>法人税割</t>
  </si>
  <si>
    <t>12.3/100</t>
  </si>
  <si>
    <t>平成26年10月1日開始</t>
  </si>
  <si>
    <t>令和元年10月1日開始</t>
  </si>
  <si>
    <t>事業年度分から9.7/100</t>
  </si>
  <si>
    <t>事業年度分から6.0/100</t>
  </si>
  <si>
    <t>固 定 資 産 税</t>
  </si>
  <si>
    <t>1.4/100</t>
  </si>
  <si>
    <t>免税点　土地30万円未満　　家屋20万円未満　  償却資産150万円未満　（課税標準額）</t>
  </si>
  <si>
    <t>軽　自　動　車　税（種　別　割）</t>
  </si>
  <si>
    <t>○原動機付自転車</t>
  </si>
  <si>
    <t>○軽自動車</t>
  </si>
  <si>
    <t>以下の車種についてH27年度から変更</t>
  </si>
  <si>
    <t>50cc以下   　　　1,000円</t>
  </si>
  <si>
    <t xml:space="preserve">二輪 </t>
  </si>
  <si>
    <t>2,400円</t>
  </si>
  <si>
    <t>（右金額はH27.4.1に初めて</t>
  </si>
  <si>
    <t>50cc以下</t>
  </si>
  <si>
    <t>2,000円</t>
  </si>
  <si>
    <t>軽　　自　　動　　車　　税</t>
  </si>
  <si>
    <t>90cc以下    　　 1,200円</t>
  </si>
  <si>
    <t xml:space="preserve">三輪 </t>
  </si>
  <si>
    <t>3,100円</t>
  </si>
  <si>
    <t xml:space="preserve">                   新車登録をした車両の税率）</t>
  </si>
  <si>
    <t>90cc以下</t>
  </si>
  <si>
    <t>90cc超　　  　　　1,600円</t>
  </si>
  <si>
    <t xml:space="preserve">四輪以上  </t>
  </si>
  <si>
    <t>乗用</t>
  </si>
  <si>
    <t>営業用　　5,500円</t>
  </si>
  <si>
    <t>90cc超</t>
  </si>
  <si>
    <t>ミニカー　　   　   2,500円</t>
  </si>
  <si>
    <t>自家用　　7,200円</t>
  </si>
  <si>
    <t>　三輪　　　　</t>
  </si>
  <si>
    <t>3,100円 ・ 3,900円</t>
  </si>
  <si>
    <t>ミニカー</t>
  </si>
  <si>
    <t>3,700円</t>
  </si>
  <si>
    <t>貨物用</t>
  </si>
  <si>
    <t>営業用　　3,000円</t>
  </si>
  <si>
    <t>　四輪以上</t>
  </si>
  <si>
    <t>乗用 営業用</t>
  </si>
  <si>
    <t>5,500円 ・ 6,900円</t>
  </si>
  <si>
    <t>農耕作業用　　　 1,600円</t>
  </si>
  <si>
    <t>自家用　　4,000円</t>
  </si>
  <si>
    <t>自家用</t>
  </si>
  <si>
    <t>7,200円 ・ 10,800円</t>
  </si>
  <si>
    <t>農耕作業用</t>
  </si>
  <si>
    <t>その他　　　　　　 4,700円</t>
  </si>
  <si>
    <t>貨物用 営業用</t>
  </si>
  <si>
    <t>3,000円 ・ 3,800円</t>
  </si>
  <si>
    <t>その他</t>
  </si>
  <si>
    <t>5,900円</t>
  </si>
  <si>
    <t>○二輪の小型自動車　 4,000円</t>
  </si>
  <si>
    <t>4,000円 ・ 5,000円</t>
  </si>
  <si>
    <t>○二輪の小型自動車</t>
  </si>
  <si>
    <t>6,000円</t>
  </si>
  <si>
    <t>○二輪の軽自動車</t>
  </si>
  <si>
    <t>3,600円</t>
  </si>
  <si>
    <t>＜令和２年度備考＞</t>
  </si>
  <si>
    <t>＜令和３年度備考＞</t>
  </si>
  <si>
    <t>＜平成30年度備考＞</t>
  </si>
  <si>
    <t>＜令和元年度備考＞</t>
  </si>
  <si>
    <t>＜平成28年度備考＞</t>
  </si>
  <si>
    <t>＜平成29年度備考＞</t>
  </si>
  <si>
    <t>　環　境　性　能　割　</t>
  </si>
  <si>
    <t>市 た ば こ 税</t>
  </si>
  <si>
    <t>1,000本につき4,618円</t>
  </si>
  <si>
    <t>H25.4月～　1,000本につき5,262円</t>
  </si>
  <si>
    <t>H28.4月～　旧３級品は1,000本につき2,925円</t>
  </si>
  <si>
    <t>H29.4月～　旧３級品は1,000本につき3,355円</t>
  </si>
  <si>
    <t>H30.4月～　旧３級品は1,000本につき4,000円</t>
  </si>
  <si>
    <t>R1.10月～　旧３級品は1,000本につき5,692円</t>
  </si>
  <si>
    <t>R2.10月～　1,000本につき6,122円</t>
  </si>
  <si>
    <t>R3.10月～　1,000本につき6,552円</t>
  </si>
  <si>
    <t xml:space="preserve">  （旧３級品は2,190円） </t>
  </si>
  <si>
    <t>（旧３級品は2,495円）</t>
  </si>
  <si>
    <t>H30.10月～　1,000本につき5,692円</t>
  </si>
  <si>
    <t>特別土地保有税</t>
  </si>
  <si>
    <t>1.4/100（保有分）    3/100（取得分）</t>
  </si>
  <si>
    <t>入    湯    税</t>
  </si>
  <si>
    <t>入湯客　1人1日　　　150円</t>
  </si>
  <si>
    <t>事  業  所  税</t>
  </si>
  <si>
    <t>資産割 　600円　　従業者割　　0.25/100　　</t>
  </si>
  <si>
    <t>都 市 計 画 税</t>
  </si>
  <si>
    <t>0.3/100</t>
  </si>
  <si>
    <t>４　市民税(個人）所得控除額の推移</t>
  </si>
  <si>
    <t>所　　　得　　　控　　　除</t>
  </si>
  <si>
    <t>雑損</t>
  </si>
  <si>
    <t>次のいずれか多い金額</t>
  </si>
  <si>
    <t>①損失額－補てん額－総所得金額等×10％</t>
  </si>
  <si>
    <t>②災害関連支出金額－補てん額－5万円</t>
  </si>
  <si>
    <t>医療費</t>
  </si>
  <si>
    <t>支払った医療費－補てん額－（総所得金額等×5％　又は10万円のいずれか低い金額）　</t>
  </si>
  <si>
    <t>支払った医療費－補てん額－（総所得金額等×5％　又は10万円のいずれか低い金額）　（控除限度額200万円）</t>
  </si>
  <si>
    <t>控除限度額200万円</t>
  </si>
  <si>
    <t>セルフメディケーション税制による特例：支払った金額－補てん額-12,000円　（控除限度額88,000円）</t>
  </si>
  <si>
    <t>社会保険料</t>
  </si>
  <si>
    <t>支払った保険料の額</t>
  </si>
  <si>
    <t>小規模企業共済等掛金</t>
  </si>
  <si>
    <t>支払った掛金の額</t>
  </si>
  <si>
    <t>生命保険料</t>
  </si>
  <si>
    <t>①生命保険料だけの場合</t>
  </si>
  <si>
    <t>　　一般生命保険料、個人年金保険料、介護医療保険料について、それ</t>
  </si>
  <si>
    <t>(単位：円）</t>
  </si>
  <si>
    <t>ぞれ次の計算式により計算した控除額の合計額（控除限度額:70,000円）</t>
  </si>
  <si>
    <t>～15,000</t>
  </si>
  <si>
    <t>全額</t>
  </si>
  <si>
    <t>①平成24年1月1日以降に締結した保険契約等（新契約）に係る控除</t>
  </si>
  <si>
    <t>15,001～40,000</t>
  </si>
  <si>
    <t>支払保険料×1/2+7,500</t>
  </si>
  <si>
    <t>40,001～70,000</t>
  </si>
  <si>
    <t>支払保険料×1/4+17,500</t>
  </si>
  <si>
    <t>～12,000</t>
  </si>
  <si>
    <t>70,001～</t>
  </si>
  <si>
    <t>12,001～32,000</t>
  </si>
  <si>
    <t>支払保険料の1/2+6,000</t>
  </si>
  <si>
    <t>②個人年金保険料だけの場合</t>
  </si>
  <si>
    <t>①と同様</t>
  </si>
  <si>
    <t>32,001～56,000</t>
  </si>
  <si>
    <t>支払保険料の1/4+14,000</t>
  </si>
  <si>
    <t>③両方の場合</t>
  </si>
  <si>
    <t>①と②の合計額</t>
  </si>
  <si>
    <t>56,001～</t>
  </si>
  <si>
    <t>②平成23年12月31日以前に締結した保険契約等（旧契約）に係る控除</t>
  </si>
  <si>
    <t>支払保険料の1/2+7,500</t>
  </si>
  <si>
    <t>支払保険料の1/4+17,500</t>
  </si>
  <si>
    <t>③新契約と旧契約の双方の保険料控除の適用を受ける場合</t>
  </si>
  <si>
    <t>それぞれ①と②の計算式で求めた合計金額（上限28,000円）</t>
  </si>
  <si>
    <t>地震保険料</t>
  </si>
  <si>
    <t>①地震保険料だけの場合</t>
  </si>
  <si>
    <t>支払った保険料×1/2(控除限度額：25,000円）</t>
  </si>
  <si>
    <t>②損害保険料だけの場合</t>
  </si>
  <si>
    <t>～5,000</t>
  </si>
  <si>
    <t>5,001～15,000</t>
  </si>
  <si>
    <t>支払保険料×1/2+2,500</t>
  </si>
  <si>
    <t>15,001～</t>
  </si>
  <si>
    <t>※平成18年以前に締結した長期損害保険契約等</t>
  </si>
  <si>
    <t>①と②の合計額（控除限度額：25,000円）</t>
  </si>
  <si>
    <t>寄附金</t>
  </si>
  <si>
    <t>寄附金所得控除を廃止し</t>
  </si>
  <si>
    <t>寄附金税額控除へ</t>
  </si>
  <si>
    <t>障害者</t>
  </si>
  <si>
    <t>26万円　　特別障害者：30万円 （同居特別障害者の場合　23万円を加算）</t>
  </si>
  <si>
    <t>寡婦(夫)・ひとり親</t>
  </si>
  <si>
    <t>寡婦(夫)、勤労学生：26万円　　　　</t>
  </si>
  <si>
    <t>ひとり親控除の創設・寡婦（夫）控除の見直し</t>
  </si>
  <si>
    <t>・勤労学生</t>
  </si>
  <si>
    <t>特定の寡婦：30万円</t>
  </si>
  <si>
    <t>寡婦、勤労学生：26万円　　ひとり親：30万円　</t>
  </si>
  <si>
    <t>配偶者</t>
  </si>
  <si>
    <t>配　偶　者：　33万円</t>
  </si>
  <si>
    <t>老人配偶者：38万円</t>
  </si>
  <si>
    <t>納税義務者の合計所得金額</t>
  </si>
  <si>
    <t>～9,000,000</t>
  </si>
  <si>
    <t>9,000,001～9,500,000</t>
  </si>
  <si>
    <t>9,500,001～10,000,000</t>
  </si>
  <si>
    <t>老人配偶者</t>
  </si>
  <si>
    <t>配偶者特別</t>
  </si>
  <si>
    <t>配偶者の合計所得金額</t>
  </si>
  <si>
    <t>控除額</t>
  </si>
  <si>
    <t>380,001～399,999</t>
  </si>
  <si>
    <t>10,000,001～</t>
  </si>
  <si>
    <t>400,000～449,999</t>
  </si>
  <si>
    <t>380,001～900,000</t>
  </si>
  <si>
    <t>480,001～1,000,000</t>
  </si>
  <si>
    <t>450,000～499,999</t>
  </si>
  <si>
    <t>900,001～950,000</t>
  </si>
  <si>
    <t>1,000,001～1,050,000</t>
  </si>
  <si>
    <t>500,000～549,999</t>
  </si>
  <si>
    <t>950,001～1,000,000</t>
  </si>
  <si>
    <t>1,050,001～1,100,000</t>
  </si>
  <si>
    <t>550,000～599,999</t>
  </si>
  <si>
    <t>1,100,001～1,150,000</t>
  </si>
  <si>
    <t>600,000～649,999</t>
  </si>
  <si>
    <t>1,150,001～1,200,000</t>
  </si>
  <si>
    <t>650,000～699,999</t>
  </si>
  <si>
    <t>1,200,001～1,250,000</t>
  </si>
  <si>
    <t>700,000～749,999</t>
  </si>
  <si>
    <t>1,250,001～1,300,000</t>
  </si>
  <si>
    <t>750,000～759,999</t>
  </si>
  <si>
    <t>1,200,001～1,230,000</t>
  </si>
  <si>
    <t>1,300,001～1,330,000</t>
  </si>
  <si>
    <t>760,000～</t>
  </si>
  <si>
    <t>1,230,001～</t>
  </si>
  <si>
    <t>1,330,001～</t>
  </si>
  <si>
    <t>扶養</t>
  </si>
  <si>
    <t>扶養親族：33万円</t>
  </si>
  <si>
    <t>特定扶養親族：45万円</t>
  </si>
  <si>
    <t>老人扶養親族：38万円</t>
  </si>
  <si>
    <t>同居老親等扶養親族：45万円</t>
  </si>
  <si>
    <t>基礎</t>
  </si>
  <si>
    <t>合計所得金額</t>
  </si>
  <si>
    <t>　　　　　0　～　24,000,000</t>
  </si>
  <si>
    <t>33万円</t>
  </si>
  <si>
    <t>24,000,001　～　24,500,000</t>
  </si>
  <si>
    <t>24,500,001　～　25,000,000</t>
  </si>
  <si>
    <t xml:space="preserve">25,000,001　～　               </t>
  </si>
  <si>
    <t xml:space="preserve"> </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</si>
</sst>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 numFmtId="178" formatCode="#,##0.0_ "/>
    <numFmt numFmtId="179" formatCode="0_ "/>
    <numFmt numFmtId="180" formatCode="#,##0;&quot;△ &quot;#,##0"/>
    <numFmt numFmtId="181" formatCode="#,##0.0;&quot;△ &quot;#,##0.0"/>
    <numFmt numFmtId="182" formatCode="#,##0.000;&quot;△ &quot;#,##0.000"/>
    <numFmt numFmtId="183" formatCode="#,##0.000_ "/>
    <numFmt numFmtId="184" formatCode="#,##0_);[Red]\(#,##0\)"/>
    <numFmt numFmtId="185" formatCode="#,##0.0_);[Red]\(#,##0.0\)"/>
    <numFmt numFmtId="186" formatCode="#,##0.000_);[Red]\(#,##0.000\)"/>
    <numFmt numFmtId="187" formatCode="0.000_ "/>
    <numFmt numFmtId="188" formatCode="_ * #,##0.0_ ;_ * \-#,##0.0_ ;_ * &quot;-&quot;?_ ;_ @_ "/>
    <numFmt numFmtId="189" formatCode="#,##0.00_ "/>
  </numFmts>
  <fonts count="51">
    <font>
      <sz val="11"/>
      <name val="ＭＳ Ｐゴシック"/>
      <family val="3"/>
    </font>
    <font>
      <sz val="6"/>
      <name val="ＭＳ Ｐゴシック"/>
      <family val="3"/>
    </font>
    <font>
      <sz val="14"/>
      <name val="ＭＳ Ｐゴシック"/>
      <family val="3"/>
    </font>
    <font>
      <u val="single"/>
      <sz val="11"/>
      <color indexed="12"/>
      <name val="ＭＳ Ｐゴシック"/>
      <family val="3"/>
    </font>
    <font>
      <u val="single"/>
      <sz val="11"/>
      <color indexed="36"/>
      <name val="ＭＳ Ｐゴシック"/>
      <family val="3"/>
    </font>
    <font>
      <sz val="12"/>
      <name val="ＭＳ Ｐゴシック"/>
      <family val="3"/>
    </font>
    <font>
      <sz val="10"/>
      <name val="ＭＳ Ｐゴシック"/>
      <family val="3"/>
    </font>
    <font>
      <b/>
      <sz val="9"/>
      <name val="ＭＳ Ｐゴシック"/>
      <family val="3"/>
    </font>
    <font>
      <b/>
      <sz val="14"/>
      <name val="ＭＳ Ｐゴシック"/>
      <family val="3"/>
    </font>
    <font>
      <sz val="16"/>
      <name val="ＭＳ Ｐゴシック"/>
      <family val="3"/>
    </font>
    <font>
      <b/>
      <sz val="16"/>
      <name val="ＭＳ Ｐゴシック"/>
      <family val="3"/>
    </font>
    <font>
      <sz val="11"/>
      <name val="ＭＳ 明朝"/>
      <family val="1"/>
    </font>
    <font>
      <sz val="6"/>
      <name val="ＭＳ 明朝"/>
      <family val="1"/>
    </font>
    <font>
      <b/>
      <sz val="1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5"/>
      <color indexed="8"/>
      <name val="HG丸ｺﾞｼｯｸM-PRO"/>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s>
  <borders count="9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style="medium"/>
      <right>
        <color indexed="63"/>
      </right>
      <top style="medium"/>
      <bottom>
        <color indexed="63"/>
      </bottom>
    </border>
    <border>
      <left style="hair"/>
      <right style="hair"/>
      <top style="medium"/>
      <bottom style="hair"/>
    </border>
    <border>
      <left style="hair"/>
      <right style="hair"/>
      <top style="hair"/>
      <bottom style="hair"/>
    </border>
    <border>
      <left style="hair"/>
      <right style="hair"/>
      <top style="hair"/>
      <bottom style="medium"/>
    </border>
    <border>
      <left style="hair"/>
      <right>
        <color indexed="63"/>
      </right>
      <top style="medium"/>
      <bottom style="hair"/>
    </border>
    <border>
      <left style="hair"/>
      <right>
        <color indexed="63"/>
      </right>
      <top style="hair"/>
      <bottom style="hair"/>
    </border>
    <border>
      <left>
        <color indexed="63"/>
      </left>
      <right>
        <color indexed="63"/>
      </right>
      <top style="medium"/>
      <bottom style="hair"/>
    </border>
    <border>
      <left>
        <color indexed="63"/>
      </left>
      <right>
        <color indexed="63"/>
      </right>
      <top style="hair"/>
      <bottom style="hair"/>
    </border>
    <border>
      <left style="hair"/>
      <right>
        <color indexed="63"/>
      </right>
      <top style="hair"/>
      <bottom style="medium"/>
    </border>
    <border>
      <left>
        <color indexed="63"/>
      </left>
      <right>
        <color indexed="63"/>
      </right>
      <top style="hair"/>
      <bottom style="medium"/>
    </border>
    <border>
      <left style="hair"/>
      <right style="hair"/>
      <top>
        <color indexed="63"/>
      </top>
      <bottom style="medium"/>
    </border>
    <border>
      <left style="hair"/>
      <right>
        <color indexed="63"/>
      </right>
      <top>
        <color indexed="63"/>
      </top>
      <bottom style="medium"/>
    </border>
    <border>
      <left style="hair"/>
      <right style="hair"/>
      <top>
        <color indexed="63"/>
      </top>
      <bottom style="hair"/>
    </border>
    <border>
      <left>
        <color indexed="63"/>
      </left>
      <right>
        <color indexed="63"/>
      </right>
      <top>
        <color indexed="63"/>
      </top>
      <bottom style="hair"/>
    </border>
    <border>
      <left style="hair"/>
      <right style="medium"/>
      <top style="medium"/>
      <bottom style="hair"/>
    </border>
    <border>
      <left style="hair"/>
      <right style="medium"/>
      <top style="hair"/>
      <bottom style="hair"/>
    </border>
    <border>
      <left style="hair"/>
      <right style="medium"/>
      <top>
        <color indexed="63"/>
      </top>
      <bottom style="hair"/>
    </border>
    <border>
      <left style="hair"/>
      <right style="medium"/>
      <top>
        <color indexed="63"/>
      </top>
      <bottom style="medium"/>
    </border>
    <border>
      <left style="hair"/>
      <right style="hair"/>
      <top style="medium"/>
      <bottom>
        <color indexed="63"/>
      </bottom>
    </border>
    <border>
      <left>
        <color indexed="63"/>
      </left>
      <right style="medium"/>
      <top style="medium"/>
      <bottom>
        <color indexed="63"/>
      </bottom>
    </border>
    <border>
      <left style="medium"/>
      <right>
        <color indexed="63"/>
      </right>
      <top style="hair"/>
      <bottom>
        <color indexed="63"/>
      </bottom>
    </border>
    <border>
      <left>
        <color indexed="63"/>
      </left>
      <right>
        <color indexed="63"/>
      </right>
      <top style="hair"/>
      <bottom>
        <color indexed="63"/>
      </bottom>
    </border>
    <border>
      <left style="hair"/>
      <right style="hair"/>
      <top style="hair"/>
      <bottom>
        <color indexed="63"/>
      </bottom>
    </border>
    <border>
      <left style="hair"/>
      <right>
        <color indexed="63"/>
      </right>
      <top style="hair"/>
      <bottom>
        <color indexed="63"/>
      </bottom>
    </border>
    <border>
      <left>
        <color indexed="63"/>
      </left>
      <right style="medium"/>
      <top style="hair"/>
      <bottom>
        <color indexed="63"/>
      </bottom>
    </border>
    <border>
      <left style="medium"/>
      <right>
        <color indexed="63"/>
      </right>
      <top>
        <color indexed="63"/>
      </top>
      <bottom>
        <color indexed="63"/>
      </bottom>
    </border>
    <border>
      <left style="hair"/>
      <right style="hair"/>
      <top>
        <color indexed="63"/>
      </top>
      <bottom>
        <color indexed="63"/>
      </bottom>
    </border>
    <border>
      <left style="hair"/>
      <right>
        <color indexed="63"/>
      </right>
      <top>
        <color indexed="63"/>
      </top>
      <bottom>
        <color indexed="63"/>
      </bottom>
    </border>
    <border>
      <left>
        <color indexed="63"/>
      </left>
      <right style="medium"/>
      <top>
        <color indexed="63"/>
      </top>
      <bottom style="hair"/>
    </border>
    <border>
      <left style="medium"/>
      <right>
        <color indexed="63"/>
      </right>
      <top>
        <color indexed="63"/>
      </top>
      <bottom style="hair"/>
    </border>
    <border>
      <left style="hair"/>
      <right>
        <color indexed="63"/>
      </right>
      <top>
        <color indexed="63"/>
      </top>
      <bottom style="hair"/>
    </border>
    <border>
      <left>
        <color indexed="63"/>
      </left>
      <right style="medium"/>
      <top>
        <color indexed="63"/>
      </top>
      <bottom>
        <color indexed="63"/>
      </bottom>
    </border>
    <border>
      <left>
        <color indexed="63"/>
      </left>
      <right style="medium"/>
      <top style="hair"/>
      <bottom style="hair"/>
    </border>
    <border>
      <left>
        <color indexed="63"/>
      </left>
      <right style="hair"/>
      <top style="hair"/>
      <bottom>
        <color indexed="63"/>
      </bottom>
    </border>
    <border>
      <left>
        <color indexed="63"/>
      </left>
      <right style="hair"/>
      <top>
        <color indexed="63"/>
      </top>
      <bottom>
        <color indexed="63"/>
      </bottom>
    </border>
    <border>
      <left>
        <color indexed="63"/>
      </left>
      <right style="hair"/>
      <top>
        <color indexed="63"/>
      </top>
      <bottom style="hair"/>
    </border>
    <border>
      <left>
        <color indexed="63"/>
      </left>
      <right style="medium"/>
      <top>
        <color indexed="63"/>
      </top>
      <bottom style="medium"/>
    </border>
    <border>
      <left style="thin"/>
      <right style="thin"/>
      <top style="medium"/>
      <bottom>
        <color indexed="63"/>
      </bottom>
    </border>
    <border>
      <left>
        <color indexed="63"/>
      </left>
      <right style="thin"/>
      <top style="medium"/>
      <bottom>
        <color indexed="63"/>
      </bottom>
    </border>
    <border>
      <left style="thin"/>
      <right style="thin"/>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style="medium"/>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style="thin"/>
      <right style="thin"/>
      <top>
        <color indexed="63"/>
      </top>
      <bottom style="thin"/>
    </border>
    <border>
      <left>
        <color indexed="63"/>
      </left>
      <right style="thin"/>
      <top>
        <color indexed="63"/>
      </top>
      <bottom style="thin"/>
    </border>
    <border>
      <left style="thin"/>
      <right>
        <color indexed="63"/>
      </right>
      <top>
        <color indexed="63"/>
      </top>
      <bottom style="thin"/>
    </border>
    <border>
      <left>
        <color indexed="63"/>
      </left>
      <right style="medium"/>
      <top>
        <color indexed="63"/>
      </top>
      <bottom style="thin"/>
    </border>
    <border>
      <left style="thin"/>
      <right style="thin"/>
      <top style="thin"/>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color indexed="63"/>
      </left>
      <right style="medium"/>
      <top style="thin"/>
      <bottom style="thin"/>
    </border>
    <border>
      <left style="medium"/>
      <right>
        <color indexed="63"/>
      </right>
      <top>
        <color indexed="63"/>
      </top>
      <bottom style="medium"/>
    </border>
    <border>
      <left style="thin"/>
      <right style="thin"/>
      <top>
        <color indexed="63"/>
      </top>
      <bottom style="medium"/>
    </border>
    <border>
      <left>
        <color indexed="63"/>
      </left>
      <right style="thin"/>
      <top>
        <color indexed="63"/>
      </top>
      <bottom style="medium"/>
    </border>
    <border>
      <left style="thin"/>
      <right>
        <color indexed="63"/>
      </right>
      <top>
        <color indexed="63"/>
      </top>
      <bottom style="medium"/>
    </border>
    <border>
      <left style="medium"/>
      <right>
        <color indexed="63"/>
      </right>
      <top style="medium"/>
      <bottom style="thin"/>
    </border>
    <border diagonalUp="1">
      <left>
        <color indexed="63"/>
      </left>
      <right>
        <color indexed="63"/>
      </right>
      <top style="medium"/>
      <bottom style="thin"/>
      <diagonal style="thin"/>
    </border>
    <border>
      <left>
        <color indexed="63"/>
      </left>
      <right>
        <color indexed="63"/>
      </right>
      <top style="medium"/>
      <bottom style="thin"/>
    </border>
    <border>
      <left style="medium"/>
      <right>
        <color indexed="63"/>
      </right>
      <top style="thin"/>
      <bottom>
        <color indexed="63"/>
      </bottom>
    </border>
    <border>
      <left style="dashDot"/>
      <right>
        <color indexed="63"/>
      </right>
      <top>
        <color indexed="63"/>
      </top>
      <bottom>
        <color indexed="63"/>
      </bottom>
    </border>
    <border>
      <left>
        <color indexed="63"/>
      </left>
      <right style="dashDot"/>
      <top>
        <color indexed="63"/>
      </top>
      <bottom>
        <color indexed="63"/>
      </bottom>
    </border>
    <border>
      <left>
        <color indexed="63"/>
      </left>
      <right style="dashDot"/>
      <top>
        <color indexed="63"/>
      </top>
      <bottom style="thin"/>
    </border>
    <border>
      <left style="dashDot"/>
      <right>
        <color indexed="63"/>
      </right>
      <top>
        <color indexed="63"/>
      </top>
      <bottom style="thin"/>
    </border>
    <border>
      <left style="thin"/>
      <right>
        <color indexed="63"/>
      </right>
      <top style="thin"/>
      <bottom style="medium"/>
    </border>
    <border>
      <left>
        <color indexed="63"/>
      </left>
      <right>
        <color indexed="63"/>
      </right>
      <top style="thin"/>
      <bottom style="medium"/>
    </border>
    <border>
      <left>
        <color indexed="63"/>
      </left>
      <right>
        <color indexed="63"/>
      </right>
      <top style="medium"/>
      <bottom>
        <color indexed="63"/>
      </bottom>
    </border>
    <border>
      <left style="thin"/>
      <right>
        <color indexed="63"/>
      </right>
      <top style="medium"/>
      <bottom style="thin"/>
    </border>
    <border>
      <left style="thin"/>
      <right>
        <color indexed="63"/>
      </right>
      <top style="medium"/>
      <bottom>
        <color indexed="63"/>
      </bottom>
    </border>
    <border>
      <left style="thin"/>
      <right style="thin"/>
      <top style="medium"/>
      <bottom style="thin"/>
    </border>
    <border>
      <left style="medium"/>
      <right style="hair"/>
      <top style="hair"/>
      <bottom style="hair"/>
    </border>
    <border>
      <left style="medium"/>
      <right style="hair"/>
      <top style="hair"/>
      <bottom>
        <color indexed="63"/>
      </bottom>
    </border>
    <border>
      <left style="medium"/>
      <right style="hair"/>
      <top>
        <color indexed="63"/>
      </top>
      <bottom>
        <color indexed="63"/>
      </bottom>
    </border>
    <border>
      <left>
        <color indexed="63"/>
      </left>
      <right style="thin"/>
      <top style="medium"/>
      <bottom style="thin"/>
    </border>
    <border>
      <left>
        <color indexed="63"/>
      </left>
      <right style="medium"/>
      <top style="medium"/>
      <bottom style="thin"/>
    </border>
    <border>
      <left style="medium"/>
      <right style="thin"/>
      <top style="thin"/>
      <bottom>
        <color indexed="63"/>
      </bottom>
    </border>
    <border>
      <left style="medium"/>
      <right style="thin"/>
      <top>
        <color indexed="63"/>
      </top>
      <bottom>
        <color indexed="63"/>
      </bottom>
    </border>
    <border>
      <left style="medium"/>
      <right style="thin"/>
      <top>
        <color indexed="63"/>
      </top>
      <bottom style="thin"/>
    </border>
    <border>
      <left style="medium"/>
      <right style="thin"/>
      <top>
        <color indexed="63"/>
      </top>
      <bottom style="mediu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11"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4" fillId="0" borderId="0" applyNumberFormat="0" applyFill="0" applyBorder="0" applyAlignment="0" applyProtection="0"/>
    <xf numFmtId="0" fontId="48" fillId="32" borderId="0" applyNumberFormat="0" applyBorder="0" applyAlignment="0" applyProtection="0"/>
  </cellStyleXfs>
  <cellXfs count="541">
    <xf numFmtId="0" fontId="0" fillId="0" borderId="0" xfId="0" applyAlignment="1">
      <alignment/>
    </xf>
    <xf numFmtId="0" fontId="2" fillId="0" borderId="0" xfId="0" applyFont="1" applyAlignment="1">
      <alignment/>
    </xf>
    <xf numFmtId="0" fontId="0" fillId="0" borderId="10" xfId="0" applyBorder="1" applyAlignment="1">
      <alignment horizontal="right"/>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13" xfId="0" applyNumberFormat="1" applyFont="1" applyBorder="1" applyAlignment="1">
      <alignment horizontal="center" vertical="center" wrapText="1"/>
    </xf>
    <xf numFmtId="176" fontId="5" fillId="0" borderId="13" xfId="0" applyNumberFormat="1" applyFont="1" applyBorder="1" applyAlignment="1">
      <alignment horizontal="right" vertical="center"/>
    </xf>
    <xf numFmtId="178" fontId="5" fillId="0" borderId="13" xfId="0" applyNumberFormat="1" applyFont="1" applyBorder="1" applyAlignment="1">
      <alignment horizontal="right" vertical="center"/>
    </xf>
    <xf numFmtId="0" fontId="5" fillId="0" borderId="14" xfId="0" applyNumberFormat="1" applyFont="1" applyBorder="1" applyAlignment="1">
      <alignment horizontal="center" vertical="center" wrapText="1"/>
    </xf>
    <xf numFmtId="0" fontId="6" fillId="0" borderId="0" xfId="0" applyFont="1" applyAlignment="1">
      <alignment/>
    </xf>
    <xf numFmtId="176" fontId="5" fillId="0" borderId="13" xfId="0" applyNumberFormat="1" applyFont="1" applyBorder="1" applyAlignment="1">
      <alignment vertical="center"/>
    </xf>
    <xf numFmtId="0" fontId="5" fillId="0" borderId="15" xfId="0" applyFont="1" applyBorder="1" applyAlignment="1">
      <alignment horizontal="center" vertical="center"/>
    </xf>
    <xf numFmtId="176" fontId="5" fillId="0" borderId="16" xfId="0" applyNumberFormat="1" applyFont="1" applyBorder="1" applyAlignment="1">
      <alignment vertical="center"/>
    </xf>
    <xf numFmtId="176" fontId="5" fillId="0" borderId="16" xfId="0" applyNumberFormat="1" applyFont="1" applyBorder="1" applyAlignment="1">
      <alignment horizontal="right" vertical="center"/>
    </xf>
    <xf numFmtId="0" fontId="5" fillId="0" borderId="17" xfId="0" applyFont="1" applyBorder="1" applyAlignment="1">
      <alignment horizontal="center" vertical="center"/>
    </xf>
    <xf numFmtId="176" fontId="5" fillId="0" borderId="18" xfId="0" applyNumberFormat="1" applyFont="1" applyBorder="1" applyAlignment="1">
      <alignment vertical="center"/>
    </xf>
    <xf numFmtId="176" fontId="5" fillId="0" borderId="18" xfId="0" applyNumberFormat="1" applyFont="1" applyBorder="1" applyAlignment="1">
      <alignment horizontal="right" vertical="center"/>
    </xf>
    <xf numFmtId="178" fontId="5" fillId="0" borderId="16" xfId="0" applyNumberFormat="1" applyFont="1" applyBorder="1" applyAlignment="1">
      <alignment horizontal="right" vertical="center"/>
    </xf>
    <xf numFmtId="178" fontId="5" fillId="0" borderId="18" xfId="0" applyNumberFormat="1" applyFont="1" applyBorder="1" applyAlignment="1">
      <alignment horizontal="right" vertical="center"/>
    </xf>
    <xf numFmtId="188" fontId="5" fillId="0" borderId="13" xfId="0" applyNumberFormat="1" applyFont="1" applyBorder="1" applyAlignment="1">
      <alignment horizontal="right" vertical="center"/>
    </xf>
    <xf numFmtId="188" fontId="5" fillId="0" borderId="16" xfId="0" applyNumberFormat="1" applyFont="1" applyBorder="1" applyAlignment="1">
      <alignment horizontal="right" vertical="center"/>
    </xf>
    <xf numFmtId="188" fontId="5" fillId="0" borderId="18" xfId="0" applyNumberFormat="1" applyFont="1" applyBorder="1" applyAlignment="1">
      <alignment horizontal="right" vertical="center"/>
    </xf>
    <xf numFmtId="0" fontId="5" fillId="0" borderId="0" xfId="0" applyFont="1" applyAlignment="1">
      <alignment/>
    </xf>
    <xf numFmtId="178" fontId="5" fillId="0" borderId="13" xfId="0" applyNumberFormat="1" applyFont="1" applyBorder="1" applyAlignment="1">
      <alignment vertical="center"/>
    </xf>
    <xf numFmtId="178" fontId="5" fillId="0" borderId="16" xfId="0" applyNumberFormat="1" applyFont="1" applyBorder="1" applyAlignment="1">
      <alignment vertical="center"/>
    </xf>
    <xf numFmtId="178" fontId="5" fillId="0" borderId="18" xfId="0" applyNumberFormat="1" applyFont="1" applyBorder="1" applyAlignment="1">
      <alignment vertical="center"/>
    </xf>
    <xf numFmtId="188" fontId="5" fillId="0" borderId="14" xfId="0" applyNumberFormat="1" applyFont="1" applyBorder="1" applyAlignment="1">
      <alignment horizontal="right" vertical="center"/>
    </xf>
    <xf numFmtId="188" fontId="5" fillId="0" borderId="19" xfId="0" applyNumberFormat="1" applyFont="1" applyBorder="1" applyAlignment="1">
      <alignment horizontal="right" vertical="center"/>
    </xf>
    <xf numFmtId="188" fontId="5" fillId="0" borderId="20" xfId="0" applyNumberFormat="1" applyFont="1" applyBorder="1" applyAlignment="1">
      <alignment horizontal="right" vertical="center"/>
    </xf>
    <xf numFmtId="188" fontId="5" fillId="0" borderId="21" xfId="0" applyNumberFormat="1" applyFont="1" applyBorder="1" applyAlignment="1">
      <alignment horizontal="right" vertical="center"/>
    </xf>
    <xf numFmtId="188" fontId="5" fillId="0" borderId="10" xfId="0" applyNumberFormat="1" applyFont="1" applyBorder="1" applyAlignment="1">
      <alignment horizontal="right" vertical="center"/>
    </xf>
    <xf numFmtId="0" fontId="0" fillId="0" borderId="0" xfId="0" applyFill="1" applyAlignment="1">
      <alignment/>
    </xf>
    <xf numFmtId="0" fontId="5" fillId="0" borderId="15" xfId="0" applyFont="1" applyFill="1" applyBorder="1" applyAlignment="1">
      <alignment horizontal="center" vertical="center"/>
    </xf>
    <xf numFmtId="176" fontId="5" fillId="0" borderId="16" xfId="0" applyNumberFormat="1" applyFont="1" applyFill="1" applyBorder="1" applyAlignment="1">
      <alignment vertical="center"/>
    </xf>
    <xf numFmtId="178" fontId="5" fillId="0" borderId="16" xfId="0" applyNumberFormat="1" applyFont="1" applyFill="1" applyBorder="1" applyAlignment="1">
      <alignment horizontal="right" vertical="center"/>
    </xf>
    <xf numFmtId="188" fontId="5" fillId="0" borderId="16" xfId="0" applyNumberFormat="1" applyFont="1" applyFill="1" applyBorder="1" applyAlignment="1">
      <alignment horizontal="right" vertical="center"/>
    </xf>
    <xf numFmtId="178" fontId="5" fillId="0" borderId="16" xfId="0" applyNumberFormat="1" applyFont="1" applyFill="1" applyBorder="1" applyAlignment="1">
      <alignment vertical="center"/>
    </xf>
    <xf numFmtId="176" fontId="5" fillId="0" borderId="16" xfId="0" applyNumberFormat="1" applyFont="1" applyFill="1" applyBorder="1" applyAlignment="1">
      <alignment horizontal="right" vertical="center"/>
    </xf>
    <xf numFmtId="188" fontId="5" fillId="0" borderId="22" xfId="0" applyNumberFormat="1" applyFont="1" applyFill="1" applyBorder="1" applyAlignment="1">
      <alignment horizontal="right" vertical="center"/>
    </xf>
    <xf numFmtId="0" fontId="0" fillId="0" borderId="10" xfId="0" applyFill="1" applyBorder="1" applyAlignment="1">
      <alignment horizontal="right"/>
    </xf>
    <xf numFmtId="0" fontId="6" fillId="0" borderId="0" xfId="0" applyFont="1" applyFill="1" applyAlignment="1">
      <alignment/>
    </xf>
    <xf numFmtId="178" fontId="5" fillId="0" borderId="13" xfId="0" applyNumberFormat="1" applyFont="1" applyFill="1" applyBorder="1" applyAlignment="1">
      <alignment vertical="center"/>
    </xf>
    <xf numFmtId="176" fontId="5" fillId="0" borderId="13" xfId="0" applyNumberFormat="1" applyFont="1" applyFill="1" applyBorder="1" applyAlignment="1">
      <alignment vertical="center"/>
    </xf>
    <xf numFmtId="188" fontId="5" fillId="0" borderId="13" xfId="0" applyNumberFormat="1" applyFont="1" applyFill="1" applyBorder="1" applyAlignment="1">
      <alignment horizontal="right" vertical="center"/>
    </xf>
    <xf numFmtId="176" fontId="5" fillId="0" borderId="13" xfId="0" applyNumberFormat="1" applyFont="1" applyFill="1" applyBorder="1" applyAlignment="1">
      <alignment horizontal="right" vertical="center"/>
    </xf>
    <xf numFmtId="178" fontId="5" fillId="0" borderId="13" xfId="0" applyNumberFormat="1" applyFont="1" applyFill="1" applyBorder="1" applyAlignment="1">
      <alignment horizontal="right" vertical="center"/>
    </xf>
    <xf numFmtId="188" fontId="5" fillId="0" borderId="21" xfId="0" applyNumberFormat="1" applyFont="1" applyFill="1" applyBorder="1" applyAlignment="1">
      <alignment horizontal="right" vertical="center"/>
    </xf>
    <xf numFmtId="0" fontId="5" fillId="0" borderId="12" xfId="0" applyFont="1" applyFill="1" applyBorder="1" applyAlignment="1">
      <alignment horizontal="center" vertical="center"/>
    </xf>
    <xf numFmtId="176" fontId="5" fillId="0" borderId="23" xfId="0" applyNumberFormat="1" applyFont="1" applyFill="1" applyBorder="1" applyAlignment="1">
      <alignment horizontal="right" vertical="center"/>
    </xf>
    <xf numFmtId="0" fontId="5" fillId="0" borderId="17" xfId="0" applyFont="1" applyFill="1" applyBorder="1" applyAlignment="1">
      <alignment horizontal="center" vertical="center"/>
    </xf>
    <xf numFmtId="176" fontId="5" fillId="0" borderId="18" xfId="0" applyNumberFormat="1" applyFont="1" applyFill="1" applyBorder="1" applyAlignment="1">
      <alignment vertical="center"/>
    </xf>
    <xf numFmtId="178" fontId="5" fillId="0" borderId="18" xfId="0" applyNumberFormat="1" applyFont="1" applyFill="1" applyBorder="1" applyAlignment="1">
      <alignment horizontal="right" vertical="center"/>
    </xf>
    <xf numFmtId="188" fontId="5" fillId="0" borderId="18" xfId="0" applyNumberFormat="1" applyFont="1" applyFill="1" applyBorder="1" applyAlignment="1">
      <alignment horizontal="right" vertical="center"/>
    </xf>
    <xf numFmtId="178" fontId="5" fillId="0" borderId="18" xfId="0" applyNumberFormat="1" applyFont="1" applyFill="1" applyBorder="1" applyAlignment="1">
      <alignment vertical="center"/>
    </xf>
    <xf numFmtId="176" fontId="5" fillId="0" borderId="18" xfId="0" applyNumberFormat="1" applyFont="1" applyFill="1" applyBorder="1" applyAlignment="1">
      <alignment horizontal="right" vertical="center"/>
    </xf>
    <xf numFmtId="176" fontId="5" fillId="0" borderId="24" xfId="0" applyNumberFormat="1" applyFont="1" applyFill="1" applyBorder="1" applyAlignment="1">
      <alignment horizontal="right" vertical="center"/>
    </xf>
    <xf numFmtId="188" fontId="5" fillId="0" borderId="10" xfId="0" applyNumberFormat="1" applyFont="1" applyFill="1" applyBorder="1" applyAlignment="1">
      <alignment horizontal="right" vertical="center"/>
    </xf>
    <xf numFmtId="0" fontId="5" fillId="0" borderId="25" xfId="0" applyFont="1" applyFill="1" applyBorder="1" applyAlignment="1">
      <alignment horizontal="center" vertical="center"/>
    </xf>
    <xf numFmtId="176" fontId="5" fillId="0" borderId="26" xfId="0" applyNumberFormat="1" applyFont="1" applyFill="1" applyBorder="1" applyAlignment="1">
      <alignment vertical="center"/>
    </xf>
    <xf numFmtId="178" fontId="5" fillId="0" borderId="26" xfId="0" applyNumberFormat="1" applyFont="1" applyFill="1" applyBorder="1" applyAlignment="1">
      <alignment horizontal="right" vertical="center"/>
    </xf>
    <xf numFmtId="188" fontId="5" fillId="0" borderId="26" xfId="0" applyNumberFormat="1" applyFont="1" applyFill="1" applyBorder="1" applyAlignment="1">
      <alignment horizontal="right" vertical="center"/>
    </xf>
    <xf numFmtId="178" fontId="5" fillId="0" borderId="26" xfId="0" applyNumberFormat="1" applyFont="1" applyFill="1" applyBorder="1" applyAlignment="1">
      <alignment vertical="center"/>
    </xf>
    <xf numFmtId="176" fontId="5" fillId="0" borderId="26" xfId="0" applyNumberFormat="1" applyFont="1" applyFill="1" applyBorder="1" applyAlignment="1">
      <alignment horizontal="right" vertical="center"/>
    </xf>
    <xf numFmtId="176" fontId="5" fillId="0" borderId="27" xfId="0" applyNumberFormat="1" applyFont="1" applyFill="1" applyBorder="1" applyAlignment="1">
      <alignment horizontal="right" vertical="center"/>
    </xf>
    <xf numFmtId="188" fontId="5" fillId="0" borderId="28" xfId="0" applyNumberFormat="1" applyFont="1" applyFill="1" applyBorder="1" applyAlignment="1">
      <alignment horizontal="right" vertical="center"/>
    </xf>
    <xf numFmtId="0" fontId="8" fillId="0" borderId="0" xfId="0" applyFont="1" applyAlignment="1">
      <alignment/>
    </xf>
    <xf numFmtId="0" fontId="9" fillId="0" borderId="0" xfId="0" applyFont="1" applyAlignment="1">
      <alignment/>
    </xf>
    <xf numFmtId="0" fontId="10" fillId="0" borderId="0" xfId="0" applyFont="1" applyAlignment="1">
      <alignment vertical="center"/>
    </xf>
    <xf numFmtId="0" fontId="8" fillId="0" borderId="0" xfId="61" applyFont="1">
      <alignment/>
      <protection/>
    </xf>
    <xf numFmtId="0" fontId="0" fillId="0" borderId="0" xfId="61" applyFont="1">
      <alignment/>
      <protection/>
    </xf>
    <xf numFmtId="0" fontId="0" fillId="0" borderId="0" xfId="61" applyFont="1" applyFill="1">
      <alignment/>
      <protection/>
    </xf>
    <xf numFmtId="0" fontId="0" fillId="0" borderId="0" xfId="61" applyFont="1" applyAlignment="1">
      <alignment vertical="top"/>
      <protection/>
    </xf>
    <xf numFmtId="0" fontId="0" fillId="0" borderId="0" xfId="61" applyFont="1" applyAlignment="1">
      <alignment horizontal="right"/>
      <protection/>
    </xf>
    <xf numFmtId="0" fontId="0" fillId="0" borderId="0" xfId="61" applyFont="1" applyFill="1" applyAlignment="1">
      <alignment horizontal="right"/>
      <protection/>
    </xf>
    <xf numFmtId="0" fontId="0" fillId="0" borderId="29" xfId="61" applyFont="1" applyBorder="1" applyAlignment="1">
      <alignment horizontal="center" vertical="center" wrapText="1"/>
      <protection/>
    </xf>
    <xf numFmtId="0" fontId="0" fillId="0" borderId="29" xfId="61" applyFont="1" applyFill="1" applyBorder="1" applyAlignment="1">
      <alignment horizontal="center" vertical="center" wrapText="1"/>
      <protection/>
    </xf>
    <xf numFmtId="0" fontId="0" fillId="0" borderId="30" xfId="61" applyFont="1" applyFill="1" applyBorder="1" applyAlignment="1">
      <alignment horizontal="center" vertical="center" wrapText="1"/>
      <protection/>
    </xf>
    <xf numFmtId="0" fontId="0" fillId="0" borderId="31" xfId="61" applyFont="1" applyBorder="1">
      <alignment/>
      <protection/>
    </xf>
    <xf numFmtId="0" fontId="0" fillId="0" borderId="32" xfId="61" applyFont="1" applyBorder="1">
      <alignment/>
      <protection/>
    </xf>
    <xf numFmtId="0" fontId="0" fillId="0" borderId="33" xfId="61" applyFont="1" applyBorder="1" applyAlignment="1">
      <alignment horizontal="left" indent="1"/>
      <protection/>
    </xf>
    <xf numFmtId="176" fontId="0" fillId="0" borderId="33" xfId="61" applyNumberFormat="1" applyFont="1" applyBorder="1">
      <alignment/>
      <protection/>
    </xf>
    <xf numFmtId="176" fontId="0" fillId="0" borderId="34" xfId="61" applyNumberFormat="1" applyFont="1" applyBorder="1">
      <alignment/>
      <protection/>
    </xf>
    <xf numFmtId="176" fontId="0" fillId="0" borderId="33" xfId="61" applyNumberFormat="1" applyFont="1" applyFill="1" applyBorder="1">
      <alignment/>
      <protection/>
    </xf>
    <xf numFmtId="176" fontId="0" fillId="0" borderId="35" xfId="61" applyNumberFormat="1" applyFont="1" applyFill="1" applyBorder="1">
      <alignment/>
      <protection/>
    </xf>
    <xf numFmtId="0" fontId="0" fillId="0" borderId="36" xfId="61" applyFont="1" applyBorder="1" applyAlignment="1">
      <alignment horizontal="center"/>
      <protection/>
    </xf>
    <xf numFmtId="0" fontId="0" fillId="0" borderId="0" xfId="61" applyFont="1" applyBorder="1" applyAlignment="1">
      <alignment horizontal="center"/>
      <protection/>
    </xf>
    <xf numFmtId="0" fontId="0" fillId="0" borderId="37" xfId="61" applyFont="1" applyBorder="1" applyAlignment="1">
      <alignment horizontal="left" indent="1"/>
      <protection/>
    </xf>
    <xf numFmtId="176" fontId="0" fillId="0" borderId="37" xfId="61" applyNumberFormat="1" applyFont="1" applyBorder="1">
      <alignment/>
      <protection/>
    </xf>
    <xf numFmtId="176" fontId="0" fillId="0" borderId="38" xfId="61" applyNumberFormat="1" applyFont="1" applyBorder="1">
      <alignment/>
      <protection/>
    </xf>
    <xf numFmtId="176" fontId="0" fillId="0" borderId="37" xfId="61" applyNumberFormat="1" applyFont="1" applyFill="1" applyBorder="1">
      <alignment/>
      <protection/>
    </xf>
    <xf numFmtId="176" fontId="0" fillId="0" borderId="23" xfId="61" applyNumberFormat="1" applyFont="1" applyFill="1" applyBorder="1">
      <alignment/>
      <protection/>
    </xf>
    <xf numFmtId="176" fontId="0" fillId="0" borderId="39" xfId="61" applyNumberFormat="1" applyFont="1" applyFill="1" applyBorder="1">
      <alignment/>
      <protection/>
    </xf>
    <xf numFmtId="0" fontId="0" fillId="0" borderId="40" xfId="61" applyFont="1" applyBorder="1">
      <alignment/>
      <protection/>
    </xf>
    <xf numFmtId="0" fontId="0" fillId="0" borderId="24" xfId="61" applyFont="1" applyBorder="1">
      <alignment/>
      <protection/>
    </xf>
    <xf numFmtId="0" fontId="0" fillId="0" borderId="23" xfId="61" applyFont="1" applyBorder="1" applyAlignment="1">
      <alignment horizontal="left" indent="1"/>
      <protection/>
    </xf>
    <xf numFmtId="176" fontId="0" fillId="0" borderId="23" xfId="61" applyNumberFormat="1" applyFont="1" applyBorder="1">
      <alignment/>
      <protection/>
    </xf>
    <xf numFmtId="176" fontId="0" fillId="0" borderId="41" xfId="61" applyNumberFormat="1" applyFont="1" applyBorder="1">
      <alignment/>
      <protection/>
    </xf>
    <xf numFmtId="176" fontId="0" fillId="0" borderId="13" xfId="61" applyNumberFormat="1" applyFont="1" applyFill="1" applyBorder="1">
      <alignment/>
      <protection/>
    </xf>
    <xf numFmtId="176" fontId="0" fillId="0" borderId="42" xfId="61" applyNumberFormat="1" applyFont="1" applyFill="1" applyBorder="1">
      <alignment/>
      <protection/>
    </xf>
    <xf numFmtId="0" fontId="0" fillId="0" borderId="37" xfId="61" applyFont="1" applyBorder="1" applyAlignment="1">
      <alignment horizontal="left" indent="2"/>
      <protection/>
    </xf>
    <xf numFmtId="41" fontId="0" fillId="0" borderId="37" xfId="61" applyNumberFormat="1" applyFont="1" applyBorder="1">
      <alignment/>
      <protection/>
    </xf>
    <xf numFmtId="41" fontId="0" fillId="0" borderId="38" xfId="61" applyNumberFormat="1" applyFont="1" applyBorder="1">
      <alignment/>
      <protection/>
    </xf>
    <xf numFmtId="41" fontId="0" fillId="0" borderId="37" xfId="61" applyNumberFormat="1" applyFont="1" applyFill="1" applyBorder="1">
      <alignment/>
      <protection/>
    </xf>
    <xf numFmtId="41" fontId="0" fillId="0" borderId="42" xfId="61" applyNumberFormat="1" applyFont="1" applyFill="1" applyBorder="1">
      <alignment/>
      <protection/>
    </xf>
    <xf numFmtId="0" fontId="0" fillId="0" borderId="16" xfId="61" applyFont="1" applyBorder="1">
      <alignment/>
      <protection/>
    </xf>
    <xf numFmtId="0" fontId="0" fillId="0" borderId="18" xfId="61" applyFont="1" applyBorder="1">
      <alignment/>
      <protection/>
    </xf>
    <xf numFmtId="176" fontId="0" fillId="0" borderId="13" xfId="61" applyNumberFormat="1" applyFont="1" applyBorder="1">
      <alignment/>
      <protection/>
    </xf>
    <xf numFmtId="176" fontId="0" fillId="0" borderId="16" xfId="61" applyNumberFormat="1" applyFont="1" applyBorder="1">
      <alignment/>
      <protection/>
    </xf>
    <xf numFmtId="176" fontId="0" fillId="0" borderId="43" xfId="61" applyNumberFormat="1" applyFont="1" applyFill="1" applyBorder="1">
      <alignment/>
      <protection/>
    </xf>
    <xf numFmtId="0" fontId="0" fillId="0" borderId="38" xfId="61" applyFont="1" applyBorder="1">
      <alignment/>
      <protection/>
    </xf>
    <xf numFmtId="0" fontId="0" fillId="0" borderId="0" xfId="61" applyFont="1" applyBorder="1">
      <alignment/>
      <protection/>
    </xf>
    <xf numFmtId="0" fontId="0" fillId="0" borderId="34" xfId="61" applyFont="1" applyBorder="1" applyAlignment="1">
      <alignment/>
      <protection/>
    </xf>
    <xf numFmtId="0" fontId="0" fillId="0" borderId="44" xfId="61" applyFont="1" applyBorder="1" applyAlignment="1">
      <alignment horizontal="left" indent="1"/>
      <protection/>
    </xf>
    <xf numFmtId="41" fontId="0" fillId="0" borderId="33" xfId="61" applyNumberFormat="1" applyFont="1" applyBorder="1">
      <alignment/>
      <protection/>
    </xf>
    <xf numFmtId="41" fontId="0" fillId="0" borderId="34" xfId="61" applyNumberFormat="1" applyFont="1" applyBorder="1">
      <alignment/>
      <protection/>
    </xf>
    <xf numFmtId="41" fontId="0" fillId="0" borderId="33" xfId="61" applyNumberFormat="1" applyFont="1" applyFill="1" applyBorder="1">
      <alignment/>
      <protection/>
    </xf>
    <xf numFmtId="41" fontId="0" fillId="0" borderId="35" xfId="61" applyNumberFormat="1" applyFont="1" applyFill="1" applyBorder="1">
      <alignment/>
      <protection/>
    </xf>
    <xf numFmtId="0" fontId="0" fillId="0" borderId="38" xfId="61" applyFont="1" applyBorder="1" applyAlignment="1">
      <alignment/>
      <protection/>
    </xf>
    <xf numFmtId="0" fontId="0" fillId="0" borderId="45" xfId="61" applyFont="1" applyBorder="1" applyAlignment="1">
      <alignment horizontal="left" indent="1"/>
      <protection/>
    </xf>
    <xf numFmtId="0" fontId="0" fillId="0" borderId="41" xfId="61" applyFont="1" applyBorder="1" applyAlignment="1">
      <alignment/>
      <protection/>
    </xf>
    <xf numFmtId="0" fontId="0" fillId="0" borderId="46" xfId="61" applyFont="1" applyBorder="1" applyAlignment="1">
      <alignment horizontal="left" indent="1"/>
      <protection/>
    </xf>
    <xf numFmtId="0" fontId="0" fillId="0" borderId="33" xfId="61" applyFont="1" applyBorder="1" applyAlignment="1">
      <alignment horizontal="center"/>
      <protection/>
    </xf>
    <xf numFmtId="189" fontId="0" fillId="0" borderId="33" xfId="61" applyNumberFormat="1" applyFont="1" applyBorder="1">
      <alignment/>
      <protection/>
    </xf>
    <xf numFmtId="189" fontId="0" fillId="0" borderId="34" xfId="61" applyNumberFormat="1" applyFont="1" applyBorder="1">
      <alignment/>
      <protection/>
    </xf>
    <xf numFmtId="189" fontId="0" fillId="0" borderId="33" xfId="61" applyNumberFormat="1" applyFont="1" applyFill="1" applyBorder="1">
      <alignment/>
      <protection/>
    </xf>
    <xf numFmtId="189" fontId="0" fillId="0" borderId="35" xfId="61" applyNumberFormat="1" applyFont="1" applyFill="1" applyBorder="1">
      <alignment/>
      <protection/>
    </xf>
    <xf numFmtId="0" fontId="0" fillId="0" borderId="23" xfId="61" applyFont="1" applyBorder="1" applyAlignment="1">
      <alignment horizontal="center"/>
      <protection/>
    </xf>
    <xf numFmtId="189" fontId="0" fillId="0" borderId="23" xfId="61" applyNumberFormat="1" applyFont="1" applyBorder="1">
      <alignment/>
      <protection/>
    </xf>
    <xf numFmtId="189" fontId="0" fillId="0" borderId="41" xfId="61" applyNumberFormat="1" applyFont="1" applyBorder="1">
      <alignment/>
      <protection/>
    </xf>
    <xf numFmtId="189" fontId="0" fillId="0" borderId="23" xfId="61" applyNumberFormat="1" applyFont="1" applyFill="1" applyBorder="1">
      <alignment/>
      <protection/>
    </xf>
    <xf numFmtId="189" fontId="0" fillId="0" borderId="39" xfId="61" applyNumberFormat="1" applyFont="1" applyFill="1" applyBorder="1">
      <alignment/>
      <protection/>
    </xf>
    <xf numFmtId="178" fontId="0" fillId="0" borderId="33" xfId="61" applyNumberFormat="1" applyFont="1" applyBorder="1">
      <alignment/>
      <protection/>
    </xf>
    <xf numFmtId="178" fontId="0" fillId="0" borderId="34" xfId="61" applyNumberFormat="1" applyFont="1" applyBorder="1">
      <alignment/>
      <protection/>
    </xf>
    <xf numFmtId="178" fontId="0" fillId="0" borderId="33" xfId="61" applyNumberFormat="1" applyFont="1" applyFill="1" applyBorder="1">
      <alignment/>
      <protection/>
    </xf>
    <xf numFmtId="178" fontId="0" fillId="0" borderId="35" xfId="61" applyNumberFormat="1" applyFont="1" applyFill="1" applyBorder="1">
      <alignment/>
      <protection/>
    </xf>
    <xf numFmtId="0" fontId="0" fillId="0" borderId="21" xfId="61" applyFont="1" applyBorder="1" applyAlignment="1">
      <alignment horizontal="center"/>
      <protection/>
    </xf>
    <xf numFmtId="178" fontId="0" fillId="0" borderId="21" xfId="61" applyNumberFormat="1" applyFont="1" applyBorder="1">
      <alignment/>
      <protection/>
    </xf>
    <xf numFmtId="178" fontId="0" fillId="0" borderId="22" xfId="61" applyNumberFormat="1" applyFont="1" applyBorder="1">
      <alignment/>
      <protection/>
    </xf>
    <xf numFmtId="178" fontId="0" fillId="0" borderId="21" xfId="61" applyNumberFormat="1" applyFont="1" applyFill="1" applyBorder="1">
      <alignment/>
      <protection/>
    </xf>
    <xf numFmtId="178" fontId="0" fillId="0" borderId="47" xfId="61" applyNumberFormat="1" applyFont="1" applyFill="1" applyBorder="1">
      <alignment/>
      <protection/>
    </xf>
    <xf numFmtId="0" fontId="0" fillId="0" borderId="0" xfId="61" applyFont="1" applyAlignment="1">
      <alignment/>
      <protection/>
    </xf>
    <xf numFmtId="0" fontId="13" fillId="0" borderId="0" xfId="62" applyFont="1" applyFill="1">
      <alignment vertical="center"/>
      <protection/>
    </xf>
    <xf numFmtId="0" fontId="0" fillId="0" borderId="0" xfId="62">
      <alignment vertical="center"/>
      <protection/>
    </xf>
    <xf numFmtId="0" fontId="0" fillId="0" borderId="0" xfId="62" applyFont="1" applyFill="1">
      <alignment vertical="center"/>
      <protection/>
    </xf>
    <xf numFmtId="0" fontId="0" fillId="0" borderId="48" xfId="62" applyBorder="1" applyAlignment="1">
      <alignment horizontal="center" vertical="center"/>
      <protection/>
    </xf>
    <xf numFmtId="0" fontId="0" fillId="0" borderId="49" xfId="62" applyBorder="1">
      <alignment vertical="center"/>
      <protection/>
    </xf>
    <xf numFmtId="56" fontId="0" fillId="0" borderId="50" xfId="62" applyNumberFormat="1" applyFill="1" applyBorder="1" applyAlignment="1">
      <alignment horizontal="center" vertical="center"/>
      <protection/>
    </xf>
    <xf numFmtId="0" fontId="0" fillId="0" borderId="51" xfId="62" applyFill="1" applyBorder="1">
      <alignment vertical="center"/>
      <protection/>
    </xf>
    <xf numFmtId="0" fontId="6" fillId="0" borderId="51" xfId="62" applyFont="1" applyFill="1" applyBorder="1" applyAlignment="1">
      <alignment vertical="top" wrapText="1"/>
      <protection/>
    </xf>
    <xf numFmtId="0" fontId="0" fillId="0" borderId="52" xfId="62" applyFill="1" applyBorder="1">
      <alignment vertical="center"/>
      <protection/>
    </xf>
    <xf numFmtId="0" fontId="0" fillId="0" borderId="53" xfId="62" applyFill="1" applyBorder="1">
      <alignment vertical="center"/>
      <protection/>
    </xf>
    <xf numFmtId="0" fontId="0" fillId="0" borderId="54" xfId="62" applyFill="1" applyBorder="1">
      <alignment vertical="center"/>
      <protection/>
    </xf>
    <xf numFmtId="0" fontId="0" fillId="0" borderId="0" xfId="62" applyFill="1">
      <alignment vertical="center"/>
      <protection/>
    </xf>
    <xf numFmtId="0" fontId="0" fillId="33" borderId="0" xfId="62" applyFill="1">
      <alignment vertical="center"/>
      <protection/>
    </xf>
    <xf numFmtId="0" fontId="0" fillId="0" borderId="36" xfId="62" applyFill="1" applyBorder="1" applyAlignment="1">
      <alignment horizontal="center" vertical="center"/>
      <protection/>
    </xf>
    <xf numFmtId="0" fontId="0" fillId="0" borderId="55" xfId="62" applyFill="1" applyBorder="1" applyAlignment="1">
      <alignment horizontal="center" vertical="center"/>
      <protection/>
    </xf>
    <xf numFmtId="0" fontId="0" fillId="0" borderId="55" xfId="62" applyFill="1" applyBorder="1" applyAlignment="1">
      <alignment vertical="top" wrapText="1"/>
      <protection/>
    </xf>
    <xf numFmtId="0" fontId="0" fillId="0" borderId="0" xfId="62" applyFill="1" applyBorder="1">
      <alignment vertical="center"/>
      <protection/>
    </xf>
    <xf numFmtId="0" fontId="6" fillId="0" borderId="0" xfId="62" applyFont="1" applyFill="1" applyBorder="1" applyAlignment="1">
      <alignment vertical="top" wrapText="1"/>
      <protection/>
    </xf>
    <xf numFmtId="0" fontId="0" fillId="0" borderId="56" xfId="62" applyFill="1" applyBorder="1">
      <alignment vertical="center"/>
      <protection/>
    </xf>
    <xf numFmtId="0" fontId="0" fillId="0" borderId="57" xfId="62" applyFill="1" applyBorder="1" applyAlignment="1">
      <alignment horizontal="center" vertical="center"/>
      <protection/>
    </xf>
    <xf numFmtId="0" fontId="0" fillId="0" borderId="0" xfId="62" applyFill="1" applyBorder="1" applyAlignment="1">
      <alignment horizontal="right" vertical="center"/>
      <protection/>
    </xf>
    <xf numFmtId="0" fontId="0" fillId="0" borderId="0" xfId="62" applyFill="1" applyBorder="1" applyAlignment="1">
      <alignment horizontal="center" vertical="center"/>
      <protection/>
    </xf>
    <xf numFmtId="0" fontId="0" fillId="0" borderId="57" xfId="62" applyFill="1" applyBorder="1">
      <alignment vertical="center"/>
      <protection/>
    </xf>
    <xf numFmtId="0" fontId="0" fillId="0" borderId="42" xfId="62" applyFill="1" applyBorder="1">
      <alignment vertical="center"/>
      <protection/>
    </xf>
    <xf numFmtId="0" fontId="0" fillId="0" borderId="0" xfId="62" applyFill="1" applyBorder="1" applyAlignment="1">
      <alignment horizontal="left" vertical="center"/>
      <protection/>
    </xf>
    <xf numFmtId="0" fontId="0" fillId="0" borderId="57" xfId="62" applyFill="1" applyBorder="1" applyAlignment="1">
      <alignment horizontal="left" vertical="center"/>
      <protection/>
    </xf>
    <xf numFmtId="0" fontId="0" fillId="0" borderId="58" xfId="62" applyFill="1" applyBorder="1" applyAlignment="1">
      <alignment horizontal="center" vertical="center"/>
      <protection/>
    </xf>
    <xf numFmtId="0" fontId="0" fillId="0" borderId="59" xfId="62" applyFill="1" applyBorder="1" applyAlignment="1">
      <alignment horizontal="center" vertical="center"/>
      <protection/>
    </xf>
    <xf numFmtId="0" fontId="0" fillId="0" borderId="60" xfId="62" applyFill="1" applyBorder="1" applyAlignment="1">
      <alignment horizontal="center" vertical="center"/>
      <protection/>
    </xf>
    <xf numFmtId="0" fontId="0" fillId="0" borderId="59" xfId="62" applyFill="1" applyBorder="1">
      <alignment vertical="center"/>
      <protection/>
    </xf>
    <xf numFmtId="0" fontId="0" fillId="0" borderId="61" xfId="62" applyFill="1" applyBorder="1">
      <alignment vertical="center"/>
      <protection/>
    </xf>
    <xf numFmtId="0" fontId="0" fillId="0" borderId="62" xfId="62" applyFill="1" applyBorder="1" applyAlignment="1">
      <alignment horizontal="left" vertical="top"/>
      <protection/>
    </xf>
    <xf numFmtId="0" fontId="0" fillId="0" borderId="62" xfId="62" applyFill="1" applyBorder="1">
      <alignment vertical="center"/>
      <protection/>
    </xf>
    <xf numFmtId="0" fontId="0" fillId="0" borderId="63" xfId="62" applyFill="1" applyBorder="1">
      <alignment vertical="center"/>
      <protection/>
    </xf>
    <xf numFmtId="0" fontId="0" fillId="0" borderId="64" xfId="62" applyFill="1" applyBorder="1" applyAlignment="1">
      <alignment horizontal="center" vertical="center"/>
      <protection/>
    </xf>
    <xf numFmtId="0" fontId="0" fillId="0" borderId="57" xfId="62" applyFill="1" applyBorder="1" applyAlignment="1">
      <alignment vertical="center" wrapText="1"/>
      <protection/>
    </xf>
    <xf numFmtId="0" fontId="0" fillId="0" borderId="42" xfId="62" applyFill="1" applyBorder="1" applyAlignment="1">
      <alignment vertical="center" wrapText="1"/>
      <protection/>
    </xf>
    <xf numFmtId="0" fontId="0" fillId="0" borderId="50" xfId="62" applyFill="1" applyBorder="1">
      <alignment vertical="center"/>
      <protection/>
    </xf>
    <xf numFmtId="0" fontId="0" fillId="0" borderId="52" xfId="62" applyFill="1" applyBorder="1" applyAlignment="1">
      <alignment horizontal="right" vertical="center"/>
      <protection/>
    </xf>
    <xf numFmtId="0" fontId="0" fillId="0" borderId="55" xfId="62" applyFill="1" applyBorder="1">
      <alignment vertical="center"/>
      <protection/>
    </xf>
    <xf numFmtId="0" fontId="0" fillId="0" borderId="56" xfId="62" applyFill="1" applyBorder="1" applyAlignment="1">
      <alignment horizontal="right" vertical="center"/>
      <protection/>
    </xf>
    <xf numFmtId="0" fontId="0" fillId="0" borderId="60" xfId="62" applyFill="1" applyBorder="1">
      <alignment vertical="center"/>
      <protection/>
    </xf>
    <xf numFmtId="0" fontId="0" fillId="0" borderId="61" xfId="62" applyFill="1" applyBorder="1" applyAlignment="1">
      <alignment horizontal="right" vertical="center"/>
      <protection/>
    </xf>
    <xf numFmtId="0" fontId="0" fillId="0" borderId="51" xfId="62" applyBorder="1">
      <alignment vertical="center"/>
      <protection/>
    </xf>
    <xf numFmtId="0" fontId="0" fillId="0" borderId="0" xfId="62" applyBorder="1">
      <alignment vertical="center"/>
      <protection/>
    </xf>
    <xf numFmtId="0" fontId="0" fillId="0" borderId="59" xfId="62" applyBorder="1">
      <alignment vertical="center"/>
      <protection/>
    </xf>
    <xf numFmtId="0" fontId="0" fillId="0" borderId="62" xfId="62" applyFill="1" applyBorder="1" applyAlignment="1">
      <alignment horizontal="center" vertical="center"/>
      <protection/>
    </xf>
    <xf numFmtId="0" fontId="0" fillId="0" borderId="59" xfId="62" applyFill="1" applyBorder="1" applyAlignment="1">
      <alignment horizontal="right" vertical="center"/>
      <protection/>
    </xf>
    <xf numFmtId="0" fontId="0" fillId="0" borderId="56" xfId="62" applyFill="1" applyBorder="1" applyAlignment="1">
      <alignment vertical="center" textRotation="255" wrapText="1"/>
      <protection/>
    </xf>
    <xf numFmtId="56" fontId="0" fillId="0" borderId="55" xfId="62" applyNumberFormat="1" applyFill="1" applyBorder="1" applyAlignment="1">
      <alignment horizontal="center" vertical="center"/>
      <protection/>
    </xf>
    <xf numFmtId="0" fontId="0" fillId="0" borderId="0" xfId="62" applyFont="1" applyFill="1" applyBorder="1">
      <alignment vertical="center"/>
      <protection/>
    </xf>
    <xf numFmtId="0" fontId="0" fillId="0" borderId="0" xfId="62" applyFont="1" applyFill="1" applyBorder="1" applyAlignment="1">
      <alignment horizontal="right" vertical="center"/>
      <protection/>
    </xf>
    <xf numFmtId="0" fontId="0" fillId="0" borderId="51" xfId="62" applyFill="1" applyBorder="1" applyAlignment="1">
      <alignment horizontal="right" vertical="center"/>
      <protection/>
    </xf>
    <xf numFmtId="56" fontId="0" fillId="0" borderId="55" xfId="62" applyNumberFormat="1" applyFill="1" applyBorder="1" applyAlignment="1">
      <alignment vertical="top" wrapText="1"/>
      <protection/>
    </xf>
    <xf numFmtId="0" fontId="0" fillId="0" borderId="0" xfId="62" applyFont="1" applyFill="1" applyBorder="1" applyAlignment="1">
      <alignment horizontal="left" vertical="center"/>
      <protection/>
    </xf>
    <xf numFmtId="0" fontId="0" fillId="0" borderId="0" xfId="62" applyFont="1" applyFill="1" applyBorder="1" applyAlignment="1">
      <alignment horizontal="center" vertical="center"/>
      <protection/>
    </xf>
    <xf numFmtId="0" fontId="0" fillId="0" borderId="61" xfId="62" applyFill="1" applyBorder="1" applyAlignment="1">
      <alignment horizontal="center" vertical="center" wrapText="1"/>
      <protection/>
    </xf>
    <xf numFmtId="0" fontId="0" fillId="0" borderId="64" xfId="62" applyFill="1" applyBorder="1">
      <alignment vertical="center"/>
      <protection/>
    </xf>
    <xf numFmtId="56" fontId="0" fillId="0" borderId="64" xfId="62" applyNumberFormat="1" applyFill="1" applyBorder="1" applyAlignment="1">
      <alignment vertical="top" wrapText="1"/>
      <protection/>
    </xf>
    <xf numFmtId="0" fontId="0" fillId="0" borderId="65" xfId="62" applyFill="1" applyBorder="1">
      <alignment vertical="center"/>
      <protection/>
    </xf>
    <xf numFmtId="0" fontId="0" fillId="0" borderId="65" xfId="62" applyFont="1" applyFill="1" applyBorder="1">
      <alignment vertical="center"/>
      <protection/>
    </xf>
    <xf numFmtId="0" fontId="0" fillId="0" borderId="66" xfId="62" applyFill="1" applyBorder="1" applyAlignment="1">
      <alignment vertical="top"/>
      <protection/>
    </xf>
    <xf numFmtId="0" fontId="0" fillId="0" borderId="67" xfId="62" applyFill="1" applyBorder="1">
      <alignment vertical="center"/>
      <protection/>
    </xf>
    <xf numFmtId="0" fontId="0" fillId="0" borderId="66" xfId="62" applyFill="1" applyBorder="1">
      <alignment vertical="center"/>
      <protection/>
    </xf>
    <xf numFmtId="0" fontId="0" fillId="0" borderId="68" xfId="62" applyFill="1" applyBorder="1">
      <alignment vertical="center"/>
      <protection/>
    </xf>
    <xf numFmtId="0" fontId="49" fillId="0" borderId="51" xfId="62" applyFont="1" applyBorder="1">
      <alignment vertical="center"/>
      <protection/>
    </xf>
    <xf numFmtId="0" fontId="49" fillId="0" borderId="51" xfId="62" applyFont="1" applyFill="1" applyBorder="1" applyAlignment="1">
      <alignment horizontal="left" vertical="center"/>
      <protection/>
    </xf>
    <xf numFmtId="0" fontId="0" fillId="0" borderId="51" xfId="62" applyFill="1" applyBorder="1" applyAlignment="1">
      <alignment horizontal="left" vertical="center"/>
      <protection/>
    </xf>
    <xf numFmtId="0" fontId="49" fillId="0" borderId="59" xfId="62" applyFont="1" applyFill="1" applyBorder="1" applyAlignment="1">
      <alignment horizontal="left" vertical="center"/>
      <protection/>
    </xf>
    <xf numFmtId="0" fontId="0" fillId="0" borderId="53" xfId="62" applyFill="1" applyBorder="1" applyAlignment="1">
      <alignment vertical="center" wrapText="1"/>
      <protection/>
    </xf>
    <xf numFmtId="0" fontId="0" fillId="0" borderId="54" xfId="62" applyFill="1" applyBorder="1" applyAlignment="1">
      <alignment vertical="center"/>
      <protection/>
    </xf>
    <xf numFmtId="0" fontId="0" fillId="0" borderId="62" xfId="62" applyFill="1" applyBorder="1" applyAlignment="1">
      <alignment vertical="center"/>
      <protection/>
    </xf>
    <xf numFmtId="0" fontId="0" fillId="0" borderId="63" xfId="62" applyFill="1" applyBorder="1" applyAlignment="1">
      <alignment vertical="center"/>
      <protection/>
    </xf>
    <xf numFmtId="0" fontId="0" fillId="0" borderId="36" xfId="62" applyFill="1" applyBorder="1">
      <alignment vertical="center"/>
      <protection/>
    </xf>
    <xf numFmtId="0" fontId="0" fillId="0" borderId="69" xfId="62" applyFill="1" applyBorder="1">
      <alignment vertical="center"/>
      <protection/>
    </xf>
    <xf numFmtId="0" fontId="0" fillId="0" borderId="10" xfId="62" applyFill="1" applyBorder="1">
      <alignment vertical="center"/>
      <protection/>
    </xf>
    <xf numFmtId="0" fontId="0" fillId="0" borderId="70" xfId="62" applyFill="1" applyBorder="1">
      <alignment vertical="center"/>
      <protection/>
    </xf>
    <xf numFmtId="0" fontId="0" fillId="0" borderId="71" xfId="62" applyFill="1" applyBorder="1">
      <alignment vertical="center"/>
      <protection/>
    </xf>
    <xf numFmtId="0" fontId="0" fillId="0" borderId="72" xfId="62" applyFill="1" applyBorder="1" applyAlignment="1">
      <alignment horizontal="center" vertical="center"/>
      <protection/>
    </xf>
    <xf numFmtId="0" fontId="0" fillId="0" borderId="72" xfId="62" applyFill="1" applyBorder="1">
      <alignment vertical="center"/>
      <protection/>
    </xf>
    <xf numFmtId="0" fontId="0" fillId="0" borderId="47" xfId="62" applyFill="1" applyBorder="1">
      <alignment vertical="center"/>
      <protection/>
    </xf>
    <xf numFmtId="0" fontId="0" fillId="0" borderId="0" xfId="63">
      <alignment vertical="center"/>
      <protection/>
    </xf>
    <xf numFmtId="0" fontId="0" fillId="0" borderId="0" xfId="63" applyBorder="1">
      <alignment vertical="center"/>
      <protection/>
    </xf>
    <xf numFmtId="0" fontId="0" fillId="0" borderId="10" xfId="63" applyBorder="1">
      <alignment vertical="center"/>
      <protection/>
    </xf>
    <xf numFmtId="0" fontId="0" fillId="0" borderId="73" xfId="63" applyBorder="1">
      <alignment vertical="center"/>
      <protection/>
    </xf>
    <xf numFmtId="0" fontId="0" fillId="0" borderId="74" xfId="63" applyBorder="1">
      <alignment vertical="center"/>
      <protection/>
    </xf>
    <xf numFmtId="0" fontId="0" fillId="0" borderId="75" xfId="63" applyBorder="1">
      <alignment vertical="center"/>
      <protection/>
    </xf>
    <xf numFmtId="0" fontId="0" fillId="0" borderId="75" xfId="63" applyBorder="1" applyAlignment="1">
      <alignment horizontal="center" vertical="center"/>
      <protection/>
    </xf>
    <xf numFmtId="0" fontId="0" fillId="0" borderId="75" xfId="63" applyBorder="1" applyAlignment="1">
      <alignment vertical="center"/>
      <protection/>
    </xf>
    <xf numFmtId="0" fontId="0" fillId="0" borderId="0" xfId="63" applyFill="1" applyBorder="1" applyAlignment="1">
      <alignment horizontal="center" vertical="center"/>
      <protection/>
    </xf>
    <xf numFmtId="0" fontId="0" fillId="0" borderId="53" xfId="63" applyFill="1" applyBorder="1" applyAlignment="1">
      <alignment horizontal="left" vertical="center" indent="1"/>
      <protection/>
    </xf>
    <xf numFmtId="0" fontId="0" fillId="0" borderId="51" xfId="63" applyFill="1" applyBorder="1">
      <alignment vertical="center"/>
      <protection/>
    </xf>
    <xf numFmtId="0" fontId="0" fillId="0" borderId="51" xfId="63" applyFill="1" applyBorder="1" applyAlignment="1">
      <alignment horizontal="left" vertical="center" indent="1"/>
      <protection/>
    </xf>
    <xf numFmtId="0" fontId="0" fillId="0" borderId="53" xfId="63" applyFont="1" applyFill="1" applyBorder="1" applyAlignment="1">
      <alignment horizontal="left" vertical="center" indent="1"/>
      <protection/>
    </xf>
    <xf numFmtId="0" fontId="0" fillId="0" borderId="0" xfId="63" applyFill="1" applyBorder="1">
      <alignment vertical="center"/>
      <protection/>
    </xf>
    <xf numFmtId="0" fontId="0" fillId="0" borderId="51" xfId="63" applyFont="1" applyFill="1" applyBorder="1" applyAlignment="1">
      <alignment horizontal="left" vertical="center" indent="1"/>
      <protection/>
    </xf>
    <xf numFmtId="0" fontId="0" fillId="0" borderId="53" xfId="63" applyFill="1" applyBorder="1">
      <alignment vertical="center"/>
      <protection/>
    </xf>
    <xf numFmtId="0" fontId="0" fillId="0" borderId="56" xfId="63" applyFill="1" applyBorder="1">
      <alignment vertical="center"/>
      <protection/>
    </xf>
    <xf numFmtId="0" fontId="0" fillId="0" borderId="0" xfId="63" applyFill="1">
      <alignment vertical="center"/>
      <protection/>
    </xf>
    <xf numFmtId="0" fontId="0" fillId="0" borderId="42" xfId="63" applyFill="1" applyBorder="1">
      <alignment vertical="center"/>
      <protection/>
    </xf>
    <xf numFmtId="0" fontId="0" fillId="33" borderId="0" xfId="63" applyFill="1">
      <alignment vertical="center"/>
      <protection/>
    </xf>
    <xf numFmtId="0" fontId="0" fillId="0" borderId="57" xfId="63" applyFill="1" applyBorder="1" applyAlignment="1">
      <alignment horizontal="left" vertical="center" indent="1"/>
      <protection/>
    </xf>
    <xf numFmtId="0" fontId="0" fillId="0" borderId="0" xfId="63" applyFill="1" applyBorder="1" applyAlignment="1">
      <alignment horizontal="left" vertical="center" indent="1"/>
      <protection/>
    </xf>
    <xf numFmtId="0" fontId="0" fillId="0" borderId="57" xfId="63" applyFill="1" applyBorder="1">
      <alignment vertical="center"/>
      <protection/>
    </xf>
    <xf numFmtId="0" fontId="0" fillId="0" borderId="0" xfId="63" applyFont="1" applyFill="1" applyBorder="1" applyAlignment="1">
      <alignment horizontal="left" vertical="center" indent="1"/>
      <protection/>
    </xf>
    <xf numFmtId="0" fontId="0" fillId="0" borderId="57" xfId="63" applyFont="1" applyFill="1" applyBorder="1" applyAlignment="1">
      <alignment horizontal="left" vertical="center" indent="1"/>
      <protection/>
    </xf>
    <xf numFmtId="0" fontId="0" fillId="0" borderId="62" xfId="63" applyFill="1" applyBorder="1" applyAlignment="1">
      <alignment horizontal="left" vertical="center" indent="1"/>
      <protection/>
    </xf>
    <xf numFmtId="0" fontId="0" fillId="0" borderId="59" xfId="63" applyFill="1" applyBorder="1">
      <alignment vertical="center"/>
      <protection/>
    </xf>
    <xf numFmtId="0" fontId="0" fillId="0" borderId="59" xfId="63" applyFill="1" applyBorder="1" applyAlignment="1">
      <alignment horizontal="left" vertical="center" indent="1"/>
      <protection/>
    </xf>
    <xf numFmtId="0" fontId="0" fillId="0" borderId="62" xfId="63" applyFill="1" applyBorder="1">
      <alignment vertical="center"/>
      <protection/>
    </xf>
    <xf numFmtId="0" fontId="0" fillId="0" borderId="59" xfId="63" applyFont="1" applyFill="1" applyBorder="1" applyAlignment="1">
      <alignment horizontal="left" vertical="center" indent="1"/>
      <protection/>
    </xf>
    <xf numFmtId="0" fontId="0" fillId="0" borderId="61" xfId="63" applyFill="1" applyBorder="1">
      <alignment vertical="center"/>
      <protection/>
    </xf>
    <xf numFmtId="0" fontId="0" fillId="0" borderId="63" xfId="63" applyFill="1" applyBorder="1">
      <alignment vertical="center"/>
      <protection/>
    </xf>
    <xf numFmtId="0" fontId="0" fillId="0" borderId="51" xfId="63" applyFill="1" applyBorder="1" applyAlignment="1">
      <alignment horizontal="center" vertical="center"/>
      <protection/>
    </xf>
    <xf numFmtId="0" fontId="0" fillId="0" borderId="0" xfId="63" applyFill="1" applyBorder="1" applyAlignment="1">
      <alignment vertical="center"/>
      <protection/>
    </xf>
    <xf numFmtId="0" fontId="6" fillId="0" borderId="50" xfId="63" applyFont="1" applyFill="1" applyBorder="1">
      <alignment vertical="center"/>
      <protection/>
    </xf>
    <xf numFmtId="0" fontId="0" fillId="0" borderId="52" xfId="63" applyFill="1" applyBorder="1" applyAlignment="1">
      <alignment horizontal="right" vertical="center"/>
      <protection/>
    </xf>
    <xf numFmtId="0" fontId="6" fillId="0" borderId="55" xfId="63" applyFont="1" applyFill="1" applyBorder="1">
      <alignment vertical="center"/>
      <protection/>
    </xf>
    <xf numFmtId="0" fontId="0" fillId="0" borderId="56" xfId="63" applyFill="1" applyBorder="1" applyAlignment="1">
      <alignment horizontal="right" vertical="center"/>
      <protection/>
    </xf>
    <xf numFmtId="0" fontId="6" fillId="0" borderId="60" xfId="63" applyFont="1" applyFill="1" applyBorder="1">
      <alignment vertical="center"/>
      <protection/>
    </xf>
    <xf numFmtId="0" fontId="0" fillId="0" borderId="61" xfId="63" applyFill="1" applyBorder="1" applyAlignment="1">
      <alignment horizontal="right" vertical="center"/>
      <protection/>
    </xf>
    <xf numFmtId="0" fontId="0" fillId="0" borderId="60" xfId="63" applyFill="1" applyBorder="1">
      <alignment vertical="center"/>
      <protection/>
    </xf>
    <xf numFmtId="0" fontId="0" fillId="0" borderId="57" xfId="63" applyBorder="1">
      <alignment vertical="center"/>
      <protection/>
    </xf>
    <xf numFmtId="0" fontId="0" fillId="0" borderId="62" xfId="63" applyBorder="1">
      <alignment vertical="center"/>
      <protection/>
    </xf>
    <xf numFmtId="0" fontId="0" fillId="0" borderId="59" xfId="63" applyBorder="1">
      <alignment vertical="center"/>
      <protection/>
    </xf>
    <xf numFmtId="0" fontId="0" fillId="0" borderId="76" xfId="63" applyFill="1" applyBorder="1" applyAlignment="1">
      <alignment vertical="center" wrapText="1"/>
      <protection/>
    </xf>
    <xf numFmtId="0" fontId="0" fillId="0" borderId="51" xfId="63" applyFill="1" applyBorder="1" applyAlignment="1">
      <alignment vertical="center" wrapText="1"/>
      <protection/>
    </xf>
    <xf numFmtId="0" fontId="0" fillId="0" borderId="0" xfId="63" applyFill="1" applyBorder="1" applyAlignment="1">
      <alignment horizontal="right" vertical="center"/>
      <protection/>
    </xf>
    <xf numFmtId="0" fontId="0" fillId="0" borderId="53" xfId="63" applyFont="1" applyFill="1" applyBorder="1" applyAlignment="1">
      <alignment horizontal="left" vertical="center"/>
      <protection/>
    </xf>
    <xf numFmtId="0" fontId="0" fillId="0" borderId="52" xfId="63" applyFill="1" applyBorder="1">
      <alignment vertical="center"/>
      <protection/>
    </xf>
    <xf numFmtId="0" fontId="0" fillId="0" borderId="51" xfId="63" applyFill="1" applyBorder="1" applyAlignment="1">
      <alignment horizontal="left" vertical="center"/>
      <protection/>
    </xf>
    <xf numFmtId="0" fontId="0" fillId="0" borderId="36" xfId="63" applyFill="1" applyBorder="1" applyAlignment="1">
      <alignment vertical="center" wrapText="1"/>
      <protection/>
    </xf>
    <xf numFmtId="0" fontId="0" fillId="0" borderId="0" xfId="63" applyFill="1" applyBorder="1" applyAlignment="1">
      <alignment vertical="center" wrapText="1"/>
      <protection/>
    </xf>
    <xf numFmtId="0" fontId="0" fillId="0" borderId="0" xfId="63" applyFill="1" applyBorder="1" applyAlignment="1">
      <alignment horizontal="right" vertical="center" indent="2"/>
      <protection/>
    </xf>
    <xf numFmtId="0" fontId="0" fillId="0" borderId="57" xfId="63" applyFont="1" applyFill="1" applyBorder="1">
      <alignment vertical="center"/>
      <protection/>
    </xf>
    <xf numFmtId="0" fontId="0" fillId="0" borderId="0" xfId="63" applyFill="1" applyBorder="1" applyAlignment="1">
      <alignment horizontal="left" vertical="center"/>
      <protection/>
    </xf>
    <xf numFmtId="0" fontId="0" fillId="0" borderId="57" xfId="63" applyFill="1" applyBorder="1" applyAlignment="1">
      <alignment vertical="center"/>
      <protection/>
    </xf>
    <xf numFmtId="0" fontId="0" fillId="0" borderId="57" xfId="63" applyFill="1" applyBorder="1" applyAlignment="1">
      <alignment horizontal="left" vertical="center"/>
      <protection/>
    </xf>
    <xf numFmtId="0" fontId="6" fillId="0" borderId="77" xfId="63" applyFont="1" applyFill="1" applyBorder="1">
      <alignment vertical="center"/>
      <protection/>
    </xf>
    <xf numFmtId="0" fontId="6" fillId="0" borderId="0" xfId="63" applyFont="1" applyFill="1">
      <alignment vertical="center"/>
      <protection/>
    </xf>
    <xf numFmtId="0" fontId="6" fillId="0" borderId="0" xfId="63" applyFont="1" applyFill="1" applyBorder="1">
      <alignment vertical="center"/>
      <protection/>
    </xf>
    <xf numFmtId="0" fontId="0" fillId="0" borderId="77" xfId="63" applyFill="1" applyBorder="1">
      <alignment vertical="center"/>
      <protection/>
    </xf>
    <xf numFmtId="0" fontId="0" fillId="0" borderId="78" xfId="63" applyFill="1" applyBorder="1">
      <alignment vertical="center"/>
      <protection/>
    </xf>
    <xf numFmtId="0" fontId="6" fillId="0" borderId="78" xfId="63" applyFont="1" applyFill="1" applyBorder="1">
      <alignment vertical="center"/>
      <protection/>
    </xf>
    <xf numFmtId="0" fontId="6" fillId="0" borderId="57" xfId="63" applyFont="1" applyFill="1" applyBorder="1">
      <alignment vertical="center"/>
      <protection/>
    </xf>
    <xf numFmtId="0" fontId="0" fillId="0" borderId="79" xfId="63" applyFill="1" applyBorder="1">
      <alignment vertical="center"/>
      <protection/>
    </xf>
    <xf numFmtId="0" fontId="0" fillId="0" borderId="80" xfId="63" applyFill="1" applyBorder="1">
      <alignment vertical="center"/>
      <protection/>
    </xf>
    <xf numFmtId="0" fontId="0" fillId="0" borderId="66" xfId="63" applyFill="1" applyBorder="1" applyAlignment="1">
      <alignment vertical="center" textRotation="255" wrapText="1"/>
      <protection/>
    </xf>
    <xf numFmtId="0" fontId="0" fillId="0" borderId="66" xfId="63" applyFill="1" applyBorder="1">
      <alignment vertical="center"/>
      <protection/>
    </xf>
    <xf numFmtId="0" fontId="0" fillId="0" borderId="65" xfId="63" applyFill="1" applyBorder="1">
      <alignment vertical="center"/>
      <protection/>
    </xf>
    <xf numFmtId="0" fontId="0" fillId="0" borderId="65" xfId="63" applyFill="1" applyBorder="1" applyAlignment="1">
      <alignment horizontal="right" vertical="center"/>
      <protection/>
    </xf>
    <xf numFmtId="0" fontId="0" fillId="0" borderId="67" xfId="63" applyFill="1" applyBorder="1">
      <alignment vertical="center"/>
      <protection/>
    </xf>
    <xf numFmtId="0" fontId="0" fillId="0" borderId="65" xfId="63" applyFill="1" applyBorder="1" applyAlignment="1">
      <alignment horizontal="left" vertical="center"/>
      <protection/>
    </xf>
    <xf numFmtId="0" fontId="0" fillId="0" borderId="68" xfId="63" applyFill="1" applyBorder="1">
      <alignment vertical="center"/>
      <protection/>
    </xf>
    <xf numFmtId="0" fontId="0" fillId="0" borderId="62" xfId="63" applyFont="1" applyFill="1" applyBorder="1">
      <alignment vertical="center"/>
      <protection/>
    </xf>
    <xf numFmtId="0" fontId="0" fillId="0" borderId="66" xfId="63" applyFill="1" applyBorder="1" applyAlignment="1">
      <alignment horizontal="left" vertical="center" indent="1"/>
      <protection/>
    </xf>
    <xf numFmtId="0" fontId="0" fillId="0" borderId="81" xfId="63" applyFill="1" applyBorder="1" applyAlignment="1">
      <alignment horizontal="left" vertical="center" indent="1"/>
      <protection/>
    </xf>
    <xf numFmtId="0" fontId="0" fillId="0" borderId="10" xfId="63" applyFill="1" applyBorder="1">
      <alignment vertical="center"/>
      <protection/>
    </xf>
    <xf numFmtId="0" fontId="0" fillId="0" borderId="82" xfId="63" applyFill="1" applyBorder="1">
      <alignment vertical="center"/>
      <protection/>
    </xf>
    <xf numFmtId="0" fontId="0" fillId="0" borderId="71" xfId="63" applyFill="1" applyBorder="1">
      <alignment vertical="center"/>
      <protection/>
    </xf>
    <xf numFmtId="0" fontId="0" fillId="0" borderId="47" xfId="63" applyFill="1" applyBorder="1">
      <alignment vertical="center"/>
      <protection/>
    </xf>
    <xf numFmtId="0" fontId="0" fillId="0" borderId="83" xfId="63" applyBorder="1">
      <alignment vertical="center"/>
      <protection/>
    </xf>
    <xf numFmtId="0" fontId="13" fillId="0" borderId="0" xfId="64" applyFont="1" applyFill="1" applyAlignment="1">
      <alignment vertical="center"/>
      <protection/>
    </xf>
    <xf numFmtId="0" fontId="0" fillId="0" borderId="0" xfId="64" applyFill="1" applyAlignment="1">
      <alignment vertical="center"/>
      <protection/>
    </xf>
    <xf numFmtId="0" fontId="0" fillId="0" borderId="0" xfId="64" applyFill="1" applyAlignment="1">
      <alignment horizontal="center" vertical="center"/>
      <protection/>
    </xf>
    <xf numFmtId="0" fontId="0" fillId="0" borderId="0" xfId="64" applyAlignment="1">
      <alignment vertical="center"/>
      <protection/>
    </xf>
    <xf numFmtId="0" fontId="0" fillId="0" borderId="73" xfId="64" applyFill="1" applyBorder="1" applyAlignment="1">
      <alignment horizontal="left"/>
      <protection/>
    </xf>
    <xf numFmtId="0" fontId="0" fillId="0" borderId="49" xfId="64" applyFill="1" applyBorder="1" applyAlignment="1">
      <alignment horizontal="right" vertical="top"/>
      <protection/>
    </xf>
    <xf numFmtId="0" fontId="0" fillId="0" borderId="84" xfId="64" applyFill="1" applyBorder="1" applyAlignment="1">
      <alignment horizontal="center" vertical="center" wrapText="1"/>
      <protection/>
    </xf>
    <xf numFmtId="0" fontId="0" fillId="0" borderId="75" xfId="64" applyFill="1" applyBorder="1" applyAlignment="1">
      <alignment horizontal="center" vertical="center" wrapText="1"/>
      <protection/>
    </xf>
    <xf numFmtId="0" fontId="0" fillId="0" borderId="85" xfId="64" applyFill="1" applyBorder="1" applyAlignment="1">
      <alignment horizontal="center" vertical="center" wrapText="1"/>
      <protection/>
    </xf>
    <xf numFmtId="0" fontId="0" fillId="0" borderId="86" xfId="64" applyFill="1" applyBorder="1" applyAlignment="1">
      <alignment horizontal="center" vertical="center" wrapText="1"/>
      <protection/>
    </xf>
    <xf numFmtId="0" fontId="0" fillId="0" borderId="53" xfId="64" applyFill="1" applyBorder="1" applyAlignment="1">
      <alignment vertical="center"/>
      <protection/>
    </xf>
    <xf numFmtId="0" fontId="0" fillId="0" borderId="51" xfId="64" applyFill="1" applyBorder="1" applyAlignment="1">
      <alignment vertical="center"/>
      <protection/>
    </xf>
    <xf numFmtId="0" fontId="6" fillId="0" borderId="51" xfId="64" applyFont="1" applyFill="1" applyBorder="1" applyAlignment="1">
      <alignment vertical="center" wrapText="1"/>
      <protection/>
    </xf>
    <xf numFmtId="0" fontId="0" fillId="0" borderId="0" xfId="64" applyFill="1" applyBorder="1" applyAlignment="1">
      <alignment vertical="center"/>
      <protection/>
    </xf>
    <xf numFmtId="0" fontId="0" fillId="0" borderId="0" xfId="64" applyFill="1" applyBorder="1" applyAlignment="1">
      <alignment horizontal="center" vertical="center"/>
      <protection/>
    </xf>
    <xf numFmtId="0" fontId="0" fillId="0" borderId="42" xfId="64" applyFill="1" applyBorder="1" applyAlignment="1">
      <alignment vertical="center"/>
      <protection/>
    </xf>
    <xf numFmtId="0" fontId="0" fillId="0" borderId="57" xfId="64" applyFill="1" applyBorder="1" applyAlignment="1">
      <alignment vertical="center"/>
      <protection/>
    </xf>
    <xf numFmtId="0" fontId="6" fillId="0" borderId="0" xfId="64" applyFont="1" applyFill="1" applyBorder="1" applyAlignment="1">
      <alignment vertical="center" wrapText="1"/>
      <protection/>
    </xf>
    <xf numFmtId="0" fontId="0" fillId="0" borderId="62" xfId="64" applyFill="1" applyBorder="1" applyAlignment="1">
      <alignment vertical="center"/>
      <protection/>
    </xf>
    <xf numFmtId="0" fontId="0" fillId="0" borderId="59" xfId="64" applyFill="1" applyBorder="1" applyAlignment="1">
      <alignment vertical="center"/>
      <protection/>
    </xf>
    <xf numFmtId="0" fontId="6" fillId="0" borderId="59" xfId="64" applyFont="1" applyFill="1" applyBorder="1" applyAlignment="1">
      <alignment vertical="center" wrapText="1"/>
      <protection/>
    </xf>
    <xf numFmtId="0" fontId="0" fillId="0" borderId="59" xfId="64" applyFill="1" applyBorder="1" applyAlignment="1">
      <alignment horizontal="center" vertical="center"/>
      <protection/>
    </xf>
    <xf numFmtId="0" fontId="0" fillId="0" borderId="63" xfId="64" applyFill="1" applyBorder="1" applyAlignment="1">
      <alignment horizontal="center" vertical="center"/>
      <protection/>
    </xf>
    <xf numFmtId="0" fontId="0" fillId="0" borderId="50" xfId="64" applyFill="1" applyBorder="1" applyAlignment="1">
      <alignment horizontal="center" vertical="center"/>
      <protection/>
    </xf>
    <xf numFmtId="0" fontId="0" fillId="0" borderId="42" xfId="64" applyFill="1" applyBorder="1" applyAlignment="1">
      <alignment horizontal="center" vertical="center"/>
      <protection/>
    </xf>
    <xf numFmtId="0" fontId="0" fillId="0" borderId="60" xfId="64" applyFill="1" applyBorder="1" applyAlignment="1">
      <alignment horizontal="center" vertical="center"/>
      <protection/>
    </xf>
    <xf numFmtId="0" fontId="0" fillId="0" borderId="65" xfId="64" applyFill="1" applyBorder="1" applyAlignment="1">
      <alignment vertical="center"/>
      <protection/>
    </xf>
    <xf numFmtId="0" fontId="0" fillId="0" borderId="65" xfId="64" applyFill="1" applyBorder="1" applyAlignment="1">
      <alignment horizontal="center" vertical="center"/>
      <protection/>
    </xf>
    <xf numFmtId="0" fontId="0" fillId="0" borderId="68" xfId="64" applyFill="1" applyBorder="1" applyAlignment="1">
      <alignment horizontal="center" vertical="center"/>
      <protection/>
    </xf>
    <xf numFmtId="0" fontId="0" fillId="0" borderId="64" xfId="64" applyFill="1" applyBorder="1" applyAlignment="1">
      <alignment horizontal="center" vertical="center"/>
      <protection/>
    </xf>
    <xf numFmtId="0" fontId="0" fillId="0" borderId="66" xfId="64" applyFill="1" applyBorder="1" applyAlignment="1">
      <alignment vertical="center"/>
      <protection/>
    </xf>
    <xf numFmtId="0" fontId="0" fillId="0" borderId="0" xfId="64" applyFill="1" applyBorder="1" applyAlignment="1">
      <alignment horizontal="right" vertical="center"/>
      <protection/>
    </xf>
    <xf numFmtId="0" fontId="0" fillId="0" borderId="55" xfId="64" applyFill="1" applyBorder="1" applyAlignment="1">
      <alignment horizontal="center" vertical="center"/>
      <protection/>
    </xf>
    <xf numFmtId="0" fontId="0" fillId="0" borderId="0" xfId="64" applyFont="1" applyFill="1" applyBorder="1" applyAlignment="1">
      <alignment vertical="center"/>
      <protection/>
    </xf>
    <xf numFmtId="0" fontId="0" fillId="0" borderId="57" xfId="64" applyFont="1" applyFill="1" applyBorder="1" applyAlignment="1">
      <alignment vertical="center"/>
      <protection/>
    </xf>
    <xf numFmtId="0" fontId="0" fillId="0" borderId="0" xfId="64" applyFont="1" applyFill="1" applyBorder="1" applyAlignment="1">
      <alignment horizontal="right" vertical="center"/>
      <protection/>
    </xf>
    <xf numFmtId="0" fontId="6" fillId="0" borderId="55" xfId="64" applyFont="1" applyFill="1" applyBorder="1" applyAlignment="1">
      <alignment horizontal="center" vertical="center" textRotation="255"/>
      <protection/>
    </xf>
    <xf numFmtId="0" fontId="0" fillId="0" borderId="67" xfId="64" applyFont="1" applyFill="1" applyBorder="1" applyAlignment="1">
      <alignment horizontal="center" vertical="center"/>
      <protection/>
    </xf>
    <xf numFmtId="0" fontId="0" fillId="0" borderId="64" xfId="64" applyFont="1" applyFill="1" applyBorder="1" applyAlignment="1">
      <alignment horizontal="center" vertical="center"/>
      <protection/>
    </xf>
    <xf numFmtId="3" fontId="0" fillId="0" borderId="64" xfId="64" applyNumberFormat="1" applyFill="1" applyBorder="1" applyAlignment="1">
      <alignment horizontal="center" vertical="center"/>
      <protection/>
    </xf>
    <xf numFmtId="3" fontId="0" fillId="0" borderId="64" xfId="64" applyNumberFormat="1" applyFont="1" applyFill="1" applyBorder="1" applyAlignment="1">
      <alignment horizontal="center" vertical="center"/>
      <protection/>
    </xf>
    <xf numFmtId="0" fontId="0" fillId="0" borderId="0" xfId="64" applyFont="1" applyFill="1" applyBorder="1" applyAlignment="1">
      <alignment vertical="center" wrapText="1"/>
      <protection/>
    </xf>
    <xf numFmtId="0" fontId="0" fillId="0" borderId="62" xfId="64" applyFont="1" applyFill="1" applyBorder="1" applyAlignment="1">
      <alignment vertical="center"/>
      <protection/>
    </xf>
    <xf numFmtId="0" fontId="0" fillId="0" borderId="59" xfId="64" applyFont="1" applyFill="1" applyBorder="1" applyAlignment="1">
      <alignment vertical="center"/>
      <protection/>
    </xf>
    <xf numFmtId="0" fontId="0" fillId="0" borderId="51" xfId="64" applyFill="1" applyBorder="1" applyAlignment="1">
      <alignment horizontal="right" vertical="center"/>
      <protection/>
    </xf>
    <xf numFmtId="0" fontId="0" fillId="0" borderId="55" xfId="64" applyFill="1" applyBorder="1" applyAlignment="1">
      <alignment horizontal="center" vertical="center" wrapText="1"/>
      <protection/>
    </xf>
    <xf numFmtId="0" fontId="0" fillId="0" borderId="0" xfId="64" applyFill="1" applyBorder="1" applyAlignment="1">
      <alignment horizontal="left" vertical="center"/>
      <protection/>
    </xf>
    <xf numFmtId="3" fontId="0" fillId="0" borderId="0" xfId="64" applyNumberFormat="1" applyFill="1" applyBorder="1" applyAlignment="1">
      <alignment horizontal="center" vertical="center"/>
      <protection/>
    </xf>
    <xf numFmtId="0" fontId="0" fillId="0" borderId="66" xfId="64" applyFill="1" applyBorder="1" applyAlignment="1">
      <alignment horizontal="center" vertical="center"/>
      <protection/>
    </xf>
    <xf numFmtId="0" fontId="0" fillId="0" borderId="66" xfId="64" applyFill="1" applyBorder="1" applyAlignment="1">
      <alignment horizontal="left" vertical="center"/>
      <protection/>
    </xf>
    <xf numFmtId="0" fontId="0" fillId="0" borderId="51" xfId="64" applyFill="1" applyBorder="1" applyAlignment="1">
      <alignment horizontal="center" vertical="center"/>
      <protection/>
    </xf>
    <xf numFmtId="0" fontId="0" fillId="0" borderId="53" xfId="64" applyFill="1" applyBorder="1" applyAlignment="1">
      <alignment horizontal="center" vertical="center"/>
      <protection/>
    </xf>
    <xf numFmtId="0" fontId="0" fillId="0" borderId="65" xfId="64" applyFill="1" applyBorder="1" applyAlignment="1">
      <alignment horizontal="right" vertical="center"/>
      <protection/>
    </xf>
    <xf numFmtId="0" fontId="0" fillId="0" borderId="57" xfId="64" applyFill="1" applyBorder="1" applyAlignment="1">
      <alignment horizontal="center" vertical="center"/>
      <protection/>
    </xf>
    <xf numFmtId="3" fontId="0" fillId="0" borderId="55" xfId="64" applyNumberFormat="1" applyFill="1" applyBorder="1" applyAlignment="1">
      <alignment horizontal="center" vertical="center"/>
      <protection/>
    </xf>
    <xf numFmtId="3" fontId="0" fillId="0" borderId="50" xfId="64" applyNumberFormat="1" applyFill="1" applyBorder="1" applyAlignment="1">
      <alignment horizontal="center" vertical="center"/>
      <protection/>
    </xf>
    <xf numFmtId="3" fontId="0" fillId="0" borderId="53" xfId="64" applyNumberFormat="1" applyFill="1" applyBorder="1" applyAlignment="1">
      <alignment horizontal="center" vertical="center"/>
      <protection/>
    </xf>
    <xf numFmtId="3" fontId="0" fillId="0" borderId="57" xfId="64" applyNumberFormat="1" applyFill="1" applyBorder="1" applyAlignment="1">
      <alignment horizontal="center" vertical="center"/>
      <protection/>
    </xf>
    <xf numFmtId="0" fontId="0" fillId="0" borderId="62" xfId="64" applyFill="1" applyBorder="1" applyAlignment="1">
      <alignment horizontal="center" vertical="center"/>
      <protection/>
    </xf>
    <xf numFmtId="0" fontId="0" fillId="0" borderId="61" xfId="64" applyFill="1" applyBorder="1" applyAlignment="1">
      <alignment vertical="center"/>
      <protection/>
    </xf>
    <xf numFmtId="0" fontId="0" fillId="0" borderId="61" xfId="64" applyFill="1" applyBorder="1" applyAlignment="1">
      <alignment horizontal="center" vertical="center"/>
      <protection/>
    </xf>
    <xf numFmtId="0" fontId="0" fillId="0" borderId="63" xfId="64" applyFill="1" applyBorder="1" applyAlignment="1">
      <alignment vertical="center"/>
      <protection/>
    </xf>
    <xf numFmtId="56" fontId="0" fillId="0" borderId="57" xfId="64" applyNumberFormat="1" applyFill="1" applyBorder="1" applyAlignment="1">
      <alignment vertical="center"/>
      <protection/>
    </xf>
    <xf numFmtId="56" fontId="0" fillId="0" borderId="0" xfId="64" applyNumberFormat="1" applyFill="1" applyBorder="1" applyAlignment="1">
      <alignment vertical="center"/>
      <protection/>
    </xf>
    <xf numFmtId="56" fontId="0" fillId="0" borderId="51" xfId="64" applyNumberFormat="1" applyFill="1" applyBorder="1" applyAlignment="1">
      <alignment vertical="center"/>
      <protection/>
    </xf>
    <xf numFmtId="0" fontId="0" fillId="0" borderId="54" xfId="64" applyFill="1" applyBorder="1" applyAlignment="1">
      <alignment horizontal="center" vertical="center"/>
      <protection/>
    </xf>
    <xf numFmtId="0" fontId="0" fillId="0" borderId="72" xfId="64" applyFill="1" applyBorder="1" applyAlignment="1">
      <alignment vertical="center"/>
      <protection/>
    </xf>
    <xf numFmtId="0" fontId="0" fillId="0" borderId="10" xfId="64" applyFill="1" applyBorder="1" applyAlignment="1">
      <alignment vertical="center"/>
      <protection/>
    </xf>
    <xf numFmtId="0" fontId="0" fillId="0" borderId="10" xfId="64" applyFill="1" applyBorder="1" applyAlignment="1">
      <alignment horizontal="center" vertical="center"/>
      <protection/>
    </xf>
    <xf numFmtId="0" fontId="0" fillId="0" borderId="72" xfId="64" applyFill="1" applyBorder="1" applyAlignment="1">
      <alignment horizontal="center" vertical="center"/>
      <protection/>
    </xf>
    <xf numFmtId="0" fontId="0" fillId="0" borderId="47" xfId="64" applyFill="1" applyBorder="1" applyAlignment="1">
      <alignment vertical="center"/>
      <protection/>
    </xf>
    <xf numFmtId="0" fontId="0" fillId="0" borderId="0" xfId="64" applyFill="1" applyBorder="1" applyAlignment="1">
      <alignment horizontal="center" vertical="center" textRotation="255"/>
      <protection/>
    </xf>
    <xf numFmtId="0" fontId="5" fillId="0" borderId="87" xfId="0" applyFont="1" applyBorder="1" applyAlignment="1">
      <alignment horizontal="center" vertical="center" wrapText="1"/>
    </xf>
    <xf numFmtId="0" fontId="5" fillId="0" borderId="36" xfId="0" applyFont="1" applyBorder="1" applyAlignment="1">
      <alignment horizontal="center" vertical="center" wrapText="1"/>
    </xf>
    <xf numFmtId="0" fontId="5" fillId="0" borderId="69" xfId="0" applyFont="1" applyBorder="1" applyAlignment="1">
      <alignment horizontal="center" vertical="center" wrapText="1"/>
    </xf>
    <xf numFmtId="0" fontId="6" fillId="0" borderId="34" xfId="61" applyFont="1" applyBorder="1" applyAlignment="1">
      <alignment horizontal="center" vertical="center" wrapText="1"/>
      <protection/>
    </xf>
    <xf numFmtId="0" fontId="6" fillId="0" borderId="44" xfId="61" applyFont="1" applyBorder="1" applyAlignment="1">
      <alignment horizontal="center" vertical="center"/>
      <protection/>
    </xf>
    <xf numFmtId="0" fontId="6" fillId="0" borderId="38" xfId="61" applyFont="1" applyBorder="1" applyAlignment="1">
      <alignment horizontal="center" vertical="center"/>
      <protection/>
    </xf>
    <xf numFmtId="0" fontId="6" fillId="0" borderId="45" xfId="61" applyFont="1" applyBorder="1" applyAlignment="1">
      <alignment horizontal="center" vertical="center"/>
      <protection/>
    </xf>
    <xf numFmtId="0" fontId="6" fillId="0" borderId="41" xfId="61" applyFont="1" applyBorder="1" applyAlignment="1">
      <alignment horizontal="center" vertical="center"/>
      <protection/>
    </xf>
    <xf numFmtId="0" fontId="6" fillId="0" borderId="46" xfId="61" applyFont="1" applyBorder="1" applyAlignment="1">
      <alignment horizontal="center" vertical="center"/>
      <protection/>
    </xf>
    <xf numFmtId="0" fontId="0" fillId="0" borderId="31" xfId="61" applyFont="1" applyBorder="1" applyAlignment="1">
      <alignment horizontal="center" vertical="center" wrapText="1"/>
      <protection/>
    </xf>
    <xf numFmtId="0" fontId="0" fillId="0" borderId="44" xfId="61" applyFont="1" applyBorder="1" applyAlignment="1">
      <alignment horizontal="center" vertical="center" wrapText="1"/>
      <protection/>
    </xf>
    <xf numFmtId="0" fontId="0" fillId="0" borderId="36" xfId="61" applyFont="1" applyBorder="1" applyAlignment="1">
      <alignment horizontal="center" vertical="center" wrapText="1"/>
      <protection/>
    </xf>
    <xf numFmtId="0" fontId="0" fillId="0" borderId="45" xfId="61" applyFont="1" applyBorder="1" applyAlignment="1">
      <alignment horizontal="center" vertical="center" wrapText="1"/>
      <protection/>
    </xf>
    <xf numFmtId="0" fontId="0" fillId="0" borderId="40" xfId="61" applyFont="1" applyBorder="1" applyAlignment="1">
      <alignment horizontal="center" vertical="center" wrapText="1"/>
      <protection/>
    </xf>
    <xf numFmtId="0" fontId="0" fillId="0" borderId="46" xfId="61" applyFont="1" applyBorder="1" applyAlignment="1">
      <alignment horizontal="center" vertical="center" wrapText="1"/>
      <protection/>
    </xf>
    <xf numFmtId="0" fontId="0" fillId="0" borderId="36" xfId="61" applyFont="1" applyBorder="1" applyAlignment="1">
      <alignment/>
      <protection/>
    </xf>
    <xf numFmtId="0" fontId="0" fillId="0" borderId="0" xfId="61" applyFont="1" applyBorder="1" applyAlignment="1">
      <alignment/>
      <protection/>
    </xf>
    <xf numFmtId="0" fontId="0" fillId="0" borderId="31" xfId="61" applyFont="1" applyBorder="1" applyAlignment="1">
      <alignment horizontal="center"/>
      <protection/>
    </xf>
    <xf numFmtId="0" fontId="0" fillId="0" borderId="32" xfId="61" applyFont="1" applyBorder="1" applyAlignment="1">
      <alignment horizontal="center"/>
      <protection/>
    </xf>
    <xf numFmtId="0" fontId="0" fillId="0" borderId="40" xfId="61" applyFont="1" applyBorder="1" applyAlignment="1">
      <alignment horizontal="center"/>
      <protection/>
    </xf>
    <xf numFmtId="0" fontId="0" fillId="0" borderId="24" xfId="61" applyFont="1" applyBorder="1" applyAlignment="1">
      <alignment horizontal="center"/>
      <protection/>
    </xf>
    <xf numFmtId="0" fontId="0" fillId="0" borderId="31" xfId="61" applyFont="1" applyBorder="1" applyAlignment="1">
      <alignment horizontal="center" vertical="center"/>
      <protection/>
    </xf>
    <xf numFmtId="0" fontId="0" fillId="0" borderId="32" xfId="61" applyFont="1" applyBorder="1" applyAlignment="1">
      <alignment horizontal="center" vertical="center"/>
      <protection/>
    </xf>
    <xf numFmtId="0" fontId="0" fillId="0" borderId="69" xfId="61" applyFont="1" applyBorder="1" applyAlignment="1">
      <alignment horizontal="center" vertical="center"/>
      <protection/>
    </xf>
    <xf numFmtId="0" fontId="0" fillId="0" borderId="10" xfId="61" applyFont="1" applyBorder="1" applyAlignment="1">
      <alignment horizontal="center" vertical="center"/>
      <protection/>
    </xf>
    <xf numFmtId="0" fontId="0" fillId="0" borderId="11" xfId="61" applyFont="1" applyBorder="1" applyAlignment="1">
      <alignment horizontal="center" vertical="center" wrapText="1"/>
      <protection/>
    </xf>
    <xf numFmtId="0" fontId="0" fillId="0" borderId="83" xfId="61" applyFont="1" applyBorder="1" applyAlignment="1">
      <alignment horizontal="center" vertical="center" wrapText="1"/>
      <protection/>
    </xf>
    <xf numFmtId="0" fontId="0" fillId="0" borderId="36" xfId="61" applyFont="1" applyBorder="1" applyAlignment="1">
      <alignment horizontal="center"/>
      <protection/>
    </xf>
    <xf numFmtId="0" fontId="0" fillId="0" borderId="0" xfId="61" applyFont="1" applyBorder="1" applyAlignment="1">
      <alignment horizontal="center"/>
      <protection/>
    </xf>
    <xf numFmtId="0" fontId="0" fillId="0" borderId="88" xfId="61" applyFont="1" applyBorder="1" applyAlignment="1">
      <alignment horizontal="center" vertical="center"/>
      <protection/>
    </xf>
    <xf numFmtId="0" fontId="0" fillId="0" borderId="89" xfId="61" applyFont="1" applyBorder="1" applyAlignment="1">
      <alignment horizontal="center" vertical="center"/>
      <protection/>
    </xf>
    <xf numFmtId="0" fontId="0" fillId="0" borderId="34" xfId="61" applyFont="1" applyBorder="1" applyAlignment="1">
      <alignment horizontal="center" vertical="center"/>
      <protection/>
    </xf>
    <xf numFmtId="0" fontId="0" fillId="0" borderId="44" xfId="61" applyFont="1" applyBorder="1" applyAlignment="1">
      <alignment horizontal="center" vertical="center"/>
      <protection/>
    </xf>
    <xf numFmtId="0" fontId="0" fillId="0" borderId="38" xfId="61" applyFont="1" applyBorder="1" applyAlignment="1">
      <alignment horizontal="center" vertical="center"/>
      <protection/>
    </xf>
    <xf numFmtId="0" fontId="0" fillId="0" borderId="45" xfId="61" applyFont="1" applyBorder="1" applyAlignment="1">
      <alignment horizontal="center" vertical="center"/>
      <protection/>
    </xf>
    <xf numFmtId="0" fontId="0" fillId="0" borderId="41" xfId="61" applyFont="1" applyBorder="1" applyAlignment="1">
      <alignment horizontal="center" vertical="center"/>
      <protection/>
    </xf>
    <xf numFmtId="0" fontId="0" fillId="0" borderId="46" xfId="61" applyFont="1" applyBorder="1" applyAlignment="1">
      <alignment horizontal="center" vertical="center"/>
      <protection/>
    </xf>
    <xf numFmtId="0" fontId="0" fillId="0" borderId="73" xfId="62" applyFill="1" applyBorder="1" applyAlignment="1">
      <alignment horizontal="center" vertical="center"/>
      <protection/>
    </xf>
    <xf numFmtId="0" fontId="0" fillId="0" borderId="90" xfId="62" applyFill="1" applyBorder="1" applyAlignment="1">
      <alignment horizontal="center" vertical="center"/>
      <protection/>
    </xf>
    <xf numFmtId="0" fontId="0" fillId="0" borderId="84" xfId="62" applyBorder="1" applyAlignment="1">
      <alignment horizontal="center" vertical="center"/>
      <protection/>
    </xf>
    <xf numFmtId="0" fontId="0" fillId="0" borderId="75" xfId="62" applyBorder="1" applyAlignment="1">
      <alignment horizontal="center" vertical="center"/>
      <protection/>
    </xf>
    <xf numFmtId="0" fontId="0" fillId="0" borderId="84" xfId="62" applyFill="1" applyBorder="1" applyAlignment="1">
      <alignment horizontal="center" vertical="center" wrapText="1"/>
      <protection/>
    </xf>
    <xf numFmtId="0" fontId="0" fillId="0" borderId="75" xfId="62" applyBorder="1" applyAlignment="1">
      <alignment horizontal="center" vertical="center" wrapText="1"/>
      <protection/>
    </xf>
    <xf numFmtId="0" fontId="0" fillId="0" borderId="90" xfId="62" applyBorder="1" applyAlignment="1">
      <alignment horizontal="center" vertical="center" wrapText="1"/>
      <protection/>
    </xf>
    <xf numFmtId="0" fontId="0" fillId="0" borderId="84" xfId="62" applyBorder="1" applyAlignment="1">
      <alignment horizontal="center" vertical="center" wrapText="1"/>
      <protection/>
    </xf>
    <xf numFmtId="0" fontId="0" fillId="0" borderId="91" xfId="62" applyBorder="1" applyAlignment="1">
      <alignment horizontal="center" vertical="center" wrapText="1"/>
      <protection/>
    </xf>
    <xf numFmtId="0" fontId="0" fillId="0" borderId="76" xfId="62" applyFill="1" applyBorder="1" applyAlignment="1">
      <alignment horizontal="center" vertical="center"/>
      <protection/>
    </xf>
    <xf numFmtId="0" fontId="0" fillId="0" borderId="52" xfId="62" applyFill="1" applyBorder="1" applyAlignment="1">
      <alignment horizontal="center" vertical="center"/>
      <protection/>
    </xf>
    <xf numFmtId="0" fontId="0" fillId="0" borderId="50" xfId="62" applyFill="1" applyBorder="1" applyAlignment="1">
      <alignment vertical="top" wrapText="1"/>
      <protection/>
    </xf>
    <xf numFmtId="0" fontId="0" fillId="0" borderId="55" xfId="62" applyFill="1" applyBorder="1" applyAlignment="1">
      <alignment vertical="top" wrapText="1"/>
      <protection/>
    </xf>
    <xf numFmtId="0" fontId="0" fillId="0" borderId="36" xfId="62" applyFill="1" applyBorder="1" applyAlignment="1">
      <alignment horizontal="center" vertical="center"/>
      <protection/>
    </xf>
    <xf numFmtId="0" fontId="0" fillId="0" borderId="56" xfId="62" applyFill="1" applyBorder="1" applyAlignment="1">
      <alignment horizontal="center" vertical="center"/>
      <protection/>
    </xf>
    <xf numFmtId="0" fontId="0" fillId="0" borderId="57" xfId="62" applyFill="1" applyBorder="1" applyAlignment="1" quotePrefix="1">
      <alignment horizontal="left" vertical="top" wrapText="1"/>
      <protection/>
    </xf>
    <xf numFmtId="0" fontId="0" fillId="0" borderId="42" xfId="62" applyFill="1" applyBorder="1" applyAlignment="1" quotePrefix="1">
      <alignment horizontal="left" vertical="top" wrapText="1"/>
      <protection/>
    </xf>
    <xf numFmtId="0" fontId="0" fillId="0" borderId="60" xfId="62" applyFill="1" applyBorder="1" applyAlignment="1">
      <alignment vertical="top" wrapText="1"/>
      <protection/>
    </xf>
    <xf numFmtId="0" fontId="0" fillId="0" borderId="57" xfId="62" applyFill="1" applyBorder="1" applyAlignment="1">
      <alignment vertical="center"/>
      <protection/>
    </xf>
    <xf numFmtId="0" fontId="0" fillId="0" borderId="42" xfId="62" applyFill="1" applyBorder="1" applyAlignment="1">
      <alignment vertical="center"/>
      <protection/>
    </xf>
    <xf numFmtId="0" fontId="0" fillId="0" borderId="50" xfId="62" applyFill="1" applyBorder="1" applyAlignment="1">
      <alignment vertical="center" wrapText="1"/>
      <protection/>
    </xf>
    <xf numFmtId="0" fontId="0" fillId="0" borderId="60" xfId="62" applyFill="1" applyBorder="1" applyAlignment="1">
      <alignment vertical="center" wrapText="1"/>
      <protection/>
    </xf>
    <xf numFmtId="0" fontId="0" fillId="0" borderId="57" xfId="62" applyFill="1" applyBorder="1" applyAlignment="1">
      <alignment horizontal="left" vertical="center" wrapText="1"/>
      <protection/>
    </xf>
    <xf numFmtId="0" fontId="0" fillId="0" borderId="42" xfId="62" applyFill="1" applyBorder="1" applyAlignment="1">
      <alignment horizontal="left" vertical="center" wrapText="1"/>
      <protection/>
    </xf>
    <xf numFmtId="0" fontId="0" fillId="0" borderId="57" xfId="62" applyFill="1" applyBorder="1" applyAlignment="1">
      <alignment horizontal="left" vertical="top" wrapText="1"/>
      <protection/>
    </xf>
    <xf numFmtId="0" fontId="0" fillId="0" borderId="42" xfId="62" applyFill="1" applyBorder="1" applyAlignment="1">
      <alignment horizontal="left" vertical="top" wrapText="1"/>
      <protection/>
    </xf>
    <xf numFmtId="0" fontId="0" fillId="0" borderId="57" xfId="62" applyBorder="1" applyAlignment="1">
      <alignment horizontal="left" vertical="top" wrapText="1"/>
      <protection/>
    </xf>
    <xf numFmtId="0" fontId="0" fillId="0" borderId="42" xfId="62" applyBorder="1" applyAlignment="1">
      <alignment horizontal="left" vertical="top" wrapText="1"/>
      <protection/>
    </xf>
    <xf numFmtId="0" fontId="0" fillId="0" borderId="50" xfId="62" applyFill="1" applyBorder="1" applyAlignment="1">
      <alignment vertical="center"/>
      <protection/>
    </xf>
    <xf numFmtId="0" fontId="0" fillId="0" borderId="60" xfId="62" applyFill="1" applyBorder="1" applyAlignment="1">
      <alignment vertical="center"/>
      <protection/>
    </xf>
    <xf numFmtId="0" fontId="0" fillId="0" borderId="50" xfId="62" applyFill="1" applyBorder="1" applyAlignment="1">
      <alignment horizontal="left" vertical="center"/>
      <protection/>
    </xf>
    <xf numFmtId="0" fontId="0" fillId="0" borderId="60" xfId="62" applyFill="1" applyBorder="1" applyAlignment="1">
      <alignment horizontal="left" vertical="center"/>
      <protection/>
    </xf>
    <xf numFmtId="0" fontId="0" fillId="0" borderId="50" xfId="62" applyFill="1" applyBorder="1" applyAlignment="1">
      <alignment horizontal="right" vertical="center"/>
      <protection/>
    </xf>
    <xf numFmtId="0" fontId="0" fillId="0" borderId="60" xfId="62" applyFill="1" applyBorder="1" applyAlignment="1">
      <alignment horizontal="right" vertical="center"/>
      <protection/>
    </xf>
    <xf numFmtId="0" fontId="0" fillId="0" borderId="76" xfId="62" applyFill="1" applyBorder="1" applyAlignment="1">
      <alignment horizontal="center" vertical="center" shrinkToFit="1"/>
      <protection/>
    </xf>
    <xf numFmtId="0" fontId="0" fillId="0" borderId="52" xfId="62" applyFill="1" applyBorder="1" applyAlignment="1">
      <alignment horizontal="center" vertical="center" shrinkToFit="1"/>
      <protection/>
    </xf>
    <xf numFmtId="0" fontId="0" fillId="0" borderId="36" xfId="62" applyFill="1" applyBorder="1" applyAlignment="1">
      <alignment horizontal="center" vertical="center" shrinkToFit="1"/>
      <protection/>
    </xf>
    <xf numFmtId="0" fontId="0" fillId="0" borderId="56" xfId="62" applyFill="1" applyBorder="1" applyAlignment="1">
      <alignment horizontal="center" vertical="center" shrinkToFit="1"/>
      <protection/>
    </xf>
    <xf numFmtId="0" fontId="0" fillId="0" borderId="57" xfId="62" applyFill="1" applyBorder="1" applyAlignment="1">
      <alignment vertical="top" wrapText="1"/>
      <protection/>
    </xf>
    <xf numFmtId="0" fontId="0" fillId="0" borderId="42" xfId="62" applyFill="1" applyBorder="1" applyAlignment="1">
      <alignment vertical="top"/>
      <protection/>
    </xf>
    <xf numFmtId="0" fontId="0" fillId="0" borderId="57" xfId="62" applyFill="1" applyBorder="1" applyAlignment="1">
      <alignment vertical="top"/>
      <protection/>
    </xf>
    <xf numFmtId="0" fontId="0" fillId="0" borderId="92" xfId="62" applyFill="1" applyBorder="1" applyAlignment="1">
      <alignment horizontal="center" vertical="center" wrapText="1"/>
      <protection/>
    </xf>
    <xf numFmtId="0" fontId="0" fillId="0" borderId="93" xfId="62" applyFill="1" applyBorder="1" applyAlignment="1">
      <alignment horizontal="center" vertical="center" wrapText="1"/>
      <protection/>
    </xf>
    <xf numFmtId="0" fontId="0" fillId="0" borderId="94" xfId="62" applyFill="1" applyBorder="1" applyAlignment="1">
      <alignment horizontal="center" vertical="center" wrapText="1"/>
      <protection/>
    </xf>
    <xf numFmtId="56" fontId="0" fillId="0" borderId="50" xfId="62" applyNumberFormat="1" applyFill="1" applyBorder="1" applyAlignment="1">
      <alignment vertical="top" wrapText="1"/>
      <protection/>
    </xf>
    <xf numFmtId="56" fontId="0" fillId="0" borderId="55" xfId="62" applyNumberFormat="1" applyFill="1" applyBorder="1" applyAlignment="1">
      <alignment vertical="top" wrapText="1"/>
      <protection/>
    </xf>
    <xf numFmtId="0" fontId="0" fillId="0" borderId="55" xfId="62" applyFill="1" applyBorder="1" applyAlignment="1">
      <alignment horizontal="center" vertical="center" textRotation="255" wrapText="1"/>
      <protection/>
    </xf>
    <xf numFmtId="0" fontId="0" fillId="0" borderId="60" xfId="62" applyFill="1" applyBorder="1" applyAlignment="1">
      <alignment horizontal="center" vertical="center" textRotation="255" wrapText="1"/>
      <protection/>
    </xf>
    <xf numFmtId="0" fontId="0" fillId="0" borderId="84" xfId="63" applyBorder="1" applyAlignment="1">
      <alignment horizontal="center" vertical="center"/>
      <protection/>
    </xf>
    <xf numFmtId="0" fontId="0" fillId="0" borderId="75" xfId="63" applyBorder="1" applyAlignment="1">
      <alignment horizontal="center" vertical="center"/>
      <protection/>
    </xf>
    <xf numFmtId="0" fontId="0" fillId="0" borderId="90" xfId="63" applyBorder="1" applyAlignment="1">
      <alignment horizontal="center" vertical="center"/>
      <protection/>
    </xf>
    <xf numFmtId="0" fontId="0" fillId="0" borderId="86" xfId="63" applyBorder="1" applyAlignment="1">
      <alignment horizontal="center" vertical="center"/>
      <protection/>
    </xf>
    <xf numFmtId="0" fontId="0" fillId="0" borderId="73" xfId="63" applyBorder="1" applyAlignment="1">
      <alignment horizontal="center" vertical="center"/>
      <protection/>
    </xf>
    <xf numFmtId="0" fontId="0" fillId="0" borderId="91" xfId="63" applyBorder="1" applyAlignment="1">
      <alignment horizontal="center" vertical="center"/>
      <protection/>
    </xf>
    <xf numFmtId="0" fontId="0" fillId="0" borderId="36" xfId="63" applyFill="1" applyBorder="1" applyAlignment="1">
      <alignment vertical="center" textRotation="255" wrapText="1"/>
      <protection/>
    </xf>
    <xf numFmtId="0" fontId="0" fillId="0" borderId="50" xfId="63" applyFill="1" applyBorder="1" applyAlignment="1">
      <alignment vertical="center" textRotation="255" wrapText="1"/>
      <protection/>
    </xf>
    <xf numFmtId="0" fontId="0" fillId="0" borderId="55" xfId="63" applyFill="1" applyBorder="1" applyAlignment="1">
      <alignment vertical="center" textRotation="255" wrapText="1"/>
      <protection/>
    </xf>
    <xf numFmtId="0" fontId="0" fillId="0" borderId="50" xfId="63" applyFill="1" applyBorder="1" applyAlignment="1">
      <alignment horizontal="center" vertical="center" wrapText="1"/>
      <protection/>
    </xf>
    <xf numFmtId="0" fontId="0" fillId="0" borderId="60" xfId="63" applyFill="1" applyBorder="1" applyAlignment="1">
      <alignment horizontal="center" vertical="center" wrapText="1"/>
      <protection/>
    </xf>
    <xf numFmtId="0" fontId="0" fillId="0" borderId="60" xfId="63" applyFill="1" applyBorder="1" applyAlignment="1">
      <alignment horizontal="center" vertical="center"/>
      <protection/>
    </xf>
    <xf numFmtId="0" fontId="0" fillId="0" borderId="0" xfId="63" applyFill="1" applyBorder="1" applyAlignment="1">
      <alignment horizontal="left" vertical="center"/>
      <protection/>
    </xf>
    <xf numFmtId="0" fontId="0" fillId="0" borderId="50" xfId="63" applyFill="1" applyBorder="1" applyAlignment="1">
      <alignment vertical="center" wrapText="1"/>
      <protection/>
    </xf>
    <xf numFmtId="0" fontId="0" fillId="0" borderId="60" xfId="63" applyFill="1" applyBorder="1" applyAlignment="1">
      <alignment vertical="center" wrapText="1"/>
      <protection/>
    </xf>
    <xf numFmtId="0" fontId="0" fillId="0" borderId="50" xfId="63" applyFill="1" applyBorder="1" applyAlignment="1">
      <alignment vertical="center"/>
      <protection/>
    </xf>
    <xf numFmtId="0" fontId="0" fillId="0" borderId="60" xfId="63" applyFill="1" applyBorder="1" applyAlignment="1">
      <alignment vertical="center"/>
      <protection/>
    </xf>
    <xf numFmtId="0" fontId="6" fillId="0" borderId="50" xfId="63" applyFont="1" applyFill="1" applyBorder="1" applyAlignment="1">
      <alignment horizontal="center" vertical="center"/>
      <protection/>
    </xf>
    <xf numFmtId="0" fontId="6" fillId="0" borderId="60" xfId="63" applyFont="1" applyFill="1" applyBorder="1" applyAlignment="1">
      <alignment horizontal="center" vertical="center"/>
      <protection/>
    </xf>
    <xf numFmtId="0" fontId="0" fillId="0" borderId="36" xfId="63" applyFill="1" applyBorder="1" applyAlignment="1">
      <alignment horizontal="center" vertical="center" wrapText="1"/>
      <protection/>
    </xf>
    <xf numFmtId="0" fontId="0" fillId="0" borderId="0" xfId="63" applyFill="1" applyBorder="1" applyAlignment="1">
      <alignment horizontal="center" vertical="center" wrapText="1"/>
      <protection/>
    </xf>
    <xf numFmtId="0" fontId="0" fillId="0" borderId="58" xfId="63" applyFill="1" applyBorder="1" applyAlignment="1">
      <alignment vertical="center"/>
      <protection/>
    </xf>
    <xf numFmtId="0" fontId="0" fillId="0" borderId="59" xfId="63" applyFill="1" applyBorder="1" applyAlignment="1">
      <alignment vertical="center"/>
      <protection/>
    </xf>
    <xf numFmtId="0" fontId="0" fillId="0" borderId="58" xfId="63" applyFill="1" applyBorder="1" applyAlignment="1">
      <alignment horizontal="center" vertical="center"/>
      <protection/>
    </xf>
    <xf numFmtId="0" fontId="0" fillId="0" borderId="59" xfId="63" applyFill="1" applyBorder="1" applyAlignment="1">
      <alignment horizontal="center" vertical="center"/>
      <protection/>
    </xf>
    <xf numFmtId="0" fontId="0" fillId="0" borderId="61" xfId="63" applyFill="1" applyBorder="1" applyAlignment="1">
      <alignment horizontal="center" vertical="center"/>
      <protection/>
    </xf>
    <xf numFmtId="0" fontId="0" fillId="0" borderId="69" xfId="63" applyFill="1" applyBorder="1" applyAlignment="1">
      <alignment horizontal="center" vertical="center"/>
      <protection/>
    </xf>
    <xf numFmtId="0" fontId="0" fillId="0" borderId="10" xfId="63" applyFill="1" applyBorder="1" applyAlignment="1">
      <alignment horizontal="center" vertical="center"/>
      <protection/>
    </xf>
    <xf numFmtId="0" fontId="0" fillId="0" borderId="71" xfId="63" applyFill="1" applyBorder="1" applyAlignment="1">
      <alignment horizontal="center" vertical="center"/>
      <protection/>
    </xf>
    <xf numFmtId="0" fontId="0" fillId="0" borderId="50" xfId="63" applyFill="1" applyBorder="1" applyAlignment="1">
      <alignment horizontal="right" vertical="center"/>
      <protection/>
    </xf>
    <xf numFmtId="0" fontId="0" fillId="0" borderId="60" xfId="63" applyFill="1" applyBorder="1" applyAlignment="1">
      <alignment horizontal="right" vertical="center"/>
      <protection/>
    </xf>
    <xf numFmtId="0" fontId="0" fillId="0" borderId="76" xfId="63" applyFill="1" applyBorder="1" applyAlignment="1">
      <alignment horizontal="center" vertical="center" wrapText="1"/>
      <protection/>
    </xf>
    <xf numFmtId="0" fontId="0" fillId="0" borderId="51" xfId="63" applyFill="1" applyBorder="1" applyAlignment="1">
      <alignment horizontal="center" vertical="center" wrapText="1"/>
      <protection/>
    </xf>
    <xf numFmtId="0" fontId="0" fillId="0" borderId="52" xfId="63" applyFill="1" applyBorder="1" applyAlignment="1">
      <alignment horizontal="center" vertical="center" wrapText="1"/>
      <protection/>
    </xf>
    <xf numFmtId="0" fontId="0" fillId="0" borderId="58" xfId="63" applyFill="1" applyBorder="1" applyAlignment="1">
      <alignment horizontal="center" vertical="center" wrapText="1"/>
      <protection/>
    </xf>
    <xf numFmtId="0" fontId="0" fillId="0" borderId="59" xfId="63" applyFill="1" applyBorder="1" applyAlignment="1">
      <alignment horizontal="center" vertical="center" wrapText="1"/>
      <protection/>
    </xf>
    <xf numFmtId="0" fontId="0" fillId="0" borderId="61" xfId="63" applyFill="1" applyBorder="1" applyAlignment="1">
      <alignment horizontal="center" vertical="center" wrapText="1"/>
      <protection/>
    </xf>
    <xf numFmtId="0" fontId="0" fillId="0" borderId="50" xfId="63" applyFill="1" applyBorder="1" applyAlignment="1">
      <alignment horizontal="center" vertical="center" textRotation="255" wrapText="1"/>
      <protection/>
    </xf>
    <xf numFmtId="0" fontId="0" fillId="0" borderId="55" xfId="63" applyFill="1" applyBorder="1" applyAlignment="1">
      <alignment horizontal="center" vertical="center" textRotation="255" wrapText="1"/>
      <protection/>
    </xf>
    <xf numFmtId="0" fontId="0" fillId="0" borderId="60" xfId="63" applyFill="1" applyBorder="1" applyAlignment="1">
      <alignment horizontal="center" vertical="center" textRotation="255" wrapText="1"/>
      <protection/>
    </xf>
    <xf numFmtId="0" fontId="0" fillId="0" borderId="36" xfId="63" applyFill="1" applyBorder="1" applyAlignment="1">
      <alignment horizontal="center" vertical="center" textRotation="255" wrapText="1"/>
      <protection/>
    </xf>
    <xf numFmtId="0" fontId="0" fillId="0" borderId="0" xfId="63" applyFill="1" applyBorder="1" applyAlignment="1">
      <alignment horizontal="center" vertical="center" textRotation="255" wrapText="1"/>
      <protection/>
    </xf>
    <xf numFmtId="0" fontId="0" fillId="0" borderId="58" xfId="63" applyFill="1" applyBorder="1" applyAlignment="1">
      <alignment horizontal="center" vertical="center" textRotation="255" wrapText="1"/>
      <protection/>
    </xf>
    <xf numFmtId="0" fontId="0" fillId="0" borderId="59" xfId="63" applyFill="1" applyBorder="1" applyAlignment="1">
      <alignment horizontal="center" vertical="center" textRotation="255" wrapText="1"/>
      <protection/>
    </xf>
    <xf numFmtId="0" fontId="0" fillId="0" borderId="84" xfId="64" applyFill="1" applyBorder="1" applyAlignment="1">
      <alignment horizontal="center" vertical="center"/>
      <protection/>
    </xf>
    <xf numFmtId="0" fontId="0" fillId="0" borderId="75" xfId="64" applyFill="1" applyBorder="1" applyAlignment="1">
      <alignment horizontal="center" vertical="center"/>
      <protection/>
    </xf>
    <xf numFmtId="0" fontId="0" fillId="0" borderId="90" xfId="64" applyFill="1" applyBorder="1" applyAlignment="1">
      <alignment horizontal="center" vertical="center"/>
      <protection/>
    </xf>
    <xf numFmtId="0" fontId="0" fillId="0" borderId="84" xfId="64" applyFill="1" applyBorder="1" applyAlignment="1">
      <alignment horizontal="center" vertical="center" wrapText="1"/>
      <protection/>
    </xf>
    <xf numFmtId="0" fontId="0" fillId="0" borderId="90" xfId="64" applyFill="1" applyBorder="1" applyAlignment="1">
      <alignment horizontal="center" vertical="center" wrapText="1"/>
      <protection/>
    </xf>
    <xf numFmtId="0" fontId="0" fillId="0" borderId="75" xfId="64" applyFill="1" applyBorder="1" applyAlignment="1">
      <alignment horizontal="center" vertical="center" wrapText="1"/>
      <protection/>
    </xf>
    <xf numFmtId="0" fontId="0" fillId="0" borderId="91" xfId="64" applyFill="1" applyBorder="1" applyAlignment="1">
      <alignment horizontal="center" vertical="center" wrapText="1"/>
      <protection/>
    </xf>
    <xf numFmtId="0" fontId="0" fillId="0" borderId="92" xfId="64" applyFill="1" applyBorder="1" applyAlignment="1">
      <alignment horizontal="center" vertical="center" textRotation="255"/>
      <protection/>
    </xf>
    <xf numFmtId="0" fontId="0" fillId="0" borderId="93" xfId="64" applyFill="1" applyBorder="1" applyAlignment="1">
      <alignment horizontal="center" vertical="center" textRotation="255"/>
      <protection/>
    </xf>
    <xf numFmtId="0" fontId="0" fillId="0" borderId="95" xfId="64" applyFill="1" applyBorder="1" applyAlignment="1">
      <alignment horizontal="center" vertical="center" textRotation="255"/>
      <protection/>
    </xf>
    <xf numFmtId="56" fontId="0" fillId="0" borderId="50" xfId="64" applyNumberFormat="1" applyFill="1" applyBorder="1" applyAlignment="1">
      <alignment horizontal="center" vertical="center"/>
      <protection/>
    </xf>
    <xf numFmtId="56" fontId="0" fillId="0" borderId="55" xfId="64" applyNumberFormat="1" applyFill="1" applyBorder="1" applyAlignment="1">
      <alignment horizontal="center" vertical="center"/>
      <protection/>
    </xf>
    <xf numFmtId="56" fontId="0" fillId="0" borderId="60" xfId="64" applyNumberFormat="1" applyFill="1" applyBorder="1" applyAlignment="1">
      <alignment horizontal="center" vertical="center"/>
      <protection/>
    </xf>
    <xf numFmtId="0" fontId="0" fillId="0" borderId="0" xfId="64" applyFill="1" applyBorder="1" applyAlignment="1">
      <alignment vertical="center"/>
      <protection/>
    </xf>
    <xf numFmtId="0" fontId="0" fillId="0" borderId="50" xfId="64" applyFill="1" applyBorder="1" applyAlignment="1">
      <alignment horizontal="center" vertical="center"/>
      <protection/>
    </xf>
    <xf numFmtId="0" fontId="0" fillId="0" borderId="60" xfId="64" applyFill="1" applyBorder="1" applyAlignment="1">
      <alignment horizontal="center" vertical="center"/>
      <protection/>
    </xf>
    <xf numFmtId="0" fontId="0" fillId="0" borderId="51" xfId="64" applyFill="1" applyBorder="1" applyAlignment="1">
      <alignment vertical="center"/>
      <protection/>
    </xf>
    <xf numFmtId="0" fontId="0" fillId="0" borderId="55" xfId="64" applyFill="1" applyBorder="1" applyAlignment="1">
      <alignment horizontal="center" vertical="center"/>
      <protection/>
    </xf>
    <xf numFmtId="0" fontId="0" fillId="0" borderId="50" xfId="64" applyFill="1" applyBorder="1" applyAlignment="1">
      <alignment horizontal="center" vertical="center" wrapText="1"/>
      <protection/>
    </xf>
    <xf numFmtId="0" fontId="0" fillId="0" borderId="55" xfId="64" applyFill="1" applyBorder="1" applyAlignment="1">
      <alignment horizontal="center" vertical="center" wrapText="1"/>
      <protection/>
    </xf>
    <xf numFmtId="0" fontId="0" fillId="0" borderId="60" xfId="64" applyFill="1" applyBorder="1" applyAlignment="1">
      <alignment horizontal="center" vertical="center" wrapText="1"/>
      <protection/>
    </xf>
    <xf numFmtId="0" fontId="0" fillId="0" borderId="64" xfId="64" applyFill="1" applyBorder="1" applyAlignment="1">
      <alignment horizontal="center" vertical="center"/>
      <protection/>
    </xf>
    <xf numFmtId="0" fontId="0" fillId="0" borderId="53" xfId="64" applyFill="1" applyBorder="1" applyAlignment="1">
      <alignment vertical="center" wrapText="1"/>
      <protection/>
    </xf>
    <xf numFmtId="0" fontId="0" fillId="0" borderId="57" xfId="64" applyFill="1" applyBorder="1" applyAlignment="1">
      <alignment vertical="center" wrapText="1"/>
      <protection/>
    </xf>
    <xf numFmtId="0" fontId="0" fillId="0" borderId="62" xfId="64" applyFill="1" applyBorder="1" applyAlignment="1">
      <alignment vertical="center" wrapText="1"/>
      <protection/>
    </xf>
    <xf numFmtId="0" fontId="0" fillId="0" borderId="66" xfId="64" applyFill="1" applyBorder="1" applyAlignment="1">
      <alignment horizontal="center" vertical="center"/>
      <protection/>
    </xf>
    <xf numFmtId="0" fontId="0" fillId="0" borderId="65" xfId="64" applyFill="1" applyBorder="1" applyAlignment="1">
      <alignment horizontal="center" vertical="center"/>
      <protection/>
    </xf>
    <xf numFmtId="0" fontId="0" fillId="0" borderId="67" xfId="64" applyFill="1" applyBorder="1" applyAlignment="1">
      <alignment horizontal="center" vertical="center"/>
      <protection/>
    </xf>
    <xf numFmtId="3" fontId="0" fillId="0" borderId="0" xfId="64" applyNumberFormat="1" applyFill="1" applyBorder="1" applyAlignment="1">
      <alignment horizontal="center" vertical="center"/>
      <protection/>
    </xf>
    <xf numFmtId="0" fontId="0" fillId="0" borderId="57" xfId="64" applyFill="1" applyBorder="1" applyAlignment="1">
      <alignment horizontal="center" vertical="center"/>
      <protection/>
    </xf>
    <xf numFmtId="0" fontId="0" fillId="0" borderId="0" xfId="64" applyFill="1" applyBorder="1" applyAlignment="1">
      <alignment horizontal="center" vertical="center"/>
      <protection/>
    </xf>
    <xf numFmtId="0" fontId="0" fillId="0" borderId="70" xfId="64" applyFill="1" applyBorder="1" applyAlignment="1">
      <alignment horizontal="center" vertical="center"/>
      <protection/>
    </xf>
    <xf numFmtId="0" fontId="0" fillId="0" borderId="53" xfId="64" applyFill="1" applyBorder="1" applyAlignment="1">
      <alignment horizontal="center" vertical="center"/>
      <protection/>
    </xf>
    <xf numFmtId="0" fontId="0" fillId="0" borderId="52" xfId="64" applyFill="1" applyBorder="1" applyAlignment="1">
      <alignment horizontal="center" vertical="center"/>
      <protection/>
    </xf>
    <xf numFmtId="0" fontId="0" fillId="0" borderId="56" xfId="64" applyFill="1" applyBorder="1" applyAlignment="1">
      <alignment horizontal="center" vertical="center"/>
      <protection/>
    </xf>
    <xf numFmtId="0" fontId="0" fillId="0" borderId="62" xfId="64" applyFill="1" applyBorder="1" applyAlignment="1">
      <alignment horizontal="center" vertical="center"/>
      <protection/>
    </xf>
    <xf numFmtId="0" fontId="0" fillId="0" borderId="61" xfId="64" applyFill="1" applyBorder="1" applyAlignment="1">
      <alignment horizontal="center" vertical="center"/>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4" xfId="63"/>
    <cellStyle name="標準 5"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png" /><Relationship Id="rId3" Type="http://schemas.openxmlformats.org/officeDocument/2006/relationships/image" Target="../media/image3.emf" /><Relationship Id="rId4" Type="http://schemas.openxmlformats.org/officeDocument/2006/relationships/image" Target="../media/image4.emf" /></Relationships>
</file>

<file path=xl/drawings/_rels/drawing3.xml.rels><?xml version="1.0" encoding="utf-8" standalone="yes"?><Relationships xmlns="http://schemas.openxmlformats.org/package/2006/relationships"><Relationship Id="rId1" Type="http://schemas.openxmlformats.org/officeDocument/2006/relationships/image" Target="../media/image5.jpeg" /><Relationship Id="rId2" Type="http://schemas.openxmlformats.org/officeDocument/2006/relationships/image" Target="../media/image6.png" /><Relationship Id="rId3" Type="http://schemas.openxmlformats.org/officeDocument/2006/relationships/image" Target="../media/image7.png" /><Relationship Id="rId4" Type="http://schemas.openxmlformats.org/officeDocument/2006/relationships/image" Target="../media/image8.emf" /><Relationship Id="rId5" Type="http://schemas.openxmlformats.org/officeDocument/2006/relationships/image" Target="../media/image9.emf" /><Relationship Id="rId6" Type="http://schemas.openxmlformats.org/officeDocument/2006/relationships/image" Target="../media/image10.emf" /><Relationship Id="rId7" Type="http://schemas.openxmlformats.org/officeDocument/2006/relationships/image" Target="../media/image11.emf" /><Relationship Id="rId8" Type="http://schemas.openxmlformats.org/officeDocument/2006/relationships/image" Target="../media/image12.emf" /><Relationship Id="rId9" Type="http://schemas.openxmlformats.org/officeDocument/2006/relationships/image" Target="../media/image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561975</xdr:colOff>
      <xdr:row>7</xdr:row>
      <xdr:rowOff>285750</xdr:rowOff>
    </xdr:from>
    <xdr:ext cx="476250" cy="209550"/>
    <xdr:sp>
      <xdr:nvSpPr>
        <xdr:cNvPr id="1" name="正方形/長方形 1"/>
        <xdr:cNvSpPr>
          <a:spLocks/>
        </xdr:cNvSpPr>
      </xdr:nvSpPr>
      <xdr:spPr>
        <a:xfrm rot="5400000">
          <a:off x="1085850" y="2447925"/>
          <a:ext cx="476250" cy="209550"/>
        </a:xfrm>
        <a:prstGeom prst="rect">
          <a:avLst/>
        </a:prstGeom>
        <a:noFill/>
        <a:ln w="25400"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- 72 -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333375</xdr:colOff>
      <xdr:row>4</xdr:row>
      <xdr:rowOff>209550</xdr:rowOff>
    </xdr:from>
    <xdr:to>
      <xdr:col>6</xdr:col>
      <xdr:colOff>609600</xdr:colOff>
      <xdr:row>11</xdr:row>
      <xdr:rowOff>1095375</xdr:rowOff>
    </xdr:to>
    <xdr:pic>
      <xdr:nvPicPr>
        <xdr:cNvPr id="1" name="図 11"/>
        <xdr:cNvPicPr preferRelativeResize="1">
          <a:picLocks noChangeAspect="1"/>
        </xdr:cNvPicPr>
      </xdr:nvPicPr>
      <xdr:blipFill>
        <a:blip r:embed="rId1"/>
        <a:stretch>
          <a:fillRect/>
        </a:stretch>
      </xdr:blipFill>
      <xdr:spPr>
        <a:xfrm>
          <a:off x="2676525" y="1114425"/>
          <a:ext cx="2647950" cy="2486025"/>
        </a:xfrm>
        <a:prstGeom prst="rect">
          <a:avLst/>
        </a:prstGeom>
        <a:noFill/>
        <a:ln w="9525" cmpd="sng">
          <a:noFill/>
        </a:ln>
      </xdr:spPr>
    </xdr:pic>
    <xdr:clientData/>
  </xdr:twoCellAnchor>
  <xdr:twoCellAnchor editAs="oneCell">
    <xdr:from>
      <xdr:col>5</xdr:col>
      <xdr:colOff>1628775</xdr:colOff>
      <xdr:row>32</xdr:row>
      <xdr:rowOff>19050</xdr:rowOff>
    </xdr:from>
    <xdr:to>
      <xdr:col>9</xdr:col>
      <xdr:colOff>942975</xdr:colOff>
      <xdr:row>41</xdr:row>
      <xdr:rowOff>57150</xdr:rowOff>
    </xdr:to>
    <xdr:pic>
      <xdr:nvPicPr>
        <xdr:cNvPr id="2" name="図 2"/>
        <xdr:cNvPicPr preferRelativeResize="1">
          <a:picLocks noChangeAspect="1"/>
        </xdr:cNvPicPr>
      </xdr:nvPicPr>
      <xdr:blipFill>
        <a:blip r:embed="rId2"/>
        <a:stretch>
          <a:fillRect/>
        </a:stretch>
      </xdr:blipFill>
      <xdr:spPr>
        <a:xfrm>
          <a:off x="4314825" y="8210550"/>
          <a:ext cx="4162425" cy="2095500"/>
        </a:xfrm>
        <a:prstGeom prst="rect">
          <a:avLst/>
        </a:prstGeom>
        <a:noFill/>
        <a:ln w="9525" cmpd="sng">
          <a:noFill/>
        </a:ln>
      </xdr:spPr>
    </xdr:pic>
    <xdr:clientData/>
  </xdr:twoCellAnchor>
  <xdr:twoCellAnchor editAs="oneCell">
    <xdr:from>
      <xdr:col>10</xdr:col>
      <xdr:colOff>123825</xdr:colOff>
      <xdr:row>32</xdr:row>
      <xdr:rowOff>47625</xdr:rowOff>
    </xdr:from>
    <xdr:to>
      <xdr:col>15</xdr:col>
      <xdr:colOff>0</xdr:colOff>
      <xdr:row>41</xdr:row>
      <xdr:rowOff>238125</xdr:rowOff>
    </xdr:to>
    <xdr:pic>
      <xdr:nvPicPr>
        <xdr:cNvPr id="3" name="図 11"/>
        <xdr:cNvPicPr preferRelativeResize="1">
          <a:picLocks noChangeAspect="1"/>
        </xdr:cNvPicPr>
      </xdr:nvPicPr>
      <xdr:blipFill>
        <a:blip r:embed="rId3"/>
        <a:stretch>
          <a:fillRect/>
        </a:stretch>
      </xdr:blipFill>
      <xdr:spPr>
        <a:xfrm>
          <a:off x="9553575" y="8239125"/>
          <a:ext cx="4991100" cy="2247900"/>
        </a:xfrm>
        <a:prstGeom prst="rect">
          <a:avLst/>
        </a:prstGeom>
        <a:noFill/>
        <a:ln w="9525" cmpd="sng">
          <a:noFill/>
        </a:ln>
      </xdr:spPr>
    </xdr:pic>
    <xdr:clientData/>
  </xdr:twoCellAnchor>
  <xdr:twoCellAnchor editAs="oneCell">
    <xdr:from>
      <xdr:col>4</xdr:col>
      <xdr:colOff>209550</xdr:colOff>
      <xdr:row>42</xdr:row>
      <xdr:rowOff>38100</xdr:rowOff>
    </xdr:from>
    <xdr:to>
      <xdr:col>9</xdr:col>
      <xdr:colOff>1733550</xdr:colOff>
      <xdr:row>42</xdr:row>
      <xdr:rowOff>1962150</xdr:rowOff>
    </xdr:to>
    <xdr:pic>
      <xdr:nvPicPr>
        <xdr:cNvPr id="4" name="図 16"/>
        <xdr:cNvPicPr preferRelativeResize="1">
          <a:picLocks noChangeAspect="1"/>
        </xdr:cNvPicPr>
      </xdr:nvPicPr>
      <xdr:blipFill>
        <a:blip r:embed="rId4"/>
        <a:stretch>
          <a:fillRect/>
        </a:stretch>
      </xdr:blipFill>
      <xdr:spPr>
        <a:xfrm>
          <a:off x="2552700" y="10591800"/>
          <a:ext cx="6715125" cy="19240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25</xdr:col>
      <xdr:colOff>76200</xdr:colOff>
      <xdr:row>42</xdr:row>
      <xdr:rowOff>76200</xdr:rowOff>
    </xdr:from>
    <xdr:ext cx="4552950" cy="2809875"/>
    <xdr:sp>
      <xdr:nvSpPr>
        <xdr:cNvPr id="1" name="AutoShape 161"/>
        <xdr:cNvSpPr>
          <a:spLocks noChangeAspect="1"/>
        </xdr:cNvSpPr>
      </xdr:nvSpPr>
      <xdr:spPr>
        <a:xfrm>
          <a:off x="20545425" y="9772650"/>
          <a:ext cx="4552950" cy="28098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editAs="oneCell">
    <xdr:from>
      <xdr:col>17</xdr:col>
      <xdr:colOff>619125</xdr:colOff>
      <xdr:row>28</xdr:row>
      <xdr:rowOff>28575</xdr:rowOff>
    </xdr:from>
    <xdr:to>
      <xdr:col>20</xdr:col>
      <xdr:colOff>133350</xdr:colOff>
      <xdr:row>41</xdr:row>
      <xdr:rowOff>219075</xdr:rowOff>
    </xdr:to>
    <xdr:pic>
      <xdr:nvPicPr>
        <xdr:cNvPr id="2" name="図 1"/>
        <xdr:cNvPicPr preferRelativeResize="1">
          <a:picLocks noChangeAspect="0"/>
        </xdr:cNvPicPr>
      </xdr:nvPicPr>
      <xdr:blipFill>
        <a:blip r:embed="rId1"/>
        <a:stretch>
          <a:fillRect/>
        </a:stretch>
      </xdr:blipFill>
      <xdr:spPr>
        <a:xfrm>
          <a:off x="12153900" y="6524625"/>
          <a:ext cx="3152775" cy="3162300"/>
        </a:xfrm>
        <a:prstGeom prst="rect">
          <a:avLst/>
        </a:prstGeom>
        <a:noFill/>
        <a:ln w="9525" cmpd="sng">
          <a:noFill/>
        </a:ln>
      </xdr:spPr>
    </xdr:pic>
    <xdr:clientData/>
  </xdr:twoCellAnchor>
  <xdr:twoCellAnchor editAs="oneCell">
    <xdr:from>
      <xdr:col>16</xdr:col>
      <xdr:colOff>247650</xdr:colOff>
      <xdr:row>42</xdr:row>
      <xdr:rowOff>114300</xdr:rowOff>
    </xdr:from>
    <xdr:to>
      <xdr:col>19</xdr:col>
      <xdr:colOff>2105025</xdr:colOff>
      <xdr:row>52</xdr:row>
      <xdr:rowOff>104775</xdr:rowOff>
    </xdr:to>
    <xdr:pic>
      <xdr:nvPicPr>
        <xdr:cNvPr id="3" name="図 4"/>
        <xdr:cNvPicPr preferRelativeResize="1">
          <a:picLocks noChangeAspect="1"/>
        </xdr:cNvPicPr>
      </xdr:nvPicPr>
      <xdr:blipFill>
        <a:blip r:embed="rId2"/>
        <a:stretch>
          <a:fillRect/>
        </a:stretch>
      </xdr:blipFill>
      <xdr:spPr>
        <a:xfrm>
          <a:off x="10334625" y="9810750"/>
          <a:ext cx="4772025" cy="2276475"/>
        </a:xfrm>
        <a:prstGeom prst="rect">
          <a:avLst/>
        </a:prstGeom>
        <a:noFill/>
        <a:ln w="9525" cmpd="sng">
          <a:noFill/>
        </a:ln>
      </xdr:spPr>
    </xdr:pic>
    <xdr:clientData/>
  </xdr:twoCellAnchor>
  <xdr:twoCellAnchor editAs="oneCell">
    <xdr:from>
      <xdr:col>21</xdr:col>
      <xdr:colOff>228600</xdr:colOff>
      <xdr:row>42</xdr:row>
      <xdr:rowOff>57150</xdr:rowOff>
    </xdr:from>
    <xdr:to>
      <xdr:col>24</xdr:col>
      <xdr:colOff>1390650</xdr:colOff>
      <xdr:row>52</xdr:row>
      <xdr:rowOff>142875</xdr:rowOff>
    </xdr:to>
    <xdr:pic>
      <xdr:nvPicPr>
        <xdr:cNvPr id="4" name="図 6"/>
        <xdr:cNvPicPr preferRelativeResize="1">
          <a:picLocks noChangeAspect="1"/>
        </xdr:cNvPicPr>
      </xdr:nvPicPr>
      <xdr:blipFill>
        <a:blip r:embed="rId3"/>
        <a:stretch>
          <a:fillRect/>
        </a:stretch>
      </xdr:blipFill>
      <xdr:spPr>
        <a:xfrm>
          <a:off x="15592425" y="9753600"/>
          <a:ext cx="4600575" cy="2371725"/>
        </a:xfrm>
        <a:prstGeom prst="rect">
          <a:avLst/>
        </a:prstGeom>
        <a:noFill/>
        <a:ln w="9525" cmpd="sng">
          <a:noFill/>
        </a:ln>
      </xdr:spPr>
    </xdr:pic>
    <xdr:clientData/>
  </xdr:twoCellAnchor>
  <xdr:twoCellAnchor editAs="oneCell">
    <xdr:from>
      <xdr:col>25</xdr:col>
      <xdr:colOff>104775</xdr:colOff>
      <xdr:row>39</xdr:row>
      <xdr:rowOff>19050</xdr:rowOff>
    </xdr:from>
    <xdr:to>
      <xdr:col>28</xdr:col>
      <xdr:colOff>1143000</xdr:colOff>
      <xdr:row>52</xdr:row>
      <xdr:rowOff>219075</xdr:rowOff>
    </xdr:to>
    <xdr:pic>
      <xdr:nvPicPr>
        <xdr:cNvPr id="5" name="図 8"/>
        <xdr:cNvPicPr preferRelativeResize="1">
          <a:picLocks noChangeAspect="1"/>
        </xdr:cNvPicPr>
      </xdr:nvPicPr>
      <xdr:blipFill>
        <a:blip r:embed="rId4"/>
        <a:stretch>
          <a:fillRect/>
        </a:stretch>
      </xdr:blipFill>
      <xdr:spPr>
        <a:xfrm>
          <a:off x="20574000" y="9029700"/>
          <a:ext cx="4610100" cy="3171825"/>
        </a:xfrm>
        <a:prstGeom prst="rect">
          <a:avLst/>
        </a:prstGeom>
        <a:noFill/>
        <a:ln w="9525" cmpd="sng">
          <a:noFill/>
        </a:ln>
      </xdr:spPr>
    </xdr:pic>
    <xdr:clientData/>
  </xdr:twoCellAnchor>
  <xdr:twoCellAnchor editAs="oneCell">
    <xdr:from>
      <xdr:col>29</xdr:col>
      <xdr:colOff>523875</xdr:colOff>
      <xdr:row>39</xdr:row>
      <xdr:rowOff>85725</xdr:rowOff>
    </xdr:from>
    <xdr:to>
      <xdr:col>33</xdr:col>
      <xdr:colOff>247650</xdr:colOff>
      <xdr:row>52</xdr:row>
      <xdr:rowOff>152400</xdr:rowOff>
    </xdr:to>
    <xdr:pic>
      <xdr:nvPicPr>
        <xdr:cNvPr id="6" name="図 8"/>
        <xdr:cNvPicPr preferRelativeResize="1">
          <a:picLocks noChangeAspect="1"/>
        </xdr:cNvPicPr>
      </xdr:nvPicPr>
      <xdr:blipFill>
        <a:blip r:embed="rId4"/>
        <a:stretch>
          <a:fillRect/>
        </a:stretch>
      </xdr:blipFill>
      <xdr:spPr>
        <a:xfrm>
          <a:off x="25850850" y="9096375"/>
          <a:ext cx="4486275" cy="3038475"/>
        </a:xfrm>
        <a:prstGeom prst="rect">
          <a:avLst/>
        </a:prstGeom>
        <a:noFill/>
        <a:ln w="9525" cmpd="sng">
          <a:noFill/>
        </a:ln>
      </xdr:spPr>
    </xdr:pic>
    <xdr:clientData/>
  </xdr:twoCellAnchor>
  <xdr:twoCellAnchor editAs="oneCell">
    <xdr:from>
      <xdr:col>29</xdr:col>
      <xdr:colOff>723900</xdr:colOff>
      <xdr:row>53</xdr:row>
      <xdr:rowOff>133350</xdr:rowOff>
    </xdr:from>
    <xdr:to>
      <xdr:col>33</xdr:col>
      <xdr:colOff>257175</xdr:colOff>
      <xdr:row>53</xdr:row>
      <xdr:rowOff>2819400</xdr:rowOff>
    </xdr:to>
    <xdr:pic>
      <xdr:nvPicPr>
        <xdr:cNvPr id="7" name="図 12"/>
        <xdr:cNvPicPr preferRelativeResize="1">
          <a:picLocks noChangeAspect="1"/>
        </xdr:cNvPicPr>
      </xdr:nvPicPr>
      <xdr:blipFill>
        <a:blip r:embed="rId5"/>
        <a:stretch>
          <a:fillRect/>
        </a:stretch>
      </xdr:blipFill>
      <xdr:spPr>
        <a:xfrm>
          <a:off x="26050875" y="12344400"/>
          <a:ext cx="4295775" cy="2686050"/>
        </a:xfrm>
        <a:prstGeom prst="rect">
          <a:avLst/>
        </a:prstGeom>
        <a:noFill/>
        <a:ln w="9525" cmpd="sng">
          <a:noFill/>
        </a:ln>
      </xdr:spPr>
    </xdr:pic>
    <xdr:clientData/>
  </xdr:twoCellAnchor>
  <xdr:twoCellAnchor editAs="oneCell">
    <xdr:from>
      <xdr:col>35</xdr:col>
      <xdr:colOff>180975</xdr:colOff>
      <xdr:row>53</xdr:row>
      <xdr:rowOff>247650</xdr:rowOff>
    </xdr:from>
    <xdr:to>
      <xdr:col>39</xdr:col>
      <xdr:colOff>504825</xdr:colOff>
      <xdr:row>53</xdr:row>
      <xdr:rowOff>2781300</xdr:rowOff>
    </xdr:to>
    <xdr:pic>
      <xdr:nvPicPr>
        <xdr:cNvPr id="8" name="図 14"/>
        <xdr:cNvPicPr preferRelativeResize="1">
          <a:picLocks noChangeAspect="1"/>
        </xdr:cNvPicPr>
      </xdr:nvPicPr>
      <xdr:blipFill>
        <a:blip r:embed="rId6"/>
        <a:stretch>
          <a:fillRect/>
        </a:stretch>
      </xdr:blipFill>
      <xdr:spPr>
        <a:xfrm>
          <a:off x="31642050" y="12458700"/>
          <a:ext cx="4076700" cy="2533650"/>
        </a:xfrm>
        <a:prstGeom prst="rect">
          <a:avLst/>
        </a:prstGeom>
        <a:noFill/>
        <a:ln w="9525" cmpd="sng">
          <a:noFill/>
        </a:ln>
      </xdr:spPr>
    </xdr:pic>
    <xdr:clientData/>
  </xdr:twoCellAnchor>
  <xdr:twoCellAnchor editAs="oneCell">
    <xdr:from>
      <xdr:col>35</xdr:col>
      <xdr:colOff>95250</xdr:colOff>
      <xdr:row>38</xdr:row>
      <xdr:rowOff>95250</xdr:rowOff>
    </xdr:from>
    <xdr:to>
      <xdr:col>40</xdr:col>
      <xdr:colOff>485775</xdr:colOff>
      <xdr:row>51</xdr:row>
      <xdr:rowOff>95250</xdr:rowOff>
    </xdr:to>
    <xdr:pic>
      <xdr:nvPicPr>
        <xdr:cNvPr id="9" name="図 22"/>
        <xdr:cNvPicPr preferRelativeResize="1">
          <a:picLocks noChangeAspect="1"/>
        </xdr:cNvPicPr>
      </xdr:nvPicPr>
      <xdr:blipFill>
        <a:blip r:embed="rId7"/>
        <a:stretch>
          <a:fillRect/>
        </a:stretch>
      </xdr:blipFill>
      <xdr:spPr>
        <a:xfrm>
          <a:off x="31556325" y="8877300"/>
          <a:ext cx="4829175" cy="2971800"/>
        </a:xfrm>
        <a:prstGeom prst="rect">
          <a:avLst/>
        </a:prstGeom>
        <a:noFill/>
        <a:ln w="9525" cmpd="sng">
          <a:noFill/>
        </a:ln>
      </xdr:spPr>
    </xdr:pic>
    <xdr:clientData/>
  </xdr:twoCellAnchor>
  <xdr:twoCellAnchor editAs="oneCell">
    <xdr:from>
      <xdr:col>35</xdr:col>
      <xdr:colOff>123825</xdr:colOff>
      <xdr:row>53</xdr:row>
      <xdr:rowOff>114300</xdr:rowOff>
    </xdr:from>
    <xdr:to>
      <xdr:col>40</xdr:col>
      <xdr:colOff>504825</xdr:colOff>
      <xdr:row>53</xdr:row>
      <xdr:rowOff>2543175</xdr:rowOff>
    </xdr:to>
    <xdr:pic>
      <xdr:nvPicPr>
        <xdr:cNvPr id="10" name="図 7"/>
        <xdr:cNvPicPr preferRelativeResize="1">
          <a:picLocks noChangeAspect="1"/>
        </xdr:cNvPicPr>
      </xdr:nvPicPr>
      <xdr:blipFill>
        <a:blip r:embed="rId8"/>
        <a:stretch>
          <a:fillRect/>
        </a:stretch>
      </xdr:blipFill>
      <xdr:spPr>
        <a:xfrm>
          <a:off x="31584900" y="12325350"/>
          <a:ext cx="4819650" cy="2428875"/>
        </a:xfrm>
        <a:prstGeom prst="rect">
          <a:avLst/>
        </a:prstGeom>
        <a:noFill/>
        <a:ln w="9525" cmpd="sng">
          <a:noFill/>
        </a:ln>
      </xdr:spPr>
    </xdr:pic>
    <xdr:clientData/>
  </xdr:twoCellAnchor>
  <xdr:twoCellAnchor>
    <xdr:from>
      <xdr:col>41</xdr:col>
      <xdr:colOff>38100</xdr:colOff>
      <xdr:row>37</xdr:row>
      <xdr:rowOff>209550</xdr:rowOff>
    </xdr:from>
    <xdr:to>
      <xdr:col>49</xdr:col>
      <xdr:colOff>619125</xdr:colOff>
      <xdr:row>52</xdr:row>
      <xdr:rowOff>209550</xdr:rowOff>
    </xdr:to>
    <xdr:sp>
      <xdr:nvSpPr>
        <xdr:cNvPr id="11" name="テキスト ボックス 11"/>
        <xdr:cNvSpPr txBox="1">
          <a:spLocks noChangeArrowheads="1"/>
        </xdr:cNvSpPr>
      </xdr:nvSpPr>
      <xdr:spPr>
        <a:xfrm>
          <a:off x="36623625" y="8763000"/>
          <a:ext cx="6067425" cy="34290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950" b="0" i="0" u="none" baseline="0">
              <a:solidFill>
                <a:srgbClr val="000000"/>
              </a:solidFill>
              <a:latin typeface="HG丸ｺﾞｼｯｸM-PRO"/>
              <a:ea typeface="HG丸ｺﾞｼｯｸM-PRO"/>
              <a:cs typeface="HG丸ｺﾞｼｯｸM-PRO"/>
            </a:rPr>
            <a:t>※</a:t>
          </a:r>
          <a:r>
            <a:rPr lang="en-US" cap="none" sz="950" b="0" i="0" u="none" baseline="0">
              <a:solidFill>
                <a:srgbClr val="000000"/>
              </a:solidFill>
              <a:latin typeface="HG丸ｺﾞｼｯｸM-PRO"/>
              <a:ea typeface="HG丸ｺﾞｼｯｸM-PRO"/>
              <a:cs typeface="HG丸ｺﾞｼｯｸM-PRO"/>
            </a:rPr>
            <a:t>平成</a:t>
          </a:r>
          <a:r>
            <a:rPr lang="en-US" cap="none" sz="950" b="0" i="0" u="none" baseline="0">
              <a:solidFill>
                <a:srgbClr val="000000"/>
              </a:solidFill>
              <a:latin typeface="HG丸ｺﾞｼｯｸM-PRO"/>
              <a:ea typeface="HG丸ｺﾞｼｯｸM-PRO"/>
              <a:cs typeface="HG丸ｺﾞｼｯｸM-PRO"/>
            </a:rPr>
            <a:t>26</a:t>
          </a:r>
          <a:r>
            <a:rPr lang="en-US" cap="none" sz="950" b="0" i="0" u="none" baseline="0">
              <a:solidFill>
                <a:srgbClr val="000000"/>
              </a:solidFill>
              <a:latin typeface="HG丸ｺﾞｼｯｸM-PRO"/>
              <a:ea typeface="HG丸ｺﾞｼｯｸM-PRO"/>
              <a:cs typeface="HG丸ｺﾞｼｯｸM-PRO"/>
            </a:rPr>
            <a:t>年度以前に初めてナンバー登録（新車）をした車両は、上段の税額となります。</a:t>
          </a:r>
          <a:r>
            <a:rPr lang="en-US" cap="none" sz="950" b="0" i="0" u="none" baseline="0">
              <a:solidFill>
                <a:srgbClr val="000000"/>
              </a:solidFill>
              <a:latin typeface="HG丸ｺﾞｼｯｸM-PRO"/>
              <a:ea typeface="HG丸ｺﾞｼｯｸM-PRO"/>
              <a:cs typeface="HG丸ｺﾞｼｯｸM-PRO"/>
            </a:rPr>
            <a:t>
</a:t>
          </a:r>
          <a:r>
            <a:rPr lang="en-US" cap="none" sz="950" b="0" i="0" u="none" baseline="0">
              <a:solidFill>
                <a:srgbClr val="000000"/>
              </a:solidFill>
              <a:latin typeface="HG丸ｺﾞｼｯｸM-PRO"/>
              <a:ea typeface="HG丸ｺﾞｼｯｸM-PRO"/>
              <a:cs typeface="HG丸ｺﾞｼｯｸM-PRO"/>
            </a:rPr>
            <a:t>※</a:t>
          </a:r>
          <a:r>
            <a:rPr lang="en-US" cap="none" sz="950" b="0" i="0" u="none" baseline="0">
              <a:solidFill>
                <a:srgbClr val="000000"/>
              </a:solidFill>
              <a:latin typeface="HG丸ｺﾞｼｯｸM-PRO"/>
              <a:ea typeface="HG丸ｺﾞｼｯｸM-PRO"/>
              <a:cs typeface="HG丸ｺﾞｼｯｸM-PRO"/>
            </a:rPr>
            <a:t>平成</a:t>
          </a:r>
          <a:r>
            <a:rPr lang="en-US" cap="none" sz="950" b="0" i="0" u="none" baseline="0">
              <a:solidFill>
                <a:srgbClr val="000000"/>
              </a:solidFill>
              <a:latin typeface="HG丸ｺﾞｼｯｸM-PRO"/>
              <a:ea typeface="HG丸ｺﾞｼｯｸM-PRO"/>
              <a:cs typeface="HG丸ｺﾞｼｯｸM-PRO"/>
            </a:rPr>
            <a:t>27</a:t>
          </a:r>
          <a:r>
            <a:rPr lang="en-US" cap="none" sz="950" b="0" i="0" u="none" baseline="0">
              <a:solidFill>
                <a:srgbClr val="000000"/>
              </a:solidFill>
              <a:latin typeface="HG丸ｺﾞｼｯｸM-PRO"/>
              <a:ea typeface="HG丸ｺﾞｼｯｸM-PRO"/>
              <a:cs typeface="HG丸ｺﾞｼｯｸM-PRO"/>
            </a:rPr>
            <a:t>年度以降に初めてナンバー登録</a:t>
          </a:r>
          <a:r>
            <a:rPr lang="en-US" cap="none" sz="950" b="0" i="0" u="none" baseline="0">
              <a:solidFill>
                <a:srgbClr val="000000"/>
              </a:solidFill>
              <a:latin typeface="HG丸ｺﾞｼｯｸM-PRO"/>
              <a:ea typeface="HG丸ｺﾞｼｯｸM-PRO"/>
              <a:cs typeface="HG丸ｺﾞｼｯｸM-PRO"/>
            </a:rPr>
            <a:t>(</a:t>
          </a:r>
          <a:r>
            <a:rPr lang="en-US" cap="none" sz="950" b="0" i="0" u="none" baseline="0">
              <a:solidFill>
                <a:srgbClr val="000000"/>
              </a:solidFill>
              <a:latin typeface="HG丸ｺﾞｼｯｸM-PRO"/>
              <a:ea typeface="HG丸ｺﾞｼｯｸM-PRO"/>
              <a:cs typeface="HG丸ｺﾞｼｯｸM-PRO"/>
            </a:rPr>
            <a:t>新車）をした車両は、中段の税額となります。</a:t>
          </a:r>
          <a:r>
            <a:rPr lang="en-US" cap="none" sz="950" b="0" i="0" u="none" baseline="0">
              <a:solidFill>
                <a:srgbClr val="000000"/>
              </a:solidFill>
              <a:latin typeface="HG丸ｺﾞｼｯｸM-PRO"/>
              <a:ea typeface="HG丸ｺﾞｼｯｸM-PRO"/>
              <a:cs typeface="HG丸ｺﾞｼｯｸM-PRO"/>
            </a:rPr>
            <a:t>
</a:t>
          </a:r>
          <a:r>
            <a:rPr lang="en-US" cap="none" sz="950" b="0" i="0" u="none" baseline="0">
              <a:solidFill>
                <a:srgbClr val="000000"/>
              </a:solidFill>
              <a:latin typeface="HG丸ｺﾞｼｯｸM-PRO"/>
              <a:ea typeface="HG丸ｺﾞｼｯｸM-PRO"/>
              <a:cs typeface="HG丸ｺﾞｼｯｸM-PRO"/>
            </a:rPr>
            <a:t>
</a:t>
          </a:r>
          <a:r>
            <a:rPr lang="en-US" cap="none" sz="950" b="0" i="0" u="none" baseline="0">
              <a:solidFill>
                <a:srgbClr val="000000"/>
              </a:solidFill>
              <a:latin typeface="HG丸ｺﾞｼｯｸM-PRO"/>
              <a:ea typeface="HG丸ｺﾞｼｯｸM-PRO"/>
              <a:cs typeface="HG丸ｺﾞｼｯｸM-PRO"/>
            </a:rPr>
            <a:t>※</a:t>
          </a:r>
          <a:r>
            <a:rPr lang="en-US" cap="none" sz="950" b="0" i="0" u="none" baseline="0">
              <a:solidFill>
                <a:srgbClr val="000000"/>
              </a:solidFill>
              <a:latin typeface="HG丸ｺﾞｼｯｸM-PRO"/>
              <a:ea typeface="HG丸ｺﾞｼｯｸM-PRO"/>
              <a:cs typeface="HG丸ｺﾞｼｯｸM-PRO"/>
            </a:rPr>
            <a:t>重課：初めてナンバー登録</a:t>
          </a:r>
          <a:r>
            <a:rPr lang="en-US" cap="none" sz="950" b="0" i="0" u="none" baseline="0">
              <a:solidFill>
                <a:srgbClr val="000000"/>
              </a:solidFill>
              <a:latin typeface="HG丸ｺﾞｼｯｸM-PRO"/>
              <a:ea typeface="HG丸ｺﾞｼｯｸM-PRO"/>
              <a:cs typeface="HG丸ｺﾞｼｯｸM-PRO"/>
            </a:rPr>
            <a:t>(</a:t>
          </a:r>
          <a:r>
            <a:rPr lang="en-US" cap="none" sz="950" b="0" i="0" u="none" baseline="0">
              <a:solidFill>
                <a:srgbClr val="000000"/>
              </a:solidFill>
              <a:latin typeface="HG丸ｺﾞｼｯｸM-PRO"/>
              <a:ea typeface="HG丸ｺﾞｼｯｸM-PRO"/>
              <a:cs typeface="HG丸ｺﾞｼｯｸM-PRO"/>
            </a:rPr>
            <a:t>新車）してから１３年を経過した車両が対象となります。</a:t>
          </a:r>
          <a:r>
            <a:rPr lang="en-US" cap="none" sz="950" b="0" i="0" u="none" baseline="0">
              <a:solidFill>
                <a:srgbClr val="000000"/>
              </a:solidFill>
              <a:latin typeface="HG丸ｺﾞｼｯｸM-PRO"/>
              <a:ea typeface="HG丸ｺﾞｼｯｸM-PRO"/>
              <a:cs typeface="HG丸ｺﾞｼｯｸM-PRO"/>
            </a:rPr>
            <a:t>
</a:t>
          </a:r>
          <a:r>
            <a:rPr lang="en-US" cap="none" sz="950" b="0" i="0" u="none" baseline="0">
              <a:solidFill>
                <a:srgbClr val="000000"/>
              </a:solidFill>
              <a:latin typeface="HG丸ｺﾞｼｯｸM-PRO"/>
              <a:ea typeface="HG丸ｺﾞｼｯｸM-PRO"/>
              <a:cs typeface="HG丸ｺﾞｼｯｸM-PRO"/>
            </a:rPr>
            <a:t>(</a:t>
          </a:r>
          <a:r>
            <a:rPr lang="en-US" cap="none" sz="950" b="0" i="0" u="none" baseline="0">
              <a:solidFill>
                <a:srgbClr val="000000"/>
              </a:solidFill>
              <a:latin typeface="HG丸ｺﾞｼｯｸM-PRO"/>
              <a:ea typeface="HG丸ｺﾞｼｯｸM-PRO"/>
              <a:cs typeface="HG丸ｺﾞｼｯｸM-PRO"/>
            </a:rPr>
            <a:t>電気軽自動車、天然ガス軽自動車、メタノール軽自動車、混合メタノール軽自動車及びガソリンを内燃機関の燃料として用いる電力併用軽自動車、被けん引車を除く。）</a:t>
          </a:r>
          <a:r>
            <a:rPr lang="en-US" cap="none" sz="950" b="0" i="0" u="none" baseline="0">
              <a:solidFill>
                <a:srgbClr val="000000"/>
              </a:solidFill>
              <a:latin typeface="HG丸ｺﾞｼｯｸM-PRO"/>
              <a:ea typeface="HG丸ｺﾞｼｯｸM-PRO"/>
              <a:cs typeface="HG丸ｺﾞｼｯｸM-PRO"/>
            </a:rPr>
            <a:t>
</a:t>
          </a:r>
          <a:r>
            <a:rPr lang="en-US" cap="none" sz="950" b="0" i="0" u="none" baseline="0">
              <a:solidFill>
                <a:srgbClr val="000000"/>
              </a:solidFill>
              <a:latin typeface="HG丸ｺﾞｼｯｸM-PRO"/>
              <a:ea typeface="HG丸ｺﾞｼｯｸM-PRO"/>
              <a:cs typeface="HG丸ｺﾞｼｯｸM-PRO"/>
            </a:rPr>
            <a:t>R</a:t>
          </a:r>
          <a:r>
            <a:rPr lang="en-US" cap="none" sz="950" b="0" i="0" u="none" baseline="0">
              <a:solidFill>
                <a:srgbClr val="000000"/>
              </a:solidFill>
              <a:latin typeface="HG丸ｺﾞｼｯｸM-PRO"/>
              <a:ea typeface="HG丸ｺﾞｼｯｸM-PRO"/>
              <a:cs typeface="HG丸ｺﾞｼｯｸM-PRO"/>
            </a:rPr>
            <a:t>3</a:t>
          </a:r>
          <a:r>
            <a:rPr lang="en-US" cap="none" sz="950" b="0" i="0" u="none" baseline="0">
              <a:solidFill>
                <a:srgbClr val="000000"/>
              </a:solidFill>
              <a:latin typeface="HG丸ｺﾞｼｯｸM-PRO"/>
              <a:ea typeface="HG丸ｺﾞｼｯｸM-PRO"/>
              <a:cs typeface="HG丸ｺﾞｼｯｸM-PRO"/>
            </a:rPr>
            <a:t>対象車　　</a:t>
          </a:r>
          <a:r>
            <a:rPr lang="en-US" cap="none" sz="950" b="0" i="0" u="none" baseline="0">
              <a:solidFill>
                <a:srgbClr val="000000"/>
              </a:solidFill>
              <a:latin typeface="HG丸ｺﾞｼｯｸM-PRO"/>
              <a:ea typeface="HG丸ｺﾞｼｯｸM-PRO"/>
              <a:cs typeface="HG丸ｺﾞｼｯｸM-PRO"/>
            </a:rPr>
            <a:t>H</a:t>
          </a:r>
          <a:r>
            <a:rPr lang="en-US" cap="none" sz="950" b="0" i="0" u="none" baseline="0">
              <a:solidFill>
                <a:srgbClr val="000000"/>
              </a:solidFill>
              <a:latin typeface="HG丸ｺﾞｼｯｸM-PRO"/>
              <a:ea typeface="HG丸ｺﾞｼｯｸM-PRO"/>
              <a:cs typeface="HG丸ｺﾞｼｯｸM-PRO"/>
            </a:rPr>
            <a:t>20</a:t>
          </a:r>
          <a:r>
            <a:rPr lang="en-US" cap="none" sz="950" b="0" i="0" u="none" baseline="0">
              <a:solidFill>
                <a:srgbClr val="000000"/>
              </a:solidFill>
              <a:latin typeface="HG丸ｺﾞｼｯｸM-PRO"/>
              <a:ea typeface="HG丸ｺﾞｼｯｸM-PRO"/>
              <a:cs typeface="HG丸ｺﾞｼｯｸM-PRO"/>
            </a:rPr>
            <a:t>年</a:t>
          </a:r>
          <a:r>
            <a:rPr lang="en-US" cap="none" sz="950" b="0" i="0" u="none" baseline="0">
              <a:solidFill>
                <a:srgbClr val="000000"/>
              </a:solidFill>
              <a:latin typeface="HG丸ｺﾞｼｯｸM-PRO"/>
              <a:ea typeface="HG丸ｺﾞｼｯｸM-PRO"/>
              <a:cs typeface="HG丸ｺﾞｼｯｸM-PRO"/>
            </a:rPr>
            <a:t>3</a:t>
          </a:r>
          <a:r>
            <a:rPr lang="en-US" cap="none" sz="950" b="0" i="0" u="none" baseline="0">
              <a:solidFill>
                <a:srgbClr val="000000"/>
              </a:solidFill>
              <a:latin typeface="HG丸ｺﾞｼｯｸM-PRO"/>
              <a:ea typeface="HG丸ｺﾞｼｯｸM-PRO"/>
              <a:cs typeface="HG丸ｺﾞｼｯｸM-PRO"/>
            </a:rPr>
            <a:t>月以前の登録車両</a:t>
          </a:r>
          <a:r>
            <a:rPr lang="en-US" cap="none" sz="950" b="0" i="0" u="none" baseline="0">
              <a:solidFill>
                <a:srgbClr val="000000"/>
              </a:solidFill>
              <a:latin typeface="HG丸ｺﾞｼｯｸM-PRO"/>
              <a:ea typeface="HG丸ｺﾞｼｯｸM-PRO"/>
              <a:cs typeface="HG丸ｺﾞｼｯｸM-PRO"/>
            </a:rPr>
            <a:t>
</a:t>
          </a:r>
          <a:r>
            <a:rPr lang="en-US" cap="none" sz="950" b="0" i="0" u="none" baseline="0">
              <a:solidFill>
                <a:srgbClr val="000000"/>
              </a:solidFill>
              <a:latin typeface="HG丸ｺﾞｼｯｸM-PRO"/>
              <a:ea typeface="HG丸ｺﾞｼｯｸM-PRO"/>
              <a:cs typeface="HG丸ｺﾞｼｯｸM-PRO"/>
            </a:rPr>
            <a:t>
</a:t>
          </a:r>
          <a:r>
            <a:rPr lang="en-US" cap="none" sz="950" b="0" i="0" u="none" baseline="0">
              <a:solidFill>
                <a:srgbClr val="000000"/>
              </a:solidFill>
              <a:latin typeface="HG丸ｺﾞｼｯｸM-PRO"/>
              <a:ea typeface="HG丸ｺﾞｼｯｸM-PRO"/>
              <a:cs typeface="HG丸ｺﾞｼｯｸM-PRO"/>
            </a:rPr>
            <a:t>※</a:t>
          </a:r>
          <a:r>
            <a:rPr lang="en-US" cap="none" sz="950" b="0" i="0" u="none" baseline="0">
              <a:solidFill>
                <a:srgbClr val="000000"/>
              </a:solidFill>
              <a:latin typeface="HG丸ｺﾞｼｯｸM-PRO"/>
              <a:ea typeface="HG丸ｺﾞｼｯｸM-PRO"/>
              <a:cs typeface="HG丸ｺﾞｼｯｸM-PRO"/>
            </a:rPr>
            <a:t>軽課：前年度中に初めてナンバー登録（新車）した車両で排出ガス性能及び燃費性能の達成基準を満たす車両が翌年度に限り</a:t>
          </a:r>
          <a:r>
            <a:rPr lang="en-US" cap="none" sz="950" b="0" i="0" u="none" baseline="0">
              <a:solidFill>
                <a:srgbClr val="000000"/>
              </a:solidFill>
              <a:latin typeface="HG丸ｺﾞｼｯｸM-PRO"/>
              <a:ea typeface="HG丸ｺﾞｼｯｸM-PRO"/>
              <a:cs typeface="HG丸ｺﾞｼｯｸM-PRO"/>
            </a:rPr>
            <a:t>3</a:t>
          </a:r>
          <a:r>
            <a:rPr lang="en-US" cap="none" sz="950" b="0" i="0" u="none" baseline="0">
              <a:solidFill>
                <a:srgbClr val="000000"/>
              </a:solidFill>
              <a:latin typeface="HG丸ｺﾞｼｯｸM-PRO"/>
              <a:ea typeface="HG丸ｺﾞｼｯｸM-PRO"/>
              <a:cs typeface="HG丸ｺﾞｼｯｸM-PRO"/>
            </a:rPr>
            <a:t>段階の軽課税率となります。</a:t>
          </a:r>
          <a:r>
            <a:rPr lang="en-US" cap="none" sz="950" b="0" i="0" u="none" baseline="0">
              <a:solidFill>
                <a:srgbClr val="000000"/>
              </a:solidFill>
              <a:latin typeface="HG丸ｺﾞｼｯｸM-PRO"/>
              <a:ea typeface="HG丸ｺﾞｼｯｸM-PRO"/>
              <a:cs typeface="HG丸ｺﾞｼｯｸM-PRO"/>
            </a:rPr>
            <a:t>
</a:t>
          </a:r>
          <a:r>
            <a:rPr lang="en-US" cap="none" sz="950" b="0" i="0" u="none" baseline="0">
              <a:solidFill>
                <a:srgbClr val="000000"/>
              </a:solidFill>
              <a:latin typeface="HG丸ｺﾞｼｯｸM-PRO"/>
              <a:ea typeface="HG丸ｺﾞｼｯｸM-PRO"/>
              <a:cs typeface="HG丸ｺﾞｼｯｸM-PRO"/>
            </a:rPr>
            <a:t>R</a:t>
          </a:r>
          <a:r>
            <a:rPr lang="en-US" cap="none" sz="950" b="0" i="0" u="none" baseline="0">
              <a:solidFill>
                <a:srgbClr val="000000"/>
              </a:solidFill>
              <a:latin typeface="HG丸ｺﾞｼｯｸM-PRO"/>
              <a:ea typeface="HG丸ｺﾞｼｯｸM-PRO"/>
              <a:cs typeface="HG丸ｺﾞｼｯｸM-PRO"/>
            </a:rPr>
            <a:t>3</a:t>
          </a:r>
          <a:r>
            <a:rPr lang="en-US" cap="none" sz="950" b="0" i="0" u="none" baseline="0">
              <a:solidFill>
                <a:srgbClr val="000000"/>
              </a:solidFill>
              <a:latin typeface="HG丸ｺﾞｼｯｸM-PRO"/>
              <a:ea typeface="HG丸ｺﾞｼｯｸM-PRO"/>
              <a:cs typeface="HG丸ｺﾞｼｯｸM-PRO"/>
            </a:rPr>
            <a:t>対象車　</a:t>
          </a:r>
          <a:r>
            <a:rPr lang="en-US" cap="none" sz="950" b="0" i="0" u="none" baseline="0">
              <a:solidFill>
                <a:srgbClr val="000000"/>
              </a:solidFill>
              <a:latin typeface="HG丸ｺﾞｼｯｸM-PRO"/>
              <a:ea typeface="HG丸ｺﾞｼｯｸM-PRO"/>
              <a:cs typeface="HG丸ｺﾞｼｯｸM-PRO"/>
            </a:rPr>
            <a:t>R2</a:t>
          </a:r>
          <a:r>
            <a:rPr lang="en-US" cap="none" sz="950" b="0" i="0" u="none" baseline="0">
              <a:solidFill>
                <a:srgbClr val="000000"/>
              </a:solidFill>
              <a:latin typeface="HG丸ｺﾞｼｯｸM-PRO"/>
              <a:ea typeface="HG丸ｺﾞｼｯｸM-PRO"/>
              <a:cs typeface="HG丸ｺﾞｼｯｸM-PRO"/>
            </a:rPr>
            <a:t>年</a:t>
          </a:r>
          <a:r>
            <a:rPr lang="en-US" cap="none" sz="950" b="0" i="0" u="none" baseline="0">
              <a:solidFill>
                <a:srgbClr val="000000"/>
              </a:solidFill>
              <a:latin typeface="HG丸ｺﾞｼｯｸM-PRO"/>
              <a:ea typeface="HG丸ｺﾞｼｯｸM-PRO"/>
              <a:cs typeface="HG丸ｺﾞｼｯｸM-PRO"/>
            </a:rPr>
            <a:t>4</a:t>
          </a:r>
          <a:r>
            <a:rPr lang="en-US" cap="none" sz="950" b="0" i="0" u="none" baseline="0">
              <a:solidFill>
                <a:srgbClr val="000000"/>
              </a:solidFill>
              <a:latin typeface="HG丸ｺﾞｼｯｸM-PRO"/>
              <a:ea typeface="HG丸ｺﾞｼｯｸM-PRO"/>
              <a:cs typeface="HG丸ｺﾞｼｯｸM-PRO"/>
            </a:rPr>
            <a:t>月から</a:t>
          </a:r>
          <a:r>
            <a:rPr lang="en-US" cap="none" sz="950" b="0" i="0" u="none" baseline="0">
              <a:solidFill>
                <a:srgbClr val="000000"/>
              </a:solidFill>
              <a:latin typeface="HG丸ｺﾞｼｯｸM-PRO"/>
              <a:ea typeface="HG丸ｺﾞｼｯｸM-PRO"/>
              <a:cs typeface="HG丸ｺﾞｼｯｸM-PRO"/>
            </a:rPr>
            <a:t>R</a:t>
          </a:r>
          <a:r>
            <a:rPr lang="en-US" cap="none" sz="950" b="0" i="0" u="none" baseline="0">
              <a:solidFill>
                <a:srgbClr val="000000"/>
              </a:solidFill>
              <a:latin typeface="HG丸ｺﾞｼｯｸM-PRO"/>
              <a:ea typeface="HG丸ｺﾞｼｯｸM-PRO"/>
              <a:cs typeface="HG丸ｺﾞｼｯｸM-PRO"/>
            </a:rPr>
            <a:t>３年</a:t>
          </a:r>
          <a:r>
            <a:rPr lang="en-US" cap="none" sz="950" b="0" i="0" u="none" baseline="0">
              <a:solidFill>
                <a:srgbClr val="000000"/>
              </a:solidFill>
              <a:latin typeface="HG丸ｺﾞｼｯｸM-PRO"/>
              <a:ea typeface="HG丸ｺﾞｼｯｸM-PRO"/>
              <a:cs typeface="HG丸ｺﾞｼｯｸM-PRO"/>
            </a:rPr>
            <a:t>3</a:t>
          </a:r>
          <a:r>
            <a:rPr lang="en-US" cap="none" sz="950" b="0" i="0" u="none" baseline="0">
              <a:solidFill>
                <a:srgbClr val="000000"/>
              </a:solidFill>
              <a:latin typeface="HG丸ｺﾞｼｯｸM-PRO"/>
              <a:ea typeface="HG丸ｺﾞｼｯｸM-PRO"/>
              <a:cs typeface="HG丸ｺﾞｼｯｸM-PRO"/>
            </a:rPr>
            <a:t>月登録車両</a:t>
          </a:r>
          <a:r>
            <a:rPr lang="en-US" cap="none" sz="950" b="0" i="0" u="none" baseline="0">
              <a:solidFill>
                <a:srgbClr val="000000"/>
              </a:solidFill>
              <a:latin typeface="HG丸ｺﾞｼｯｸM-PRO"/>
              <a:ea typeface="HG丸ｺﾞｼｯｸM-PRO"/>
              <a:cs typeface="HG丸ｺﾞｼｯｸM-PRO"/>
            </a:rPr>
            <a:t>
</a:t>
          </a:r>
          <a:r>
            <a:rPr lang="en-US" cap="none" sz="950" b="0" i="0" u="none" baseline="0">
              <a:solidFill>
                <a:srgbClr val="000000"/>
              </a:solidFill>
              <a:latin typeface="HG丸ｺﾞｼｯｸM-PRO"/>
              <a:ea typeface="HG丸ｺﾞｼｯｸM-PRO"/>
              <a:cs typeface="HG丸ｺﾞｼｯｸM-PRO"/>
            </a:rPr>
            <a:t>
</a:t>
          </a:r>
          <a:r>
            <a:rPr lang="en-US" cap="none" sz="950" b="0" i="0" u="none" baseline="0">
              <a:solidFill>
                <a:srgbClr val="000000"/>
              </a:solidFill>
              <a:latin typeface="HG丸ｺﾞｼｯｸM-PRO"/>
              <a:ea typeface="HG丸ｺﾞｼｯｸM-PRO"/>
              <a:cs typeface="HG丸ｺﾞｼｯｸM-PRO"/>
            </a:rPr>
            <a:t> </a:t>
          </a:r>
          <a:r>
            <a:rPr lang="en-US" cap="none" sz="950" b="0" i="0" u="none" baseline="0">
              <a:solidFill>
                <a:srgbClr val="000000"/>
              </a:solidFill>
              <a:latin typeface="HG丸ｺﾞｼｯｸM-PRO"/>
              <a:ea typeface="HG丸ｺﾞｼｯｸM-PRO"/>
              <a:cs typeface="HG丸ｺﾞｼｯｸM-PRO"/>
            </a:rPr>
            <a:t>①</a:t>
          </a:r>
          <a:r>
            <a:rPr lang="en-US" cap="none" sz="950" b="0" i="0" u="none" baseline="0">
              <a:solidFill>
                <a:srgbClr val="000000"/>
              </a:solidFill>
              <a:latin typeface="HG丸ｺﾞｼｯｸM-PRO"/>
              <a:ea typeface="HG丸ｺﾞｼｯｸM-PRO"/>
              <a:cs typeface="HG丸ｺﾞｼｯｸM-PRO"/>
            </a:rPr>
            <a:t> </a:t>
          </a:r>
          <a:r>
            <a:rPr lang="en-US" cap="none" sz="950" b="0" i="0" u="none" baseline="0">
              <a:solidFill>
                <a:srgbClr val="000000"/>
              </a:solidFill>
              <a:latin typeface="HG丸ｺﾞｼｯｸM-PRO"/>
              <a:ea typeface="HG丸ｺﾞｼｯｸM-PRO"/>
              <a:cs typeface="HG丸ｺﾞｼｯｸM-PRO"/>
            </a:rPr>
            <a:t>電気自動車、天然ガス自動車で平成</a:t>
          </a:r>
          <a:r>
            <a:rPr lang="en-US" cap="none" sz="950" b="0" i="0" u="none" baseline="0">
              <a:solidFill>
                <a:srgbClr val="000000"/>
              </a:solidFill>
              <a:latin typeface="HG丸ｺﾞｼｯｸM-PRO"/>
              <a:ea typeface="HG丸ｺﾞｼｯｸM-PRO"/>
              <a:cs typeface="HG丸ｺﾞｼｯｸM-PRO"/>
            </a:rPr>
            <a:t>30</a:t>
          </a:r>
          <a:r>
            <a:rPr lang="en-US" cap="none" sz="950" b="0" i="0" u="none" baseline="0">
              <a:solidFill>
                <a:srgbClr val="000000"/>
              </a:solidFill>
              <a:latin typeface="HG丸ｺﾞｼｯｸM-PRO"/>
              <a:ea typeface="HG丸ｺﾞｼｯｸM-PRO"/>
              <a:cs typeface="HG丸ｺﾞｼｯｸM-PRO"/>
            </a:rPr>
            <a:t>年排出ガス規制適合または平成</a:t>
          </a:r>
          <a:r>
            <a:rPr lang="en-US" cap="none" sz="950" b="0" i="0" u="none" baseline="0">
              <a:solidFill>
                <a:srgbClr val="000000"/>
              </a:solidFill>
              <a:latin typeface="HG丸ｺﾞｼｯｸM-PRO"/>
              <a:ea typeface="HG丸ｺﾞｼｯｸM-PRO"/>
              <a:cs typeface="HG丸ｺﾞｼｯｸM-PRO"/>
            </a:rPr>
            <a:t>21</a:t>
          </a:r>
          <a:r>
            <a:rPr lang="en-US" cap="none" sz="950" b="0" i="0" u="none" baseline="0">
              <a:solidFill>
                <a:srgbClr val="000000"/>
              </a:solidFill>
              <a:latin typeface="HG丸ｺﾞｼｯｸM-PRO"/>
              <a:ea typeface="HG丸ｺﾞｼｯｸM-PRO"/>
              <a:cs typeface="HG丸ｺﾞｼｯｸM-PRO"/>
            </a:rPr>
            <a:t>年排出ガス基準値より窒素酸化物</a:t>
          </a:r>
          <a:r>
            <a:rPr lang="en-US" cap="none" sz="950" b="0" i="0" u="none" baseline="0">
              <a:solidFill>
                <a:srgbClr val="000000"/>
              </a:solidFill>
              <a:latin typeface="HG丸ｺﾞｼｯｸM-PRO"/>
              <a:ea typeface="HG丸ｺﾞｼｯｸM-PRO"/>
              <a:cs typeface="HG丸ｺﾞｼｯｸM-PRO"/>
            </a:rPr>
            <a:t>10</a:t>
          </a:r>
          <a:r>
            <a:rPr lang="en-US" cap="none" sz="950" b="0" i="0" u="none" baseline="0">
              <a:solidFill>
                <a:srgbClr val="000000"/>
              </a:solidFill>
              <a:latin typeface="HG丸ｺﾞｼｯｸM-PRO"/>
              <a:ea typeface="HG丸ｺﾞｼｯｸM-PRO"/>
              <a:cs typeface="HG丸ｺﾞｼｯｸM-PRO"/>
            </a:rPr>
            <a:t>％以上低減</a:t>
          </a:r>
          <a:r>
            <a:rPr lang="en-US" cap="none" sz="950" b="0" i="0" u="none" baseline="0">
              <a:solidFill>
                <a:srgbClr val="000000"/>
              </a:solidFill>
              <a:latin typeface="HG丸ｺﾞｼｯｸM-PRO"/>
              <a:ea typeface="HG丸ｺﾞｼｯｸM-PRO"/>
              <a:cs typeface="HG丸ｺﾞｼｯｸM-PRO"/>
            </a:rPr>
            <a:t>
</a:t>
          </a:r>
          <a:r>
            <a:rPr lang="en-US" cap="none" sz="950" b="0" i="0" u="none" baseline="0">
              <a:solidFill>
                <a:srgbClr val="000000"/>
              </a:solidFill>
              <a:latin typeface="HG丸ｺﾞｼｯｸM-PRO"/>
              <a:ea typeface="HG丸ｺﾞｼｯｸM-PRO"/>
              <a:cs typeface="HG丸ｺﾞｼｯｸM-PRO"/>
            </a:rPr>
            <a:t> </a:t>
          </a:r>
          <a:r>
            <a:rPr lang="en-US" cap="none" sz="950" b="0" i="0" u="none" baseline="0">
              <a:solidFill>
                <a:srgbClr val="000000"/>
              </a:solidFill>
              <a:latin typeface="HG丸ｺﾞｼｯｸM-PRO"/>
              <a:ea typeface="HG丸ｺﾞｼｯｸM-PRO"/>
              <a:cs typeface="HG丸ｺﾞｼｯｸM-PRO"/>
            </a:rPr>
            <a:t>②</a:t>
          </a:r>
          <a:r>
            <a:rPr lang="en-US" cap="none" sz="950" b="0" i="0" u="none" baseline="0">
              <a:solidFill>
                <a:srgbClr val="000000"/>
              </a:solidFill>
              <a:latin typeface="HG丸ｺﾞｼｯｸM-PRO"/>
              <a:ea typeface="HG丸ｺﾞｼｯｸM-PRO"/>
              <a:cs typeface="HG丸ｺﾞｼｯｸM-PRO"/>
            </a:rPr>
            <a:t> </a:t>
          </a:r>
          <a:r>
            <a:rPr lang="en-US" cap="none" sz="950" b="0" i="0" u="none" baseline="0">
              <a:solidFill>
                <a:srgbClr val="000000"/>
              </a:solidFill>
              <a:latin typeface="HG丸ｺﾞｼｯｸM-PRO"/>
              <a:ea typeface="HG丸ｺﾞｼｯｸM-PRO"/>
              <a:cs typeface="HG丸ｺﾞｼｯｸM-PRO"/>
            </a:rPr>
            <a:t>ガソリン・ハイブリッド車で</a:t>
          </a:r>
          <a:r>
            <a:rPr lang="en-US" cap="none" sz="950" b="0" i="0" u="none" baseline="0">
              <a:solidFill>
                <a:srgbClr val="000000"/>
              </a:solidFill>
              <a:latin typeface="HG丸ｺﾞｼｯｸM-PRO"/>
              <a:ea typeface="HG丸ｺﾞｼｯｸM-PRO"/>
              <a:cs typeface="HG丸ｺﾞｼｯｸM-PRO"/>
            </a:rPr>
            <a:t>H17</a:t>
          </a:r>
          <a:r>
            <a:rPr lang="en-US" cap="none" sz="950" b="0" i="0" u="none" baseline="0">
              <a:solidFill>
                <a:srgbClr val="000000"/>
              </a:solidFill>
              <a:latin typeface="HG丸ｺﾞｼｯｸM-PRO"/>
              <a:ea typeface="HG丸ｺﾞｼｯｸM-PRO"/>
              <a:cs typeface="HG丸ｺﾞｼｯｸM-PRO"/>
            </a:rPr>
            <a:t>年排出ガス基準</a:t>
          </a:r>
          <a:r>
            <a:rPr lang="en-US" cap="none" sz="950" b="0" i="0" u="none" baseline="0">
              <a:solidFill>
                <a:srgbClr val="000000"/>
              </a:solidFill>
              <a:latin typeface="HG丸ｺﾞｼｯｸM-PRO"/>
              <a:ea typeface="HG丸ｺﾞｼｯｸM-PRO"/>
              <a:cs typeface="HG丸ｺﾞｼｯｸM-PRO"/>
            </a:rPr>
            <a:t>75</a:t>
          </a:r>
          <a:r>
            <a:rPr lang="en-US" cap="none" sz="950" b="0" i="0" u="none" baseline="0">
              <a:solidFill>
                <a:srgbClr val="000000"/>
              </a:solidFill>
              <a:latin typeface="HG丸ｺﾞｼｯｸM-PRO"/>
              <a:ea typeface="HG丸ｺﾞｼｯｸM-PRO"/>
              <a:cs typeface="HG丸ｺﾞｼｯｸM-PRO"/>
            </a:rPr>
            <a:t>％低減または</a:t>
          </a:r>
          <a:r>
            <a:rPr lang="en-US" cap="none" sz="950" b="0" i="0" u="none" baseline="0">
              <a:solidFill>
                <a:srgbClr val="000000"/>
              </a:solidFill>
              <a:latin typeface="HG丸ｺﾞｼｯｸM-PRO"/>
              <a:ea typeface="HG丸ｺﾞｼｯｸM-PRO"/>
              <a:cs typeface="HG丸ｺﾞｼｯｸM-PRO"/>
            </a:rPr>
            <a:t>H30</a:t>
          </a:r>
          <a:r>
            <a:rPr lang="en-US" cap="none" sz="950" b="0" i="0" u="none" baseline="0">
              <a:solidFill>
                <a:srgbClr val="000000"/>
              </a:solidFill>
              <a:latin typeface="HG丸ｺﾞｼｯｸM-PRO"/>
              <a:ea typeface="HG丸ｺﾞｼｯｸM-PRO"/>
              <a:cs typeface="HG丸ｺﾞｼｯｸM-PRO"/>
            </a:rPr>
            <a:t>年排出ガス基準</a:t>
          </a:r>
          <a:r>
            <a:rPr lang="en-US" cap="none" sz="950" b="0" i="0" u="none" baseline="0">
              <a:solidFill>
                <a:srgbClr val="000000"/>
              </a:solidFill>
              <a:latin typeface="HG丸ｺﾞｼｯｸM-PRO"/>
              <a:ea typeface="HG丸ｺﾞｼｯｸM-PRO"/>
              <a:cs typeface="HG丸ｺﾞｼｯｸM-PRO"/>
            </a:rPr>
            <a:t>50</a:t>
          </a:r>
          <a:r>
            <a:rPr lang="en-US" cap="none" sz="950" b="0" i="0" u="none" baseline="0">
              <a:solidFill>
                <a:srgbClr val="000000"/>
              </a:solidFill>
              <a:latin typeface="HG丸ｺﾞｼｯｸM-PRO"/>
              <a:ea typeface="HG丸ｺﾞｼｯｸM-PRO"/>
              <a:cs typeface="HG丸ｺﾞｼｯｸM-PRO"/>
            </a:rPr>
            <a:t>％低減達成車であり、かつ</a:t>
          </a:r>
          <a:r>
            <a:rPr lang="en-US" cap="none" sz="950" b="0" i="0" u="none" baseline="0">
              <a:solidFill>
                <a:srgbClr val="000000"/>
              </a:solidFill>
              <a:latin typeface="HG丸ｺﾞｼｯｸM-PRO"/>
              <a:ea typeface="HG丸ｺﾞｼｯｸM-PRO"/>
              <a:cs typeface="HG丸ｺﾞｼｯｸM-PRO"/>
            </a:rPr>
            <a:t>R2</a:t>
          </a:r>
          <a:r>
            <a:rPr lang="en-US" cap="none" sz="950" b="0" i="0" u="none" baseline="0">
              <a:solidFill>
                <a:srgbClr val="000000"/>
              </a:solidFill>
              <a:latin typeface="HG丸ｺﾞｼｯｸM-PRO"/>
              <a:ea typeface="HG丸ｺﾞｼｯｸM-PRO"/>
              <a:cs typeface="HG丸ｺﾞｼｯｸM-PRO"/>
            </a:rPr>
            <a:t>年度燃費基準＋</a:t>
          </a:r>
          <a:r>
            <a:rPr lang="en-US" cap="none" sz="950" b="0" i="0" u="none" baseline="0">
              <a:solidFill>
                <a:srgbClr val="000000"/>
              </a:solidFill>
              <a:latin typeface="HG丸ｺﾞｼｯｸM-PRO"/>
              <a:ea typeface="HG丸ｺﾞｼｯｸM-PRO"/>
              <a:cs typeface="HG丸ｺﾞｼｯｸM-PRO"/>
            </a:rPr>
            <a:t>30</a:t>
          </a:r>
          <a:r>
            <a:rPr lang="en-US" cap="none" sz="950" b="0" i="0" u="none" baseline="0">
              <a:solidFill>
                <a:srgbClr val="000000"/>
              </a:solidFill>
              <a:latin typeface="HG丸ｺﾞｼｯｸM-PRO"/>
              <a:ea typeface="HG丸ｺﾞｼｯｸM-PRO"/>
              <a:cs typeface="HG丸ｺﾞｼｯｸM-PRO"/>
            </a:rPr>
            <a:t>％達成の乗用車及び</a:t>
          </a:r>
          <a:r>
            <a:rPr lang="en-US" cap="none" sz="950" b="0" i="0" u="none" baseline="0">
              <a:solidFill>
                <a:srgbClr val="000000"/>
              </a:solidFill>
              <a:latin typeface="HG丸ｺﾞｼｯｸM-PRO"/>
              <a:ea typeface="HG丸ｺﾞｼｯｸM-PRO"/>
              <a:cs typeface="HG丸ｺﾞｼｯｸM-PRO"/>
            </a:rPr>
            <a:t>H27</a:t>
          </a:r>
          <a:r>
            <a:rPr lang="en-US" cap="none" sz="950" b="0" i="0" u="none" baseline="0">
              <a:solidFill>
                <a:srgbClr val="000000"/>
              </a:solidFill>
              <a:latin typeface="HG丸ｺﾞｼｯｸM-PRO"/>
              <a:ea typeface="HG丸ｺﾞｼｯｸM-PRO"/>
              <a:cs typeface="HG丸ｺﾞｼｯｸM-PRO"/>
            </a:rPr>
            <a:t>年度燃料基準＋</a:t>
          </a:r>
          <a:r>
            <a:rPr lang="en-US" cap="none" sz="950" b="0" i="0" u="none" baseline="0">
              <a:solidFill>
                <a:srgbClr val="000000"/>
              </a:solidFill>
              <a:latin typeface="HG丸ｺﾞｼｯｸM-PRO"/>
              <a:ea typeface="HG丸ｺﾞｼｯｸM-PRO"/>
              <a:cs typeface="HG丸ｺﾞｼｯｸM-PRO"/>
            </a:rPr>
            <a:t>35</a:t>
          </a:r>
          <a:r>
            <a:rPr lang="en-US" cap="none" sz="950" b="0" i="0" u="none" baseline="0">
              <a:solidFill>
                <a:srgbClr val="000000"/>
              </a:solidFill>
              <a:latin typeface="HG丸ｺﾞｼｯｸM-PRO"/>
              <a:ea typeface="HG丸ｺﾞｼｯｸM-PRO"/>
              <a:cs typeface="HG丸ｺﾞｼｯｸM-PRO"/>
            </a:rPr>
            <a:t>％達成の貨物</a:t>
          </a:r>
          <a:r>
            <a:rPr lang="en-US" cap="none" sz="950" b="0" i="0" u="none" baseline="0">
              <a:solidFill>
                <a:srgbClr val="000000"/>
              </a:solidFill>
              <a:latin typeface="HG丸ｺﾞｼｯｸM-PRO"/>
              <a:ea typeface="HG丸ｺﾞｼｯｸM-PRO"/>
              <a:cs typeface="HG丸ｺﾞｼｯｸM-PRO"/>
            </a:rPr>
            <a:t>
</a:t>
          </a:r>
          <a:r>
            <a:rPr lang="en-US" cap="none" sz="950" b="0" i="0" u="none" baseline="0">
              <a:solidFill>
                <a:srgbClr val="000000"/>
              </a:solidFill>
              <a:latin typeface="HG丸ｺﾞｼｯｸM-PRO"/>
              <a:ea typeface="HG丸ｺﾞｼｯｸM-PRO"/>
              <a:cs typeface="HG丸ｺﾞｼｯｸM-PRO"/>
            </a:rPr>
            <a:t> </a:t>
          </a:r>
          <a:r>
            <a:rPr lang="en-US" cap="none" sz="950" b="0" i="0" u="none" baseline="0">
              <a:solidFill>
                <a:srgbClr val="000000"/>
              </a:solidFill>
              <a:latin typeface="HG丸ｺﾞｼｯｸM-PRO"/>
              <a:ea typeface="HG丸ｺﾞｼｯｸM-PRO"/>
              <a:cs typeface="HG丸ｺﾞｼｯｸM-PRO"/>
            </a:rPr>
            <a:t>③</a:t>
          </a:r>
          <a:r>
            <a:rPr lang="en-US" cap="none" sz="950" b="0" i="0" u="none" baseline="0">
              <a:solidFill>
                <a:srgbClr val="000000"/>
              </a:solidFill>
              <a:latin typeface="HG丸ｺﾞｼｯｸM-PRO"/>
              <a:ea typeface="HG丸ｺﾞｼｯｸM-PRO"/>
              <a:cs typeface="HG丸ｺﾞｼｯｸM-PRO"/>
            </a:rPr>
            <a:t> </a:t>
          </a:r>
          <a:r>
            <a:rPr lang="en-US" cap="none" sz="950" b="0" i="0" u="none" baseline="0">
              <a:solidFill>
                <a:srgbClr val="000000"/>
              </a:solidFill>
              <a:latin typeface="HG丸ｺﾞｼｯｸM-PRO"/>
              <a:ea typeface="HG丸ｺﾞｼｯｸM-PRO"/>
              <a:cs typeface="HG丸ｺﾞｼｯｸM-PRO"/>
            </a:rPr>
            <a:t>ガソリン・ハイブリッド車で</a:t>
          </a:r>
          <a:r>
            <a:rPr lang="en-US" cap="none" sz="950" b="0" i="0" u="none" baseline="0">
              <a:solidFill>
                <a:srgbClr val="000000"/>
              </a:solidFill>
              <a:latin typeface="HG丸ｺﾞｼｯｸM-PRO"/>
              <a:ea typeface="HG丸ｺﾞｼｯｸM-PRO"/>
              <a:cs typeface="HG丸ｺﾞｼｯｸM-PRO"/>
            </a:rPr>
            <a:t>H17</a:t>
          </a:r>
          <a:r>
            <a:rPr lang="en-US" cap="none" sz="950" b="0" i="0" u="none" baseline="0">
              <a:solidFill>
                <a:srgbClr val="000000"/>
              </a:solidFill>
              <a:latin typeface="HG丸ｺﾞｼｯｸM-PRO"/>
              <a:ea typeface="HG丸ｺﾞｼｯｸM-PRO"/>
              <a:cs typeface="HG丸ｺﾞｼｯｸM-PRO"/>
            </a:rPr>
            <a:t>年排出ガス基準</a:t>
          </a:r>
          <a:r>
            <a:rPr lang="en-US" cap="none" sz="950" b="0" i="0" u="none" baseline="0">
              <a:solidFill>
                <a:srgbClr val="000000"/>
              </a:solidFill>
              <a:latin typeface="HG丸ｺﾞｼｯｸM-PRO"/>
              <a:ea typeface="HG丸ｺﾞｼｯｸM-PRO"/>
              <a:cs typeface="HG丸ｺﾞｼｯｸM-PRO"/>
            </a:rPr>
            <a:t>75</a:t>
          </a:r>
          <a:r>
            <a:rPr lang="en-US" cap="none" sz="950" b="0" i="0" u="none" baseline="0">
              <a:solidFill>
                <a:srgbClr val="000000"/>
              </a:solidFill>
              <a:latin typeface="HG丸ｺﾞｼｯｸM-PRO"/>
              <a:ea typeface="HG丸ｺﾞｼｯｸM-PRO"/>
              <a:cs typeface="HG丸ｺﾞｼｯｸM-PRO"/>
            </a:rPr>
            <a:t>％低減または</a:t>
          </a:r>
          <a:r>
            <a:rPr lang="en-US" cap="none" sz="950" b="0" i="0" u="none" baseline="0">
              <a:solidFill>
                <a:srgbClr val="000000"/>
              </a:solidFill>
              <a:latin typeface="HG丸ｺﾞｼｯｸM-PRO"/>
              <a:ea typeface="HG丸ｺﾞｼｯｸM-PRO"/>
              <a:cs typeface="HG丸ｺﾞｼｯｸM-PRO"/>
            </a:rPr>
            <a:t>H30</a:t>
          </a:r>
          <a:r>
            <a:rPr lang="en-US" cap="none" sz="950" b="0" i="0" u="none" baseline="0">
              <a:solidFill>
                <a:srgbClr val="000000"/>
              </a:solidFill>
              <a:latin typeface="HG丸ｺﾞｼｯｸM-PRO"/>
              <a:ea typeface="HG丸ｺﾞｼｯｸM-PRO"/>
              <a:cs typeface="HG丸ｺﾞｼｯｸM-PRO"/>
            </a:rPr>
            <a:t>年排出ガス基準</a:t>
          </a:r>
          <a:r>
            <a:rPr lang="en-US" cap="none" sz="950" b="0" i="0" u="none" baseline="0">
              <a:solidFill>
                <a:srgbClr val="000000"/>
              </a:solidFill>
              <a:latin typeface="HG丸ｺﾞｼｯｸM-PRO"/>
              <a:ea typeface="HG丸ｺﾞｼｯｸM-PRO"/>
              <a:cs typeface="HG丸ｺﾞｼｯｸM-PRO"/>
            </a:rPr>
            <a:t>50</a:t>
          </a:r>
          <a:r>
            <a:rPr lang="en-US" cap="none" sz="950" b="0" i="0" u="none" baseline="0">
              <a:solidFill>
                <a:srgbClr val="000000"/>
              </a:solidFill>
              <a:latin typeface="HG丸ｺﾞｼｯｸM-PRO"/>
              <a:ea typeface="HG丸ｺﾞｼｯｸM-PRO"/>
              <a:cs typeface="HG丸ｺﾞｼｯｸM-PRO"/>
            </a:rPr>
            <a:t>％低減達成車であり、かつ</a:t>
          </a:r>
          <a:r>
            <a:rPr lang="en-US" cap="none" sz="950" b="0" i="0" u="none" baseline="0">
              <a:solidFill>
                <a:srgbClr val="000000"/>
              </a:solidFill>
              <a:latin typeface="HG丸ｺﾞｼｯｸM-PRO"/>
              <a:ea typeface="HG丸ｺﾞｼｯｸM-PRO"/>
              <a:cs typeface="HG丸ｺﾞｼｯｸM-PRO"/>
            </a:rPr>
            <a:t>R2</a:t>
          </a:r>
          <a:r>
            <a:rPr lang="en-US" cap="none" sz="950" b="0" i="0" u="none" baseline="0">
              <a:solidFill>
                <a:srgbClr val="000000"/>
              </a:solidFill>
              <a:latin typeface="HG丸ｺﾞｼｯｸM-PRO"/>
              <a:ea typeface="HG丸ｺﾞｼｯｸM-PRO"/>
              <a:cs typeface="HG丸ｺﾞｼｯｸM-PRO"/>
            </a:rPr>
            <a:t>年度燃費基準＋</a:t>
          </a:r>
          <a:r>
            <a:rPr lang="en-US" cap="none" sz="950" b="0" i="0" u="none" baseline="0">
              <a:solidFill>
                <a:srgbClr val="000000"/>
              </a:solidFill>
              <a:latin typeface="HG丸ｺﾞｼｯｸM-PRO"/>
              <a:ea typeface="HG丸ｺﾞｼｯｸM-PRO"/>
              <a:cs typeface="HG丸ｺﾞｼｯｸM-PRO"/>
            </a:rPr>
            <a:t>10</a:t>
          </a:r>
          <a:r>
            <a:rPr lang="en-US" cap="none" sz="950" b="0" i="0" u="none" baseline="0">
              <a:solidFill>
                <a:srgbClr val="000000"/>
              </a:solidFill>
              <a:latin typeface="HG丸ｺﾞｼｯｸM-PRO"/>
              <a:ea typeface="HG丸ｺﾞｼｯｸM-PRO"/>
              <a:cs typeface="HG丸ｺﾞｼｯｸM-PRO"/>
            </a:rPr>
            <a:t>％達成の乗用車及び</a:t>
          </a:r>
          <a:r>
            <a:rPr lang="en-US" cap="none" sz="950" b="0" i="0" u="none" baseline="0">
              <a:solidFill>
                <a:srgbClr val="000000"/>
              </a:solidFill>
              <a:latin typeface="HG丸ｺﾞｼｯｸM-PRO"/>
              <a:ea typeface="HG丸ｺﾞｼｯｸM-PRO"/>
              <a:cs typeface="HG丸ｺﾞｼｯｸM-PRO"/>
            </a:rPr>
            <a:t>H27</a:t>
          </a:r>
          <a:r>
            <a:rPr lang="en-US" cap="none" sz="950" b="0" i="0" u="none" baseline="0">
              <a:solidFill>
                <a:srgbClr val="000000"/>
              </a:solidFill>
              <a:latin typeface="HG丸ｺﾞｼｯｸM-PRO"/>
              <a:ea typeface="HG丸ｺﾞｼｯｸM-PRO"/>
              <a:cs typeface="HG丸ｺﾞｼｯｸM-PRO"/>
            </a:rPr>
            <a:t>年度燃料基準＋</a:t>
          </a:r>
          <a:r>
            <a:rPr lang="en-US" cap="none" sz="950" b="0" i="0" u="none" baseline="0">
              <a:solidFill>
                <a:srgbClr val="000000"/>
              </a:solidFill>
              <a:latin typeface="HG丸ｺﾞｼｯｸM-PRO"/>
              <a:ea typeface="HG丸ｺﾞｼｯｸM-PRO"/>
              <a:cs typeface="HG丸ｺﾞｼｯｸM-PRO"/>
            </a:rPr>
            <a:t>15</a:t>
          </a:r>
          <a:r>
            <a:rPr lang="en-US" cap="none" sz="950" b="0" i="0" u="none" baseline="0">
              <a:solidFill>
                <a:srgbClr val="000000"/>
              </a:solidFill>
              <a:latin typeface="HG丸ｺﾞｼｯｸM-PRO"/>
              <a:ea typeface="HG丸ｺﾞｼｯｸM-PRO"/>
              <a:cs typeface="HG丸ｺﾞｼｯｸM-PRO"/>
            </a:rPr>
            <a:t>％達成の貨物</a:t>
          </a:r>
          <a:r>
            <a:rPr lang="en-US" cap="none" sz="950" b="0" i="0" u="none" baseline="0">
              <a:solidFill>
                <a:srgbClr val="000000"/>
              </a:solidFill>
              <a:latin typeface="HG丸ｺﾞｼｯｸM-PRO"/>
              <a:ea typeface="HG丸ｺﾞｼｯｸM-PRO"/>
              <a:cs typeface="HG丸ｺﾞｼｯｸM-PRO"/>
            </a:rPr>
            <a:t>
</a:t>
          </a:r>
        </a:p>
      </xdr:txBody>
    </xdr:sp>
    <xdr:clientData/>
  </xdr:twoCellAnchor>
  <xdr:twoCellAnchor editAs="oneCell">
    <xdr:from>
      <xdr:col>41</xdr:col>
      <xdr:colOff>95250</xdr:colOff>
      <xdr:row>53</xdr:row>
      <xdr:rowOff>95250</xdr:rowOff>
    </xdr:from>
    <xdr:to>
      <xdr:col>49</xdr:col>
      <xdr:colOff>600075</xdr:colOff>
      <xdr:row>53</xdr:row>
      <xdr:rowOff>2819400</xdr:rowOff>
    </xdr:to>
    <xdr:pic>
      <xdr:nvPicPr>
        <xdr:cNvPr id="12" name="図 28"/>
        <xdr:cNvPicPr preferRelativeResize="1">
          <a:picLocks noChangeAspect="1"/>
        </xdr:cNvPicPr>
      </xdr:nvPicPr>
      <xdr:blipFill>
        <a:blip r:embed="rId9"/>
        <a:stretch>
          <a:fillRect/>
        </a:stretch>
      </xdr:blipFill>
      <xdr:spPr>
        <a:xfrm>
          <a:off x="36680775" y="12306300"/>
          <a:ext cx="5991225" cy="27241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2</xdr:row>
      <xdr:rowOff>19050</xdr:rowOff>
    </xdr:from>
    <xdr:to>
      <xdr:col>2</xdr:col>
      <xdr:colOff>19050</xdr:colOff>
      <xdr:row>2</xdr:row>
      <xdr:rowOff>333375</xdr:rowOff>
    </xdr:to>
    <xdr:sp>
      <xdr:nvSpPr>
        <xdr:cNvPr id="1" name="直線コネクタ 1"/>
        <xdr:cNvSpPr>
          <a:spLocks/>
        </xdr:cNvSpPr>
      </xdr:nvSpPr>
      <xdr:spPr>
        <a:xfrm>
          <a:off x="47625" y="533400"/>
          <a:ext cx="2181225" cy="3143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R24"/>
  <sheetViews>
    <sheetView showGridLines="0" tabSelected="1" view="pageBreakPreview" zoomScaleSheetLayoutView="100" workbookViewId="0" topLeftCell="A1">
      <selection activeCell="Z7" sqref="Z7"/>
    </sheetView>
  </sheetViews>
  <sheetFormatPr defaultColWidth="13.25390625" defaultRowHeight="30" customHeight="1"/>
  <cols>
    <col min="1" max="1" width="6.875" style="0" customWidth="1"/>
    <col min="2" max="2" width="12.625" style="0" customWidth="1"/>
    <col min="3" max="3" width="13.50390625" style="0" bestFit="1" customWidth="1"/>
    <col min="4" max="9" width="12.625" style="0" hidden="1" customWidth="1"/>
    <col min="10" max="16" width="12.625" style="0" customWidth="1"/>
    <col min="17" max="18" width="12.375" style="31" customWidth="1"/>
    <col min="19" max="19" width="7.75390625" style="0" customWidth="1"/>
  </cols>
  <sheetData>
    <row r="1" spans="1:3" ht="30" customHeight="1">
      <c r="A1" s="66"/>
      <c r="B1" s="67" t="s">
        <v>27</v>
      </c>
      <c r="C1" s="1"/>
    </row>
    <row r="2" spans="2:3" ht="18" customHeight="1">
      <c r="B2" s="65" t="s">
        <v>28</v>
      </c>
      <c r="C2" s="1"/>
    </row>
    <row r="3" spans="4:18" ht="18" customHeight="1" thickBot="1">
      <c r="D3" s="2"/>
      <c r="E3" s="2"/>
      <c r="F3" s="2"/>
      <c r="G3" s="2"/>
      <c r="H3" s="2"/>
      <c r="I3" s="2"/>
      <c r="J3" s="2"/>
      <c r="K3" s="2"/>
      <c r="L3" s="2"/>
      <c r="M3" s="2"/>
      <c r="N3" s="2"/>
      <c r="O3" s="2"/>
      <c r="P3" s="2"/>
      <c r="Q3" s="39"/>
      <c r="R3" s="39" t="s">
        <v>6</v>
      </c>
    </row>
    <row r="4" spans="2:18" ht="30" customHeight="1">
      <c r="B4" s="3" t="s">
        <v>0</v>
      </c>
      <c r="C4" s="4" t="s">
        <v>1</v>
      </c>
      <c r="D4" s="11" t="s">
        <v>7</v>
      </c>
      <c r="E4" s="4" t="s">
        <v>8</v>
      </c>
      <c r="F4" s="4" t="s">
        <v>9</v>
      </c>
      <c r="G4" s="4" t="s">
        <v>10</v>
      </c>
      <c r="H4" s="14" t="s">
        <v>13</v>
      </c>
      <c r="I4" s="11" t="s">
        <v>17</v>
      </c>
      <c r="J4" s="4" t="s">
        <v>18</v>
      </c>
      <c r="K4" s="4" t="s">
        <v>19</v>
      </c>
      <c r="L4" s="14" t="s">
        <v>20</v>
      </c>
      <c r="M4" s="32" t="s">
        <v>21</v>
      </c>
      <c r="N4" s="32" t="s">
        <v>22</v>
      </c>
      <c r="O4" s="47" t="s">
        <v>23</v>
      </c>
      <c r="P4" s="47" t="s">
        <v>24</v>
      </c>
      <c r="Q4" s="49" t="s">
        <v>25</v>
      </c>
      <c r="R4" s="57" t="s">
        <v>26</v>
      </c>
    </row>
    <row r="5" spans="2:18" ht="24.75" customHeight="1">
      <c r="B5" s="375" t="s">
        <v>15</v>
      </c>
      <c r="C5" s="5" t="s">
        <v>2</v>
      </c>
      <c r="D5" s="12">
        <v>22315</v>
      </c>
      <c r="E5" s="10">
        <v>27960</v>
      </c>
      <c r="F5" s="10">
        <v>21225</v>
      </c>
      <c r="G5" s="10">
        <v>20054</v>
      </c>
      <c r="H5" s="15">
        <v>20048</v>
      </c>
      <c r="I5" s="12">
        <v>19981</v>
      </c>
      <c r="J5" s="10">
        <v>20309</v>
      </c>
      <c r="K5" s="10">
        <v>19791</v>
      </c>
      <c r="L5" s="15">
        <v>18821</v>
      </c>
      <c r="M5" s="33">
        <v>18959</v>
      </c>
      <c r="N5" s="33">
        <v>18007</v>
      </c>
      <c r="O5" s="42">
        <v>17618</v>
      </c>
      <c r="P5" s="42">
        <v>17490</v>
      </c>
      <c r="Q5" s="50">
        <v>19083</v>
      </c>
      <c r="R5" s="58">
        <v>18581</v>
      </c>
    </row>
    <row r="6" spans="2:18" ht="24.75" customHeight="1">
      <c r="B6" s="375"/>
      <c r="C6" s="5" t="s">
        <v>12</v>
      </c>
      <c r="D6" s="17">
        <v>31.3</v>
      </c>
      <c r="E6" s="7">
        <v>33.6</v>
      </c>
      <c r="F6" s="7">
        <v>24.1</v>
      </c>
      <c r="G6" s="7">
        <v>28.7</v>
      </c>
      <c r="H6" s="18">
        <v>29.43</v>
      </c>
      <c r="I6" s="17">
        <v>29.67</v>
      </c>
      <c r="J6" s="7">
        <v>30.21</v>
      </c>
      <c r="K6" s="7">
        <v>30.2</v>
      </c>
      <c r="L6" s="18">
        <v>30.5</v>
      </c>
      <c r="M6" s="34">
        <v>32.04</v>
      </c>
      <c r="N6" s="34">
        <v>31.82</v>
      </c>
      <c r="O6" s="45">
        <v>32.23</v>
      </c>
      <c r="P6" s="45">
        <v>33.27</v>
      </c>
      <c r="Q6" s="51">
        <v>35.99</v>
      </c>
      <c r="R6" s="59">
        <v>36.3</v>
      </c>
    </row>
    <row r="7" spans="2:18" ht="24.75" customHeight="1">
      <c r="B7" s="375"/>
      <c r="C7" s="5" t="s">
        <v>3</v>
      </c>
      <c r="D7" s="12">
        <v>1219583</v>
      </c>
      <c r="E7" s="10">
        <v>1511323</v>
      </c>
      <c r="F7" s="10">
        <v>1418171</v>
      </c>
      <c r="G7" s="10">
        <v>1240436</v>
      </c>
      <c r="H7" s="15">
        <v>1249963</v>
      </c>
      <c r="I7" s="12">
        <v>1385379</v>
      </c>
      <c r="J7" s="10">
        <v>1400267</v>
      </c>
      <c r="K7" s="10">
        <v>1334463</v>
      </c>
      <c r="L7" s="15">
        <v>1298952</v>
      </c>
      <c r="M7" s="33">
        <v>1533503</v>
      </c>
      <c r="N7" s="33">
        <v>1362567</v>
      </c>
      <c r="O7" s="42">
        <v>1372513</v>
      </c>
      <c r="P7" s="42">
        <v>1483369</v>
      </c>
      <c r="Q7" s="50">
        <v>1503557</v>
      </c>
      <c r="R7" s="58">
        <v>1365661</v>
      </c>
    </row>
    <row r="8" spans="2:18" ht="24.75" customHeight="1">
      <c r="B8" s="375"/>
      <c r="C8" s="5" t="s">
        <v>11</v>
      </c>
      <c r="D8" s="20">
        <v>25</v>
      </c>
      <c r="E8" s="19">
        <v>26.4</v>
      </c>
      <c r="F8" s="19">
        <v>23.8</v>
      </c>
      <c r="G8" s="19">
        <v>24.9</v>
      </c>
      <c r="H8" s="21">
        <v>26</v>
      </c>
      <c r="I8" s="20">
        <v>27.8</v>
      </c>
      <c r="J8" s="19">
        <v>27.77</v>
      </c>
      <c r="K8" s="19">
        <v>26.9</v>
      </c>
      <c r="L8" s="21">
        <v>26.87</v>
      </c>
      <c r="M8" s="35">
        <v>32.04</v>
      </c>
      <c r="N8" s="35">
        <v>30.19</v>
      </c>
      <c r="O8" s="43">
        <v>30.87</v>
      </c>
      <c r="P8" s="43">
        <v>33.83</v>
      </c>
      <c r="Q8" s="52">
        <v>34.03</v>
      </c>
      <c r="R8" s="60">
        <v>32</v>
      </c>
    </row>
    <row r="9" spans="2:18" ht="24.75" customHeight="1">
      <c r="B9" s="375"/>
      <c r="C9" s="5" t="s">
        <v>16</v>
      </c>
      <c r="D9" s="20">
        <v>108.5</v>
      </c>
      <c r="E9" s="19">
        <v>123.9</v>
      </c>
      <c r="F9" s="19">
        <v>84.8</v>
      </c>
      <c r="G9" s="19">
        <v>87.5</v>
      </c>
      <c r="H9" s="21">
        <v>100.8</v>
      </c>
      <c r="I9" s="20">
        <v>110.8</v>
      </c>
      <c r="J9" s="19">
        <v>101.1</v>
      </c>
      <c r="K9" s="19">
        <v>95.3</v>
      </c>
      <c r="L9" s="21">
        <v>97.34</v>
      </c>
      <c r="M9" s="43">
        <v>118.06</v>
      </c>
      <c r="N9" s="35">
        <v>88.85</v>
      </c>
      <c r="O9" s="43">
        <v>100.73</v>
      </c>
      <c r="P9" s="43">
        <v>108.08</v>
      </c>
      <c r="Q9" s="52">
        <v>101.36</v>
      </c>
      <c r="R9" s="60">
        <v>90.8</v>
      </c>
    </row>
    <row r="10" spans="2:18" ht="24.75" customHeight="1">
      <c r="B10" s="375" t="s">
        <v>14</v>
      </c>
      <c r="C10" s="5" t="s">
        <v>2</v>
      </c>
      <c r="D10" s="12">
        <v>47340</v>
      </c>
      <c r="E10" s="10">
        <v>50765</v>
      </c>
      <c r="F10" s="10">
        <v>52050</v>
      </c>
      <c r="G10" s="10">
        <v>52704</v>
      </c>
      <c r="H10" s="15">
        <v>53320</v>
      </c>
      <c r="I10" s="12">
        <v>54434</v>
      </c>
      <c r="J10" s="10">
        <v>55554</v>
      </c>
      <c r="K10" s="10">
        <v>53911</v>
      </c>
      <c r="L10" s="15">
        <v>55043</v>
      </c>
      <c r="M10" s="33">
        <v>56253</v>
      </c>
      <c r="N10" s="33">
        <v>57404</v>
      </c>
      <c r="O10" s="42">
        <v>58549</v>
      </c>
      <c r="P10" s="42">
        <v>60210</v>
      </c>
      <c r="Q10" s="50">
        <v>60836</v>
      </c>
      <c r="R10" s="58">
        <v>64537</v>
      </c>
    </row>
    <row r="11" spans="2:18" ht="24.75" customHeight="1">
      <c r="B11" s="375"/>
      <c r="C11" s="5" t="s">
        <v>12</v>
      </c>
      <c r="D11" s="24">
        <v>32.2</v>
      </c>
      <c r="E11" s="23">
        <v>33.2</v>
      </c>
      <c r="F11" s="23">
        <v>33.5</v>
      </c>
      <c r="G11" s="23">
        <v>33.7</v>
      </c>
      <c r="H11" s="25">
        <v>34</v>
      </c>
      <c r="I11" s="24">
        <v>34.5</v>
      </c>
      <c r="J11" s="23">
        <v>35.05</v>
      </c>
      <c r="K11" s="23">
        <v>33.8</v>
      </c>
      <c r="L11" s="25">
        <v>34.4</v>
      </c>
      <c r="M11" s="36">
        <v>34.97</v>
      </c>
      <c r="N11" s="41">
        <v>35.51</v>
      </c>
      <c r="O11" s="41">
        <v>36.06</v>
      </c>
      <c r="P11" s="41">
        <v>36.94</v>
      </c>
      <c r="Q11" s="53">
        <v>37.18</v>
      </c>
      <c r="R11" s="61">
        <v>39.3</v>
      </c>
    </row>
    <row r="12" spans="2:18" ht="24.75" customHeight="1">
      <c r="B12" s="375"/>
      <c r="C12" s="5" t="s">
        <v>3</v>
      </c>
      <c r="D12" s="12">
        <v>6548676</v>
      </c>
      <c r="E12" s="10">
        <v>6473627</v>
      </c>
      <c r="F12" s="10">
        <v>6422850</v>
      </c>
      <c r="G12" s="10">
        <v>6481013</v>
      </c>
      <c r="H12" s="15">
        <v>6585050</v>
      </c>
      <c r="I12" s="12">
        <v>6294475</v>
      </c>
      <c r="J12" s="10">
        <v>6395615</v>
      </c>
      <c r="K12" s="10">
        <v>6404947</v>
      </c>
      <c r="L12" s="15">
        <v>6458340</v>
      </c>
      <c r="M12" s="33">
        <v>6653524</v>
      </c>
      <c r="N12" s="42">
        <v>7079981</v>
      </c>
      <c r="O12" s="42">
        <v>7125217</v>
      </c>
      <c r="P12" s="42">
        <v>7492240</v>
      </c>
      <c r="Q12" s="50">
        <v>7423553</v>
      </c>
      <c r="R12" s="58">
        <v>7831411</v>
      </c>
    </row>
    <row r="13" spans="2:18" ht="24.75" customHeight="1">
      <c r="B13" s="375"/>
      <c r="C13" s="5" t="s">
        <v>11</v>
      </c>
      <c r="D13" s="20">
        <v>27.1</v>
      </c>
      <c r="E13" s="19">
        <v>27.4</v>
      </c>
      <c r="F13" s="19">
        <v>27.2</v>
      </c>
      <c r="G13" s="19">
        <v>27.2</v>
      </c>
      <c r="H13" s="21">
        <v>27.4</v>
      </c>
      <c r="I13" s="20">
        <v>27.7</v>
      </c>
      <c r="J13" s="19">
        <v>27.96</v>
      </c>
      <c r="K13" s="19">
        <v>27.8</v>
      </c>
      <c r="L13" s="21">
        <v>28.4</v>
      </c>
      <c r="M13" s="35">
        <v>28.83</v>
      </c>
      <c r="N13" s="43">
        <v>30.34</v>
      </c>
      <c r="O13" s="43">
        <v>30.81</v>
      </c>
      <c r="P13" s="43">
        <v>31.94</v>
      </c>
      <c r="Q13" s="52">
        <v>31.26</v>
      </c>
      <c r="R13" s="60">
        <v>34.3</v>
      </c>
    </row>
    <row r="14" spans="2:18" ht="24.75" customHeight="1">
      <c r="B14" s="375"/>
      <c r="C14" s="5" t="s">
        <v>16</v>
      </c>
      <c r="D14" s="20">
        <v>101.8</v>
      </c>
      <c r="E14" s="19">
        <v>98.9</v>
      </c>
      <c r="F14" s="19">
        <v>96.5</v>
      </c>
      <c r="G14" s="19">
        <v>100.9</v>
      </c>
      <c r="H14" s="21">
        <v>101.6</v>
      </c>
      <c r="I14" s="20">
        <v>95.6</v>
      </c>
      <c r="J14" s="19">
        <v>101.6</v>
      </c>
      <c r="K14" s="19">
        <v>100.2</v>
      </c>
      <c r="L14" s="21">
        <v>100.8</v>
      </c>
      <c r="M14" s="35">
        <v>103.02</v>
      </c>
      <c r="N14" s="43">
        <v>106.41</v>
      </c>
      <c r="O14" s="43">
        <v>100.64</v>
      </c>
      <c r="P14" s="43">
        <v>105.15</v>
      </c>
      <c r="Q14" s="52">
        <v>99.08</v>
      </c>
      <c r="R14" s="60">
        <v>105.5</v>
      </c>
    </row>
    <row r="15" spans="2:18" ht="24.75" customHeight="1">
      <c r="B15" s="376" t="s">
        <v>4</v>
      </c>
      <c r="C15" s="5" t="s">
        <v>2</v>
      </c>
      <c r="D15" s="13">
        <f aca="true" t="shared" si="0" ref="D15:Q15">+D5+D10</f>
        <v>69655</v>
      </c>
      <c r="E15" s="6">
        <f t="shared" si="0"/>
        <v>78725</v>
      </c>
      <c r="F15" s="6">
        <f t="shared" si="0"/>
        <v>73275</v>
      </c>
      <c r="G15" s="6">
        <f t="shared" si="0"/>
        <v>72758</v>
      </c>
      <c r="H15" s="16">
        <f t="shared" si="0"/>
        <v>73368</v>
      </c>
      <c r="I15" s="13">
        <f t="shared" si="0"/>
        <v>74415</v>
      </c>
      <c r="J15" s="6">
        <f t="shared" si="0"/>
        <v>75863</v>
      </c>
      <c r="K15" s="6">
        <f t="shared" si="0"/>
        <v>73702</v>
      </c>
      <c r="L15" s="16">
        <f t="shared" si="0"/>
        <v>73864</v>
      </c>
      <c r="M15" s="44">
        <f t="shared" si="0"/>
        <v>75212</v>
      </c>
      <c r="N15" s="44">
        <f>+N5+N10</f>
        <v>75411</v>
      </c>
      <c r="O15" s="44">
        <f>+O5+O10</f>
        <v>76167</v>
      </c>
      <c r="P15" s="44">
        <f>+P5+P10</f>
        <v>77700</v>
      </c>
      <c r="Q15" s="54">
        <f t="shared" si="0"/>
        <v>79919</v>
      </c>
      <c r="R15" s="62">
        <f>+R5+R10</f>
        <v>83118</v>
      </c>
    </row>
    <row r="16" spans="2:18" ht="24.75" customHeight="1">
      <c r="B16" s="376"/>
      <c r="C16" s="5" t="s">
        <v>12</v>
      </c>
      <c r="D16" s="17">
        <v>31.9</v>
      </c>
      <c r="E16" s="7">
        <v>33.4</v>
      </c>
      <c r="F16" s="7">
        <v>30.1</v>
      </c>
      <c r="G16" s="7">
        <v>32.2</v>
      </c>
      <c r="H16" s="18">
        <v>32.6</v>
      </c>
      <c r="I16" s="17">
        <v>33.1</v>
      </c>
      <c r="J16" s="7">
        <v>33.6</v>
      </c>
      <c r="K16" s="7">
        <v>32.8</v>
      </c>
      <c r="L16" s="18">
        <v>33.27</v>
      </c>
      <c r="M16" s="34">
        <v>34.18</v>
      </c>
      <c r="N16" s="45">
        <v>34.55</v>
      </c>
      <c r="O16" s="45">
        <v>35.1</v>
      </c>
      <c r="P16" s="45">
        <v>36.04</v>
      </c>
      <c r="Q16" s="51">
        <v>36.89</v>
      </c>
      <c r="R16" s="59">
        <v>38.6</v>
      </c>
    </row>
    <row r="17" spans="2:18" ht="24.75" customHeight="1">
      <c r="B17" s="376"/>
      <c r="C17" s="5" t="s">
        <v>3</v>
      </c>
      <c r="D17" s="6">
        <f aca="true" t="shared" si="1" ref="D17:J17">+D7+D12</f>
        <v>7768259</v>
      </c>
      <c r="E17" s="6">
        <f t="shared" si="1"/>
        <v>7984950</v>
      </c>
      <c r="F17" s="6">
        <f>+F7+F12</f>
        <v>7841021</v>
      </c>
      <c r="G17" s="6">
        <f t="shared" si="1"/>
        <v>7721449</v>
      </c>
      <c r="H17" s="6">
        <f t="shared" si="1"/>
        <v>7835013</v>
      </c>
      <c r="I17" s="6">
        <f t="shared" si="1"/>
        <v>7679854</v>
      </c>
      <c r="J17" s="6">
        <f t="shared" si="1"/>
        <v>7795882</v>
      </c>
      <c r="K17" s="6">
        <f aca="true" t="shared" si="2" ref="K17:Q17">+K7+K12</f>
        <v>7739410</v>
      </c>
      <c r="L17" s="16">
        <f t="shared" si="2"/>
        <v>7757292</v>
      </c>
      <c r="M17" s="37">
        <f t="shared" si="2"/>
        <v>8187027</v>
      </c>
      <c r="N17" s="44">
        <f t="shared" si="2"/>
        <v>8442548</v>
      </c>
      <c r="O17" s="44">
        <f t="shared" si="2"/>
        <v>8497730</v>
      </c>
      <c r="P17" s="48">
        <f>+P7+P12</f>
        <v>8975609</v>
      </c>
      <c r="Q17" s="55">
        <f t="shared" si="2"/>
        <v>8927110</v>
      </c>
      <c r="R17" s="63">
        <f>+R7+R12</f>
        <v>9197072</v>
      </c>
    </row>
    <row r="18" spans="2:18" ht="24.75" customHeight="1">
      <c r="B18" s="376"/>
      <c r="C18" s="5" t="s">
        <v>11</v>
      </c>
      <c r="D18" s="19">
        <v>26.8</v>
      </c>
      <c r="E18" s="20">
        <v>27.2</v>
      </c>
      <c r="F18" s="19">
        <v>26.5</v>
      </c>
      <c r="G18" s="19">
        <v>26.8</v>
      </c>
      <c r="H18" s="21">
        <v>27.2</v>
      </c>
      <c r="I18" s="20">
        <v>27.7</v>
      </c>
      <c r="J18" s="19">
        <v>27.9</v>
      </c>
      <c r="K18" s="19">
        <v>27.6</v>
      </c>
      <c r="L18" s="21">
        <v>28.1</v>
      </c>
      <c r="M18" s="35">
        <v>29.38</v>
      </c>
      <c r="N18" s="43">
        <v>30.32</v>
      </c>
      <c r="O18" s="43">
        <v>30.82</v>
      </c>
      <c r="P18" s="43">
        <v>32.24</v>
      </c>
      <c r="Q18" s="52">
        <v>31.69</v>
      </c>
      <c r="R18" s="60">
        <v>34</v>
      </c>
    </row>
    <row r="19" spans="2:18" ht="24.75" customHeight="1" thickBot="1">
      <c r="B19" s="377"/>
      <c r="C19" s="8" t="s">
        <v>16</v>
      </c>
      <c r="D19" s="26">
        <v>102.8</v>
      </c>
      <c r="E19" s="27">
        <v>102.8</v>
      </c>
      <c r="F19" s="26">
        <v>94.2</v>
      </c>
      <c r="G19" s="26">
        <v>98.5</v>
      </c>
      <c r="H19" s="28">
        <v>101.5</v>
      </c>
      <c r="I19" s="26">
        <v>98</v>
      </c>
      <c r="J19" s="29">
        <v>101.5</v>
      </c>
      <c r="K19" s="29">
        <v>99.3</v>
      </c>
      <c r="L19" s="30">
        <v>100.23</v>
      </c>
      <c r="M19" s="38">
        <v>105.54</v>
      </c>
      <c r="N19" s="46">
        <v>103.12</v>
      </c>
      <c r="O19" s="46">
        <v>100.65</v>
      </c>
      <c r="P19" s="46">
        <v>105.62</v>
      </c>
      <c r="Q19" s="56">
        <v>99.46</v>
      </c>
      <c r="R19" s="64">
        <v>103</v>
      </c>
    </row>
    <row r="20" spans="3:16" ht="18" customHeight="1">
      <c r="C20" s="22" t="s">
        <v>5</v>
      </c>
      <c r="D20" s="9"/>
      <c r="E20" s="9"/>
      <c r="M20" s="31"/>
      <c r="N20" s="31"/>
      <c r="O20" s="31"/>
      <c r="P20" s="31"/>
    </row>
    <row r="21" spans="2:18" ht="18" customHeight="1">
      <c r="B21" s="9"/>
      <c r="C21" s="9"/>
      <c r="F21" s="9"/>
      <c r="G21" s="9"/>
      <c r="H21" s="9"/>
      <c r="I21" s="9"/>
      <c r="J21" s="9"/>
      <c r="K21" s="9"/>
      <c r="L21" s="9"/>
      <c r="M21" s="9"/>
      <c r="N21" s="9"/>
      <c r="O21" s="9"/>
      <c r="P21" s="9"/>
      <c r="Q21" s="40"/>
      <c r="R21" s="40"/>
    </row>
    <row r="22" spans="2:18" ht="18" customHeight="1">
      <c r="B22" s="9"/>
      <c r="C22" s="9"/>
      <c r="F22" s="9"/>
      <c r="G22" s="9"/>
      <c r="H22" s="9"/>
      <c r="I22" s="9"/>
      <c r="J22" s="9"/>
      <c r="K22" s="9"/>
      <c r="L22" s="9"/>
      <c r="M22" s="9"/>
      <c r="N22" s="9"/>
      <c r="O22" s="9"/>
      <c r="P22" s="9"/>
      <c r="Q22" s="40"/>
      <c r="R22" s="40"/>
    </row>
    <row r="23" spans="2:18" ht="18" customHeight="1">
      <c r="B23" s="9"/>
      <c r="C23" s="9"/>
      <c r="F23" s="9"/>
      <c r="G23" s="9"/>
      <c r="H23" s="9"/>
      <c r="I23" s="9"/>
      <c r="J23" s="9"/>
      <c r="K23" s="9"/>
      <c r="L23" s="9"/>
      <c r="M23" s="9"/>
      <c r="N23" s="9"/>
      <c r="O23" s="9"/>
      <c r="P23" s="9"/>
      <c r="Q23" s="40"/>
      <c r="R23" s="40"/>
    </row>
    <row r="24" spans="2:18" ht="18" customHeight="1">
      <c r="B24" s="9"/>
      <c r="C24" s="9"/>
      <c r="D24" s="9"/>
      <c r="F24" s="9"/>
      <c r="G24" s="9"/>
      <c r="H24" s="9"/>
      <c r="I24" s="9"/>
      <c r="J24" s="9"/>
      <c r="K24" s="9"/>
      <c r="L24" s="9"/>
      <c r="M24" s="9"/>
      <c r="N24" s="9"/>
      <c r="O24" s="9"/>
      <c r="P24" s="9"/>
      <c r="Q24" s="40"/>
      <c r="R24" s="40"/>
    </row>
    <row r="25" ht="18" customHeight="1"/>
    <row r="26" ht="18" customHeight="1"/>
    <row r="27" ht="18" customHeight="1"/>
  </sheetData>
  <sheetProtection/>
  <mergeCells count="3">
    <mergeCell ref="B5:B9"/>
    <mergeCell ref="B10:B14"/>
    <mergeCell ref="B15:B19"/>
  </mergeCells>
  <printOptions horizontalCentered="1"/>
  <pageMargins left="0.5905511811023623" right="0.5905511811023623" top="0.3937007874015748" bottom="0.1968503937007874" header="0.5905511811023623" footer="0.1968503937007874"/>
  <pageSetup horizontalDpi="300" verticalDpi="300" orientation="landscape" paperSize="9" scale="93" r:id="rId4"/>
  <rowBreaks count="1" manualBreakCount="1">
    <brk id="24" max="255" man="1"/>
  </rowBreaks>
  <drawing r:id="rId3"/>
  <legacyDrawing r:id="rId2"/>
</worksheet>
</file>

<file path=xl/worksheets/sheet2.xml><?xml version="1.0" encoding="utf-8"?>
<worksheet xmlns="http://schemas.openxmlformats.org/spreadsheetml/2006/main" xmlns:r="http://schemas.openxmlformats.org/officeDocument/2006/relationships">
  <dimension ref="A1:P32"/>
  <sheetViews>
    <sheetView showGridLines="0" view="pageBreakPreview" zoomScale="85" zoomScaleSheetLayoutView="85" zoomScalePageLayoutView="0" workbookViewId="0" topLeftCell="A1">
      <pane xSplit="4" ySplit="3" topLeftCell="E4" activePane="bottomRight" state="frozen"/>
      <selection pane="topLeft" activeCell="A1" sqref="A1"/>
      <selection pane="topRight" activeCell="K1" sqref="K1"/>
      <selection pane="bottomLeft" activeCell="A4" sqref="A4"/>
      <selection pane="bottomRight" activeCell="N4" sqref="N4"/>
    </sheetView>
  </sheetViews>
  <sheetFormatPr defaultColWidth="9.00390625" defaultRowHeight="30" customHeight="1"/>
  <cols>
    <col min="1" max="1" width="9.25390625" style="69" customWidth="1"/>
    <col min="2" max="2" width="3.125" style="69" customWidth="1"/>
    <col min="3" max="3" width="8.625" style="69" customWidth="1"/>
    <col min="4" max="4" width="24.50390625" style="69" customWidth="1"/>
    <col min="5" max="5" width="16.125" style="69" hidden="1" customWidth="1"/>
    <col min="6" max="8" width="18.625" style="69" hidden="1" customWidth="1"/>
    <col min="9" max="9" width="19.375" style="69" hidden="1" customWidth="1"/>
    <col min="10" max="10" width="19.375" style="70" hidden="1" customWidth="1"/>
    <col min="11" max="16" width="19.375" style="70" customWidth="1"/>
    <col min="17" max="16384" width="9.00390625" style="69" customWidth="1"/>
  </cols>
  <sheetData>
    <row r="1" ht="30" customHeight="1">
      <c r="A1" s="68" t="s">
        <v>29</v>
      </c>
    </row>
    <row r="2" spans="2:16" ht="19.5" customHeight="1" thickBot="1">
      <c r="B2" s="71"/>
      <c r="E2" s="72"/>
      <c r="F2" s="72"/>
      <c r="G2" s="72"/>
      <c r="H2" s="72"/>
      <c r="I2" s="72"/>
      <c r="J2" s="73"/>
      <c r="K2" s="73"/>
      <c r="L2" s="73"/>
      <c r="M2" s="73"/>
      <c r="N2" s="73"/>
      <c r="O2" s="73"/>
      <c r="P2" s="73" t="s">
        <v>30</v>
      </c>
    </row>
    <row r="3" spans="1:16" ht="21.75" customHeight="1">
      <c r="A3" s="400" t="s">
        <v>31</v>
      </c>
      <c r="B3" s="401"/>
      <c r="C3" s="401"/>
      <c r="D3" s="401"/>
      <c r="E3" s="74" t="s">
        <v>32</v>
      </c>
      <c r="F3" s="74" t="s">
        <v>33</v>
      </c>
      <c r="G3" s="74" t="s">
        <v>34</v>
      </c>
      <c r="H3" s="75" t="s">
        <v>35</v>
      </c>
      <c r="I3" s="75" t="s">
        <v>36</v>
      </c>
      <c r="J3" s="75" t="s">
        <v>37</v>
      </c>
      <c r="K3" s="75" t="s">
        <v>38</v>
      </c>
      <c r="L3" s="75" t="s">
        <v>39</v>
      </c>
      <c r="M3" s="75" t="s">
        <v>40</v>
      </c>
      <c r="N3" s="75" t="s">
        <v>41</v>
      </c>
      <c r="O3" s="75" t="s">
        <v>42</v>
      </c>
      <c r="P3" s="76" t="s">
        <v>43</v>
      </c>
    </row>
    <row r="4" spans="1:16" ht="21.75" customHeight="1">
      <c r="A4" s="77"/>
      <c r="B4" s="78"/>
      <c r="C4" s="78"/>
      <c r="D4" s="79" t="s">
        <v>44</v>
      </c>
      <c r="E4" s="80">
        <v>64870400</v>
      </c>
      <c r="F4" s="81">
        <v>65130471</v>
      </c>
      <c r="G4" s="80">
        <v>64943065</v>
      </c>
      <c r="H4" s="80">
        <v>64977053</v>
      </c>
      <c r="I4" s="82">
        <v>65973022</v>
      </c>
      <c r="J4" s="82">
        <v>65706774</v>
      </c>
      <c r="K4" s="82">
        <v>66056904</v>
      </c>
      <c r="L4" s="82">
        <v>65987821</v>
      </c>
      <c r="M4" s="82">
        <v>66500606</v>
      </c>
      <c r="N4" s="82">
        <v>67152137</v>
      </c>
      <c r="O4" s="82">
        <v>66510358</v>
      </c>
      <c r="P4" s="83">
        <v>63433495</v>
      </c>
    </row>
    <row r="5" spans="1:16" ht="21.75" customHeight="1">
      <c r="A5" s="402" t="s">
        <v>45</v>
      </c>
      <c r="B5" s="403"/>
      <c r="C5" s="403"/>
      <c r="D5" s="86" t="s">
        <v>46</v>
      </c>
      <c r="E5" s="87">
        <v>15800248</v>
      </c>
      <c r="F5" s="88">
        <v>14186528</v>
      </c>
      <c r="G5" s="87">
        <v>15004773</v>
      </c>
      <c r="H5" s="87">
        <v>15253417</v>
      </c>
      <c r="I5" s="89">
        <v>15407198</v>
      </c>
      <c r="J5" s="90">
        <v>15581815</v>
      </c>
      <c r="K5" s="90">
        <v>16063356</v>
      </c>
      <c r="L5" s="90">
        <v>16111843</v>
      </c>
      <c r="M5" s="90">
        <v>16286740</v>
      </c>
      <c r="N5" s="90">
        <v>16626581</v>
      </c>
      <c r="O5" s="90">
        <v>16742204</v>
      </c>
      <c r="P5" s="91">
        <v>16000148</v>
      </c>
    </row>
    <row r="6" spans="1:16" ht="21.75" customHeight="1">
      <c r="A6" s="92"/>
      <c r="B6" s="93"/>
      <c r="C6" s="93"/>
      <c r="D6" s="94" t="s">
        <v>47</v>
      </c>
      <c r="E6" s="95">
        <f aca="true" t="shared" si="0" ref="E6:J6">SUM(E4:E5)</f>
        <v>80670648</v>
      </c>
      <c r="F6" s="96">
        <f t="shared" si="0"/>
        <v>79316999</v>
      </c>
      <c r="G6" s="95">
        <f t="shared" si="0"/>
        <v>79947838</v>
      </c>
      <c r="H6" s="95">
        <f t="shared" si="0"/>
        <v>80230470</v>
      </c>
      <c r="I6" s="90">
        <f t="shared" si="0"/>
        <v>81380220</v>
      </c>
      <c r="J6" s="90">
        <f t="shared" si="0"/>
        <v>81288589</v>
      </c>
      <c r="K6" s="90">
        <f>SUM(K4:K5)</f>
        <v>82120260</v>
      </c>
      <c r="L6" s="90">
        <v>82099664</v>
      </c>
      <c r="M6" s="90">
        <v>82787346</v>
      </c>
      <c r="N6" s="97">
        <f>SUM(N4:N5)</f>
        <v>83778718</v>
      </c>
      <c r="O6" s="90">
        <f>SUM(O4:O5)</f>
        <v>83252562</v>
      </c>
      <c r="P6" s="91">
        <f>SUM(P4:P5)</f>
        <v>79433643</v>
      </c>
    </row>
    <row r="7" spans="1:16" ht="21.75" customHeight="1">
      <c r="A7" s="404" t="s">
        <v>48</v>
      </c>
      <c r="B7" s="406" t="s">
        <v>49</v>
      </c>
      <c r="C7" s="407"/>
      <c r="D7" s="86" t="s">
        <v>50</v>
      </c>
      <c r="E7" s="87">
        <v>460079</v>
      </c>
      <c r="F7" s="88">
        <v>419911</v>
      </c>
      <c r="G7" s="87">
        <v>414874</v>
      </c>
      <c r="H7" s="87">
        <v>408315</v>
      </c>
      <c r="I7" s="89">
        <v>432267</v>
      </c>
      <c r="J7" s="89">
        <v>426677</v>
      </c>
      <c r="K7" s="89">
        <v>410457</v>
      </c>
      <c r="L7" s="89">
        <v>411240</v>
      </c>
      <c r="M7" s="89">
        <v>399528</v>
      </c>
      <c r="N7" s="89">
        <v>416791</v>
      </c>
      <c r="O7" s="89">
        <v>454049</v>
      </c>
      <c r="P7" s="98">
        <v>477919</v>
      </c>
    </row>
    <row r="8" spans="1:16" ht="21.75" customHeight="1">
      <c r="A8" s="405"/>
      <c r="B8" s="408"/>
      <c r="C8" s="409"/>
      <c r="D8" s="86" t="s">
        <v>51</v>
      </c>
      <c r="E8" s="87">
        <f aca="true" t="shared" si="1" ref="E8:J8">SUM(E9:E11)</f>
        <v>272242</v>
      </c>
      <c r="F8" s="88">
        <f t="shared" si="1"/>
        <v>244700</v>
      </c>
      <c r="G8" s="87">
        <f t="shared" si="1"/>
        <v>242217</v>
      </c>
      <c r="H8" s="87">
        <f t="shared" si="1"/>
        <v>251340</v>
      </c>
      <c r="I8" s="89">
        <f t="shared" si="1"/>
        <v>250857</v>
      </c>
      <c r="J8" s="89">
        <f t="shared" si="1"/>
        <v>266319</v>
      </c>
      <c r="K8" s="89">
        <f>SUM(K9:K11)</f>
        <v>268589</v>
      </c>
      <c r="L8" s="89">
        <v>274138</v>
      </c>
      <c r="M8" s="89">
        <v>272245</v>
      </c>
      <c r="N8" s="89">
        <v>289398</v>
      </c>
      <c r="O8" s="89">
        <f>SUM(O9:O11)</f>
        <v>302203</v>
      </c>
      <c r="P8" s="98">
        <f>SUM(P9:P11)</f>
        <v>325330</v>
      </c>
    </row>
    <row r="9" spans="1:16" ht="21.75" customHeight="1">
      <c r="A9" s="405"/>
      <c r="B9" s="408"/>
      <c r="C9" s="409"/>
      <c r="D9" s="99" t="s">
        <v>52</v>
      </c>
      <c r="E9" s="87">
        <v>24822</v>
      </c>
      <c r="F9" s="88">
        <v>27144</v>
      </c>
      <c r="G9" s="87">
        <v>29661</v>
      </c>
      <c r="H9" s="87">
        <v>40835</v>
      </c>
      <c r="I9" s="89">
        <v>31235</v>
      </c>
      <c r="J9" s="89">
        <v>29801</v>
      </c>
      <c r="K9" s="89">
        <v>28498</v>
      </c>
      <c r="L9" s="89">
        <v>31622</v>
      </c>
      <c r="M9" s="89">
        <v>31754</v>
      </c>
      <c r="N9" s="89">
        <v>35284</v>
      </c>
      <c r="O9" s="89">
        <v>39650</v>
      </c>
      <c r="P9" s="98">
        <v>43973</v>
      </c>
    </row>
    <row r="10" spans="1:16" ht="21.75" customHeight="1">
      <c r="A10" s="405"/>
      <c r="B10" s="408"/>
      <c r="C10" s="409"/>
      <c r="D10" s="99" t="s">
        <v>53</v>
      </c>
      <c r="E10" s="87">
        <v>1349</v>
      </c>
      <c r="F10" s="88">
        <v>1087</v>
      </c>
      <c r="G10" s="87">
        <v>970</v>
      </c>
      <c r="H10" s="87">
        <v>216</v>
      </c>
      <c r="I10" s="89">
        <v>151</v>
      </c>
      <c r="J10" s="89">
        <v>116</v>
      </c>
      <c r="K10" s="89">
        <v>193</v>
      </c>
      <c r="L10" s="89">
        <v>157</v>
      </c>
      <c r="M10" s="89">
        <v>98</v>
      </c>
      <c r="N10" s="89">
        <v>100</v>
      </c>
      <c r="O10" s="89">
        <v>97</v>
      </c>
      <c r="P10" s="98">
        <v>256</v>
      </c>
    </row>
    <row r="11" spans="1:16" ht="21.75" customHeight="1">
      <c r="A11" s="405"/>
      <c r="B11" s="408"/>
      <c r="C11" s="409"/>
      <c r="D11" s="99" t="s">
        <v>54</v>
      </c>
      <c r="E11" s="87">
        <v>246071</v>
      </c>
      <c r="F11" s="88">
        <v>216469</v>
      </c>
      <c r="G11" s="87">
        <v>211586</v>
      </c>
      <c r="H11" s="87">
        <v>210289</v>
      </c>
      <c r="I11" s="89">
        <v>219471</v>
      </c>
      <c r="J11" s="89">
        <v>236402</v>
      </c>
      <c r="K11" s="89">
        <v>239898</v>
      </c>
      <c r="L11" s="89">
        <v>242359</v>
      </c>
      <c r="M11" s="89">
        <v>240393</v>
      </c>
      <c r="N11" s="89">
        <v>254014</v>
      </c>
      <c r="O11" s="89">
        <v>262456</v>
      </c>
      <c r="P11" s="98">
        <v>281101</v>
      </c>
    </row>
    <row r="12" spans="1:16" ht="21.75" customHeight="1">
      <c r="A12" s="405"/>
      <c r="B12" s="408"/>
      <c r="C12" s="409"/>
      <c r="D12" s="86" t="s">
        <v>55</v>
      </c>
      <c r="E12" s="87">
        <v>165253</v>
      </c>
      <c r="F12" s="87">
        <v>172376</v>
      </c>
      <c r="G12" s="87">
        <v>167618</v>
      </c>
      <c r="H12" s="89">
        <v>163015</v>
      </c>
      <c r="I12" s="89">
        <f>151511+20897</f>
        <v>172408</v>
      </c>
      <c r="J12" s="89">
        <f>148891+18810</f>
        <v>167701</v>
      </c>
      <c r="K12" s="89">
        <f>145993+27301+65</f>
        <v>173359</v>
      </c>
      <c r="L12" s="89">
        <v>185837</v>
      </c>
      <c r="M12" s="89">
        <v>186367</v>
      </c>
      <c r="N12" s="89">
        <v>188281</v>
      </c>
      <c r="O12" s="89">
        <f>164303+26528</f>
        <v>190831</v>
      </c>
      <c r="P12" s="98">
        <f>166850+22589</f>
        <v>189439</v>
      </c>
    </row>
    <row r="13" spans="1:16" ht="21.75" customHeight="1">
      <c r="A13" s="405"/>
      <c r="B13" s="410"/>
      <c r="C13" s="411"/>
      <c r="D13" s="86" t="s">
        <v>56</v>
      </c>
      <c r="E13" s="87">
        <f aca="true" t="shared" si="2" ref="E13:J13">E7+E8+E12</f>
        <v>897574</v>
      </c>
      <c r="F13" s="88">
        <f t="shared" si="2"/>
        <v>836987</v>
      </c>
      <c r="G13" s="87">
        <f t="shared" si="2"/>
        <v>824709</v>
      </c>
      <c r="H13" s="87">
        <f t="shared" si="2"/>
        <v>822670</v>
      </c>
      <c r="I13" s="89">
        <f t="shared" si="2"/>
        <v>855532</v>
      </c>
      <c r="J13" s="90">
        <f t="shared" si="2"/>
        <v>860697</v>
      </c>
      <c r="K13" s="89">
        <f>K7+K8+K12</f>
        <v>852405</v>
      </c>
      <c r="L13" s="90">
        <v>871215</v>
      </c>
      <c r="M13" s="89">
        <v>858140</v>
      </c>
      <c r="N13" s="89">
        <v>894470</v>
      </c>
      <c r="O13" s="89">
        <f>O7+O8+O12</f>
        <v>947083</v>
      </c>
      <c r="P13" s="98">
        <f>P7+P8+P12</f>
        <v>992688</v>
      </c>
    </row>
    <row r="14" spans="1:16" ht="21.75" customHeight="1">
      <c r="A14" s="405"/>
      <c r="B14" s="406" t="s">
        <v>57</v>
      </c>
      <c r="C14" s="407"/>
      <c r="D14" s="79" t="s">
        <v>58</v>
      </c>
      <c r="E14" s="80">
        <v>543</v>
      </c>
      <c r="F14" s="81">
        <v>297</v>
      </c>
      <c r="G14" s="80">
        <v>301</v>
      </c>
      <c r="H14" s="80">
        <v>383</v>
      </c>
      <c r="I14" s="82">
        <v>384</v>
      </c>
      <c r="J14" s="82">
        <v>356</v>
      </c>
      <c r="K14" s="82">
        <v>1381</v>
      </c>
      <c r="L14" s="82">
        <v>373</v>
      </c>
      <c r="M14" s="82">
        <v>360</v>
      </c>
      <c r="N14" s="82">
        <v>491</v>
      </c>
      <c r="O14" s="82">
        <v>1458</v>
      </c>
      <c r="P14" s="83">
        <v>2560</v>
      </c>
    </row>
    <row r="15" spans="1:16" ht="21.75" customHeight="1">
      <c r="A15" s="405"/>
      <c r="B15" s="408"/>
      <c r="C15" s="409"/>
      <c r="D15" s="86" t="s">
        <v>59</v>
      </c>
      <c r="E15" s="87">
        <v>21403</v>
      </c>
      <c r="F15" s="88">
        <v>27302</v>
      </c>
      <c r="G15" s="87">
        <v>25741</v>
      </c>
      <c r="H15" s="87">
        <v>33582</v>
      </c>
      <c r="I15" s="89">
        <v>22980</v>
      </c>
      <c r="J15" s="89">
        <v>27640</v>
      </c>
      <c r="K15" s="89">
        <v>26826</v>
      </c>
      <c r="L15" s="89">
        <v>23868</v>
      </c>
      <c r="M15" s="89">
        <v>42213</v>
      </c>
      <c r="N15" s="89">
        <v>49544</v>
      </c>
      <c r="O15" s="89">
        <v>0</v>
      </c>
      <c r="P15" s="98">
        <v>0</v>
      </c>
    </row>
    <row r="16" spans="1:16" ht="21.75" customHeight="1">
      <c r="A16" s="405"/>
      <c r="B16" s="408"/>
      <c r="C16" s="409"/>
      <c r="D16" s="86" t="s">
        <v>60</v>
      </c>
      <c r="E16" s="87">
        <v>383613</v>
      </c>
      <c r="F16" s="88">
        <v>426088</v>
      </c>
      <c r="G16" s="87">
        <v>362286</v>
      </c>
      <c r="H16" s="87">
        <v>248808</v>
      </c>
      <c r="I16" s="89">
        <v>307091</v>
      </c>
      <c r="J16" s="89">
        <v>266873</v>
      </c>
      <c r="K16" s="89">
        <v>218230</v>
      </c>
      <c r="L16" s="89">
        <v>318814</v>
      </c>
      <c r="M16" s="89">
        <v>238149</v>
      </c>
      <c r="N16" s="89">
        <v>227215</v>
      </c>
      <c r="O16" s="89">
        <v>373674</v>
      </c>
      <c r="P16" s="98">
        <v>338753</v>
      </c>
    </row>
    <row r="17" spans="1:16" ht="21.75" customHeight="1">
      <c r="A17" s="405"/>
      <c r="B17" s="410"/>
      <c r="C17" s="411"/>
      <c r="D17" s="94" t="s">
        <v>61</v>
      </c>
      <c r="E17" s="95">
        <f aca="true" t="shared" si="3" ref="E17:J17">SUM(E14:E16)</f>
        <v>405559</v>
      </c>
      <c r="F17" s="96">
        <f t="shared" si="3"/>
        <v>453687</v>
      </c>
      <c r="G17" s="95">
        <f t="shared" si="3"/>
        <v>388328</v>
      </c>
      <c r="H17" s="95">
        <f t="shared" si="3"/>
        <v>282773</v>
      </c>
      <c r="I17" s="90">
        <f t="shared" si="3"/>
        <v>330455</v>
      </c>
      <c r="J17" s="90">
        <f t="shared" si="3"/>
        <v>294869</v>
      </c>
      <c r="K17" s="90">
        <f>SUM(K14:K16)</f>
        <v>246437</v>
      </c>
      <c r="L17" s="90">
        <v>343055</v>
      </c>
      <c r="M17" s="90">
        <v>280722</v>
      </c>
      <c r="N17" s="90">
        <v>277250</v>
      </c>
      <c r="O17" s="90">
        <f>O14+O15+O16</f>
        <v>375132</v>
      </c>
      <c r="P17" s="91">
        <f>P14+P15+P16</f>
        <v>341313</v>
      </c>
    </row>
    <row r="18" spans="1:16" ht="21.75" customHeight="1">
      <c r="A18" s="405"/>
      <c r="B18" s="378" t="s">
        <v>62</v>
      </c>
      <c r="C18" s="379"/>
      <c r="D18" s="86" t="s">
        <v>63</v>
      </c>
      <c r="E18" s="100">
        <v>0</v>
      </c>
      <c r="F18" s="101">
        <v>0</v>
      </c>
      <c r="G18" s="100">
        <v>0</v>
      </c>
      <c r="H18" s="100">
        <v>0</v>
      </c>
      <c r="I18" s="102">
        <v>0</v>
      </c>
      <c r="J18" s="102">
        <v>0</v>
      </c>
      <c r="K18" s="102">
        <v>0</v>
      </c>
      <c r="L18" s="102">
        <v>0</v>
      </c>
      <c r="M18" s="102">
        <v>0</v>
      </c>
      <c r="N18" s="102">
        <v>0</v>
      </c>
      <c r="O18" s="102">
        <v>0</v>
      </c>
      <c r="P18" s="103">
        <v>0</v>
      </c>
    </row>
    <row r="19" spans="1:16" ht="21.75" customHeight="1">
      <c r="A19" s="405"/>
      <c r="B19" s="380"/>
      <c r="C19" s="381"/>
      <c r="D19" s="86" t="s">
        <v>64</v>
      </c>
      <c r="E19" s="87">
        <v>1060</v>
      </c>
      <c r="F19" s="88">
        <v>955</v>
      </c>
      <c r="G19" s="87">
        <v>720</v>
      </c>
      <c r="H19" s="87">
        <v>830</v>
      </c>
      <c r="I19" s="89">
        <v>864</v>
      </c>
      <c r="J19" s="89">
        <v>881</v>
      </c>
      <c r="K19" s="89">
        <v>692</v>
      </c>
      <c r="L19" s="89">
        <v>790</v>
      </c>
      <c r="M19" s="89">
        <v>446</v>
      </c>
      <c r="N19" s="89">
        <v>470</v>
      </c>
      <c r="O19" s="89">
        <v>358</v>
      </c>
      <c r="P19" s="98">
        <v>433</v>
      </c>
    </row>
    <row r="20" spans="1:16" ht="21.75" customHeight="1">
      <c r="A20" s="405"/>
      <c r="B20" s="382"/>
      <c r="C20" s="383"/>
      <c r="D20" s="86" t="s">
        <v>65</v>
      </c>
      <c r="E20" s="87">
        <f aca="true" t="shared" si="4" ref="E20:J20">SUM(E18:E19)</f>
        <v>1060</v>
      </c>
      <c r="F20" s="88">
        <f t="shared" si="4"/>
        <v>955</v>
      </c>
      <c r="G20" s="87">
        <f t="shared" si="4"/>
        <v>720</v>
      </c>
      <c r="H20" s="87">
        <f t="shared" si="4"/>
        <v>830</v>
      </c>
      <c r="I20" s="89">
        <f t="shared" si="4"/>
        <v>864</v>
      </c>
      <c r="J20" s="90">
        <f t="shared" si="4"/>
        <v>881</v>
      </c>
      <c r="K20" s="89">
        <f>SUM(K18:K19)</f>
        <v>692</v>
      </c>
      <c r="L20" s="89">
        <v>790</v>
      </c>
      <c r="M20" s="89">
        <v>446</v>
      </c>
      <c r="N20" s="89">
        <v>470</v>
      </c>
      <c r="O20" s="89">
        <f>SUM(O18:O19)</f>
        <v>358</v>
      </c>
      <c r="P20" s="98">
        <f>SUM(P18:P19)</f>
        <v>433</v>
      </c>
    </row>
    <row r="21" spans="1:16" ht="21.75" customHeight="1">
      <c r="A21" s="405"/>
      <c r="B21" s="104"/>
      <c r="C21" s="105" t="s">
        <v>66</v>
      </c>
      <c r="D21" s="105"/>
      <c r="E21" s="106">
        <v>16787</v>
      </c>
      <c r="F21" s="107">
        <v>16941</v>
      </c>
      <c r="G21" s="106">
        <v>17052</v>
      </c>
      <c r="H21" s="106">
        <v>18923</v>
      </c>
      <c r="I21" s="97">
        <v>18188</v>
      </c>
      <c r="J21" s="97">
        <v>18793</v>
      </c>
      <c r="K21" s="97">
        <v>19641</v>
      </c>
      <c r="L21" s="97">
        <v>19833</v>
      </c>
      <c r="M21" s="97">
        <v>19915</v>
      </c>
      <c r="N21" s="97">
        <v>21738</v>
      </c>
      <c r="O21" s="97">
        <v>22996</v>
      </c>
      <c r="P21" s="108">
        <v>24700</v>
      </c>
    </row>
    <row r="22" spans="1:16" ht="21.75" customHeight="1">
      <c r="A22" s="405"/>
      <c r="B22" s="109"/>
      <c r="C22" s="110" t="s">
        <v>67</v>
      </c>
      <c r="D22" s="110"/>
      <c r="E22" s="87">
        <f aca="true" t="shared" si="5" ref="E22:J22">E13+E17+E20+E21</f>
        <v>1320980</v>
      </c>
      <c r="F22" s="88">
        <f t="shared" si="5"/>
        <v>1308570</v>
      </c>
      <c r="G22" s="87">
        <f t="shared" si="5"/>
        <v>1230809</v>
      </c>
      <c r="H22" s="87">
        <f t="shared" si="5"/>
        <v>1125196</v>
      </c>
      <c r="I22" s="89">
        <f t="shared" si="5"/>
        <v>1205039</v>
      </c>
      <c r="J22" s="89">
        <f t="shared" si="5"/>
        <v>1175240</v>
      </c>
      <c r="K22" s="89">
        <f>K13+K17+K20+K21</f>
        <v>1119175</v>
      </c>
      <c r="L22" s="89">
        <v>1234893</v>
      </c>
      <c r="M22" s="89">
        <f>M13+M17+M20+M21</f>
        <v>1159223</v>
      </c>
      <c r="N22" s="89">
        <v>1193928</v>
      </c>
      <c r="O22" s="89">
        <f>O13+O17+O20+O21</f>
        <v>1345569</v>
      </c>
      <c r="P22" s="98">
        <f>P13+P17+P20+P21</f>
        <v>1359134</v>
      </c>
    </row>
    <row r="23" spans="1:16" ht="21.75" customHeight="1">
      <c r="A23" s="384" t="s">
        <v>68</v>
      </c>
      <c r="B23" s="385"/>
      <c r="C23" s="111" t="s">
        <v>69</v>
      </c>
      <c r="D23" s="112"/>
      <c r="E23" s="113">
        <v>690007</v>
      </c>
      <c r="F23" s="114">
        <v>591742</v>
      </c>
      <c r="G23" s="113">
        <v>575979</v>
      </c>
      <c r="H23" s="113">
        <v>578037</v>
      </c>
      <c r="I23" s="115">
        <v>579287</v>
      </c>
      <c r="J23" s="115">
        <v>582798</v>
      </c>
      <c r="K23" s="115">
        <v>589173</v>
      </c>
      <c r="L23" s="115">
        <v>593265</v>
      </c>
      <c r="M23" s="115">
        <v>600115</v>
      </c>
      <c r="N23" s="115">
        <v>604823</v>
      </c>
      <c r="O23" s="115">
        <v>611841</v>
      </c>
      <c r="P23" s="116">
        <v>613992</v>
      </c>
    </row>
    <row r="24" spans="1:16" ht="21.75" customHeight="1">
      <c r="A24" s="386"/>
      <c r="B24" s="387"/>
      <c r="C24" s="117" t="s">
        <v>70</v>
      </c>
      <c r="D24" s="118"/>
      <c r="E24" s="100">
        <v>6592</v>
      </c>
      <c r="F24" s="101">
        <v>5894</v>
      </c>
      <c r="G24" s="100">
        <v>1571</v>
      </c>
      <c r="H24" s="100">
        <v>1088</v>
      </c>
      <c r="I24" s="102">
        <v>949</v>
      </c>
      <c r="J24" s="102">
        <v>851</v>
      </c>
      <c r="K24" s="102">
        <v>681</v>
      </c>
      <c r="L24" s="102">
        <v>466</v>
      </c>
      <c r="M24" s="102">
        <v>531</v>
      </c>
      <c r="N24" s="102">
        <v>0</v>
      </c>
      <c r="O24" s="102">
        <v>0</v>
      </c>
      <c r="P24" s="103">
        <v>0</v>
      </c>
    </row>
    <row r="25" spans="1:16" ht="21.75" customHeight="1">
      <c r="A25" s="388"/>
      <c r="B25" s="389"/>
      <c r="C25" s="119" t="s">
        <v>71</v>
      </c>
      <c r="D25" s="120"/>
      <c r="E25" s="95">
        <f aca="true" t="shared" si="6" ref="E25:J25">SUM(E23:E24)</f>
        <v>696599</v>
      </c>
      <c r="F25" s="96">
        <f t="shared" si="6"/>
        <v>597636</v>
      </c>
      <c r="G25" s="95">
        <f t="shared" si="6"/>
        <v>577550</v>
      </c>
      <c r="H25" s="95">
        <f t="shared" si="6"/>
        <v>579125</v>
      </c>
      <c r="I25" s="90">
        <f t="shared" si="6"/>
        <v>580236</v>
      </c>
      <c r="J25" s="90">
        <f t="shared" si="6"/>
        <v>583649</v>
      </c>
      <c r="K25" s="90">
        <f>SUM(K23:K24)</f>
        <v>589854</v>
      </c>
      <c r="L25" s="90">
        <v>593731</v>
      </c>
      <c r="M25" s="90">
        <f>SUM(M23:M24)</f>
        <v>600646</v>
      </c>
      <c r="N25" s="90">
        <v>604823</v>
      </c>
      <c r="O25" s="90">
        <f>SUM(O23:O24)</f>
        <v>611841</v>
      </c>
      <c r="P25" s="91">
        <f>SUM(P23:P24)</f>
        <v>613992</v>
      </c>
    </row>
    <row r="26" spans="1:16" ht="21.75" customHeight="1">
      <c r="A26" s="390" t="s">
        <v>72</v>
      </c>
      <c r="B26" s="391"/>
      <c r="C26" s="391"/>
      <c r="D26" s="391"/>
      <c r="E26" s="87">
        <f aca="true" t="shared" si="7" ref="E26:J26">E22-E25</f>
        <v>624381</v>
      </c>
      <c r="F26" s="88">
        <f t="shared" si="7"/>
        <v>710934</v>
      </c>
      <c r="G26" s="87">
        <f t="shared" si="7"/>
        <v>653259</v>
      </c>
      <c r="H26" s="87">
        <f t="shared" si="7"/>
        <v>546071</v>
      </c>
      <c r="I26" s="89">
        <f t="shared" si="7"/>
        <v>624803</v>
      </c>
      <c r="J26" s="82">
        <f t="shared" si="7"/>
        <v>591591</v>
      </c>
      <c r="K26" s="89">
        <f>K22-K25</f>
        <v>529321</v>
      </c>
      <c r="L26" s="89">
        <v>641162</v>
      </c>
      <c r="M26" s="89">
        <f>M22-M25</f>
        <v>558577</v>
      </c>
      <c r="N26" s="89">
        <v>589105</v>
      </c>
      <c r="O26" s="89">
        <f>O22-O25</f>
        <v>733728</v>
      </c>
      <c r="P26" s="98">
        <f>P22-P25</f>
        <v>745142</v>
      </c>
    </row>
    <row r="27" spans="1:16" ht="21.75" customHeight="1">
      <c r="A27" s="392" t="s">
        <v>73</v>
      </c>
      <c r="B27" s="393"/>
      <c r="C27" s="393"/>
      <c r="D27" s="121" t="s">
        <v>74</v>
      </c>
      <c r="E27" s="122">
        <f aca="true" t="shared" si="8" ref="E27:J27">E22/E6*100</f>
        <v>1.6374976930890652</v>
      </c>
      <c r="F27" s="123">
        <f t="shared" si="8"/>
        <v>1.649797668214855</v>
      </c>
      <c r="G27" s="122">
        <f t="shared" si="8"/>
        <v>1.5395150523019772</v>
      </c>
      <c r="H27" s="122">
        <f t="shared" si="8"/>
        <v>1.4024547033066115</v>
      </c>
      <c r="I27" s="124">
        <f t="shared" si="8"/>
        <v>1.4807517109194348</v>
      </c>
      <c r="J27" s="124">
        <f t="shared" si="8"/>
        <v>1.4457625780661538</v>
      </c>
      <c r="K27" s="124">
        <f>K22/K6*100</f>
        <v>1.3628488268303096</v>
      </c>
      <c r="L27" s="124">
        <f>L22/L6*100</f>
        <v>1.504138920714706</v>
      </c>
      <c r="M27" s="124">
        <f>M22/M6*100</f>
        <v>1.4002417712484707</v>
      </c>
      <c r="N27" s="124">
        <v>1.425097003752194</v>
      </c>
      <c r="O27" s="124">
        <f>O22/O6*100</f>
        <v>1.6162493593890839</v>
      </c>
      <c r="P27" s="125">
        <f>P22/P6*100</f>
        <v>1.7110306775178372</v>
      </c>
    </row>
    <row r="28" spans="1:16" ht="21.75" customHeight="1">
      <c r="A28" s="394" t="s">
        <v>75</v>
      </c>
      <c r="B28" s="395"/>
      <c r="C28" s="395"/>
      <c r="D28" s="126" t="s">
        <v>76</v>
      </c>
      <c r="E28" s="127">
        <f aca="true" t="shared" si="9" ref="E28:J28">E26/E4*100</f>
        <v>0.9625052412194159</v>
      </c>
      <c r="F28" s="128">
        <f t="shared" si="9"/>
        <v>1.0915535986220644</v>
      </c>
      <c r="G28" s="127">
        <f t="shared" si="9"/>
        <v>1.0058949327383917</v>
      </c>
      <c r="H28" s="127">
        <f t="shared" si="9"/>
        <v>0.8404059199176054</v>
      </c>
      <c r="I28" s="129">
        <f t="shared" si="9"/>
        <v>0.9470583293880338</v>
      </c>
      <c r="J28" s="129">
        <f t="shared" si="9"/>
        <v>0.9003500917576627</v>
      </c>
      <c r="K28" s="129">
        <f>K26/K4*100</f>
        <v>0.8013106396872612</v>
      </c>
      <c r="L28" s="129">
        <f>L26/L4*100</f>
        <v>0.971636872204039</v>
      </c>
      <c r="M28" s="129">
        <f>M26/M4*100</f>
        <v>0.8399577591819238</v>
      </c>
      <c r="N28" s="129">
        <v>0.8772691775989199</v>
      </c>
      <c r="O28" s="129">
        <f>O26/O4*100</f>
        <v>1.1031785455131666</v>
      </c>
      <c r="P28" s="130">
        <f>P26/P4*100</f>
        <v>1.1746822400373809</v>
      </c>
    </row>
    <row r="29" spans="1:16" ht="21.75" customHeight="1">
      <c r="A29" s="84"/>
      <c r="B29" s="85"/>
      <c r="C29" s="85"/>
      <c r="D29" s="85" t="s">
        <v>77</v>
      </c>
      <c r="E29" s="87">
        <v>143</v>
      </c>
      <c r="F29" s="88">
        <v>140</v>
      </c>
      <c r="G29" s="87">
        <v>139</v>
      </c>
      <c r="H29" s="87">
        <v>139</v>
      </c>
      <c r="I29" s="89">
        <v>138</v>
      </c>
      <c r="J29" s="89">
        <v>137</v>
      </c>
      <c r="K29" s="89">
        <v>135</v>
      </c>
      <c r="L29" s="89">
        <v>134</v>
      </c>
      <c r="M29" s="97">
        <v>134</v>
      </c>
      <c r="N29" s="97">
        <v>137</v>
      </c>
      <c r="O29" s="89">
        <v>137</v>
      </c>
      <c r="P29" s="98">
        <v>136</v>
      </c>
    </row>
    <row r="30" spans="1:16" ht="21.75" customHeight="1">
      <c r="A30" s="396" t="s">
        <v>78</v>
      </c>
      <c r="B30" s="397"/>
      <c r="C30" s="397"/>
      <c r="D30" s="121" t="s">
        <v>79</v>
      </c>
      <c r="E30" s="131">
        <v>92.8</v>
      </c>
      <c r="F30" s="132">
        <f aca="true" t="shared" si="10" ref="F30:L30">F22/E22*100</f>
        <v>99.06054595830368</v>
      </c>
      <c r="G30" s="131">
        <f t="shared" si="10"/>
        <v>94.05755901480242</v>
      </c>
      <c r="H30" s="131">
        <f t="shared" si="10"/>
        <v>91.4192210164209</v>
      </c>
      <c r="I30" s="133">
        <f t="shared" si="10"/>
        <v>107.09591928872837</v>
      </c>
      <c r="J30" s="133">
        <f t="shared" si="10"/>
        <v>97.52713397657669</v>
      </c>
      <c r="K30" s="133">
        <f t="shared" si="10"/>
        <v>95.22948504135326</v>
      </c>
      <c r="L30" s="133">
        <f t="shared" si="10"/>
        <v>110.33958049456072</v>
      </c>
      <c r="M30" s="133">
        <f>M22/L22*100</f>
        <v>93.87234359576094</v>
      </c>
      <c r="N30" s="133">
        <v>102.99381568516152</v>
      </c>
      <c r="O30" s="133">
        <f>O22/N22*100</f>
        <v>112.70101714676261</v>
      </c>
      <c r="P30" s="134">
        <f>P22/O22*100</f>
        <v>101.00812370082843</v>
      </c>
    </row>
    <row r="31" spans="1:16" ht="21.75" customHeight="1" thickBot="1">
      <c r="A31" s="398"/>
      <c r="B31" s="399"/>
      <c r="C31" s="399"/>
      <c r="D31" s="135" t="s">
        <v>77</v>
      </c>
      <c r="E31" s="136">
        <v>99.3</v>
      </c>
      <c r="F31" s="137">
        <f aca="true" t="shared" si="11" ref="F31:L31">F29/E29*100</f>
        <v>97.9020979020979</v>
      </c>
      <c r="G31" s="136">
        <f t="shared" si="11"/>
        <v>99.28571428571429</v>
      </c>
      <c r="H31" s="136">
        <f t="shared" si="11"/>
        <v>100</v>
      </c>
      <c r="I31" s="138">
        <f t="shared" si="11"/>
        <v>99.28057553956835</v>
      </c>
      <c r="J31" s="138">
        <f t="shared" si="11"/>
        <v>99.27536231884058</v>
      </c>
      <c r="K31" s="138">
        <f t="shared" si="11"/>
        <v>98.54014598540147</v>
      </c>
      <c r="L31" s="138">
        <f t="shared" si="11"/>
        <v>99.25925925925925</v>
      </c>
      <c r="M31" s="138">
        <f>M29/L29*100</f>
        <v>100</v>
      </c>
      <c r="N31" s="138">
        <v>102.23880597014924</v>
      </c>
      <c r="O31" s="138">
        <f>O29/N29*100</f>
        <v>100</v>
      </c>
      <c r="P31" s="139">
        <f>P29/O29*100</f>
        <v>99.27007299270073</v>
      </c>
    </row>
    <row r="32" ht="21.75" customHeight="1">
      <c r="A32" s="140" t="s">
        <v>80</v>
      </c>
    </row>
  </sheetData>
  <sheetProtection/>
  <mergeCells count="11">
    <mergeCell ref="A3:D3"/>
    <mergeCell ref="A5:C5"/>
    <mergeCell ref="A7:A22"/>
    <mergeCell ref="B7:C13"/>
    <mergeCell ref="B14:C17"/>
    <mergeCell ref="B18:C20"/>
    <mergeCell ref="A23:B25"/>
    <mergeCell ref="A26:D26"/>
    <mergeCell ref="A27:C27"/>
    <mergeCell ref="A28:C28"/>
    <mergeCell ref="A30:C31"/>
  </mergeCells>
  <printOptions/>
  <pageMargins left="0.5905511811023623" right="0.5905511811023623" top="0.3937007874015748" bottom="0.1968503937007874" header="0.5905511811023623" footer="0.1968503937007874"/>
  <pageSetup horizontalDpi="600" verticalDpi="600" orientation="portrait" paperSize="9" scale="105" r:id="rId1"/>
  <headerFooter alignWithMargins="0">
    <oddFooter>&amp;C&amp;"ＭＳ Ｐゴシック,太字"&amp;14- &amp;P+72 -</oddFooter>
  </headerFooter>
  <colBreaks count="1" manualBreakCount="1">
    <brk id="12" max="65535" man="1"/>
  </colBreaks>
</worksheet>
</file>

<file path=xl/worksheets/sheet3.xml><?xml version="1.0" encoding="utf-8"?>
<worksheet xmlns="http://schemas.openxmlformats.org/spreadsheetml/2006/main" xmlns:r="http://schemas.openxmlformats.org/officeDocument/2006/relationships">
  <sheetPr>
    <tabColor theme="0"/>
  </sheetPr>
  <dimension ref="A1:R54"/>
  <sheetViews>
    <sheetView showGridLines="0" view="pageBreakPreview" zoomScale="85" zoomScaleNormal="70" zoomScaleSheetLayoutView="85" zoomScalePageLayoutView="0" workbookViewId="0" topLeftCell="A1">
      <pane xSplit="1" ySplit="3" topLeftCell="B4" activePane="bottomRight" state="frozen"/>
      <selection pane="topLeft" activeCell="A1" sqref="A1"/>
      <selection pane="topRight" activeCell="B1" sqref="B1"/>
      <selection pane="bottomLeft" activeCell="A4" sqref="A4"/>
      <selection pane="bottomRight" activeCell="AD9" sqref="AD9"/>
    </sheetView>
  </sheetViews>
  <sheetFormatPr defaultColWidth="9.00390625" defaultRowHeight="18" customHeight="1"/>
  <cols>
    <col min="1" max="1" width="4.25390625" style="152" customWidth="1"/>
    <col min="2" max="2" width="5.25390625" style="152" customWidth="1"/>
    <col min="3" max="3" width="8.125" style="142" customWidth="1"/>
    <col min="4" max="4" width="13.125" style="142" customWidth="1"/>
    <col min="5" max="5" width="4.50390625" style="142" customWidth="1"/>
    <col min="6" max="6" width="26.625" style="142" customWidth="1"/>
    <col min="7" max="7" width="18.00390625" style="142" customWidth="1"/>
    <col min="8" max="8" width="10.875" style="142" customWidth="1"/>
    <col min="9" max="9" width="8.125" style="142" customWidth="1"/>
    <col min="10" max="10" width="24.875" style="142" customWidth="1"/>
    <col min="11" max="11" width="10.875" style="142" customWidth="1"/>
    <col min="12" max="12" width="21.75390625" style="142" customWidth="1"/>
    <col min="13" max="14" width="9.00390625" style="142" customWidth="1"/>
    <col min="15" max="15" width="16.50390625" style="142" customWidth="1"/>
    <col min="16" max="16" width="12.375" style="142" customWidth="1"/>
    <col min="17" max="17" width="33.625" style="142" customWidth="1"/>
    <col min="18" max="16384" width="9.00390625" style="142" customWidth="1"/>
  </cols>
  <sheetData>
    <row r="1" spans="1:2" ht="20.25" customHeight="1">
      <c r="A1" s="141" t="s">
        <v>81</v>
      </c>
      <c r="B1" s="141"/>
    </row>
    <row r="2" spans="1:2" ht="15" customHeight="1" thickBot="1">
      <c r="A2" s="143" t="s">
        <v>82</v>
      </c>
      <c r="B2" s="143"/>
    </row>
    <row r="3" spans="1:17" ht="18" customHeight="1">
      <c r="A3" s="412" t="s">
        <v>83</v>
      </c>
      <c r="B3" s="413"/>
      <c r="C3" s="144" t="s">
        <v>84</v>
      </c>
      <c r="D3" s="144" t="s">
        <v>85</v>
      </c>
      <c r="E3" s="414" t="s">
        <v>86</v>
      </c>
      <c r="F3" s="415"/>
      <c r="G3" s="415"/>
      <c r="H3" s="415"/>
      <c r="I3" s="415"/>
      <c r="J3" s="145"/>
      <c r="K3" s="416" t="s">
        <v>87</v>
      </c>
      <c r="L3" s="417"/>
      <c r="M3" s="417"/>
      <c r="N3" s="417"/>
      <c r="O3" s="418"/>
      <c r="P3" s="419" t="s">
        <v>88</v>
      </c>
      <c r="Q3" s="420"/>
    </row>
    <row r="4" spans="1:18" s="153" customFormat="1" ht="18" customHeight="1">
      <c r="A4" s="421" t="s">
        <v>89</v>
      </c>
      <c r="B4" s="422"/>
      <c r="C4" s="146">
        <v>37622</v>
      </c>
      <c r="D4" s="423" t="s">
        <v>90</v>
      </c>
      <c r="E4" s="147" t="s">
        <v>91</v>
      </c>
      <c r="F4" s="147"/>
      <c r="G4" s="148"/>
      <c r="H4" s="148"/>
      <c r="I4" s="148"/>
      <c r="J4" s="149"/>
      <c r="K4" s="150" t="s">
        <v>92</v>
      </c>
      <c r="L4" s="147"/>
      <c r="M4" s="147"/>
      <c r="N4" s="147"/>
      <c r="O4" s="149"/>
      <c r="P4" s="150" t="s">
        <v>93</v>
      </c>
      <c r="Q4" s="151"/>
      <c r="R4" s="152"/>
    </row>
    <row r="5" spans="1:18" s="153" customFormat="1" ht="18" customHeight="1">
      <c r="A5" s="425" t="s">
        <v>94</v>
      </c>
      <c r="B5" s="426"/>
      <c r="C5" s="155"/>
      <c r="D5" s="424"/>
      <c r="E5" s="157" t="s">
        <v>95</v>
      </c>
      <c r="F5" s="157"/>
      <c r="G5" s="158"/>
      <c r="H5" s="158"/>
      <c r="I5" s="158"/>
      <c r="J5" s="159"/>
      <c r="K5" s="160" t="s">
        <v>96</v>
      </c>
      <c r="L5" s="161" t="s">
        <v>97</v>
      </c>
      <c r="M5" s="157"/>
      <c r="N5" s="157"/>
      <c r="O5" s="159"/>
      <c r="P5" s="427" t="s">
        <v>98</v>
      </c>
      <c r="Q5" s="428"/>
      <c r="R5" s="152"/>
    </row>
    <row r="6" spans="1:18" s="153" customFormat="1" ht="18" customHeight="1">
      <c r="A6" s="154"/>
      <c r="B6" s="162"/>
      <c r="C6" s="155"/>
      <c r="D6" s="424" t="s">
        <v>99</v>
      </c>
      <c r="E6" s="157"/>
      <c r="F6" s="157"/>
      <c r="G6" s="158"/>
      <c r="H6" s="158"/>
      <c r="I6" s="158"/>
      <c r="J6" s="159"/>
      <c r="K6" s="160" t="s">
        <v>100</v>
      </c>
      <c r="L6" s="161" t="s">
        <v>101</v>
      </c>
      <c r="M6" s="157"/>
      <c r="N6" s="157"/>
      <c r="O6" s="159"/>
      <c r="P6" s="427"/>
      <c r="Q6" s="428"/>
      <c r="R6" s="152"/>
    </row>
    <row r="7" spans="1:18" s="153" customFormat="1" ht="18" customHeight="1">
      <c r="A7" s="154"/>
      <c r="B7" s="162"/>
      <c r="C7" s="155"/>
      <c r="D7" s="424"/>
      <c r="E7" s="157"/>
      <c r="F7" s="157"/>
      <c r="G7" s="157"/>
      <c r="H7" s="157"/>
      <c r="I7" s="157"/>
      <c r="J7" s="159"/>
      <c r="K7" s="160" t="s">
        <v>102</v>
      </c>
      <c r="L7" s="161" t="s">
        <v>103</v>
      </c>
      <c r="M7" s="157"/>
      <c r="N7" s="157"/>
      <c r="O7" s="159"/>
      <c r="P7" s="163"/>
      <c r="Q7" s="164"/>
      <c r="R7" s="152"/>
    </row>
    <row r="8" spans="1:18" s="153" customFormat="1" ht="18" customHeight="1">
      <c r="A8" s="154"/>
      <c r="B8" s="162"/>
      <c r="C8" s="155"/>
      <c r="D8" s="424"/>
      <c r="E8" s="157"/>
      <c r="F8" s="157"/>
      <c r="G8" s="157"/>
      <c r="H8" s="157"/>
      <c r="I8" s="157"/>
      <c r="J8" s="159"/>
      <c r="K8" s="160" t="s">
        <v>104</v>
      </c>
      <c r="L8" s="161" t="s">
        <v>105</v>
      </c>
      <c r="M8" s="157"/>
      <c r="N8" s="157"/>
      <c r="O8" s="159"/>
      <c r="P8" s="163" t="s">
        <v>106</v>
      </c>
      <c r="Q8" s="164"/>
      <c r="R8" s="152"/>
    </row>
    <row r="9" spans="1:18" s="153" customFormat="1" ht="18" customHeight="1">
      <c r="A9" s="154"/>
      <c r="B9" s="162"/>
      <c r="C9" s="155"/>
      <c r="D9" s="424"/>
      <c r="E9" s="157"/>
      <c r="F9" s="157"/>
      <c r="G9" s="157"/>
      <c r="H9" s="157"/>
      <c r="I9" s="157"/>
      <c r="J9" s="159"/>
      <c r="K9" s="163"/>
      <c r="L9" s="165" t="s">
        <v>107</v>
      </c>
      <c r="M9" s="157"/>
      <c r="N9" s="157"/>
      <c r="O9" s="159"/>
      <c r="P9" s="430" t="s">
        <v>108</v>
      </c>
      <c r="Q9" s="431"/>
      <c r="R9" s="152"/>
    </row>
    <row r="10" spans="1:18" s="153" customFormat="1" ht="18" customHeight="1">
      <c r="A10" s="154"/>
      <c r="B10" s="162"/>
      <c r="C10" s="155"/>
      <c r="D10" s="424"/>
      <c r="E10" s="157"/>
      <c r="F10" s="157"/>
      <c r="G10" s="157"/>
      <c r="H10" s="157"/>
      <c r="I10" s="157"/>
      <c r="J10" s="159"/>
      <c r="K10" s="166" t="s">
        <v>109</v>
      </c>
      <c r="L10" s="157"/>
      <c r="M10" s="157"/>
      <c r="N10" s="157"/>
      <c r="O10" s="159"/>
      <c r="P10" s="430"/>
      <c r="Q10" s="431"/>
      <c r="R10" s="152"/>
    </row>
    <row r="11" spans="1:18" s="153" customFormat="1" ht="18" customHeight="1">
      <c r="A11" s="154"/>
      <c r="B11" s="162"/>
      <c r="C11" s="155"/>
      <c r="D11" s="424"/>
      <c r="E11" s="157"/>
      <c r="F11" s="157"/>
      <c r="G11" s="157"/>
      <c r="H11" s="157"/>
      <c r="I11" s="157"/>
      <c r="J11" s="159"/>
      <c r="K11" s="166" t="s">
        <v>110</v>
      </c>
      <c r="L11" s="157"/>
      <c r="M11" s="157"/>
      <c r="N11" s="157"/>
      <c r="O11" s="159"/>
      <c r="P11" s="163"/>
      <c r="Q11" s="164"/>
      <c r="R11" s="152"/>
    </row>
    <row r="12" spans="1:18" s="153" customFormat="1" ht="87.75" customHeight="1">
      <c r="A12" s="167"/>
      <c r="B12" s="168"/>
      <c r="C12" s="169"/>
      <c r="D12" s="429"/>
      <c r="E12" s="170"/>
      <c r="F12" s="170"/>
      <c r="G12" s="170"/>
      <c r="H12" s="170"/>
      <c r="I12" s="170"/>
      <c r="J12" s="171"/>
      <c r="K12" s="172" t="s">
        <v>111</v>
      </c>
      <c r="L12" s="170"/>
      <c r="M12" s="170"/>
      <c r="N12" s="170"/>
      <c r="O12" s="171"/>
      <c r="P12" s="173"/>
      <c r="Q12" s="174"/>
      <c r="R12" s="152"/>
    </row>
    <row r="13" spans="1:18" s="153" customFormat="1" ht="18" customHeight="1">
      <c r="A13" s="421" t="s">
        <v>89</v>
      </c>
      <c r="B13" s="422"/>
      <c r="C13" s="155"/>
      <c r="D13" s="424" t="s">
        <v>112</v>
      </c>
      <c r="E13" s="157" t="s">
        <v>113</v>
      </c>
      <c r="F13" s="157"/>
      <c r="G13" s="157"/>
      <c r="H13" s="157"/>
      <c r="I13" s="157"/>
      <c r="J13" s="159"/>
      <c r="K13" s="163"/>
      <c r="L13" s="157"/>
      <c r="M13" s="157"/>
      <c r="N13" s="157"/>
      <c r="O13" s="159"/>
      <c r="P13" s="163" t="s">
        <v>114</v>
      </c>
      <c r="Q13" s="164"/>
      <c r="R13" s="152"/>
    </row>
    <row r="14" spans="1:18" s="153" customFormat="1" ht="18" customHeight="1">
      <c r="A14" s="425" t="s">
        <v>115</v>
      </c>
      <c r="B14" s="426"/>
      <c r="C14" s="155"/>
      <c r="D14" s="424"/>
      <c r="E14" s="157"/>
      <c r="F14" s="175" t="s">
        <v>116</v>
      </c>
      <c r="G14" s="175" t="s">
        <v>117</v>
      </c>
      <c r="H14" s="175" t="s">
        <v>118</v>
      </c>
      <c r="I14" s="157"/>
      <c r="J14" s="159"/>
      <c r="K14" s="163"/>
      <c r="L14" s="157"/>
      <c r="M14" s="157"/>
      <c r="N14" s="157"/>
      <c r="O14" s="159"/>
      <c r="P14" s="176"/>
      <c r="Q14" s="177"/>
      <c r="R14" s="152"/>
    </row>
    <row r="15" spans="1:18" s="153" customFormat="1" ht="18" customHeight="1">
      <c r="A15" s="154"/>
      <c r="B15" s="162"/>
      <c r="C15" s="155"/>
      <c r="D15" s="424"/>
      <c r="E15" s="157"/>
      <c r="F15" s="432" t="s">
        <v>119</v>
      </c>
      <c r="G15" s="178" t="s">
        <v>120</v>
      </c>
      <c r="H15" s="179" t="s">
        <v>121</v>
      </c>
      <c r="I15" s="157"/>
      <c r="J15" s="159"/>
      <c r="K15" s="163"/>
      <c r="L15" s="157"/>
      <c r="M15" s="157"/>
      <c r="N15" s="157"/>
      <c r="O15" s="159"/>
      <c r="P15" s="434" t="s">
        <v>122</v>
      </c>
      <c r="Q15" s="435"/>
      <c r="R15" s="152"/>
    </row>
    <row r="16" spans="1:18" s="153" customFormat="1" ht="18" customHeight="1">
      <c r="A16" s="154"/>
      <c r="B16" s="162"/>
      <c r="C16" s="155"/>
      <c r="D16" s="424"/>
      <c r="E16" s="157"/>
      <c r="F16" s="433"/>
      <c r="G16" s="180" t="s">
        <v>123</v>
      </c>
      <c r="H16" s="181" t="s">
        <v>124</v>
      </c>
      <c r="I16" s="157"/>
      <c r="J16" s="159"/>
      <c r="K16" s="163"/>
      <c r="L16" s="157" t="s">
        <v>125</v>
      </c>
      <c r="M16" s="157"/>
      <c r="N16" s="157"/>
      <c r="O16" s="159"/>
      <c r="P16" s="434"/>
      <c r="Q16" s="435"/>
      <c r="R16" s="152"/>
    </row>
    <row r="17" spans="1:18" s="153" customFormat="1" ht="18" customHeight="1">
      <c r="A17" s="154"/>
      <c r="B17" s="162"/>
      <c r="C17" s="155"/>
      <c r="D17" s="424"/>
      <c r="E17" s="157"/>
      <c r="F17" s="432" t="s">
        <v>126</v>
      </c>
      <c r="G17" s="178" t="s">
        <v>120</v>
      </c>
      <c r="H17" s="179" t="s">
        <v>127</v>
      </c>
      <c r="I17" s="157"/>
      <c r="J17" s="159"/>
      <c r="K17" s="163"/>
      <c r="L17" s="157" t="s">
        <v>128</v>
      </c>
      <c r="M17" s="157"/>
      <c r="N17" s="157"/>
      <c r="O17" s="159"/>
      <c r="P17" s="163"/>
      <c r="Q17" s="164"/>
      <c r="R17" s="152"/>
    </row>
    <row r="18" spans="1:18" s="153" customFormat="1" ht="18" customHeight="1">
      <c r="A18" s="154"/>
      <c r="B18" s="162"/>
      <c r="C18" s="155"/>
      <c r="D18" s="424"/>
      <c r="E18" s="157"/>
      <c r="F18" s="433"/>
      <c r="G18" s="180" t="s">
        <v>123</v>
      </c>
      <c r="H18" s="181" t="s">
        <v>124</v>
      </c>
      <c r="I18" s="157"/>
      <c r="J18" s="159"/>
      <c r="K18" s="163" t="s">
        <v>129</v>
      </c>
      <c r="L18" s="157" t="s">
        <v>130</v>
      </c>
      <c r="M18" s="157"/>
      <c r="N18" s="157"/>
      <c r="O18" s="159"/>
      <c r="P18" s="436" t="s">
        <v>131</v>
      </c>
      <c r="Q18" s="437"/>
      <c r="R18" s="152"/>
    </row>
    <row r="19" spans="1:18" s="153" customFormat="1" ht="18" customHeight="1">
      <c r="A19" s="154"/>
      <c r="B19" s="162"/>
      <c r="C19" s="155"/>
      <c r="D19" s="424"/>
      <c r="E19" s="157"/>
      <c r="F19" s="432" t="s">
        <v>132</v>
      </c>
      <c r="G19" s="178" t="s">
        <v>120</v>
      </c>
      <c r="H19" s="179" t="s">
        <v>133</v>
      </c>
      <c r="I19" s="157"/>
      <c r="J19" s="159"/>
      <c r="K19" s="163"/>
      <c r="L19" s="157"/>
      <c r="M19" s="157"/>
      <c r="N19" s="157"/>
      <c r="O19" s="159"/>
      <c r="P19" s="436"/>
      <c r="Q19" s="437"/>
      <c r="R19" s="152"/>
    </row>
    <row r="20" spans="1:18" s="153" customFormat="1" ht="18" customHeight="1">
      <c r="A20" s="154"/>
      <c r="B20" s="162"/>
      <c r="C20" s="155"/>
      <c r="D20" s="424"/>
      <c r="E20" s="157"/>
      <c r="F20" s="433"/>
      <c r="G20" s="180" t="s">
        <v>123</v>
      </c>
      <c r="H20" s="181" t="s">
        <v>134</v>
      </c>
      <c r="I20" s="157"/>
      <c r="J20" s="159"/>
      <c r="K20" s="163"/>
      <c r="L20" s="157" t="s">
        <v>135</v>
      </c>
      <c r="M20" s="157"/>
      <c r="N20" s="157"/>
      <c r="O20" s="159"/>
      <c r="P20" s="436"/>
      <c r="Q20" s="437"/>
      <c r="R20" s="152"/>
    </row>
    <row r="21" spans="1:18" s="153" customFormat="1" ht="18" customHeight="1">
      <c r="A21" s="154"/>
      <c r="B21" s="162"/>
      <c r="C21" s="155"/>
      <c r="D21" s="424"/>
      <c r="E21" s="157"/>
      <c r="F21" s="432" t="s">
        <v>136</v>
      </c>
      <c r="G21" s="178" t="s">
        <v>120</v>
      </c>
      <c r="H21" s="179" t="s">
        <v>137</v>
      </c>
      <c r="I21" s="157"/>
      <c r="J21" s="159"/>
      <c r="K21" s="163"/>
      <c r="L21" s="157" t="s">
        <v>138</v>
      </c>
      <c r="M21" s="157"/>
      <c r="N21" s="157"/>
      <c r="O21" s="159"/>
      <c r="P21" s="438" t="s">
        <v>139</v>
      </c>
      <c r="Q21" s="439"/>
      <c r="R21" s="152"/>
    </row>
    <row r="22" spans="1:18" s="153" customFormat="1" ht="18" customHeight="1">
      <c r="A22" s="154"/>
      <c r="B22" s="162"/>
      <c r="C22" s="155"/>
      <c r="D22" s="424"/>
      <c r="E22" s="157"/>
      <c r="F22" s="433"/>
      <c r="G22" s="182" t="s">
        <v>123</v>
      </c>
      <c r="H22" s="183" t="s">
        <v>140</v>
      </c>
      <c r="I22" s="157"/>
      <c r="J22" s="159"/>
      <c r="K22" s="163"/>
      <c r="L22" s="157"/>
      <c r="M22" s="157"/>
      <c r="N22" s="157"/>
      <c r="O22" s="159"/>
      <c r="P22" s="438"/>
      <c r="Q22" s="439"/>
      <c r="R22" s="152"/>
    </row>
    <row r="23" spans="1:18" s="153" customFormat="1" ht="18" customHeight="1">
      <c r="A23" s="154"/>
      <c r="B23" s="162"/>
      <c r="C23" s="155"/>
      <c r="D23" s="424"/>
      <c r="E23" s="157"/>
      <c r="F23" s="440" t="s">
        <v>141</v>
      </c>
      <c r="G23" s="442" t="s">
        <v>120</v>
      </c>
      <c r="H23" s="444" t="s">
        <v>142</v>
      </c>
      <c r="I23" s="157"/>
      <c r="J23" s="159"/>
      <c r="K23" s="163"/>
      <c r="L23" s="157"/>
      <c r="M23" s="157"/>
      <c r="N23" s="157"/>
      <c r="O23" s="159"/>
      <c r="P23" s="438"/>
      <c r="Q23" s="439"/>
      <c r="R23" s="152"/>
    </row>
    <row r="24" spans="1:18" s="153" customFormat="1" ht="18" customHeight="1">
      <c r="A24" s="154"/>
      <c r="B24" s="162"/>
      <c r="C24" s="155"/>
      <c r="D24" s="424"/>
      <c r="E24" s="157"/>
      <c r="F24" s="441"/>
      <c r="G24" s="443"/>
      <c r="H24" s="445"/>
      <c r="I24" s="157"/>
      <c r="J24" s="159"/>
      <c r="K24" s="163"/>
      <c r="L24" s="157"/>
      <c r="M24" s="157"/>
      <c r="N24" s="157"/>
      <c r="O24" s="159"/>
      <c r="P24" s="163"/>
      <c r="Q24" s="164"/>
      <c r="R24" s="152"/>
    </row>
    <row r="25" spans="1:18" s="153" customFormat="1" ht="18" customHeight="1">
      <c r="A25" s="154"/>
      <c r="B25" s="162"/>
      <c r="C25" s="155"/>
      <c r="D25" s="424"/>
      <c r="E25" s="157"/>
      <c r="F25" s="173" t="s">
        <v>143</v>
      </c>
      <c r="G25" s="182"/>
      <c r="H25" s="183" t="s">
        <v>144</v>
      </c>
      <c r="I25" s="157"/>
      <c r="J25" s="159"/>
      <c r="K25" s="163"/>
      <c r="L25" s="157"/>
      <c r="M25" s="157"/>
      <c r="N25" s="157"/>
      <c r="O25" s="159"/>
      <c r="P25" s="163"/>
      <c r="Q25" s="164"/>
      <c r="R25" s="152"/>
    </row>
    <row r="26" spans="1:18" s="153" customFormat="1" ht="18" customHeight="1">
      <c r="A26" s="154"/>
      <c r="B26" s="162"/>
      <c r="C26" s="155"/>
      <c r="D26" s="424"/>
      <c r="E26" s="157" t="s">
        <v>145</v>
      </c>
      <c r="F26" s="157"/>
      <c r="G26" s="157"/>
      <c r="H26" s="157"/>
      <c r="I26" s="157"/>
      <c r="J26" s="159"/>
      <c r="K26" s="163"/>
      <c r="L26" s="157"/>
      <c r="M26" s="157"/>
      <c r="N26" s="157"/>
      <c r="O26" s="159"/>
      <c r="P26" s="163"/>
      <c r="Q26" s="164"/>
      <c r="R26" s="152"/>
    </row>
    <row r="27" spans="1:18" s="153" customFormat="1" ht="18" customHeight="1">
      <c r="A27" s="446" t="s">
        <v>146</v>
      </c>
      <c r="B27" s="447"/>
      <c r="C27" s="146">
        <v>37622</v>
      </c>
      <c r="D27" s="423" t="s">
        <v>147</v>
      </c>
      <c r="E27" s="184" t="s">
        <v>148</v>
      </c>
      <c r="F27" s="184"/>
      <c r="G27" s="147"/>
      <c r="H27" s="147"/>
      <c r="I27" s="147"/>
      <c r="J27" s="149"/>
      <c r="K27" s="150" t="s">
        <v>92</v>
      </c>
      <c r="L27" s="147"/>
      <c r="M27" s="147"/>
      <c r="N27" s="147"/>
      <c r="O27" s="149"/>
      <c r="P27" s="150" t="s">
        <v>149</v>
      </c>
      <c r="Q27" s="151"/>
      <c r="R27" s="152"/>
    </row>
    <row r="28" spans="1:18" s="153" customFormat="1" ht="18" customHeight="1">
      <c r="A28" s="448" t="s">
        <v>150</v>
      </c>
      <c r="B28" s="449"/>
      <c r="C28" s="180"/>
      <c r="D28" s="424"/>
      <c r="E28" s="185" t="s">
        <v>151</v>
      </c>
      <c r="F28" s="185"/>
      <c r="G28" s="157"/>
      <c r="H28" s="157"/>
      <c r="I28" s="157"/>
      <c r="J28" s="159"/>
      <c r="K28" s="160" t="s">
        <v>96</v>
      </c>
      <c r="L28" s="161" t="s">
        <v>152</v>
      </c>
      <c r="M28" s="157"/>
      <c r="N28" s="157"/>
      <c r="O28" s="159"/>
      <c r="P28" s="163" t="s">
        <v>153</v>
      </c>
      <c r="Q28" s="164" t="s">
        <v>154</v>
      </c>
      <c r="R28" s="152"/>
    </row>
    <row r="29" spans="1:18" s="153" customFormat="1" ht="18" customHeight="1">
      <c r="A29" s="154"/>
      <c r="B29" s="162"/>
      <c r="C29" s="180"/>
      <c r="D29" s="424"/>
      <c r="E29" s="185" t="s">
        <v>155</v>
      </c>
      <c r="F29" s="185"/>
      <c r="G29" s="157"/>
      <c r="H29" s="157"/>
      <c r="I29" s="157"/>
      <c r="J29" s="159"/>
      <c r="K29" s="160" t="s">
        <v>100</v>
      </c>
      <c r="L29" s="161" t="s">
        <v>156</v>
      </c>
      <c r="M29" s="157"/>
      <c r="N29" s="157"/>
      <c r="O29" s="159"/>
      <c r="P29" s="163" t="s">
        <v>157</v>
      </c>
      <c r="Q29" s="164" t="s">
        <v>158</v>
      </c>
      <c r="R29" s="152"/>
    </row>
    <row r="30" spans="1:18" s="153" customFormat="1" ht="18" customHeight="1">
      <c r="A30" s="154"/>
      <c r="B30" s="162"/>
      <c r="C30" s="180"/>
      <c r="D30" s="156"/>
      <c r="E30" s="157" t="s">
        <v>159</v>
      </c>
      <c r="F30" s="185"/>
      <c r="G30" s="157"/>
      <c r="H30" s="157"/>
      <c r="I30" s="157"/>
      <c r="J30" s="159"/>
      <c r="K30" s="160" t="s">
        <v>102</v>
      </c>
      <c r="L30" s="161" t="s">
        <v>160</v>
      </c>
      <c r="M30" s="157"/>
      <c r="N30" s="157"/>
      <c r="O30" s="159"/>
      <c r="P30" s="163" t="s">
        <v>161</v>
      </c>
      <c r="Q30" s="164" t="s">
        <v>162</v>
      </c>
      <c r="R30" s="152"/>
    </row>
    <row r="31" spans="1:18" s="153" customFormat="1" ht="18" customHeight="1">
      <c r="A31" s="167"/>
      <c r="B31" s="168"/>
      <c r="C31" s="182"/>
      <c r="D31" s="182"/>
      <c r="E31" s="186"/>
      <c r="F31" s="186"/>
      <c r="G31" s="170"/>
      <c r="H31" s="170"/>
      <c r="I31" s="170"/>
      <c r="J31" s="171"/>
      <c r="K31" s="187" t="s">
        <v>104</v>
      </c>
      <c r="L31" s="188" t="s">
        <v>163</v>
      </c>
      <c r="M31" s="170"/>
      <c r="N31" s="170"/>
      <c r="O31" s="171"/>
      <c r="P31" s="173"/>
      <c r="Q31" s="174" t="s">
        <v>164</v>
      </c>
      <c r="R31" s="152"/>
    </row>
    <row r="32" spans="1:18" ht="18" customHeight="1">
      <c r="A32" s="453" t="s">
        <v>165</v>
      </c>
      <c r="B32" s="189"/>
      <c r="C32" s="190">
        <v>37712</v>
      </c>
      <c r="D32" s="456" t="s">
        <v>166</v>
      </c>
      <c r="E32" s="157" t="s">
        <v>167</v>
      </c>
      <c r="F32" s="157"/>
      <c r="G32" s="191"/>
      <c r="H32" s="191"/>
      <c r="I32" s="191"/>
      <c r="J32" s="192"/>
      <c r="K32" s="150" t="s">
        <v>92</v>
      </c>
      <c r="L32" s="193" t="s">
        <v>168</v>
      </c>
      <c r="M32" s="147"/>
      <c r="N32" s="147"/>
      <c r="O32" s="149"/>
      <c r="P32" s="163"/>
      <c r="Q32" s="164"/>
      <c r="R32" s="152"/>
    </row>
    <row r="33" spans="1:18" ht="18" customHeight="1">
      <c r="A33" s="454"/>
      <c r="B33" s="458" t="s">
        <v>169</v>
      </c>
      <c r="C33" s="180"/>
      <c r="D33" s="457"/>
      <c r="E33" s="157"/>
      <c r="F33" s="165" t="s">
        <v>170</v>
      </c>
      <c r="G33" s="195"/>
      <c r="H33" s="191"/>
      <c r="I33" s="191"/>
      <c r="J33" s="191"/>
      <c r="K33" s="163"/>
      <c r="L33" s="157"/>
      <c r="M33" s="157"/>
      <c r="N33" s="157"/>
      <c r="O33" s="159"/>
      <c r="P33" s="163"/>
      <c r="Q33" s="164"/>
      <c r="R33" s="152"/>
    </row>
    <row r="34" spans="1:18" ht="18" customHeight="1">
      <c r="A34" s="454"/>
      <c r="B34" s="458"/>
      <c r="C34" s="180"/>
      <c r="D34" s="457"/>
      <c r="E34" s="157"/>
      <c r="F34" s="165" t="s">
        <v>171</v>
      </c>
      <c r="G34" s="195"/>
      <c r="H34" s="191"/>
      <c r="I34" s="191"/>
      <c r="J34" s="191"/>
      <c r="K34" s="163"/>
      <c r="L34" s="157"/>
      <c r="M34" s="157"/>
      <c r="N34" s="157"/>
      <c r="O34" s="159"/>
      <c r="P34" s="163"/>
      <c r="Q34" s="164"/>
      <c r="R34" s="152"/>
    </row>
    <row r="35" spans="1:18" ht="18" customHeight="1">
      <c r="A35" s="454"/>
      <c r="B35" s="458"/>
      <c r="C35" s="180"/>
      <c r="D35" s="457"/>
      <c r="E35" s="157"/>
      <c r="F35" s="165" t="s">
        <v>172</v>
      </c>
      <c r="G35" s="195"/>
      <c r="H35" s="196"/>
      <c r="I35" s="191"/>
      <c r="J35" s="191"/>
      <c r="K35" s="163"/>
      <c r="L35" s="157"/>
      <c r="M35" s="157"/>
      <c r="N35" s="157"/>
      <c r="O35" s="159"/>
      <c r="P35" s="163"/>
      <c r="Q35" s="164"/>
      <c r="R35" s="152"/>
    </row>
    <row r="36" spans="1:18" ht="18" customHeight="1">
      <c r="A36" s="454"/>
      <c r="B36" s="458"/>
      <c r="C36" s="180"/>
      <c r="D36" s="457"/>
      <c r="E36" s="157"/>
      <c r="F36" s="165" t="s">
        <v>173</v>
      </c>
      <c r="G36" s="192"/>
      <c r="H36" s="196"/>
      <c r="I36" s="191"/>
      <c r="J36" s="191"/>
      <c r="K36" s="163"/>
      <c r="L36" s="152"/>
      <c r="M36" s="157"/>
      <c r="N36" s="157"/>
      <c r="O36" s="159"/>
      <c r="P36" s="163"/>
      <c r="Q36" s="164"/>
      <c r="R36" s="152"/>
    </row>
    <row r="37" spans="1:18" ht="18" customHeight="1">
      <c r="A37" s="454"/>
      <c r="B37" s="458"/>
      <c r="C37" s="180"/>
      <c r="D37" s="457"/>
      <c r="E37" s="157" t="s">
        <v>174</v>
      </c>
      <c r="F37" s="157"/>
      <c r="G37" s="196"/>
      <c r="H37" s="196"/>
      <c r="I37" s="191"/>
      <c r="J37" s="191"/>
      <c r="K37" s="163"/>
      <c r="L37" s="157"/>
      <c r="M37" s="157"/>
      <c r="N37" s="157"/>
      <c r="O37" s="159"/>
      <c r="P37" s="163"/>
      <c r="Q37" s="164"/>
      <c r="R37" s="152"/>
    </row>
    <row r="38" spans="1:18" ht="18" customHeight="1">
      <c r="A38" s="454"/>
      <c r="B38" s="458"/>
      <c r="C38" s="180"/>
      <c r="D38" s="457"/>
      <c r="E38" s="157"/>
      <c r="F38" s="165" t="s">
        <v>175</v>
      </c>
      <c r="G38" s="191"/>
      <c r="H38" s="196"/>
      <c r="I38" s="191"/>
      <c r="J38" s="191"/>
      <c r="K38" s="163"/>
      <c r="L38" s="157"/>
      <c r="M38" s="157"/>
      <c r="N38" s="157"/>
      <c r="O38" s="159"/>
      <c r="P38" s="163"/>
      <c r="Q38" s="164"/>
      <c r="R38" s="152"/>
    </row>
    <row r="39" spans="1:18" ht="18" customHeight="1">
      <c r="A39" s="454"/>
      <c r="B39" s="458"/>
      <c r="C39" s="180"/>
      <c r="D39" s="457"/>
      <c r="E39" s="157"/>
      <c r="F39" s="165" t="s">
        <v>176</v>
      </c>
      <c r="G39" s="191"/>
      <c r="H39" s="191"/>
      <c r="I39" s="191"/>
      <c r="J39" s="191"/>
      <c r="K39" s="163"/>
      <c r="L39" s="157"/>
      <c r="M39" s="157"/>
      <c r="N39" s="157"/>
      <c r="O39" s="159"/>
      <c r="P39" s="163"/>
      <c r="Q39" s="164"/>
      <c r="R39" s="152"/>
    </row>
    <row r="40" spans="1:18" ht="18" customHeight="1">
      <c r="A40" s="454"/>
      <c r="B40" s="458"/>
      <c r="C40" s="180"/>
      <c r="D40" s="457"/>
      <c r="E40" s="157" t="s">
        <v>177</v>
      </c>
      <c r="F40" s="165"/>
      <c r="G40" s="191"/>
      <c r="H40" s="191"/>
      <c r="I40" s="191"/>
      <c r="J40" s="191"/>
      <c r="K40" s="163"/>
      <c r="L40" s="157"/>
      <c r="M40" s="157"/>
      <c r="N40" s="157"/>
      <c r="O40" s="159"/>
      <c r="P40" s="163"/>
      <c r="Q40" s="164"/>
      <c r="R40" s="152"/>
    </row>
    <row r="41" spans="1:18" ht="18" customHeight="1">
      <c r="A41" s="454"/>
      <c r="B41" s="458"/>
      <c r="C41" s="180"/>
      <c r="D41" s="194"/>
      <c r="E41" s="157" t="s">
        <v>178</v>
      </c>
      <c r="F41" s="157"/>
      <c r="G41" s="191"/>
      <c r="H41" s="191"/>
      <c r="I41" s="191"/>
      <c r="J41" s="191"/>
      <c r="K41" s="163"/>
      <c r="L41" s="157"/>
      <c r="M41" s="157"/>
      <c r="N41" s="157"/>
      <c r="O41" s="159"/>
      <c r="P41" s="163"/>
      <c r="Q41" s="164"/>
      <c r="R41" s="152"/>
    </row>
    <row r="42" spans="1:18" ht="24" customHeight="1">
      <c r="A42" s="454"/>
      <c r="B42" s="459"/>
      <c r="C42" s="180"/>
      <c r="D42" s="194"/>
      <c r="E42" s="157"/>
      <c r="F42" s="157"/>
      <c r="G42" s="191"/>
      <c r="H42" s="191"/>
      <c r="I42" s="191"/>
      <c r="J42" s="191"/>
      <c r="K42" s="163"/>
      <c r="L42" s="157"/>
      <c r="M42" s="157"/>
      <c r="N42" s="157"/>
      <c r="O42" s="159"/>
      <c r="P42" s="163"/>
      <c r="Q42" s="164"/>
      <c r="R42" s="152"/>
    </row>
    <row r="43" spans="1:18" ht="159.75" customHeight="1">
      <c r="A43" s="455"/>
      <c r="B43" s="197" t="s">
        <v>179</v>
      </c>
      <c r="C43" s="198"/>
      <c r="D43" s="199" t="s">
        <v>180</v>
      </c>
      <c r="E43" s="200"/>
      <c r="F43" s="200"/>
      <c r="G43" s="201"/>
      <c r="H43" s="201"/>
      <c r="I43" s="201"/>
      <c r="J43" s="201"/>
      <c r="K43" s="202" t="s">
        <v>181</v>
      </c>
      <c r="L43" s="200"/>
      <c r="M43" s="200"/>
      <c r="N43" s="200"/>
      <c r="O43" s="203"/>
      <c r="P43" s="204"/>
      <c r="Q43" s="205"/>
      <c r="R43" s="152"/>
    </row>
    <row r="44" spans="1:18" ht="18" customHeight="1">
      <c r="A44" s="421" t="s">
        <v>182</v>
      </c>
      <c r="B44" s="422"/>
      <c r="C44" s="146"/>
      <c r="D44" s="423" t="s">
        <v>183</v>
      </c>
      <c r="E44" s="206" t="s">
        <v>184</v>
      </c>
      <c r="F44" s="184"/>
      <c r="G44" s="207"/>
      <c r="H44" s="147"/>
      <c r="I44" s="147"/>
      <c r="J44" s="179"/>
      <c r="K44" s="150" t="s">
        <v>129</v>
      </c>
      <c r="L44" s="208" t="s">
        <v>185</v>
      </c>
      <c r="M44" s="147"/>
      <c r="N44" s="147"/>
      <c r="O44" s="149"/>
      <c r="P44" s="150"/>
      <c r="Q44" s="151"/>
      <c r="R44" s="152"/>
    </row>
    <row r="45" spans="1:18" ht="18" customHeight="1">
      <c r="A45" s="167"/>
      <c r="B45" s="168"/>
      <c r="C45" s="182"/>
      <c r="D45" s="429"/>
      <c r="E45" s="186" t="s">
        <v>186</v>
      </c>
      <c r="F45" s="186"/>
      <c r="G45" s="209"/>
      <c r="H45" s="170"/>
      <c r="I45" s="170"/>
      <c r="J45" s="171"/>
      <c r="K45" s="173"/>
      <c r="L45" s="170"/>
      <c r="M45" s="170"/>
      <c r="N45" s="170"/>
      <c r="O45" s="171"/>
      <c r="P45" s="173"/>
      <c r="Q45" s="174"/>
      <c r="R45" s="152"/>
    </row>
    <row r="46" spans="1:18" s="153" customFormat="1" ht="18" customHeight="1">
      <c r="A46" s="421" t="s">
        <v>187</v>
      </c>
      <c r="B46" s="422"/>
      <c r="C46" s="180"/>
      <c r="D46" s="424" t="s">
        <v>188</v>
      </c>
      <c r="E46" s="157" t="s">
        <v>189</v>
      </c>
      <c r="F46" s="157"/>
      <c r="G46" s="157"/>
      <c r="H46" s="157"/>
      <c r="I46" s="157"/>
      <c r="J46" s="159"/>
      <c r="K46" s="163"/>
      <c r="L46" s="157"/>
      <c r="M46" s="157"/>
      <c r="N46" s="157"/>
      <c r="O46" s="159"/>
      <c r="P46" s="210"/>
      <c r="Q46" s="211"/>
      <c r="R46" s="152"/>
    </row>
    <row r="47" spans="1:18" s="153" customFormat="1" ht="18" customHeight="1">
      <c r="A47" s="425" t="s">
        <v>190</v>
      </c>
      <c r="B47" s="426"/>
      <c r="C47" s="180"/>
      <c r="D47" s="424"/>
      <c r="E47" s="157"/>
      <c r="F47" s="157" t="s">
        <v>191</v>
      </c>
      <c r="G47" s="157"/>
      <c r="H47" s="157"/>
      <c r="I47" s="157"/>
      <c r="J47" s="159"/>
      <c r="K47" s="163"/>
      <c r="L47" s="157"/>
      <c r="M47" s="157"/>
      <c r="N47" s="157"/>
      <c r="O47" s="159"/>
      <c r="P47" s="450" t="s">
        <v>192</v>
      </c>
      <c r="Q47" s="451"/>
      <c r="R47" s="152"/>
    </row>
    <row r="48" spans="1:18" s="153" customFormat="1" ht="18" customHeight="1">
      <c r="A48" s="154"/>
      <c r="B48" s="162"/>
      <c r="C48" s="180"/>
      <c r="D48" s="424"/>
      <c r="E48" s="157" t="s">
        <v>193</v>
      </c>
      <c r="F48" s="157"/>
      <c r="G48" s="157"/>
      <c r="H48" s="157"/>
      <c r="I48" s="157"/>
      <c r="J48" s="159"/>
      <c r="K48" s="163"/>
      <c r="L48" s="157"/>
      <c r="M48" s="157"/>
      <c r="N48" s="157"/>
      <c r="O48" s="159"/>
      <c r="P48" s="452"/>
      <c r="Q48" s="451"/>
      <c r="R48" s="152"/>
    </row>
    <row r="49" spans="1:18" s="153" customFormat="1" ht="18" customHeight="1">
      <c r="A49" s="154"/>
      <c r="B49" s="162"/>
      <c r="C49" s="180"/>
      <c r="D49" s="424"/>
      <c r="E49" s="157"/>
      <c r="F49" s="157" t="s">
        <v>194</v>
      </c>
      <c r="G49" s="157"/>
      <c r="H49" s="157"/>
      <c r="I49" s="157"/>
      <c r="J49" s="159"/>
      <c r="K49" s="163"/>
      <c r="L49" s="157"/>
      <c r="M49" s="157"/>
      <c r="N49" s="157"/>
      <c r="O49" s="159"/>
      <c r="P49" s="212"/>
      <c r="Q49" s="213"/>
      <c r="R49" s="152"/>
    </row>
    <row r="50" spans="1:18" ht="18" customHeight="1">
      <c r="A50" s="421" t="s">
        <v>195</v>
      </c>
      <c r="B50" s="422"/>
      <c r="C50" s="178"/>
      <c r="D50" s="432" t="s">
        <v>196</v>
      </c>
      <c r="E50" s="147" t="s">
        <v>197</v>
      </c>
      <c r="F50" s="147"/>
      <c r="G50" s="147"/>
      <c r="H50" s="147"/>
      <c r="I50" s="147"/>
      <c r="J50" s="149"/>
      <c r="K50" s="150" t="s">
        <v>109</v>
      </c>
      <c r="L50" s="147" t="s">
        <v>198</v>
      </c>
      <c r="M50" s="147"/>
      <c r="N50" s="147"/>
      <c r="O50" s="149"/>
      <c r="P50" s="150"/>
      <c r="Q50" s="151"/>
      <c r="R50" s="152"/>
    </row>
    <row r="51" spans="1:18" ht="18" customHeight="1">
      <c r="A51" s="167"/>
      <c r="B51" s="168"/>
      <c r="C51" s="182"/>
      <c r="D51" s="433"/>
      <c r="E51" s="170"/>
      <c r="F51" s="170"/>
      <c r="G51" s="170"/>
      <c r="H51" s="170"/>
      <c r="I51" s="170"/>
      <c r="J51" s="171"/>
      <c r="K51" s="173"/>
      <c r="L51" s="170"/>
      <c r="M51" s="170"/>
      <c r="N51" s="170"/>
      <c r="O51" s="171"/>
      <c r="P51" s="173"/>
      <c r="Q51" s="174"/>
      <c r="R51" s="152"/>
    </row>
    <row r="52" spans="1:18" s="153" customFormat="1" ht="18" customHeight="1">
      <c r="A52" s="421" t="s">
        <v>199</v>
      </c>
      <c r="B52" s="422"/>
      <c r="C52" s="180"/>
      <c r="D52" s="180" t="s">
        <v>200</v>
      </c>
      <c r="E52" s="157" t="s">
        <v>201</v>
      </c>
      <c r="F52" s="157"/>
      <c r="G52" s="157"/>
      <c r="H52" s="157"/>
      <c r="I52" s="157"/>
      <c r="J52" s="159"/>
      <c r="K52" s="163" t="s">
        <v>129</v>
      </c>
      <c r="L52" s="157"/>
      <c r="M52" s="157"/>
      <c r="N52" s="157"/>
      <c r="O52" s="159"/>
      <c r="P52" s="163" t="s">
        <v>149</v>
      </c>
      <c r="Q52" s="164"/>
      <c r="R52" s="152"/>
    </row>
    <row r="53" spans="1:18" s="153" customFormat="1" ht="18" customHeight="1">
      <c r="A53" s="214"/>
      <c r="B53" s="157"/>
      <c r="C53" s="180"/>
      <c r="D53" s="180"/>
      <c r="E53" s="157"/>
      <c r="F53" s="157"/>
      <c r="G53" s="157"/>
      <c r="H53" s="157"/>
      <c r="I53" s="157"/>
      <c r="J53" s="159"/>
      <c r="K53" s="160" t="s">
        <v>202</v>
      </c>
      <c r="L53" s="157" t="s">
        <v>203</v>
      </c>
      <c r="M53" s="157"/>
      <c r="N53" s="157"/>
      <c r="O53" s="159"/>
      <c r="P53" s="163" t="s">
        <v>204</v>
      </c>
      <c r="Q53" s="164" t="s">
        <v>205</v>
      </c>
      <c r="R53" s="152"/>
    </row>
    <row r="54" spans="1:18" s="153" customFormat="1" ht="18" customHeight="1" thickBot="1">
      <c r="A54" s="215"/>
      <c r="B54" s="216"/>
      <c r="C54" s="217"/>
      <c r="D54" s="217"/>
      <c r="E54" s="216" t="s">
        <v>206</v>
      </c>
      <c r="F54" s="216"/>
      <c r="G54" s="216"/>
      <c r="H54" s="216"/>
      <c r="I54" s="216"/>
      <c r="J54" s="218"/>
      <c r="K54" s="219" t="s">
        <v>207</v>
      </c>
      <c r="L54" s="216" t="s">
        <v>208</v>
      </c>
      <c r="M54" s="216"/>
      <c r="N54" s="216"/>
      <c r="O54" s="218"/>
      <c r="P54" s="220" t="s">
        <v>209</v>
      </c>
      <c r="Q54" s="221" t="s">
        <v>210</v>
      </c>
      <c r="R54" s="152"/>
    </row>
  </sheetData>
  <sheetProtection/>
  <mergeCells count="39">
    <mergeCell ref="A50:B50"/>
    <mergeCell ref="D50:D51"/>
    <mergeCell ref="A52:B52"/>
    <mergeCell ref="A32:A43"/>
    <mergeCell ref="D32:D40"/>
    <mergeCell ref="B33:B42"/>
    <mergeCell ref="A44:B44"/>
    <mergeCell ref="D44:D45"/>
    <mergeCell ref="A46:B46"/>
    <mergeCell ref="D46:D49"/>
    <mergeCell ref="A47:B47"/>
    <mergeCell ref="P21:Q23"/>
    <mergeCell ref="F23:F24"/>
    <mergeCell ref="G23:G24"/>
    <mergeCell ref="H23:H24"/>
    <mergeCell ref="A27:B27"/>
    <mergeCell ref="D27:D29"/>
    <mergeCell ref="A28:B28"/>
    <mergeCell ref="P47:Q48"/>
    <mergeCell ref="P10:Q10"/>
    <mergeCell ref="A13:B13"/>
    <mergeCell ref="D13:D26"/>
    <mergeCell ref="A14:B14"/>
    <mergeCell ref="F15:F16"/>
    <mergeCell ref="P15:Q16"/>
    <mergeCell ref="F17:F18"/>
    <mergeCell ref="P18:Q20"/>
    <mergeCell ref="F19:F20"/>
    <mergeCell ref="F21:F22"/>
    <mergeCell ref="A3:B3"/>
    <mergeCell ref="E3:I3"/>
    <mergeCell ref="K3:O3"/>
    <mergeCell ref="P3:Q3"/>
    <mergeCell ref="A4:B4"/>
    <mergeCell ref="D4:D5"/>
    <mergeCell ref="A5:B5"/>
    <mergeCell ref="P5:Q6"/>
    <mergeCell ref="D6:D12"/>
    <mergeCell ref="P9:Q9"/>
  </mergeCells>
  <printOptions/>
  <pageMargins left="0.5905511811023623" right="0.5905511811023623" top="0.3937007874015748" bottom="0.1968503937007874" header="0.5905511811023623" footer="0.1968503937007874"/>
  <pageSetup fitToWidth="0" horizontalDpi="600" verticalDpi="600" orientation="portrait" paperSize="9" scale="67" r:id="rId2"/>
  <headerFooter alignWithMargins="0">
    <oddFooter>&amp;C&amp;14- &amp;P+74 -</oddFooter>
  </headerFooter>
  <colBreaks count="1" manualBreakCount="1">
    <brk id="10" max="65535" man="1"/>
  </colBreaks>
  <drawing r:id="rId1"/>
</worksheet>
</file>

<file path=xl/worksheets/sheet4.xml><?xml version="1.0" encoding="utf-8"?>
<worksheet xmlns="http://schemas.openxmlformats.org/spreadsheetml/2006/main" xmlns:r="http://schemas.openxmlformats.org/officeDocument/2006/relationships">
  <sheetPr>
    <tabColor theme="0"/>
    <pageSetUpPr fitToPage="1"/>
  </sheetPr>
  <dimension ref="A1:AX69"/>
  <sheetViews>
    <sheetView showGridLines="0" view="pageBreakPreview" zoomScale="115" zoomScaleNormal="70" zoomScaleSheetLayoutView="115" zoomScalePageLayoutView="0" workbookViewId="0" topLeftCell="A1">
      <pane xSplit="3" ySplit="4" topLeftCell="D5" activePane="bottomRight" state="frozen"/>
      <selection pane="topLeft" activeCell="A1" sqref="A1"/>
      <selection pane="topRight" activeCell="D1" sqref="D1"/>
      <selection pane="bottomLeft" activeCell="A5" sqref="A5"/>
      <selection pane="bottomRight" activeCell="BJ7" sqref="BJ7"/>
    </sheetView>
  </sheetViews>
  <sheetFormatPr defaultColWidth="9.00390625" defaultRowHeight="18" customHeight="1"/>
  <cols>
    <col min="1" max="1" width="4.50390625" style="222" customWidth="1"/>
    <col min="2" max="2" width="4.00390625" style="222" customWidth="1"/>
    <col min="3" max="3" width="9.00390625" style="222" customWidth="1"/>
    <col min="4" max="4" width="5.00390625" style="222" customWidth="1"/>
    <col min="5" max="5" width="17.875" style="222" customWidth="1"/>
    <col min="6" max="6" width="13.75390625" style="222" customWidth="1"/>
    <col min="7" max="7" width="10.75390625" style="222" customWidth="1"/>
    <col min="8" max="8" width="3.625" style="222" customWidth="1"/>
    <col min="9" max="9" width="9.00390625" style="222" customWidth="1"/>
    <col min="10" max="10" width="4.75390625" style="222" hidden="1" customWidth="1"/>
    <col min="11" max="11" width="4.75390625" style="222" customWidth="1"/>
    <col min="12" max="12" width="11.25390625" style="222" customWidth="1"/>
    <col min="13" max="13" width="10.625" style="222" customWidth="1"/>
    <col min="14" max="14" width="11.25390625" style="222" customWidth="1"/>
    <col min="15" max="15" width="17.00390625" style="222" customWidth="1"/>
    <col min="16" max="16" width="0.12890625" style="222" hidden="1" customWidth="1"/>
    <col min="17" max="17" width="19.00390625" style="222" customWidth="1"/>
    <col min="18" max="18" width="8.125" style="222" customWidth="1"/>
    <col min="19" max="19" width="11.125" style="222" customWidth="1"/>
    <col min="20" max="20" width="28.50390625" style="222" customWidth="1"/>
    <col min="21" max="21" width="2.50390625" style="222" customWidth="1"/>
    <col min="22" max="23" width="15.00390625" style="222" customWidth="1"/>
    <col min="24" max="24" width="15.125" style="222" customWidth="1"/>
    <col min="25" max="25" width="21.875" style="222" customWidth="1"/>
    <col min="26" max="28" width="15.625" style="222" customWidth="1"/>
    <col min="29" max="29" width="16.875" style="222" customWidth="1"/>
    <col min="30" max="33" width="15.625" style="222" customWidth="1"/>
    <col min="34" max="34" width="18.00390625" style="222" customWidth="1"/>
    <col min="35" max="35" width="1.12109375" style="222" hidden="1" customWidth="1"/>
    <col min="36" max="37" width="15.625" style="222" customWidth="1"/>
    <col min="38" max="16384" width="9.00390625" style="222" customWidth="1"/>
  </cols>
  <sheetData>
    <row r="1" spans="17:21" ht="18" customHeight="1">
      <c r="Q1" s="223"/>
      <c r="R1" s="223"/>
      <c r="S1" s="223"/>
      <c r="T1" s="223"/>
      <c r="U1" s="223"/>
    </row>
    <row r="2" spans="17:21" ht="18" customHeight="1">
      <c r="Q2" s="223"/>
      <c r="R2" s="223"/>
      <c r="S2" s="223"/>
      <c r="T2" s="223"/>
      <c r="U2" s="223"/>
    </row>
    <row r="3" spans="1:50" ht="18" customHeight="1" thickBot="1">
      <c r="A3" s="222" t="s">
        <v>211</v>
      </c>
      <c r="Q3" s="223"/>
      <c r="R3" s="223"/>
      <c r="S3" s="223"/>
      <c r="T3" s="224"/>
      <c r="U3" s="223"/>
      <c r="AJ3" s="224"/>
      <c r="AK3" s="224"/>
      <c r="AL3" s="224"/>
      <c r="AM3" s="224"/>
      <c r="AN3" s="224"/>
      <c r="AO3" s="224"/>
      <c r="AP3" s="224"/>
      <c r="AQ3" s="224"/>
      <c r="AR3" s="224"/>
      <c r="AS3" s="224"/>
      <c r="AT3" s="224"/>
      <c r="AU3" s="224"/>
      <c r="AV3" s="224"/>
      <c r="AW3" s="224"/>
      <c r="AX3" s="224"/>
    </row>
    <row r="4" spans="1:50" ht="18" customHeight="1">
      <c r="A4" s="225" t="s">
        <v>212</v>
      </c>
      <c r="B4" s="226"/>
      <c r="C4" s="227" t="s">
        <v>213</v>
      </c>
      <c r="D4" s="460">
        <v>24</v>
      </c>
      <c r="E4" s="461"/>
      <c r="F4" s="460">
        <v>25</v>
      </c>
      <c r="G4" s="461"/>
      <c r="H4" s="462"/>
      <c r="I4" s="460">
        <v>26</v>
      </c>
      <c r="J4" s="461"/>
      <c r="K4" s="461"/>
      <c r="L4" s="462"/>
      <c r="M4" s="460">
        <v>27</v>
      </c>
      <c r="N4" s="461"/>
      <c r="O4" s="462"/>
      <c r="P4" s="229"/>
      <c r="Q4" s="461">
        <v>28</v>
      </c>
      <c r="R4" s="461"/>
      <c r="S4" s="461"/>
      <c r="T4" s="461"/>
      <c r="U4" s="228"/>
      <c r="V4" s="463">
        <v>29</v>
      </c>
      <c r="W4" s="463"/>
      <c r="X4" s="463"/>
      <c r="Y4" s="463"/>
      <c r="Z4" s="463">
        <v>30</v>
      </c>
      <c r="AA4" s="463"/>
      <c r="AB4" s="463"/>
      <c r="AC4" s="460"/>
      <c r="AD4" s="463" t="s">
        <v>214</v>
      </c>
      <c r="AE4" s="463"/>
      <c r="AF4" s="463"/>
      <c r="AG4" s="463"/>
      <c r="AH4" s="463"/>
      <c r="AI4" s="463"/>
      <c r="AJ4" s="464" t="s">
        <v>215</v>
      </c>
      <c r="AK4" s="461"/>
      <c r="AL4" s="461"/>
      <c r="AM4" s="461"/>
      <c r="AN4" s="461"/>
      <c r="AO4" s="462"/>
      <c r="AP4" s="461" t="s">
        <v>216</v>
      </c>
      <c r="AQ4" s="461"/>
      <c r="AR4" s="461"/>
      <c r="AS4" s="461"/>
      <c r="AT4" s="461"/>
      <c r="AU4" s="461"/>
      <c r="AV4" s="461"/>
      <c r="AW4" s="461"/>
      <c r="AX4" s="465"/>
    </row>
    <row r="5" spans="1:50" s="241" customFormat="1" ht="18" customHeight="1">
      <c r="A5" s="466" t="s">
        <v>217</v>
      </c>
      <c r="B5" s="467" t="s">
        <v>218</v>
      </c>
      <c r="C5" s="230" t="s">
        <v>219</v>
      </c>
      <c r="D5" s="231" t="s">
        <v>220</v>
      </c>
      <c r="E5" s="232"/>
      <c r="F5" s="233"/>
      <c r="G5" s="232"/>
      <c r="H5" s="232"/>
      <c r="I5" s="234" t="s">
        <v>221</v>
      </c>
      <c r="J5" s="235"/>
      <c r="K5" s="235"/>
      <c r="L5" s="232"/>
      <c r="M5" s="232"/>
      <c r="N5" s="232"/>
      <c r="O5" s="236"/>
      <c r="P5" s="235"/>
      <c r="Q5" s="235"/>
      <c r="R5" s="232"/>
      <c r="S5" s="232"/>
      <c r="T5" s="232"/>
      <c r="U5" s="235"/>
      <c r="V5" s="232"/>
      <c r="W5" s="235"/>
      <c r="X5" s="235"/>
      <c r="Y5" s="232"/>
      <c r="Z5" s="232"/>
      <c r="AA5" s="235"/>
      <c r="AB5" s="235"/>
      <c r="AC5" s="235"/>
      <c r="AD5" s="237"/>
      <c r="AE5" s="235"/>
      <c r="AF5" s="235"/>
      <c r="AG5" s="235"/>
      <c r="AH5" s="235"/>
      <c r="AI5" s="235"/>
      <c r="AJ5" s="232"/>
      <c r="AK5" s="235"/>
      <c r="AL5" s="235"/>
      <c r="AM5" s="235"/>
      <c r="AN5" s="235"/>
      <c r="AO5" s="238"/>
      <c r="AP5" s="239"/>
      <c r="AQ5" s="239"/>
      <c r="AR5" s="239"/>
      <c r="AS5" s="239"/>
      <c r="AT5" s="239"/>
      <c r="AU5" s="239"/>
      <c r="AV5" s="239"/>
      <c r="AW5" s="239"/>
      <c r="AX5" s="240"/>
    </row>
    <row r="6" spans="1:50" s="241" customFormat="1" ht="18" customHeight="1">
      <c r="A6" s="466"/>
      <c r="B6" s="468"/>
      <c r="C6" s="230"/>
      <c r="D6" s="242"/>
      <c r="E6" s="235"/>
      <c r="F6" s="243"/>
      <c r="G6" s="235"/>
      <c r="H6" s="235"/>
      <c r="I6" s="244"/>
      <c r="J6" s="235"/>
      <c r="K6" s="235"/>
      <c r="L6" s="235"/>
      <c r="M6" s="235"/>
      <c r="N6" s="235"/>
      <c r="O6" s="245"/>
      <c r="P6" s="235"/>
      <c r="Q6" s="235"/>
      <c r="R6" s="235"/>
      <c r="S6" s="235"/>
      <c r="T6" s="235"/>
      <c r="U6" s="235"/>
      <c r="V6" s="235"/>
      <c r="W6" s="235"/>
      <c r="X6" s="235"/>
      <c r="Y6" s="235"/>
      <c r="Z6" s="235"/>
      <c r="AA6" s="235"/>
      <c r="AB6" s="235"/>
      <c r="AC6" s="235"/>
      <c r="AD6" s="244"/>
      <c r="AE6" s="235"/>
      <c r="AF6" s="235"/>
      <c r="AG6" s="235"/>
      <c r="AH6" s="235"/>
      <c r="AI6" s="235"/>
      <c r="AJ6" s="235"/>
      <c r="AK6" s="235"/>
      <c r="AL6" s="235"/>
      <c r="AM6" s="235"/>
      <c r="AN6" s="235"/>
      <c r="AO6" s="238"/>
      <c r="AP6" s="239"/>
      <c r="AQ6" s="239"/>
      <c r="AR6" s="239"/>
      <c r="AS6" s="239"/>
      <c r="AT6" s="239"/>
      <c r="AU6" s="239"/>
      <c r="AV6" s="239"/>
      <c r="AW6" s="239"/>
      <c r="AX6" s="240"/>
    </row>
    <row r="7" spans="1:50" s="241" customFormat="1" ht="18" customHeight="1">
      <c r="A7" s="466"/>
      <c r="B7" s="468"/>
      <c r="C7" s="235"/>
      <c r="D7" s="242"/>
      <c r="E7" s="235"/>
      <c r="F7" s="243"/>
      <c r="G7" s="235"/>
      <c r="H7" s="235"/>
      <c r="I7" s="244"/>
      <c r="J7" s="235"/>
      <c r="K7" s="235"/>
      <c r="L7" s="235"/>
      <c r="M7" s="235"/>
      <c r="N7" s="235"/>
      <c r="O7" s="245"/>
      <c r="P7" s="235"/>
      <c r="Q7" s="235"/>
      <c r="R7" s="235"/>
      <c r="S7" s="235"/>
      <c r="T7" s="235"/>
      <c r="U7" s="235"/>
      <c r="V7" s="235"/>
      <c r="W7" s="235"/>
      <c r="X7" s="235"/>
      <c r="Y7" s="235"/>
      <c r="Z7" s="235"/>
      <c r="AA7" s="235"/>
      <c r="AB7" s="235"/>
      <c r="AC7" s="235"/>
      <c r="AD7" s="244"/>
      <c r="AE7" s="235"/>
      <c r="AF7" s="235"/>
      <c r="AG7" s="235"/>
      <c r="AH7" s="235"/>
      <c r="AI7" s="235"/>
      <c r="AJ7" s="235"/>
      <c r="AK7" s="235"/>
      <c r="AL7" s="235"/>
      <c r="AM7" s="235"/>
      <c r="AN7" s="235"/>
      <c r="AO7" s="238"/>
      <c r="AP7" s="239"/>
      <c r="AQ7" s="239"/>
      <c r="AR7" s="239"/>
      <c r="AS7" s="239"/>
      <c r="AT7" s="239"/>
      <c r="AU7" s="239"/>
      <c r="AV7" s="239"/>
      <c r="AW7" s="239"/>
      <c r="AX7" s="240"/>
    </row>
    <row r="8" spans="1:50" s="241" customFormat="1" ht="18" customHeight="1">
      <c r="A8" s="466"/>
      <c r="B8" s="468"/>
      <c r="C8" s="230" t="s">
        <v>222</v>
      </c>
      <c r="D8" s="242" t="s">
        <v>223</v>
      </c>
      <c r="E8" s="235"/>
      <c r="F8" s="243"/>
      <c r="G8" s="235"/>
      <c r="H8" s="235"/>
      <c r="I8" s="246" t="s">
        <v>223</v>
      </c>
      <c r="J8" s="235"/>
      <c r="K8" s="235"/>
      <c r="L8" s="235"/>
      <c r="M8" s="235"/>
      <c r="N8" s="235"/>
      <c r="O8" s="245"/>
      <c r="P8" s="235"/>
      <c r="Q8" s="235"/>
      <c r="R8" s="235"/>
      <c r="S8" s="235"/>
      <c r="T8" s="235"/>
      <c r="U8" s="235"/>
      <c r="V8" s="235"/>
      <c r="W8" s="235"/>
      <c r="X8" s="235"/>
      <c r="Y8" s="235"/>
      <c r="Z8" s="235"/>
      <c r="AA8" s="235"/>
      <c r="AB8" s="235"/>
      <c r="AC8" s="235"/>
      <c r="AD8" s="244"/>
      <c r="AE8" s="235"/>
      <c r="AF8" s="235"/>
      <c r="AG8" s="235"/>
      <c r="AH8" s="235"/>
      <c r="AI8" s="235"/>
      <c r="AJ8" s="235"/>
      <c r="AK8" s="235"/>
      <c r="AL8" s="235"/>
      <c r="AM8" s="235"/>
      <c r="AN8" s="235"/>
      <c r="AO8" s="238"/>
      <c r="AP8" s="239"/>
      <c r="AQ8" s="239"/>
      <c r="AR8" s="239"/>
      <c r="AS8" s="239"/>
      <c r="AT8" s="239"/>
      <c r="AU8" s="239"/>
      <c r="AV8" s="239"/>
      <c r="AW8" s="239"/>
      <c r="AX8" s="240"/>
    </row>
    <row r="9" spans="1:50" s="241" customFormat="1" ht="18" customHeight="1">
      <c r="A9" s="466"/>
      <c r="B9" s="468"/>
      <c r="C9" s="230"/>
      <c r="D9" s="247"/>
      <c r="E9" s="248"/>
      <c r="F9" s="249"/>
      <c r="G9" s="248"/>
      <c r="H9" s="248"/>
      <c r="I9" s="250"/>
      <c r="J9" s="248"/>
      <c r="K9" s="248"/>
      <c r="L9" s="248"/>
      <c r="M9" s="248"/>
      <c r="N9" s="248"/>
      <c r="O9" s="251"/>
      <c r="P9" s="248"/>
      <c r="Q9" s="248"/>
      <c r="R9" s="248"/>
      <c r="S9" s="248"/>
      <c r="T9" s="248"/>
      <c r="U9" s="235"/>
      <c r="V9" s="235"/>
      <c r="W9" s="235"/>
      <c r="X9" s="235"/>
      <c r="Y9" s="235"/>
      <c r="Z9" s="235"/>
      <c r="AA9" s="235"/>
      <c r="AB9" s="235"/>
      <c r="AC9" s="235"/>
      <c r="AD9" s="250"/>
      <c r="AE9" s="235"/>
      <c r="AF9" s="235"/>
      <c r="AG9" s="235"/>
      <c r="AH9" s="235"/>
      <c r="AI9" s="235"/>
      <c r="AJ9" s="248"/>
      <c r="AK9" s="248"/>
      <c r="AL9" s="248"/>
      <c r="AM9" s="248"/>
      <c r="AN9" s="248"/>
      <c r="AO9" s="252"/>
      <c r="AP9" s="248"/>
      <c r="AQ9" s="248"/>
      <c r="AR9" s="248"/>
      <c r="AS9" s="248"/>
      <c r="AT9" s="248"/>
      <c r="AU9" s="248"/>
      <c r="AV9" s="248"/>
      <c r="AW9" s="248"/>
      <c r="AX9" s="253"/>
    </row>
    <row r="10" spans="1:50" s="241" customFormat="1" ht="15" customHeight="1">
      <c r="A10" s="466"/>
      <c r="B10" s="467" t="s">
        <v>224</v>
      </c>
      <c r="C10" s="254"/>
      <c r="D10" s="244"/>
      <c r="E10" s="235"/>
      <c r="F10" s="235"/>
      <c r="G10" s="235"/>
      <c r="H10" s="235"/>
      <c r="I10" s="255"/>
      <c r="J10" s="235"/>
      <c r="K10" s="235"/>
      <c r="L10" s="235"/>
      <c r="M10" s="235"/>
      <c r="N10" s="235"/>
      <c r="O10" s="235"/>
      <c r="P10" s="235"/>
      <c r="Q10" s="235"/>
      <c r="R10" s="232"/>
      <c r="S10" s="235"/>
      <c r="T10" s="235"/>
      <c r="U10" s="232"/>
      <c r="V10" s="232"/>
      <c r="W10" s="232"/>
      <c r="X10" s="232"/>
      <c r="Y10" s="232"/>
      <c r="Z10" s="232"/>
      <c r="AA10" s="232"/>
      <c r="AB10" s="232"/>
      <c r="AC10" s="232"/>
      <c r="AD10" s="232"/>
      <c r="AE10" s="232"/>
      <c r="AF10" s="232"/>
      <c r="AG10" s="232"/>
      <c r="AH10" s="232"/>
      <c r="AI10" s="232"/>
      <c r="AJ10" s="232"/>
      <c r="AK10" s="235"/>
      <c r="AL10" s="235"/>
      <c r="AM10" s="235"/>
      <c r="AN10" s="235"/>
      <c r="AO10" s="238"/>
      <c r="AP10" s="239"/>
      <c r="AQ10" s="239"/>
      <c r="AR10" s="239"/>
      <c r="AS10" s="239"/>
      <c r="AT10" s="239"/>
      <c r="AU10" s="239"/>
      <c r="AV10" s="239"/>
      <c r="AW10" s="239"/>
      <c r="AX10" s="240"/>
    </row>
    <row r="11" spans="1:50" s="241" customFormat="1" ht="18" customHeight="1">
      <c r="A11" s="466"/>
      <c r="B11" s="468"/>
      <c r="C11" s="230" t="s">
        <v>225</v>
      </c>
      <c r="D11" s="244"/>
      <c r="E11" s="469" t="s">
        <v>226</v>
      </c>
      <c r="F11" s="469" t="s">
        <v>227</v>
      </c>
      <c r="G11" s="469" t="s">
        <v>228</v>
      </c>
      <c r="H11" s="235"/>
      <c r="I11" s="255"/>
      <c r="J11" s="235"/>
      <c r="K11" s="235"/>
      <c r="L11" s="235"/>
      <c r="M11" s="235"/>
      <c r="N11" s="235"/>
      <c r="O11" s="235"/>
      <c r="P11" s="235"/>
      <c r="Q11" s="235"/>
      <c r="R11" s="235"/>
      <c r="S11" s="235"/>
      <c r="T11" s="235"/>
      <c r="U11" s="235"/>
      <c r="V11" s="235"/>
      <c r="W11" s="235"/>
      <c r="X11" s="235"/>
      <c r="Y11" s="235"/>
      <c r="Z11" s="235"/>
      <c r="AA11" s="235"/>
      <c r="AB11" s="235"/>
      <c r="AC11" s="235"/>
      <c r="AD11" s="235"/>
      <c r="AE11" s="235"/>
      <c r="AF11" s="235"/>
      <c r="AG11" s="235"/>
      <c r="AH11" s="235"/>
      <c r="AI11" s="235"/>
      <c r="AJ11" s="235"/>
      <c r="AK11" s="235"/>
      <c r="AL11" s="235"/>
      <c r="AM11" s="235"/>
      <c r="AN11" s="235"/>
      <c r="AO11" s="238"/>
      <c r="AP11" s="239"/>
      <c r="AQ11" s="239"/>
      <c r="AR11" s="239"/>
      <c r="AS11" s="239"/>
      <c r="AT11" s="239"/>
      <c r="AU11" s="239"/>
      <c r="AV11" s="239"/>
      <c r="AW11" s="239"/>
      <c r="AX11" s="240"/>
    </row>
    <row r="12" spans="1:50" s="241" customFormat="1" ht="18" customHeight="1">
      <c r="A12" s="466"/>
      <c r="B12" s="468"/>
      <c r="C12" s="230"/>
      <c r="D12" s="244"/>
      <c r="E12" s="470"/>
      <c r="F12" s="471"/>
      <c r="G12" s="470"/>
      <c r="H12" s="235"/>
      <c r="I12" s="235"/>
      <c r="J12" s="235"/>
      <c r="K12" s="235"/>
      <c r="L12" s="235"/>
      <c r="M12" s="235"/>
      <c r="N12" s="235"/>
      <c r="O12" s="235"/>
      <c r="P12" s="235"/>
      <c r="Q12" s="235"/>
      <c r="R12" s="235"/>
      <c r="S12" s="235"/>
      <c r="T12" s="235"/>
      <c r="U12" s="235"/>
      <c r="V12" s="235"/>
      <c r="W12" s="235"/>
      <c r="X12" s="235"/>
      <c r="Y12" s="235"/>
      <c r="Z12" s="235"/>
      <c r="AA12" s="235"/>
      <c r="AB12" s="235"/>
      <c r="AC12" s="235"/>
      <c r="AD12" s="235"/>
      <c r="AE12" s="235"/>
      <c r="AF12" s="235"/>
      <c r="AG12" s="235"/>
      <c r="AH12" s="235"/>
      <c r="AI12" s="235"/>
      <c r="AJ12" s="235"/>
      <c r="AK12" s="235"/>
      <c r="AL12" s="235"/>
      <c r="AM12" s="235"/>
      <c r="AN12" s="235"/>
      <c r="AO12" s="238"/>
      <c r="AP12" s="239"/>
      <c r="AQ12" s="239"/>
      <c r="AR12" s="239"/>
      <c r="AS12" s="239"/>
      <c r="AT12" s="239"/>
      <c r="AU12" s="239"/>
      <c r="AV12" s="239"/>
      <c r="AW12" s="239"/>
      <c r="AX12" s="240"/>
    </row>
    <row r="13" spans="1:50" s="241" customFormat="1" ht="18" customHeight="1">
      <c r="A13" s="466"/>
      <c r="B13" s="468"/>
      <c r="C13" s="230"/>
      <c r="D13" s="244"/>
      <c r="E13" s="473" t="s">
        <v>119</v>
      </c>
      <c r="F13" s="256" t="s">
        <v>120</v>
      </c>
      <c r="G13" s="257" t="s">
        <v>121</v>
      </c>
      <c r="H13" s="235"/>
      <c r="I13" s="235"/>
      <c r="J13" s="235"/>
      <c r="K13" s="235"/>
      <c r="L13" s="235"/>
      <c r="M13" s="235"/>
      <c r="N13" s="235"/>
      <c r="O13" s="235"/>
      <c r="P13" s="235"/>
      <c r="Q13" s="235"/>
      <c r="R13" s="235"/>
      <c r="S13" s="235"/>
      <c r="T13" s="235"/>
      <c r="U13" s="235"/>
      <c r="V13" s="235"/>
      <c r="W13" s="235"/>
      <c r="X13" s="235"/>
      <c r="Y13" s="235"/>
      <c r="Z13" s="235"/>
      <c r="AA13" s="235"/>
      <c r="AB13" s="235"/>
      <c r="AC13" s="235"/>
      <c r="AD13" s="235"/>
      <c r="AE13" s="235"/>
      <c r="AF13" s="235"/>
      <c r="AG13" s="235"/>
      <c r="AH13" s="235"/>
      <c r="AI13" s="235"/>
      <c r="AJ13" s="235"/>
      <c r="AK13" s="235"/>
      <c r="AL13" s="235"/>
      <c r="AM13" s="235"/>
      <c r="AN13" s="235"/>
      <c r="AO13" s="238"/>
      <c r="AP13" s="239"/>
      <c r="AQ13" s="239"/>
      <c r="AR13" s="239"/>
      <c r="AS13" s="239"/>
      <c r="AT13" s="239"/>
      <c r="AU13" s="239"/>
      <c r="AV13" s="239"/>
      <c r="AW13" s="239"/>
      <c r="AX13" s="240"/>
    </row>
    <row r="14" spans="1:50" s="241" customFormat="1" ht="18" customHeight="1">
      <c r="A14" s="466"/>
      <c r="B14" s="468"/>
      <c r="C14" s="230"/>
      <c r="D14" s="244"/>
      <c r="E14" s="474"/>
      <c r="F14" s="258" t="s">
        <v>123</v>
      </c>
      <c r="G14" s="259" t="s">
        <v>124</v>
      </c>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8"/>
      <c r="AP14" s="239"/>
      <c r="AQ14" s="239"/>
      <c r="AR14" s="239"/>
      <c r="AS14" s="239"/>
      <c r="AT14" s="239"/>
      <c r="AU14" s="239"/>
      <c r="AV14" s="239"/>
      <c r="AW14" s="239"/>
      <c r="AX14" s="240"/>
    </row>
    <row r="15" spans="1:50" s="241" customFormat="1" ht="18" customHeight="1">
      <c r="A15" s="466"/>
      <c r="B15" s="468"/>
      <c r="C15" s="230"/>
      <c r="D15" s="244"/>
      <c r="E15" s="473" t="s">
        <v>229</v>
      </c>
      <c r="F15" s="256" t="s">
        <v>120</v>
      </c>
      <c r="G15" s="257" t="s">
        <v>127</v>
      </c>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8"/>
      <c r="AP15" s="239"/>
      <c r="AQ15" s="239"/>
      <c r="AR15" s="239"/>
      <c r="AS15" s="239"/>
      <c r="AT15" s="239"/>
      <c r="AU15" s="239"/>
      <c r="AV15" s="239"/>
      <c r="AW15" s="239"/>
      <c r="AX15" s="240"/>
    </row>
    <row r="16" spans="1:50" s="241" customFormat="1" ht="18" customHeight="1">
      <c r="A16" s="466"/>
      <c r="B16" s="468"/>
      <c r="C16" s="230"/>
      <c r="D16" s="244"/>
      <c r="E16" s="474"/>
      <c r="F16" s="258" t="s">
        <v>123</v>
      </c>
      <c r="G16" s="259" t="s">
        <v>124</v>
      </c>
      <c r="H16" s="235"/>
      <c r="I16" s="235"/>
      <c r="J16" s="235"/>
      <c r="K16" s="235"/>
      <c r="L16" s="235"/>
      <c r="M16" s="235"/>
      <c r="N16" s="235"/>
      <c r="O16" s="235"/>
      <c r="P16" s="235"/>
      <c r="Q16" s="235"/>
      <c r="R16" s="235"/>
      <c r="S16" s="235"/>
      <c r="T16" s="235"/>
      <c r="U16" s="235"/>
      <c r="V16" s="235"/>
      <c r="W16" s="235"/>
      <c r="X16" s="235"/>
      <c r="Y16" s="235"/>
      <c r="Z16" s="235"/>
      <c r="AA16" s="235"/>
      <c r="AB16" s="235"/>
      <c r="AC16" s="235"/>
      <c r="AD16" s="235"/>
      <c r="AE16" s="235"/>
      <c r="AF16" s="235"/>
      <c r="AG16" s="235"/>
      <c r="AH16" s="235"/>
      <c r="AI16" s="235"/>
      <c r="AJ16" s="235"/>
      <c r="AK16" s="235"/>
      <c r="AL16" s="235"/>
      <c r="AM16" s="235"/>
      <c r="AN16" s="235"/>
      <c r="AO16" s="238"/>
      <c r="AP16" s="239"/>
      <c r="AQ16" s="239"/>
      <c r="AR16" s="239"/>
      <c r="AS16" s="239"/>
      <c r="AT16" s="239"/>
      <c r="AU16" s="239"/>
      <c r="AV16" s="239"/>
      <c r="AW16" s="239"/>
      <c r="AX16" s="240"/>
    </row>
    <row r="17" spans="1:50" s="241" customFormat="1" ht="18" customHeight="1">
      <c r="A17" s="466"/>
      <c r="B17" s="468"/>
      <c r="C17" s="230"/>
      <c r="D17" s="244"/>
      <c r="E17" s="473" t="s">
        <v>132</v>
      </c>
      <c r="F17" s="256" t="s">
        <v>120</v>
      </c>
      <c r="G17" s="257" t="s">
        <v>133</v>
      </c>
      <c r="H17" s="235"/>
      <c r="I17" s="235"/>
      <c r="J17" s="235"/>
      <c r="K17" s="235"/>
      <c r="L17" s="235"/>
      <c r="M17" s="235"/>
      <c r="N17" s="235"/>
      <c r="O17" s="235"/>
      <c r="P17" s="235"/>
      <c r="Q17" s="235"/>
      <c r="R17" s="235"/>
      <c r="S17" s="235"/>
      <c r="T17" s="235"/>
      <c r="U17" s="235"/>
      <c r="V17" s="235"/>
      <c r="W17" s="235"/>
      <c r="X17" s="235"/>
      <c r="Y17" s="235"/>
      <c r="Z17" s="235"/>
      <c r="AA17" s="235"/>
      <c r="AB17" s="235"/>
      <c r="AC17" s="235"/>
      <c r="AD17" s="235"/>
      <c r="AE17" s="235"/>
      <c r="AF17" s="235"/>
      <c r="AG17" s="235"/>
      <c r="AH17" s="235"/>
      <c r="AI17" s="235"/>
      <c r="AJ17" s="235"/>
      <c r="AK17" s="235"/>
      <c r="AL17" s="235"/>
      <c r="AM17" s="235"/>
      <c r="AN17" s="235"/>
      <c r="AO17" s="238"/>
      <c r="AP17" s="239"/>
      <c r="AQ17" s="239"/>
      <c r="AR17" s="239"/>
      <c r="AS17" s="239"/>
      <c r="AT17" s="239"/>
      <c r="AU17" s="239"/>
      <c r="AV17" s="239"/>
      <c r="AW17" s="239"/>
      <c r="AX17" s="240"/>
    </row>
    <row r="18" spans="1:50" s="241" customFormat="1" ht="18" customHeight="1">
      <c r="A18" s="466"/>
      <c r="B18" s="468"/>
      <c r="C18" s="230"/>
      <c r="D18" s="244"/>
      <c r="E18" s="474"/>
      <c r="F18" s="258" t="s">
        <v>123</v>
      </c>
      <c r="G18" s="259" t="s">
        <v>134</v>
      </c>
      <c r="H18" s="235"/>
      <c r="I18" s="235"/>
      <c r="J18" s="235"/>
      <c r="K18" s="235"/>
      <c r="L18" s="235"/>
      <c r="M18" s="235"/>
      <c r="N18" s="235"/>
      <c r="O18" s="235"/>
      <c r="P18" s="235"/>
      <c r="Q18" s="235"/>
      <c r="R18" s="235"/>
      <c r="S18" s="235"/>
      <c r="T18" s="235"/>
      <c r="U18" s="235"/>
      <c r="V18" s="235"/>
      <c r="W18" s="235"/>
      <c r="X18" s="235"/>
      <c r="Y18" s="235"/>
      <c r="Z18" s="235"/>
      <c r="AA18" s="235"/>
      <c r="AB18" s="235"/>
      <c r="AC18" s="235"/>
      <c r="AD18" s="235"/>
      <c r="AE18" s="235"/>
      <c r="AF18" s="235"/>
      <c r="AG18" s="235"/>
      <c r="AH18" s="235"/>
      <c r="AI18" s="235"/>
      <c r="AJ18" s="235"/>
      <c r="AK18" s="235"/>
      <c r="AL18" s="235"/>
      <c r="AM18" s="235"/>
      <c r="AN18" s="235"/>
      <c r="AO18" s="238"/>
      <c r="AP18" s="239"/>
      <c r="AQ18" s="239"/>
      <c r="AR18" s="239"/>
      <c r="AS18" s="239"/>
      <c r="AT18" s="239"/>
      <c r="AU18" s="239"/>
      <c r="AV18" s="239"/>
      <c r="AW18" s="239"/>
      <c r="AX18" s="240"/>
    </row>
    <row r="19" spans="1:50" s="241" customFormat="1" ht="18" customHeight="1">
      <c r="A19" s="466"/>
      <c r="B19" s="468"/>
      <c r="C19" s="230"/>
      <c r="D19" s="244"/>
      <c r="E19" s="473" t="s">
        <v>230</v>
      </c>
      <c r="F19" s="256" t="s">
        <v>120</v>
      </c>
      <c r="G19" s="257" t="s">
        <v>137</v>
      </c>
      <c r="H19" s="235"/>
      <c r="I19" s="235"/>
      <c r="J19" s="235"/>
      <c r="K19" s="235"/>
      <c r="L19" s="235"/>
      <c r="M19" s="235"/>
      <c r="N19" s="235"/>
      <c r="O19" s="235"/>
      <c r="P19" s="235"/>
      <c r="Q19" s="235"/>
      <c r="R19" s="235"/>
      <c r="S19" s="235"/>
      <c r="T19" s="235"/>
      <c r="U19" s="235"/>
      <c r="V19" s="235"/>
      <c r="W19" s="235"/>
      <c r="X19" s="235"/>
      <c r="Y19" s="235"/>
      <c r="Z19" s="235"/>
      <c r="AA19" s="235"/>
      <c r="AB19" s="235"/>
      <c r="AC19" s="235"/>
      <c r="AD19" s="235"/>
      <c r="AE19" s="235"/>
      <c r="AF19" s="235"/>
      <c r="AG19" s="235"/>
      <c r="AH19" s="235"/>
      <c r="AI19" s="235"/>
      <c r="AJ19" s="235"/>
      <c r="AK19" s="235"/>
      <c r="AL19" s="235"/>
      <c r="AM19" s="235"/>
      <c r="AN19" s="235"/>
      <c r="AO19" s="238"/>
      <c r="AP19" s="239"/>
      <c r="AQ19" s="239"/>
      <c r="AR19" s="239"/>
      <c r="AS19" s="239"/>
      <c r="AT19" s="239"/>
      <c r="AU19" s="239"/>
      <c r="AV19" s="239"/>
      <c r="AW19" s="239"/>
      <c r="AX19" s="240"/>
    </row>
    <row r="20" spans="1:50" s="241" customFormat="1" ht="18" customHeight="1">
      <c r="A20" s="466"/>
      <c r="B20" s="468"/>
      <c r="C20" s="230"/>
      <c r="D20" s="244"/>
      <c r="E20" s="474"/>
      <c r="F20" s="260" t="s">
        <v>123</v>
      </c>
      <c r="G20" s="261" t="s">
        <v>140</v>
      </c>
      <c r="H20" s="235"/>
      <c r="I20" s="235"/>
      <c r="J20" s="235"/>
      <c r="K20" s="235"/>
      <c r="L20" s="235"/>
      <c r="M20" s="235"/>
      <c r="N20" s="235"/>
      <c r="O20" s="235"/>
      <c r="P20" s="235"/>
      <c r="Q20" s="235"/>
      <c r="R20" s="235"/>
      <c r="S20" s="235"/>
      <c r="T20" s="235"/>
      <c r="U20" s="235"/>
      <c r="V20" s="235"/>
      <c r="W20" s="235"/>
      <c r="X20" s="235"/>
      <c r="Y20" s="235"/>
      <c r="Z20" s="235"/>
      <c r="AA20" s="235"/>
      <c r="AB20" s="235"/>
      <c r="AC20" s="235"/>
      <c r="AD20" s="235"/>
      <c r="AE20" s="235"/>
      <c r="AF20" s="235"/>
      <c r="AG20" s="235"/>
      <c r="AH20" s="235"/>
      <c r="AI20" s="235"/>
      <c r="AJ20" s="235"/>
      <c r="AK20" s="235"/>
      <c r="AL20" s="235"/>
      <c r="AM20" s="235"/>
      <c r="AN20" s="235"/>
      <c r="AO20" s="238"/>
      <c r="AP20" s="239"/>
      <c r="AQ20" s="239"/>
      <c r="AR20" s="239"/>
      <c r="AS20" s="239"/>
      <c r="AT20" s="239"/>
      <c r="AU20" s="239"/>
      <c r="AV20" s="239"/>
      <c r="AW20" s="239"/>
      <c r="AX20" s="240"/>
    </row>
    <row r="21" spans="1:50" s="241" customFormat="1" ht="18" customHeight="1">
      <c r="A21" s="466"/>
      <c r="B21" s="468"/>
      <c r="C21" s="230"/>
      <c r="D21" s="244"/>
      <c r="E21" s="475" t="s">
        <v>141</v>
      </c>
      <c r="F21" s="477" t="s">
        <v>120</v>
      </c>
      <c r="G21" s="489" t="s">
        <v>142</v>
      </c>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8"/>
      <c r="AP21" s="239"/>
      <c r="AQ21" s="239"/>
      <c r="AR21" s="239"/>
      <c r="AS21" s="239"/>
      <c r="AT21" s="239"/>
      <c r="AU21" s="239"/>
      <c r="AV21" s="239"/>
      <c r="AW21" s="239"/>
      <c r="AX21" s="240"/>
    </row>
    <row r="22" spans="1:50" s="241" customFormat="1" ht="18" customHeight="1">
      <c r="A22" s="466"/>
      <c r="B22" s="468"/>
      <c r="C22" s="230"/>
      <c r="D22" s="244"/>
      <c r="E22" s="476"/>
      <c r="F22" s="478"/>
      <c r="G22" s="490"/>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8"/>
      <c r="AP22" s="239"/>
      <c r="AQ22" s="239"/>
      <c r="AR22" s="239"/>
      <c r="AS22" s="239"/>
      <c r="AT22" s="239"/>
      <c r="AU22" s="239"/>
      <c r="AV22" s="239"/>
      <c r="AW22" s="239"/>
      <c r="AX22" s="240"/>
    </row>
    <row r="23" spans="1:50" s="241" customFormat="1" ht="18" customHeight="1">
      <c r="A23" s="466"/>
      <c r="B23" s="468"/>
      <c r="C23" s="230"/>
      <c r="D23" s="244"/>
      <c r="E23" s="250" t="s">
        <v>143</v>
      </c>
      <c r="F23" s="262"/>
      <c r="G23" s="261" t="s">
        <v>144</v>
      </c>
      <c r="H23" s="235"/>
      <c r="I23" s="235"/>
      <c r="J23" s="235"/>
      <c r="K23" s="235"/>
      <c r="L23" s="235"/>
      <c r="M23" s="235"/>
      <c r="N23" s="235"/>
      <c r="O23" s="235"/>
      <c r="P23" s="235"/>
      <c r="Q23" s="235"/>
      <c r="R23" s="235"/>
      <c r="S23" s="235"/>
      <c r="T23" s="235"/>
      <c r="U23" s="235"/>
      <c r="V23" s="235"/>
      <c r="W23" s="235"/>
      <c r="X23" s="235"/>
      <c r="Y23" s="235"/>
      <c r="Z23" s="235"/>
      <c r="AA23" s="235"/>
      <c r="AB23" s="235"/>
      <c r="AC23" s="235"/>
      <c r="AD23" s="235"/>
      <c r="AE23" s="235"/>
      <c r="AF23" s="235"/>
      <c r="AG23" s="235"/>
      <c r="AH23" s="235"/>
      <c r="AI23" s="235"/>
      <c r="AJ23" s="235"/>
      <c r="AK23" s="235"/>
      <c r="AL23" s="235"/>
      <c r="AM23" s="235"/>
      <c r="AN23" s="235"/>
      <c r="AO23" s="238"/>
      <c r="AP23" s="239"/>
      <c r="AQ23" s="239"/>
      <c r="AR23" s="239"/>
      <c r="AS23" s="239"/>
      <c r="AT23" s="239"/>
      <c r="AU23" s="239"/>
      <c r="AV23" s="239"/>
      <c r="AW23" s="239"/>
      <c r="AX23" s="240"/>
    </row>
    <row r="24" spans="1:50" s="241" customFormat="1" ht="15" customHeight="1">
      <c r="A24" s="466"/>
      <c r="B24" s="468"/>
      <c r="C24" s="230"/>
      <c r="D24" s="244"/>
      <c r="E24" s="235"/>
      <c r="F24" s="235"/>
      <c r="G24" s="235"/>
      <c r="H24" s="235"/>
      <c r="I24" s="235"/>
      <c r="J24" s="235"/>
      <c r="K24" s="235"/>
      <c r="L24" s="235"/>
      <c r="M24" s="235"/>
      <c r="N24" s="235"/>
      <c r="O24" s="235"/>
      <c r="P24" s="235"/>
      <c r="Q24" s="235"/>
      <c r="R24" s="235"/>
      <c r="S24" s="235"/>
      <c r="T24" s="235"/>
      <c r="U24" s="235"/>
      <c r="V24" s="235"/>
      <c r="W24" s="235"/>
      <c r="X24" s="235"/>
      <c r="Y24" s="235"/>
      <c r="Z24" s="235"/>
      <c r="AA24" s="235"/>
      <c r="AB24" s="235"/>
      <c r="AC24" s="235"/>
      <c r="AD24" s="235"/>
      <c r="AE24" s="235"/>
      <c r="AF24" s="235"/>
      <c r="AG24" s="235"/>
      <c r="AH24" s="235"/>
      <c r="AI24" s="235"/>
      <c r="AJ24" s="235"/>
      <c r="AK24" s="235"/>
      <c r="AL24" s="235"/>
      <c r="AM24" s="235"/>
      <c r="AN24" s="235"/>
      <c r="AO24" s="238"/>
      <c r="AP24" s="239"/>
      <c r="AQ24" s="239"/>
      <c r="AR24" s="239"/>
      <c r="AS24" s="239"/>
      <c r="AT24" s="239"/>
      <c r="AU24" s="239"/>
      <c r="AV24" s="239"/>
      <c r="AW24" s="239"/>
      <c r="AX24" s="240"/>
    </row>
    <row r="25" spans="1:50" s="241" customFormat="1" ht="18" customHeight="1">
      <c r="A25" s="466"/>
      <c r="B25" s="468"/>
      <c r="C25" s="230" t="s">
        <v>231</v>
      </c>
      <c r="D25" s="242" t="s">
        <v>232</v>
      </c>
      <c r="E25" s="235"/>
      <c r="F25" s="235"/>
      <c r="G25" s="235"/>
      <c r="H25" s="235"/>
      <c r="I25" s="244" t="s">
        <v>233</v>
      </c>
      <c r="J25" s="235"/>
      <c r="K25" s="235"/>
      <c r="L25" s="235"/>
      <c r="M25" s="235"/>
      <c r="N25" s="235"/>
      <c r="O25" s="235"/>
      <c r="P25" s="235"/>
      <c r="Q25" s="235"/>
      <c r="R25" s="235"/>
      <c r="S25" s="235"/>
      <c r="T25" s="235"/>
      <c r="U25" s="235"/>
      <c r="V25" s="235"/>
      <c r="W25" s="235"/>
      <c r="X25" s="235"/>
      <c r="Y25" s="235"/>
      <c r="Z25" s="235"/>
      <c r="AA25" s="235"/>
      <c r="AB25" s="235"/>
      <c r="AC25" s="235"/>
      <c r="AD25" s="263" t="s">
        <v>234</v>
      </c>
      <c r="AE25" s="223"/>
      <c r="AF25" s="223"/>
      <c r="AG25" s="235"/>
      <c r="AH25" s="235"/>
      <c r="AI25" s="235"/>
      <c r="AJ25" s="235"/>
      <c r="AK25" s="235"/>
      <c r="AL25" s="235"/>
      <c r="AM25" s="235"/>
      <c r="AN25" s="235"/>
      <c r="AO25" s="238"/>
      <c r="AP25" s="239"/>
      <c r="AQ25" s="239"/>
      <c r="AR25" s="239"/>
      <c r="AS25" s="239"/>
      <c r="AT25" s="239"/>
      <c r="AU25" s="239"/>
      <c r="AV25" s="239"/>
      <c r="AW25" s="239"/>
      <c r="AX25" s="240"/>
    </row>
    <row r="26" spans="1:50" s="241" customFormat="1" ht="22.5" customHeight="1">
      <c r="A26" s="466"/>
      <c r="B26" s="468"/>
      <c r="C26" s="235"/>
      <c r="D26" s="244"/>
      <c r="E26" s="235"/>
      <c r="F26" s="235"/>
      <c r="G26" s="235"/>
      <c r="H26" s="235"/>
      <c r="I26" s="250" t="s">
        <v>235</v>
      </c>
      <c r="J26" s="235"/>
      <c r="K26" s="235"/>
      <c r="L26" s="235"/>
      <c r="M26" s="248"/>
      <c r="N26" s="235"/>
      <c r="O26" s="248"/>
      <c r="P26" s="235"/>
      <c r="Q26" s="235"/>
      <c r="R26" s="248"/>
      <c r="S26" s="235"/>
      <c r="T26" s="235"/>
      <c r="U26" s="248"/>
      <c r="V26" s="248"/>
      <c r="W26" s="248"/>
      <c r="X26" s="248"/>
      <c r="Y26" s="248"/>
      <c r="Z26" s="248"/>
      <c r="AA26" s="248"/>
      <c r="AB26" s="248"/>
      <c r="AC26" s="248"/>
      <c r="AD26" s="264" t="s">
        <v>236</v>
      </c>
      <c r="AE26" s="265"/>
      <c r="AF26" s="265"/>
      <c r="AG26" s="248"/>
      <c r="AH26" s="248"/>
      <c r="AI26" s="248"/>
      <c r="AJ26" s="248"/>
      <c r="AK26" s="248"/>
      <c r="AL26" s="248"/>
      <c r="AM26" s="248"/>
      <c r="AN26" s="248"/>
      <c r="AO26" s="252"/>
      <c r="AP26" s="248"/>
      <c r="AQ26" s="248"/>
      <c r="AR26" s="248"/>
      <c r="AS26" s="248"/>
      <c r="AT26" s="248"/>
      <c r="AU26" s="248"/>
      <c r="AV26" s="248"/>
      <c r="AW26" s="248"/>
      <c r="AX26" s="253"/>
    </row>
    <row r="27" spans="1:50" s="241" customFormat="1" ht="22.5" customHeight="1">
      <c r="A27" s="491" t="s">
        <v>237</v>
      </c>
      <c r="B27" s="492"/>
      <c r="C27" s="493"/>
      <c r="D27" s="231" t="s">
        <v>238</v>
      </c>
      <c r="E27" s="232"/>
      <c r="F27" s="232"/>
      <c r="G27" s="232"/>
      <c r="H27" s="232"/>
      <c r="I27" s="232"/>
      <c r="J27" s="232"/>
      <c r="K27" s="232"/>
      <c r="L27" s="232"/>
      <c r="M27" s="232"/>
      <c r="N27" s="232"/>
      <c r="O27" s="232"/>
      <c r="P27" s="232"/>
      <c r="Q27" s="232"/>
      <c r="R27" s="232"/>
      <c r="S27" s="232"/>
      <c r="T27" s="232"/>
      <c r="U27" s="235"/>
      <c r="V27" s="235"/>
      <c r="W27" s="235"/>
      <c r="X27" s="235"/>
      <c r="Y27" s="235"/>
      <c r="Z27" s="235"/>
      <c r="AA27" s="235"/>
      <c r="AB27" s="235"/>
      <c r="AC27" s="235"/>
      <c r="AD27" s="235"/>
      <c r="AE27" s="235"/>
      <c r="AF27" s="235"/>
      <c r="AG27" s="235"/>
      <c r="AH27" s="235"/>
      <c r="AI27" s="235"/>
      <c r="AJ27" s="235"/>
      <c r="AK27" s="235"/>
      <c r="AL27" s="235"/>
      <c r="AM27" s="235"/>
      <c r="AN27" s="235"/>
      <c r="AO27" s="238"/>
      <c r="AP27" s="239"/>
      <c r="AQ27" s="239"/>
      <c r="AR27" s="239"/>
      <c r="AS27" s="239"/>
      <c r="AT27" s="239"/>
      <c r="AU27" s="239"/>
      <c r="AV27" s="239"/>
      <c r="AW27" s="239"/>
      <c r="AX27" s="240"/>
    </row>
    <row r="28" spans="1:50" s="241" customFormat="1" ht="22.5" customHeight="1">
      <c r="A28" s="494"/>
      <c r="B28" s="495"/>
      <c r="C28" s="496"/>
      <c r="D28" s="247" t="s">
        <v>239</v>
      </c>
      <c r="E28" s="248"/>
      <c r="F28" s="248"/>
      <c r="G28" s="248"/>
      <c r="H28" s="248"/>
      <c r="I28" s="248"/>
      <c r="J28" s="248"/>
      <c r="K28" s="248"/>
      <c r="L28" s="248"/>
      <c r="M28" s="248"/>
      <c r="N28" s="248"/>
      <c r="O28" s="248"/>
      <c r="P28" s="235"/>
      <c r="Q28" s="235"/>
      <c r="R28" s="235"/>
      <c r="S28" s="235"/>
      <c r="T28" s="235"/>
      <c r="U28" s="235"/>
      <c r="V28" s="248"/>
      <c r="W28" s="235"/>
      <c r="X28" s="235"/>
      <c r="Y28" s="235"/>
      <c r="Z28" s="248"/>
      <c r="AA28" s="235"/>
      <c r="AB28" s="235"/>
      <c r="AC28" s="235"/>
      <c r="AD28" s="248"/>
      <c r="AE28" s="235"/>
      <c r="AF28" s="235"/>
      <c r="AG28" s="235"/>
      <c r="AH28" s="235"/>
      <c r="AI28" s="235"/>
      <c r="AJ28" s="248"/>
      <c r="AK28" s="248"/>
      <c r="AL28" s="248"/>
      <c r="AM28" s="248"/>
      <c r="AN28" s="248"/>
      <c r="AO28" s="252"/>
      <c r="AP28" s="248"/>
      <c r="AQ28" s="248"/>
      <c r="AR28" s="248"/>
      <c r="AS28" s="248"/>
      <c r="AT28" s="248"/>
      <c r="AU28" s="248"/>
      <c r="AV28" s="248"/>
      <c r="AW28" s="248"/>
      <c r="AX28" s="253"/>
    </row>
    <row r="29" spans="1:50" ht="18" customHeight="1">
      <c r="A29" s="266"/>
      <c r="B29" s="267"/>
      <c r="C29" s="497" t="s">
        <v>240</v>
      </c>
      <c r="D29" s="235" t="s">
        <v>241</v>
      </c>
      <c r="E29" s="235"/>
      <c r="F29" s="268" t="s">
        <v>242</v>
      </c>
      <c r="G29" s="235"/>
      <c r="H29" s="235"/>
      <c r="I29" s="235"/>
      <c r="J29" s="235"/>
      <c r="K29" s="235"/>
      <c r="L29" s="238"/>
      <c r="M29" s="269" t="s">
        <v>243</v>
      </c>
      <c r="N29" s="232"/>
      <c r="O29" s="270"/>
      <c r="P29" s="232"/>
      <c r="Q29" s="237" t="s">
        <v>241</v>
      </c>
      <c r="R29" s="271"/>
      <c r="S29" s="232"/>
      <c r="T29" s="232"/>
      <c r="U29" s="232"/>
      <c r="V29" s="232"/>
      <c r="W29" s="232"/>
      <c r="X29" s="232"/>
      <c r="Y29" s="232"/>
      <c r="Z29" s="232"/>
      <c r="AA29" s="232"/>
      <c r="AB29" s="232"/>
      <c r="AC29" s="232"/>
      <c r="AD29" s="232"/>
      <c r="AE29" s="232"/>
      <c r="AF29" s="232"/>
      <c r="AG29" s="232"/>
      <c r="AH29" s="232"/>
      <c r="AI29" s="232"/>
      <c r="AJ29" s="235"/>
      <c r="AK29" s="235"/>
      <c r="AL29" s="235"/>
      <c r="AM29" s="235"/>
      <c r="AN29" s="235"/>
      <c r="AO29" s="238"/>
      <c r="AP29" s="239"/>
      <c r="AQ29" s="239"/>
      <c r="AR29" s="239"/>
      <c r="AS29" s="239"/>
      <c r="AT29" s="239"/>
      <c r="AU29" s="239"/>
      <c r="AV29" s="239"/>
      <c r="AW29" s="239"/>
      <c r="AX29" s="240"/>
    </row>
    <row r="30" spans="1:50" ht="18" customHeight="1">
      <c r="A30" s="272"/>
      <c r="B30" s="273"/>
      <c r="C30" s="498"/>
      <c r="D30" s="235"/>
      <c r="E30" s="268" t="s">
        <v>244</v>
      </c>
      <c r="F30" s="274" t="s">
        <v>245</v>
      </c>
      <c r="G30" s="235" t="s">
        <v>246</v>
      </c>
      <c r="H30" s="235"/>
      <c r="I30" s="235"/>
      <c r="J30" s="235"/>
      <c r="K30" s="235"/>
      <c r="L30" s="238"/>
      <c r="M30" s="275" t="s">
        <v>247</v>
      </c>
      <c r="N30" s="235"/>
      <c r="O30" s="238"/>
      <c r="P30" s="235"/>
      <c r="Q30" s="242" t="s">
        <v>248</v>
      </c>
      <c r="R30" s="276" t="s">
        <v>249</v>
      </c>
      <c r="S30" s="235"/>
      <c r="T30" s="235"/>
      <c r="U30" s="235"/>
      <c r="V30" s="235"/>
      <c r="W30" s="235"/>
      <c r="X30" s="235"/>
      <c r="Y30" s="235"/>
      <c r="Z30" s="235"/>
      <c r="AA30" s="235"/>
      <c r="AB30" s="235"/>
      <c r="AC30" s="235"/>
      <c r="AD30" s="235"/>
      <c r="AE30" s="235"/>
      <c r="AF30" s="235"/>
      <c r="AG30" s="235"/>
      <c r="AH30" s="235"/>
      <c r="AI30" s="235"/>
      <c r="AJ30" s="235"/>
      <c r="AK30" s="235"/>
      <c r="AL30" s="235"/>
      <c r="AM30" s="235"/>
      <c r="AN30" s="235"/>
      <c r="AO30" s="238"/>
      <c r="AP30" s="239"/>
      <c r="AQ30" s="239"/>
      <c r="AR30" s="239"/>
      <c r="AS30" s="239"/>
      <c r="AT30" s="239"/>
      <c r="AU30" s="239"/>
      <c r="AV30" s="239"/>
      <c r="AW30" s="239"/>
      <c r="AX30" s="240"/>
    </row>
    <row r="31" spans="1:50" ht="18" customHeight="1">
      <c r="A31" s="500" t="s">
        <v>250</v>
      </c>
      <c r="B31" s="501"/>
      <c r="C31" s="498"/>
      <c r="D31" s="235"/>
      <c r="E31" s="268" t="s">
        <v>251</v>
      </c>
      <c r="F31" s="274" t="s">
        <v>252</v>
      </c>
      <c r="G31" s="235" t="s">
        <v>253</v>
      </c>
      <c r="H31" s="235"/>
      <c r="I31" s="235"/>
      <c r="J31" s="235"/>
      <c r="K31" s="235"/>
      <c r="L31" s="238"/>
      <c r="M31" s="277" t="s">
        <v>254</v>
      </c>
      <c r="N31" s="235"/>
      <c r="O31" s="238"/>
      <c r="P31" s="235"/>
      <c r="Q31" s="242" t="s">
        <v>255</v>
      </c>
      <c r="R31" s="276" t="s">
        <v>249</v>
      </c>
      <c r="S31" s="235"/>
      <c r="T31" s="235"/>
      <c r="U31" s="235"/>
      <c r="V31" s="235"/>
      <c r="W31" s="235"/>
      <c r="X31" s="235"/>
      <c r="Y31" s="235"/>
      <c r="Z31" s="235"/>
      <c r="AA31" s="235"/>
      <c r="AB31" s="235"/>
      <c r="AC31" s="235"/>
      <c r="AD31" s="235"/>
      <c r="AE31" s="235"/>
      <c r="AF31" s="235"/>
      <c r="AG31" s="235"/>
      <c r="AH31" s="235"/>
      <c r="AI31" s="235"/>
      <c r="AJ31" s="235"/>
      <c r="AK31" s="235"/>
      <c r="AL31" s="235"/>
      <c r="AM31" s="235"/>
      <c r="AN31" s="235"/>
      <c r="AO31" s="238"/>
      <c r="AP31" s="239"/>
      <c r="AQ31" s="239"/>
      <c r="AR31" s="239"/>
      <c r="AS31" s="239"/>
      <c r="AT31" s="239"/>
      <c r="AU31" s="239"/>
      <c r="AV31" s="239"/>
      <c r="AW31" s="239"/>
      <c r="AX31" s="240"/>
    </row>
    <row r="32" spans="1:50" ht="18" customHeight="1">
      <c r="A32" s="500"/>
      <c r="B32" s="501"/>
      <c r="C32" s="498"/>
      <c r="D32" s="235"/>
      <c r="E32" s="268" t="s">
        <v>256</v>
      </c>
      <c r="F32" s="268" t="s">
        <v>257</v>
      </c>
      <c r="G32" s="276" t="s">
        <v>258</v>
      </c>
      <c r="H32" s="255" t="s">
        <v>259</v>
      </c>
      <c r="I32" s="255"/>
      <c r="J32" s="255"/>
      <c r="K32" s="255"/>
      <c r="L32" s="235"/>
      <c r="M32" s="244" t="s">
        <v>242</v>
      </c>
      <c r="N32" s="235"/>
      <c r="O32" s="238"/>
      <c r="P32" s="235"/>
      <c r="Q32" s="242" t="s">
        <v>260</v>
      </c>
      <c r="R32" s="276" t="s">
        <v>246</v>
      </c>
      <c r="S32" s="235"/>
      <c r="T32" s="235"/>
      <c r="U32" s="235"/>
      <c r="V32" s="235"/>
      <c r="W32" s="235"/>
      <c r="X32" s="235"/>
      <c r="Y32" s="235"/>
      <c r="Z32" s="235"/>
      <c r="AA32" s="235"/>
      <c r="AB32" s="235"/>
      <c r="AC32" s="235"/>
      <c r="AD32" s="235"/>
      <c r="AE32" s="235"/>
      <c r="AF32" s="235"/>
      <c r="AG32" s="235"/>
      <c r="AH32" s="235"/>
      <c r="AI32" s="235"/>
      <c r="AJ32" s="235"/>
      <c r="AK32" s="235"/>
      <c r="AL32" s="235"/>
      <c r="AM32" s="235"/>
      <c r="AN32" s="235"/>
      <c r="AO32" s="238"/>
      <c r="AP32" s="239"/>
      <c r="AQ32" s="239"/>
      <c r="AR32" s="239"/>
      <c r="AS32" s="239"/>
      <c r="AT32" s="239"/>
      <c r="AU32" s="239"/>
      <c r="AV32" s="239"/>
      <c r="AW32" s="239"/>
      <c r="AX32" s="240"/>
    </row>
    <row r="33" spans="1:50" ht="18" customHeight="1">
      <c r="A33" s="500"/>
      <c r="B33" s="501"/>
      <c r="C33" s="498"/>
      <c r="D33" s="235"/>
      <c r="E33" s="268" t="s">
        <v>261</v>
      </c>
      <c r="F33" s="268"/>
      <c r="G33" s="235"/>
      <c r="H33" s="255" t="s">
        <v>262</v>
      </c>
      <c r="I33" s="255"/>
      <c r="J33" s="235"/>
      <c r="K33" s="235"/>
      <c r="L33" s="235"/>
      <c r="M33" s="278" t="s">
        <v>263</v>
      </c>
      <c r="N33" s="235" t="s">
        <v>264</v>
      </c>
      <c r="O33" s="238"/>
      <c r="P33" s="235"/>
      <c r="Q33" s="242" t="s">
        <v>265</v>
      </c>
      <c r="R33" s="276" t="s">
        <v>266</v>
      </c>
      <c r="S33" s="235"/>
      <c r="T33" s="235"/>
      <c r="U33" s="235"/>
      <c r="V33" s="235"/>
      <c r="W33" s="235"/>
      <c r="X33" s="235"/>
      <c r="Y33" s="235"/>
      <c r="Z33" s="235"/>
      <c r="AA33" s="235"/>
      <c r="AB33" s="235"/>
      <c r="AC33" s="235"/>
      <c r="AD33" s="235"/>
      <c r="AE33" s="235"/>
      <c r="AF33" s="235"/>
      <c r="AG33" s="235"/>
      <c r="AH33" s="235"/>
      <c r="AI33" s="235"/>
      <c r="AJ33" s="235"/>
      <c r="AK33" s="235"/>
      <c r="AL33" s="235"/>
      <c r="AM33" s="235"/>
      <c r="AN33" s="235"/>
      <c r="AO33" s="238"/>
      <c r="AP33" s="239"/>
      <c r="AQ33" s="239"/>
      <c r="AR33" s="239"/>
      <c r="AS33" s="239"/>
      <c r="AT33" s="239"/>
      <c r="AU33" s="239"/>
      <c r="AV33" s="239"/>
      <c r="AW33" s="239"/>
      <c r="AX33" s="240"/>
    </row>
    <row r="34" spans="1:50" ht="18" customHeight="1">
      <c r="A34" s="500"/>
      <c r="B34" s="501"/>
      <c r="C34" s="498"/>
      <c r="D34" s="235" t="s">
        <v>174</v>
      </c>
      <c r="E34" s="235"/>
      <c r="F34" s="268"/>
      <c r="G34" s="276" t="s">
        <v>267</v>
      </c>
      <c r="H34" s="472" t="s">
        <v>268</v>
      </c>
      <c r="I34" s="472"/>
      <c r="J34" s="472"/>
      <c r="K34" s="472"/>
      <c r="L34" s="235"/>
      <c r="M34" s="244" t="s">
        <v>269</v>
      </c>
      <c r="N34" s="268" t="s">
        <v>270</v>
      </c>
      <c r="O34" s="238" t="s">
        <v>271</v>
      </c>
      <c r="P34" s="235"/>
      <c r="Q34" s="244" t="s">
        <v>174</v>
      </c>
      <c r="R34" s="276"/>
      <c r="S34" s="235"/>
      <c r="T34" s="235"/>
      <c r="U34" s="235"/>
      <c r="V34" s="235"/>
      <c r="W34" s="235"/>
      <c r="X34" s="235"/>
      <c r="Y34" s="235"/>
      <c r="Z34" s="235"/>
      <c r="AA34" s="235"/>
      <c r="AB34" s="235"/>
      <c r="AC34" s="235"/>
      <c r="AD34" s="235"/>
      <c r="AE34" s="235"/>
      <c r="AF34" s="235"/>
      <c r="AG34" s="235"/>
      <c r="AH34" s="235"/>
      <c r="AI34" s="235"/>
      <c r="AJ34" s="235"/>
      <c r="AK34" s="235"/>
      <c r="AL34" s="235"/>
      <c r="AM34" s="235"/>
      <c r="AN34" s="235"/>
      <c r="AO34" s="238"/>
      <c r="AP34" s="239"/>
      <c r="AQ34" s="239"/>
      <c r="AR34" s="239"/>
      <c r="AS34" s="239"/>
      <c r="AT34" s="239"/>
      <c r="AU34" s="239"/>
      <c r="AV34" s="239"/>
      <c r="AW34" s="239"/>
      <c r="AX34" s="240"/>
    </row>
    <row r="35" spans="1:50" ht="18" customHeight="1">
      <c r="A35" s="500"/>
      <c r="B35" s="501"/>
      <c r="C35" s="498"/>
      <c r="D35" s="235"/>
      <c r="E35" s="268" t="s">
        <v>272</v>
      </c>
      <c r="F35" s="235"/>
      <c r="G35" s="235"/>
      <c r="H35" s="472" t="s">
        <v>273</v>
      </c>
      <c r="I35" s="472"/>
      <c r="J35" s="472"/>
      <c r="K35" s="472"/>
      <c r="L35" s="235"/>
      <c r="M35" s="244"/>
      <c r="N35" s="268" t="s">
        <v>274</v>
      </c>
      <c r="O35" s="238" t="s">
        <v>275</v>
      </c>
      <c r="P35" s="235"/>
      <c r="Q35" s="242" t="s">
        <v>276</v>
      </c>
      <c r="R35" s="276" t="s">
        <v>246</v>
      </c>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8"/>
      <c r="AP35" s="239"/>
      <c r="AQ35" s="239"/>
      <c r="AR35" s="239"/>
      <c r="AS35" s="239"/>
      <c r="AT35" s="239"/>
      <c r="AU35" s="239"/>
      <c r="AV35" s="239"/>
      <c r="AW35" s="239"/>
      <c r="AX35" s="240"/>
    </row>
    <row r="36" spans="1:50" ht="18" customHeight="1">
      <c r="A36" s="500"/>
      <c r="B36" s="501"/>
      <c r="C36" s="498"/>
      <c r="D36" s="235"/>
      <c r="E36" s="268" t="s">
        <v>277</v>
      </c>
      <c r="F36" s="235"/>
      <c r="G36" s="235"/>
      <c r="H36" s="235"/>
      <c r="I36" s="235"/>
      <c r="J36" s="235"/>
      <c r="K36" s="235"/>
      <c r="L36" s="238"/>
      <c r="M36" s="244"/>
      <c r="N36" s="268" t="s">
        <v>278</v>
      </c>
      <c r="O36" s="238" t="s">
        <v>279</v>
      </c>
      <c r="P36" s="235"/>
      <c r="Q36" s="242" t="s">
        <v>280</v>
      </c>
      <c r="R36" s="276" t="s">
        <v>281</v>
      </c>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8"/>
      <c r="AP36" s="239"/>
      <c r="AQ36" s="239"/>
      <c r="AR36" s="239"/>
      <c r="AS36" s="239"/>
      <c r="AT36" s="239"/>
      <c r="AU36" s="239"/>
      <c r="AV36" s="239"/>
      <c r="AW36" s="239"/>
      <c r="AX36" s="240"/>
    </row>
    <row r="37" spans="1:50" ht="18" customHeight="1">
      <c r="A37" s="500"/>
      <c r="B37" s="501"/>
      <c r="C37" s="498"/>
      <c r="D37" s="235" t="s">
        <v>282</v>
      </c>
      <c r="E37" s="235"/>
      <c r="F37" s="235"/>
      <c r="G37" s="235"/>
      <c r="H37" s="235"/>
      <c r="I37" s="235"/>
      <c r="J37" s="235"/>
      <c r="K37" s="235"/>
      <c r="L37" s="238"/>
      <c r="M37" s="244"/>
      <c r="N37" s="268" t="s">
        <v>274</v>
      </c>
      <c r="O37" s="238" t="s">
        <v>283</v>
      </c>
      <c r="P37" s="235"/>
      <c r="Q37" s="244" t="s">
        <v>284</v>
      </c>
      <c r="R37" s="276" t="s">
        <v>285</v>
      </c>
      <c r="S37" s="235"/>
      <c r="T37" s="235"/>
      <c r="U37" s="235"/>
      <c r="V37" s="235"/>
      <c r="W37" s="235"/>
      <c r="X37" s="235"/>
      <c r="Y37" s="235"/>
      <c r="Z37" s="235"/>
      <c r="AA37" s="235"/>
      <c r="AB37" s="235"/>
      <c r="AC37" s="235"/>
      <c r="AD37" s="235"/>
      <c r="AE37" s="235"/>
      <c r="AF37" s="235"/>
      <c r="AG37" s="235"/>
      <c r="AH37" s="235"/>
      <c r="AI37" s="235"/>
      <c r="AJ37" s="235"/>
      <c r="AK37" s="235"/>
      <c r="AL37" s="235"/>
      <c r="AM37" s="235"/>
      <c r="AN37" s="235"/>
      <c r="AO37" s="238"/>
      <c r="AP37" s="239"/>
      <c r="AQ37" s="239"/>
      <c r="AR37" s="239"/>
      <c r="AS37" s="239"/>
      <c r="AT37" s="239"/>
      <c r="AU37" s="239"/>
      <c r="AV37" s="239"/>
      <c r="AW37" s="239"/>
      <c r="AX37" s="240"/>
    </row>
    <row r="38" spans="1:50" ht="18" customHeight="1">
      <c r="A38" s="500"/>
      <c r="B38" s="501"/>
      <c r="C38" s="498"/>
      <c r="D38" s="235"/>
      <c r="E38" s="235"/>
      <c r="F38" s="235"/>
      <c r="G38" s="235"/>
      <c r="H38" s="235"/>
      <c r="I38" s="235"/>
      <c r="J38" s="235"/>
      <c r="K38" s="235"/>
      <c r="L38" s="238"/>
      <c r="M38" s="244"/>
      <c r="N38" s="268"/>
      <c r="O38" s="238"/>
      <c r="P38" s="235"/>
      <c r="Q38" s="244" t="s">
        <v>286</v>
      </c>
      <c r="R38" s="276" t="s">
        <v>287</v>
      </c>
      <c r="S38" s="235"/>
      <c r="T38" s="235"/>
      <c r="U38" s="235"/>
      <c r="V38" s="235"/>
      <c r="W38" s="235"/>
      <c r="X38" s="235"/>
      <c r="Y38" s="235"/>
      <c r="Z38" s="235"/>
      <c r="AA38" s="235"/>
      <c r="AB38" s="235"/>
      <c r="AC38" s="235"/>
      <c r="AD38" s="235"/>
      <c r="AE38" s="235"/>
      <c r="AF38" s="235"/>
      <c r="AG38" s="235"/>
      <c r="AH38" s="235"/>
      <c r="AI38" s="235"/>
      <c r="AJ38" s="279" t="s">
        <v>288</v>
      </c>
      <c r="AK38" s="235"/>
      <c r="AL38" s="235"/>
      <c r="AM38" s="235"/>
      <c r="AN38" s="235"/>
      <c r="AO38" s="238"/>
      <c r="AP38" s="280" t="s">
        <v>289</v>
      </c>
      <c r="AQ38" s="239"/>
      <c r="AR38" s="239"/>
      <c r="AS38" s="239"/>
      <c r="AT38" s="239"/>
      <c r="AU38" s="239"/>
      <c r="AV38" s="239"/>
      <c r="AW38" s="239"/>
      <c r="AX38" s="240"/>
    </row>
    <row r="39" spans="1:50" ht="18" customHeight="1">
      <c r="A39" s="500"/>
      <c r="B39" s="501"/>
      <c r="C39" s="498"/>
      <c r="D39" s="235"/>
      <c r="E39" s="235"/>
      <c r="F39" s="235"/>
      <c r="G39" s="235"/>
      <c r="H39" s="235"/>
      <c r="I39" s="235"/>
      <c r="J39" s="235"/>
      <c r="K39" s="235"/>
      <c r="L39" s="238"/>
      <c r="M39" s="244"/>
      <c r="N39" s="268"/>
      <c r="O39" s="238"/>
      <c r="P39" s="235"/>
      <c r="Q39" s="244"/>
      <c r="R39" s="276"/>
      <c r="S39" s="235"/>
      <c r="T39" s="235"/>
      <c r="U39" s="235"/>
      <c r="V39" s="235"/>
      <c r="W39" s="235"/>
      <c r="X39" s="235"/>
      <c r="Y39" s="235"/>
      <c r="Z39" s="279" t="s">
        <v>290</v>
      </c>
      <c r="AA39" s="235"/>
      <c r="AB39" s="235"/>
      <c r="AC39" s="235"/>
      <c r="AD39" s="281" t="s">
        <v>291</v>
      </c>
      <c r="AE39" s="235"/>
      <c r="AF39" s="235"/>
      <c r="AG39" s="235"/>
      <c r="AH39" s="235"/>
      <c r="AI39" s="235"/>
      <c r="AJ39" s="282"/>
      <c r="AK39" s="235"/>
      <c r="AL39" s="235"/>
      <c r="AM39" s="235"/>
      <c r="AN39" s="235"/>
      <c r="AO39" s="238"/>
      <c r="AP39" s="239"/>
      <c r="AQ39" s="239"/>
      <c r="AR39" s="239"/>
      <c r="AS39" s="239"/>
      <c r="AT39" s="239"/>
      <c r="AU39" s="239"/>
      <c r="AV39" s="239"/>
      <c r="AW39" s="239"/>
      <c r="AX39" s="240"/>
    </row>
    <row r="40" spans="1:50" ht="18" customHeight="1">
      <c r="A40" s="500"/>
      <c r="B40" s="501"/>
      <c r="C40" s="498"/>
      <c r="D40" s="235"/>
      <c r="E40" s="235"/>
      <c r="F40" s="235"/>
      <c r="G40" s="235"/>
      <c r="H40" s="235"/>
      <c r="I40" s="235"/>
      <c r="J40" s="235"/>
      <c r="K40" s="235"/>
      <c r="L40" s="238"/>
      <c r="M40" s="244"/>
      <c r="N40" s="268"/>
      <c r="O40" s="238"/>
      <c r="P40" s="235"/>
      <c r="Q40" s="244"/>
      <c r="R40" s="276"/>
      <c r="S40" s="235"/>
      <c r="T40" s="235"/>
      <c r="U40" s="235"/>
      <c r="V40" s="235"/>
      <c r="W40" s="235"/>
      <c r="X40" s="235"/>
      <c r="Y40" s="235"/>
      <c r="Z40" s="235"/>
      <c r="AA40" s="235"/>
      <c r="AB40" s="235"/>
      <c r="AC40" s="283"/>
      <c r="AD40" s="235"/>
      <c r="AE40" s="281"/>
      <c r="AF40" s="281"/>
      <c r="AG40" s="281"/>
      <c r="AH40" s="284"/>
      <c r="AI40" s="235"/>
      <c r="AJ40" s="282"/>
      <c r="AK40" s="235"/>
      <c r="AL40" s="235"/>
      <c r="AM40" s="235"/>
      <c r="AN40" s="235"/>
      <c r="AO40" s="238"/>
      <c r="AP40" s="239"/>
      <c r="AQ40" s="239"/>
      <c r="AR40" s="239"/>
      <c r="AS40" s="239"/>
      <c r="AT40" s="239"/>
      <c r="AU40" s="239"/>
      <c r="AV40" s="239"/>
      <c r="AW40" s="239"/>
      <c r="AX40" s="240"/>
    </row>
    <row r="41" spans="1:50" ht="18" customHeight="1">
      <c r="A41" s="500"/>
      <c r="B41" s="501"/>
      <c r="C41" s="498"/>
      <c r="D41" s="235"/>
      <c r="E41" s="235"/>
      <c r="F41" s="235"/>
      <c r="G41" s="235"/>
      <c r="H41" s="235"/>
      <c r="I41" s="235"/>
      <c r="J41" s="235"/>
      <c r="K41" s="235"/>
      <c r="L41" s="238"/>
      <c r="M41" s="244"/>
      <c r="N41" s="268"/>
      <c r="O41" s="238"/>
      <c r="P41" s="235"/>
      <c r="Q41" s="244"/>
      <c r="R41" s="276"/>
      <c r="S41" s="235"/>
      <c r="T41" s="235"/>
      <c r="U41" s="235"/>
      <c r="V41" s="235"/>
      <c r="W41" s="235"/>
      <c r="X41" s="235"/>
      <c r="Y41" s="235"/>
      <c r="Z41" s="279"/>
      <c r="AA41" s="235"/>
      <c r="AB41" s="235"/>
      <c r="AC41" s="283"/>
      <c r="AD41" s="281"/>
      <c r="AE41" s="281"/>
      <c r="AF41" s="281"/>
      <c r="AG41" s="281"/>
      <c r="AH41" s="284"/>
      <c r="AI41" s="235"/>
      <c r="AJ41" s="282"/>
      <c r="AK41" s="235"/>
      <c r="AL41" s="235"/>
      <c r="AM41" s="235"/>
      <c r="AN41" s="235"/>
      <c r="AO41" s="238"/>
      <c r="AP41" s="239"/>
      <c r="AQ41" s="239"/>
      <c r="AR41" s="239"/>
      <c r="AS41" s="239"/>
      <c r="AT41" s="239"/>
      <c r="AU41" s="239"/>
      <c r="AV41" s="239"/>
      <c r="AW41" s="239"/>
      <c r="AX41" s="240"/>
    </row>
    <row r="42" spans="1:50" ht="18" customHeight="1">
      <c r="A42" s="500"/>
      <c r="B42" s="501"/>
      <c r="C42" s="498"/>
      <c r="D42" s="235"/>
      <c r="E42" s="235"/>
      <c r="F42" s="235"/>
      <c r="G42" s="235"/>
      <c r="H42" s="235"/>
      <c r="I42" s="235"/>
      <c r="J42" s="235"/>
      <c r="K42" s="235"/>
      <c r="L42" s="238"/>
      <c r="M42" s="244"/>
      <c r="N42" s="268"/>
      <c r="O42" s="238"/>
      <c r="P42" s="235"/>
      <c r="Q42" s="285" t="s">
        <v>292</v>
      </c>
      <c r="R42" s="276"/>
      <c r="S42" s="235"/>
      <c r="T42" s="235"/>
      <c r="U42" s="235"/>
      <c r="V42" s="279" t="s">
        <v>293</v>
      </c>
      <c r="W42" s="235"/>
      <c r="X42" s="235"/>
      <c r="Y42" s="235"/>
      <c r="Z42" s="279"/>
      <c r="AA42" s="235"/>
      <c r="AB42" s="235"/>
      <c r="AC42" s="283"/>
      <c r="AD42" s="281"/>
      <c r="AE42" s="281"/>
      <c r="AF42" s="281"/>
      <c r="AG42" s="281"/>
      <c r="AH42" s="284"/>
      <c r="AI42" s="235"/>
      <c r="AJ42" s="282"/>
      <c r="AK42" s="235"/>
      <c r="AL42" s="235"/>
      <c r="AM42" s="235"/>
      <c r="AN42" s="235"/>
      <c r="AO42" s="238"/>
      <c r="AP42" s="239"/>
      <c r="AQ42" s="239"/>
      <c r="AR42" s="239"/>
      <c r="AS42" s="239"/>
      <c r="AT42" s="239"/>
      <c r="AU42" s="239"/>
      <c r="AV42" s="239"/>
      <c r="AW42" s="239"/>
      <c r="AX42" s="240"/>
    </row>
    <row r="43" spans="1:50" ht="18" customHeight="1">
      <c r="A43" s="500"/>
      <c r="B43" s="501"/>
      <c r="C43" s="498"/>
      <c r="D43" s="235"/>
      <c r="E43" s="235"/>
      <c r="F43" s="235"/>
      <c r="G43" s="235"/>
      <c r="H43" s="235"/>
      <c r="I43" s="235"/>
      <c r="J43" s="235"/>
      <c r="K43" s="235"/>
      <c r="L43" s="238"/>
      <c r="M43" s="244"/>
      <c r="N43" s="268"/>
      <c r="O43" s="238"/>
      <c r="P43" s="235"/>
      <c r="Q43" s="244"/>
      <c r="R43" s="276"/>
      <c r="S43" s="235"/>
      <c r="T43" s="235"/>
      <c r="U43" s="235"/>
      <c r="V43" s="282"/>
      <c r="W43" s="235"/>
      <c r="X43" s="235"/>
      <c r="Y43" s="235"/>
      <c r="Z43" s="282"/>
      <c r="AA43" s="235"/>
      <c r="AB43" s="235"/>
      <c r="AC43" s="283"/>
      <c r="AD43" s="235"/>
      <c r="AE43" s="235"/>
      <c r="AF43" s="235"/>
      <c r="AG43" s="235"/>
      <c r="AH43" s="283"/>
      <c r="AI43" s="235"/>
      <c r="AJ43" s="282"/>
      <c r="AK43" s="235"/>
      <c r="AL43" s="235"/>
      <c r="AM43" s="235"/>
      <c r="AN43" s="235"/>
      <c r="AO43" s="238"/>
      <c r="AP43" s="239"/>
      <c r="AQ43" s="239"/>
      <c r="AR43" s="239"/>
      <c r="AS43" s="239"/>
      <c r="AT43" s="239"/>
      <c r="AU43" s="239"/>
      <c r="AV43" s="239"/>
      <c r="AW43" s="239"/>
      <c r="AX43" s="240"/>
    </row>
    <row r="44" spans="1:50" ht="18" customHeight="1">
      <c r="A44" s="500"/>
      <c r="B44" s="501"/>
      <c r="C44" s="498"/>
      <c r="D44" s="235"/>
      <c r="E44" s="235"/>
      <c r="F44" s="235"/>
      <c r="G44" s="235"/>
      <c r="H44" s="235"/>
      <c r="I44" s="235"/>
      <c r="J44" s="235"/>
      <c r="K44" s="235"/>
      <c r="L44" s="238"/>
      <c r="M44" s="244"/>
      <c r="N44" s="235"/>
      <c r="O44" s="238"/>
      <c r="P44" s="235"/>
      <c r="Q44" s="244"/>
      <c r="R44" s="235"/>
      <c r="S44" s="235"/>
      <c r="T44" s="235"/>
      <c r="U44" s="235"/>
      <c r="V44" s="282"/>
      <c r="W44" s="235"/>
      <c r="X44" s="235"/>
      <c r="Y44" s="235"/>
      <c r="Z44" s="282"/>
      <c r="AA44" s="235"/>
      <c r="AB44" s="235"/>
      <c r="AC44" s="283"/>
      <c r="AD44" s="235"/>
      <c r="AE44" s="235"/>
      <c r="AF44" s="235"/>
      <c r="AG44" s="235"/>
      <c r="AH44" s="283"/>
      <c r="AI44" s="235"/>
      <c r="AJ44" s="282"/>
      <c r="AK44" s="235"/>
      <c r="AL44" s="235"/>
      <c r="AM44" s="235"/>
      <c r="AN44" s="235"/>
      <c r="AO44" s="238"/>
      <c r="AP44" s="239"/>
      <c r="AQ44" s="239"/>
      <c r="AR44" s="239"/>
      <c r="AS44" s="239"/>
      <c r="AT44" s="239"/>
      <c r="AU44" s="239"/>
      <c r="AV44" s="239"/>
      <c r="AW44" s="239"/>
      <c r="AX44" s="240"/>
    </row>
    <row r="45" spans="1:50" ht="18" customHeight="1">
      <c r="A45" s="500"/>
      <c r="B45" s="501"/>
      <c r="C45" s="498"/>
      <c r="D45" s="235"/>
      <c r="E45" s="235"/>
      <c r="F45" s="235"/>
      <c r="G45" s="235"/>
      <c r="H45" s="235"/>
      <c r="I45" s="235"/>
      <c r="J45" s="235"/>
      <c r="K45" s="235"/>
      <c r="L45" s="238"/>
      <c r="M45" s="244"/>
      <c r="N45" s="235"/>
      <c r="O45" s="238"/>
      <c r="P45" s="235"/>
      <c r="Q45" s="244"/>
      <c r="R45" s="235"/>
      <c r="S45" s="235"/>
      <c r="T45" s="235"/>
      <c r="U45" s="235"/>
      <c r="V45" s="282"/>
      <c r="W45" s="235"/>
      <c r="X45" s="235"/>
      <c r="Y45" s="235"/>
      <c r="Z45" s="282"/>
      <c r="AA45" s="235"/>
      <c r="AB45" s="235"/>
      <c r="AC45" s="283"/>
      <c r="AD45" s="235"/>
      <c r="AE45" s="235"/>
      <c r="AF45" s="235"/>
      <c r="AG45" s="235"/>
      <c r="AH45" s="283"/>
      <c r="AI45" s="235"/>
      <c r="AJ45" s="282"/>
      <c r="AK45" s="235"/>
      <c r="AL45" s="235"/>
      <c r="AM45" s="235"/>
      <c r="AN45" s="235"/>
      <c r="AO45" s="238"/>
      <c r="AP45" s="239"/>
      <c r="AQ45" s="239"/>
      <c r="AR45" s="239"/>
      <c r="AS45" s="239"/>
      <c r="AT45" s="239"/>
      <c r="AU45" s="239"/>
      <c r="AV45" s="239"/>
      <c r="AW45" s="239"/>
      <c r="AX45" s="240"/>
    </row>
    <row r="46" spans="1:50" ht="18" customHeight="1">
      <c r="A46" s="500"/>
      <c r="B46" s="501"/>
      <c r="C46" s="498"/>
      <c r="D46" s="235"/>
      <c r="E46" s="235"/>
      <c r="F46" s="235"/>
      <c r="G46" s="235"/>
      <c r="H46" s="235"/>
      <c r="I46" s="235"/>
      <c r="J46" s="235"/>
      <c r="K46" s="235"/>
      <c r="L46" s="238"/>
      <c r="M46" s="244"/>
      <c r="N46" s="235"/>
      <c r="O46" s="238"/>
      <c r="P46" s="235"/>
      <c r="Q46" s="244"/>
      <c r="R46" s="235"/>
      <c r="S46" s="235"/>
      <c r="T46" s="235"/>
      <c r="U46" s="235"/>
      <c r="V46" s="282"/>
      <c r="W46" s="235"/>
      <c r="X46" s="235"/>
      <c r="Y46" s="235"/>
      <c r="Z46" s="282"/>
      <c r="AA46" s="235"/>
      <c r="AB46" s="235"/>
      <c r="AC46" s="283"/>
      <c r="AD46" s="235"/>
      <c r="AE46" s="235"/>
      <c r="AF46" s="235"/>
      <c r="AG46" s="235"/>
      <c r="AH46" s="283"/>
      <c r="AI46" s="235"/>
      <c r="AJ46" s="282"/>
      <c r="AK46" s="235"/>
      <c r="AL46" s="235"/>
      <c r="AM46" s="235"/>
      <c r="AN46" s="235"/>
      <c r="AO46" s="238"/>
      <c r="AP46" s="239"/>
      <c r="AQ46" s="239"/>
      <c r="AR46" s="239"/>
      <c r="AS46" s="239"/>
      <c r="AT46" s="239"/>
      <c r="AU46" s="239"/>
      <c r="AV46" s="239"/>
      <c r="AW46" s="239"/>
      <c r="AX46" s="240"/>
    </row>
    <row r="47" spans="1:50" ht="18" customHeight="1">
      <c r="A47" s="500"/>
      <c r="B47" s="501"/>
      <c r="C47" s="498"/>
      <c r="D47" s="235"/>
      <c r="E47" s="235"/>
      <c r="F47" s="235"/>
      <c r="G47" s="235"/>
      <c r="H47" s="235"/>
      <c r="I47" s="235"/>
      <c r="J47" s="235"/>
      <c r="K47" s="235"/>
      <c r="L47" s="238"/>
      <c r="M47" s="244"/>
      <c r="N47" s="235"/>
      <c r="O47" s="238"/>
      <c r="P47" s="235"/>
      <c r="Q47" s="244"/>
      <c r="R47" s="235"/>
      <c r="S47" s="235"/>
      <c r="T47" s="235"/>
      <c r="U47" s="235"/>
      <c r="V47" s="282"/>
      <c r="W47" s="235"/>
      <c r="X47" s="235"/>
      <c r="Y47" s="235"/>
      <c r="Z47" s="282"/>
      <c r="AA47" s="235"/>
      <c r="AB47" s="235"/>
      <c r="AC47" s="283"/>
      <c r="AD47" s="235"/>
      <c r="AE47" s="235"/>
      <c r="AF47" s="235"/>
      <c r="AG47" s="235"/>
      <c r="AH47" s="283"/>
      <c r="AI47" s="235"/>
      <c r="AJ47" s="282"/>
      <c r="AK47" s="235"/>
      <c r="AL47" s="235"/>
      <c r="AM47" s="235"/>
      <c r="AN47" s="235"/>
      <c r="AO47" s="238"/>
      <c r="AP47" s="239"/>
      <c r="AQ47" s="239"/>
      <c r="AR47" s="239"/>
      <c r="AS47" s="239"/>
      <c r="AT47" s="239"/>
      <c r="AU47" s="239"/>
      <c r="AV47" s="239"/>
      <c r="AW47" s="239"/>
      <c r="AX47" s="240"/>
    </row>
    <row r="48" spans="1:50" ht="18" customHeight="1">
      <c r="A48" s="500"/>
      <c r="B48" s="501"/>
      <c r="C48" s="498"/>
      <c r="D48" s="235"/>
      <c r="E48" s="235"/>
      <c r="F48" s="235"/>
      <c r="G48" s="235"/>
      <c r="H48" s="235"/>
      <c r="I48" s="235"/>
      <c r="J48" s="235"/>
      <c r="K48" s="235"/>
      <c r="L48" s="238"/>
      <c r="M48" s="244"/>
      <c r="N48" s="235"/>
      <c r="O48" s="238"/>
      <c r="P48" s="235"/>
      <c r="Q48" s="244"/>
      <c r="R48" s="235"/>
      <c r="S48" s="235"/>
      <c r="T48" s="235"/>
      <c r="U48" s="235"/>
      <c r="V48" s="282"/>
      <c r="W48" s="235"/>
      <c r="X48" s="235"/>
      <c r="Y48" s="235"/>
      <c r="Z48" s="282"/>
      <c r="AA48" s="235"/>
      <c r="AB48" s="235"/>
      <c r="AC48" s="283"/>
      <c r="AD48" s="235"/>
      <c r="AE48" s="235"/>
      <c r="AF48" s="235"/>
      <c r="AG48" s="235"/>
      <c r="AH48" s="283"/>
      <c r="AI48" s="235"/>
      <c r="AJ48" s="282"/>
      <c r="AK48" s="235"/>
      <c r="AL48" s="235"/>
      <c r="AM48" s="235"/>
      <c r="AN48" s="235"/>
      <c r="AO48" s="238"/>
      <c r="AP48" s="239"/>
      <c r="AQ48" s="239"/>
      <c r="AR48" s="239"/>
      <c r="AS48" s="239"/>
      <c r="AT48" s="239"/>
      <c r="AU48" s="239"/>
      <c r="AV48" s="239"/>
      <c r="AW48" s="239"/>
      <c r="AX48" s="240"/>
    </row>
    <row r="49" spans="1:50" ht="18" customHeight="1">
      <c r="A49" s="500"/>
      <c r="B49" s="501"/>
      <c r="C49" s="498"/>
      <c r="D49" s="235"/>
      <c r="E49" s="235"/>
      <c r="F49" s="235"/>
      <c r="G49" s="235"/>
      <c r="H49" s="235"/>
      <c r="I49" s="235"/>
      <c r="J49" s="235"/>
      <c r="K49" s="235"/>
      <c r="L49" s="238"/>
      <c r="M49" s="244"/>
      <c r="N49" s="268"/>
      <c r="O49" s="238"/>
      <c r="P49" s="235"/>
      <c r="Q49" s="244"/>
      <c r="R49" s="276"/>
      <c r="S49" s="235"/>
      <c r="T49" s="235"/>
      <c r="U49" s="235"/>
      <c r="V49" s="282"/>
      <c r="W49" s="235"/>
      <c r="X49" s="235"/>
      <c r="Y49" s="235"/>
      <c r="Z49" s="282"/>
      <c r="AA49" s="235"/>
      <c r="AB49" s="235"/>
      <c r="AC49" s="283"/>
      <c r="AD49" s="235"/>
      <c r="AE49" s="235"/>
      <c r="AF49" s="235"/>
      <c r="AG49" s="235"/>
      <c r="AH49" s="283"/>
      <c r="AI49" s="235"/>
      <c r="AJ49" s="282"/>
      <c r="AK49" s="235"/>
      <c r="AL49" s="235"/>
      <c r="AM49" s="235"/>
      <c r="AN49" s="235"/>
      <c r="AO49" s="238"/>
      <c r="AP49" s="239"/>
      <c r="AQ49" s="239"/>
      <c r="AR49" s="239"/>
      <c r="AS49" s="239"/>
      <c r="AT49" s="239"/>
      <c r="AU49" s="239"/>
      <c r="AV49" s="239"/>
      <c r="AW49" s="239"/>
      <c r="AX49" s="240"/>
    </row>
    <row r="50" spans="1:50" ht="18" customHeight="1">
      <c r="A50" s="500"/>
      <c r="B50" s="501"/>
      <c r="C50" s="498"/>
      <c r="D50" s="235"/>
      <c r="E50" s="235"/>
      <c r="F50" s="235"/>
      <c r="G50" s="235"/>
      <c r="H50" s="235"/>
      <c r="I50" s="235"/>
      <c r="J50" s="235"/>
      <c r="K50" s="235"/>
      <c r="L50" s="238"/>
      <c r="M50" s="244"/>
      <c r="N50" s="268"/>
      <c r="O50" s="238"/>
      <c r="P50" s="235"/>
      <c r="Q50" s="244"/>
      <c r="R50" s="276"/>
      <c r="S50" s="235"/>
      <c r="T50" s="235"/>
      <c r="U50" s="235"/>
      <c r="V50" s="282"/>
      <c r="W50" s="235"/>
      <c r="X50" s="235"/>
      <c r="Y50" s="235"/>
      <c r="Z50" s="282"/>
      <c r="AA50" s="235"/>
      <c r="AB50" s="235"/>
      <c r="AC50" s="283"/>
      <c r="AD50" s="235"/>
      <c r="AE50" s="235"/>
      <c r="AF50" s="235"/>
      <c r="AG50" s="235"/>
      <c r="AH50" s="283"/>
      <c r="AI50" s="235"/>
      <c r="AJ50" s="282"/>
      <c r="AK50" s="235"/>
      <c r="AL50" s="235"/>
      <c r="AM50" s="235"/>
      <c r="AN50" s="235"/>
      <c r="AO50" s="238"/>
      <c r="AP50" s="239"/>
      <c r="AQ50" s="239"/>
      <c r="AR50" s="239"/>
      <c r="AS50" s="239"/>
      <c r="AT50" s="239"/>
      <c r="AU50" s="239"/>
      <c r="AV50" s="239"/>
      <c r="AW50" s="239"/>
      <c r="AX50" s="240"/>
    </row>
    <row r="51" spans="1:50" ht="18" customHeight="1">
      <c r="A51" s="500"/>
      <c r="B51" s="501"/>
      <c r="C51" s="498"/>
      <c r="D51" s="235"/>
      <c r="E51" s="235"/>
      <c r="F51" s="235"/>
      <c r="G51" s="235"/>
      <c r="H51" s="235"/>
      <c r="I51" s="235"/>
      <c r="J51" s="235"/>
      <c r="K51" s="235"/>
      <c r="L51" s="238"/>
      <c r="M51" s="244"/>
      <c r="N51" s="268"/>
      <c r="O51" s="238"/>
      <c r="P51" s="235"/>
      <c r="Q51" s="244"/>
      <c r="R51" s="276"/>
      <c r="S51" s="235"/>
      <c r="T51" s="235"/>
      <c r="U51" s="235"/>
      <c r="V51" s="282"/>
      <c r="W51" s="235"/>
      <c r="X51" s="235"/>
      <c r="Y51" s="235"/>
      <c r="Z51" s="282"/>
      <c r="AA51" s="235"/>
      <c r="AB51" s="235"/>
      <c r="AC51" s="283"/>
      <c r="AD51" s="235"/>
      <c r="AE51" s="235"/>
      <c r="AF51" s="235"/>
      <c r="AG51" s="235"/>
      <c r="AH51" s="283"/>
      <c r="AI51" s="235"/>
      <c r="AJ51" s="282"/>
      <c r="AK51" s="235"/>
      <c r="AL51" s="235"/>
      <c r="AM51" s="235"/>
      <c r="AN51" s="235"/>
      <c r="AO51" s="238"/>
      <c r="AP51" s="239"/>
      <c r="AQ51" s="239"/>
      <c r="AR51" s="239"/>
      <c r="AS51" s="239"/>
      <c r="AT51" s="239"/>
      <c r="AU51" s="239"/>
      <c r="AV51" s="239"/>
      <c r="AW51" s="239"/>
      <c r="AX51" s="240"/>
    </row>
    <row r="52" spans="1:50" ht="18" customHeight="1">
      <c r="A52" s="500"/>
      <c r="B52" s="501"/>
      <c r="C52" s="498"/>
      <c r="D52" s="235"/>
      <c r="E52" s="235"/>
      <c r="F52" s="235"/>
      <c r="G52" s="235"/>
      <c r="H52" s="235"/>
      <c r="I52" s="235"/>
      <c r="J52" s="235"/>
      <c r="K52" s="235"/>
      <c r="L52" s="238"/>
      <c r="M52" s="244"/>
      <c r="N52" s="268"/>
      <c r="O52" s="238"/>
      <c r="P52" s="235"/>
      <c r="Q52" s="244"/>
      <c r="R52" s="276"/>
      <c r="S52" s="235"/>
      <c r="T52" s="235"/>
      <c r="U52" s="235"/>
      <c r="V52" s="282"/>
      <c r="W52" s="235"/>
      <c r="X52" s="235"/>
      <c r="Y52" s="235"/>
      <c r="Z52" s="282"/>
      <c r="AA52" s="235"/>
      <c r="AB52" s="235"/>
      <c r="AC52" s="283"/>
      <c r="AD52" s="235"/>
      <c r="AE52" s="235"/>
      <c r="AF52" s="235"/>
      <c r="AG52" s="235"/>
      <c r="AH52" s="283"/>
      <c r="AI52" s="235"/>
      <c r="AJ52" s="282"/>
      <c r="AK52" s="235"/>
      <c r="AL52" s="235"/>
      <c r="AM52" s="235"/>
      <c r="AN52" s="235"/>
      <c r="AO52" s="238"/>
      <c r="AP52" s="239"/>
      <c r="AQ52" s="239"/>
      <c r="AR52" s="239"/>
      <c r="AS52" s="239"/>
      <c r="AT52" s="239"/>
      <c r="AU52" s="239"/>
      <c r="AV52" s="239"/>
      <c r="AW52" s="239"/>
      <c r="AX52" s="240"/>
    </row>
    <row r="53" spans="1:50" ht="18" customHeight="1">
      <c r="A53" s="500"/>
      <c r="B53" s="501"/>
      <c r="C53" s="499"/>
      <c r="D53" s="235"/>
      <c r="E53" s="235"/>
      <c r="F53" s="235"/>
      <c r="G53" s="235"/>
      <c r="H53" s="235"/>
      <c r="I53" s="235"/>
      <c r="J53" s="235"/>
      <c r="K53" s="235"/>
      <c r="L53" s="238"/>
      <c r="M53" s="244"/>
      <c r="N53" s="268"/>
      <c r="O53" s="238"/>
      <c r="P53" s="235"/>
      <c r="Q53" s="244"/>
      <c r="R53" s="276"/>
      <c r="S53" s="235"/>
      <c r="T53" s="235"/>
      <c r="U53" s="235"/>
      <c r="V53" s="282"/>
      <c r="W53" s="235"/>
      <c r="X53" s="235"/>
      <c r="Y53" s="235"/>
      <c r="Z53" s="282"/>
      <c r="AA53" s="235"/>
      <c r="AB53" s="235"/>
      <c r="AC53" s="283"/>
      <c r="AD53" s="235"/>
      <c r="AE53" s="235"/>
      <c r="AF53" s="235"/>
      <c r="AG53" s="235"/>
      <c r="AH53" s="286"/>
      <c r="AI53" s="235"/>
      <c r="AJ53" s="287"/>
      <c r="AK53" s="248"/>
      <c r="AL53" s="248"/>
      <c r="AM53" s="248"/>
      <c r="AN53" s="248"/>
      <c r="AO53" s="252"/>
      <c r="AP53" s="248"/>
      <c r="AQ53" s="248"/>
      <c r="AR53" s="248"/>
      <c r="AS53" s="248"/>
      <c r="AT53" s="248"/>
      <c r="AU53" s="248"/>
      <c r="AV53" s="248"/>
      <c r="AW53" s="248"/>
      <c r="AX53" s="253"/>
    </row>
    <row r="54" spans="1:50" ht="231" customHeight="1">
      <c r="A54" s="502"/>
      <c r="B54" s="503"/>
      <c r="C54" s="288" t="s">
        <v>294</v>
      </c>
      <c r="D54" s="289"/>
      <c r="E54" s="290"/>
      <c r="F54" s="290"/>
      <c r="G54" s="290"/>
      <c r="H54" s="290"/>
      <c r="I54" s="290"/>
      <c r="J54" s="290"/>
      <c r="K54" s="290"/>
      <c r="L54" s="290"/>
      <c r="M54" s="290"/>
      <c r="N54" s="291"/>
      <c r="O54" s="292"/>
      <c r="P54" s="290"/>
      <c r="Q54" s="289"/>
      <c r="R54" s="293"/>
      <c r="S54" s="290"/>
      <c r="T54" s="290"/>
      <c r="U54" s="290"/>
      <c r="V54" s="290"/>
      <c r="W54" s="290"/>
      <c r="X54" s="290"/>
      <c r="Y54" s="290"/>
      <c r="Z54" s="290"/>
      <c r="AA54" s="290"/>
      <c r="AB54" s="290"/>
      <c r="AC54" s="292"/>
      <c r="AD54" s="290"/>
      <c r="AE54" s="290"/>
      <c r="AF54" s="290"/>
      <c r="AG54" s="290"/>
      <c r="AH54" s="290"/>
      <c r="AI54" s="290"/>
      <c r="AJ54" s="290"/>
      <c r="AK54" s="290"/>
      <c r="AL54" s="290"/>
      <c r="AM54" s="290"/>
      <c r="AN54" s="290"/>
      <c r="AO54" s="292"/>
      <c r="AP54" s="290"/>
      <c r="AQ54" s="290"/>
      <c r="AR54" s="290"/>
      <c r="AS54" s="290"/>
      <c r="AT54" s="290"/>
      <c r="AU54" s="290"/>
      <c r="AV54" s="290"/>
      <c r="AW54" s="290"/>
      <c r="AX54" s="294"/>
    </row>
    <row r="55" spans="1:50" ht="22.5" customHeight="1">
      <c r="A55" s="479" t="s">
        <v>295</v>
      </c>
      <c r="B55" s="480"/>
      <c r="C55" s="480"/>
      <c r="D55" s="275" t="s">
        <v>296</v>
      </c>
      <c r="E55" s="235"/>
      <c r="F55" s="244" t="s">
        <v>297</v>
      </c>
      <c r="G55" s="235"/>
      <c r="H55" s="235"/>
      <c r="I55" s="235"/>
      <c r="J55" s="235"/>
      <c r="K55" s="235"/>
      <c r="L55" s="235"/>
      <c r="M55" s="235"/>
      <c r="N55" s="235"/>
      <c r="O55" s="238"/>
      <c r="P55" s="235"/>
      <c r="Q55" s="244" t="s">
        <v>298</v>
      </c>
      <c r="R55" s="235"/>
      <c r="S55" s="235"/>
      <c r="T55" s="235"/>
      <c r="U55" s="235"/>
      <c r="V55" s="244" t="s">
        <v>299</v>
      </c>
      <c r="W55" s="235"/>
      <c r="X55" s="235"/>
      <c r="Y55" s="270"/>
      <c r="Z55" s="244" t="s">
        <v>300</v>
      </c>
      <c r="AA55" s="235"/>
      <c r="AB55" s="235"/>
      <c r="AC55" s="238"/>
      <c r="AD55" s="235" t="s">
        <v>301</v>
      </c>
      <c r="AE55" s="235"/>
      <c r="AF55" s="235"/>
      <c r="AG55" s="235"/>
      <c r="AH55" s="235"/>
      <c r="AI55" s="235"/>
      <c r="AJ55" s="237" t="s">
        <v>302</v>
      </c>
      <c r="AK55" s="235"/>
      <c r="AL55" s="235"/>
      <c r="AM55" s="235"/>
      <c r="AN55" s="235"/>
      <c r="AO55" s="238"/>
      <c r="AP55" s="235" t="s">
        <v>303</v>
      </c>
      <c r="AQ55" s="235"/>
      <c r="AR55" s="235"/>
      <c r="AS55" s="235"/>
      <c r="AT55" s="235"/>
      <c r="AU55" s="235"/>
      <c r="AV55" s="235"/>
      <c r="AW55" s="235"/>
      <c r="AX55" s="240"/>
    </row>
    <row r="56" spans="1:50" ht="22.5" customHeight="1">
      <c r="A56" s="481"/>
      <c r="B56" s="482"/>
      <c r="C56" s="482"/>
      <c r="D56" s="295" t="s">
        <v>304</v>
      </c>
      <c r="E56" s="248"/>
      <c r="F56" s="250" t="s">
        <v>305</v>
      </c>
      <c r="G56" s="248"/>
      <c r="H56" s="248"/>
      <c r="I56" s="248"/>
      <c r="J56" s="248"/>
      <c r="K56" s="248"/>
      <c r="L56" s="248"/>
      <c r="M56" s="248"/>
      <c r="N56" s="248"/>
      <c r="O56" s="252"/>
      <c r="P56" s="248"/>
      <c r="Q56" s="250"/>
      <c r="R56" s="248"/>
      <c r="S56" s="248"/>
      <c r="T56" s="248"/>
      <c r="U56" s="235"/>
      <c r="V56" s="250"/>
      <c r="W56" s="248"/>
      <c r="X56" s="248"/>
      <c r="Y56" s="252"/>
      <c r="Z56" s="250" t="s">
        <v>306</v>
      </c>
      <c r="AA56" s="248"/>
      <c r="AB56" s="248"/>
      <c r="AC56" s="248"/>
      <c r="AD56" s="250"/>
      <c r="AE56" s="248"/>
      <c r="AF56" s="248"/>
      <c r="AG56" s="248"/>
      <c r="AH56" s="248"/>
      <c r="AI56" s="248"/>
      <c r="AJ56" s="250"/>
      <c r="AK56" s="248"/>
      <c r="AL56" s="248"/>
      <c r="AM56" s="248"/>
      <c r="AN56" s="248"/>
      <c r="AO56" s="252"/>
      <c r="AP56" s="248"/>
      <c r="AQ56" s="248"/>
      <c r="AR56" s="248"/>
      <c r="AS56" s="248"/>
      <c r="AT56" s="248"/>
      <c r="AU56" s="248"/>
      <c r="AV56" s="248"/>
      <c r="AW56" s="248"/>
      <c r="AX56" s="253"/>
    </row>
    <row r="57" spans="1:50" s="241" customFormat="1" ht="45" customHeight="1">
      <c r="A57" s="483" t="s">
        <v>307</v>
      </c>
      <c r="B57" s="484"/>
      <c r="C57" s="485"/>
      <c r="D57" s="242" t="s">
        <v>308</v>
      </c>
      <c r="E57" s="235"/>
      <c r="F57" s="235"/>
      <c r="G57" s="235"/>
      <c r="H57" s="235"/>
      <c r="I57" s="235"/>
      <c r="J57" s="235"/>
      <c r="K57" s="235"/>
      <c r="L57" s="235"/>
      <c r="M57" s="290"/>
      <c r="N57" s="248"/>
      <c r="O57" s="248"/>
      <c r="P57" s="248"/>
      <c r="Q57" s="248"/>
      <c r="R57" s="248"/>
      <c r="S57" s="248"/>
      <c r="T57" s="248"/>
      <c r="U57" s="290"/>
      <c r="V57" s="290"/>
      <c r="W57" s="290"/>
      <c r="X57" s="290"/>
      <c r="Y57" s="290"/>
      <c r="Z57" s="290"/>
      <c r="AA57" s="290"/>
      <c r="AB57" s="290"/>
      <c r="AC57" s="290"/>
      <c r="AD57" s="290"/>
      <c r="AE57" s="290"/>
      <c r="AF57" s="290"/>
      <c r="AG57" s="290"/>
      <c r="AH57" s="290"/>
      <c r="AI57" s="290"/>
      <c r="AJ57" s="290"/>
      <c r="AK57" s="290"/>
      <c r="AL57" s="290"/>
      <c r="AM57" s="290"/>
      <c r="AN57" s="290"/>
      <c r="AO57" s="292"/>
      <c r="AP57" s="290"/>
      <c r="AQ57" s="290"/>
      <c r="AR57" s="290"/>
      <c r="AS57" s="290"/>
      <c r="AT57" s="290"/>
      <c r="AU57" s="290"/>
      <c r="AV57" s="290"/>
      <c r="AW57" s="290"/>
      <c r="AX57" s="294"/>
    </row>
    <row r="58" spans="1:50" ht="45" customHeight="1">
      <c r="A58" s="483" t="s">
        <v>309</v>
      </c>
      <c r="B58" s="484"/>
      <c r="C58" s="485"/>
      <c r="D58" s="296" t="s">
        <v>310</v>
      </c>
      <c r="E58" s="290"/>
      <c r="F58" s="290"/>
      <c r="G58" s="290"/>
      <c r="H58" s="290"/>
      <c r="I58" s="290"/>
      <c r="J58" s="290"/>
      <c r="K58" s="290"/>
      <c r="L58" s="290"/>
      <c r="M58" s="248"/>
      <c r="N58" s="248"/>
      <c r="O58" s="248"/>
      <c r="P58" s="248"/>
      <c r="Q58" s="248"/>
      <c r="R58" s="248"/>
      <c r="S58" s="248"/>
      <c r="T58" s="248"/>
      <c r="U58" s="290"/>
      <c r="V58" s="290"/>
      <c r="W58" s="290"/>
      <c r="X58" s="290"/>
      <c r="Y58" s="290"/>
      <c r="Z58" s="290"/>
      <c r="AA58" s="290"/>
      <c r="AB58" s="290"/>
      <c r="AC58" s="290"/>
      <c r="AD58" s="290"/>
      <c r="AE58" s="290"/>
      <c r="AF58" s="290"/>
      <c r="AG58" s="290"/>
      <c r="AH58" s="290"/>
      <c r="AI58" s="290"/>
      <c r="AJ58" s="290"/>
      <c r="AK58" s="290"/>
      <c r="AL58" s="290"/>
      <c r="AM58" s="290"/>
      <c r="AN58" s="290"/>
      <c r="AO58" s="292"/>
      <c r="AP58" s="290"/>
      <c r="AQ58" s="290"/>
      <c r="AR58" s="290"/>
      <c r="AS58" s="290"/>
      <c r="AT58" s="290"/>
      <c r="AU58" s="290"/>
      <c r="AV58" s="290"/>
      <c r="AW58" s="290"/>
      <c r="AX58" s="294"/>
    </row>
    <row r="59" spans="1:50" s="241" customFormat="1" ht="45" customHeight="1">
      <c r="A59" s="483" t="s">
        <v>311</v>
      </c>
      <c r="B59" s="484"/>
      <c r="C59" s="485"/>
      <c r="D59" s="242" t="s">
        <v>312</v>
      </c>
      <c r="E59" s="248"/>
      <c r="F59" s="248"/>
      <c r="G59" s="248"/>
      <c r="H59" s="248"/>
      <c r="I59" s="248"/>
      <c r="J59" s="248"/>
      <c r="K59" s="248"/>
      <c r="L59" s="248"/>
      <c r="M59" s="248"/>
      <c r="N59" s="248"/>
      <c r="O59" s="248"/>
      <c r="P59" s="248"/>
      <c r="Q59" s="248"/>
      <c r="R59" s="248"/>
      <c r="S59" s="248"/>
      <c r="T59" s="248"/>
      <c r="U59" s="290"/>
      <c r="V59" s="235"/>
      <c r="W59" s="235"/>
      <c r="X59" s="235"/>
      <c r="Y59" s="235"/>
      <c r="Z59" s="235"/>
      <c r="AA59" s="235"/>
      <c r="AB59" s="235"/>
      <c r="AC59" s="235"/>
      <c r="AD59" s="235"/>
      <c r="AE59" s="235"/>
      <c r="AF59" s="235"/>
      <c r="AG59" s="235"/>
      <c r="AH59" s="235"/>
      <c r="AI59" s="235"/>
      <c r="AJ59" s="290"/>
      <c r="AK59" s="290"/>
      <c r="AL59" s="290"/>
      <c r="AM59" s="290"/>
      <c r="AN59" s="290"/>
      <c r="AO59" s="292"/>
      <c r="AP59" s="290"/>
      <c r="AQ59" s="290"/>
      <c r="AR59" s="290"/>
      <c r="AS59" s="290"/>
      <c r="AT59" s="290"/>
      <c r="AU59" s="290"/>
      <c r="AV59" s="290"/>
      <c r="AW59" s="290"/>
      <c r="AX59" s="294"/>
    </row>
    <row r="60" spans="1:50" s="241" customFormat="1" ht="45" customHeight="1" thickBot="1">
      <c r="A60" s="486" t="s">
        <v>313</v>
      </c>
      <c r="B60" s="487"/>
      <c r="C60" s="488"/>
      <c r="D60" s="297" t="s">
        <v>314</v>
      </c>
      <c r="E60" s="298"/>
      <c r="F60" s="298"/>
      <c r="G60" s="298"/>
      <c r="H60" s="298"/>
      <c r="I60" s="298"/>
      <c r="J60" s="298"/>
      <c r="K60" s="298"/>
      <c r="L60" s="298"/>
      <c r="M60" s="298"/>
      <c r="N60" s="298"/>
      <c r="O60" s="298"/>
      <c r="P60" s="298"/>
      <c r="Q60" s="298"/>
      <c r="R60" s="298"/>
      <c r="S60" s="298"/>
      <c r="T60" s="298"/>
      <c r="U60" s="299"/>
      <c r="V60" s="299"/>
      <c r="W60" s="299"/>
      <c r="X60" s="299"/>
      <c r="Y60" s="299"/>
      <c r="Z60" s="299"/>
      <c r="AA60" s="299"/>
      <c r="AB60" s="299"/>
      <c r="AC60" s="299"/>
      <c r="AD60" s="299"/>
      <c r="AE60" s="299"/>
      <c r="AF60" s="299"/>
      <c r="AG60" s="299"/>
      <c r="AH60" s="299"/>
      <c r="AI60" s="299"/>
      <c r="AJ60" s="298"/>
      <c r="AK60" s="298"/>
      <c r="AL60" s="298"/>
      <c r="AM60" s="298"/>
      <c r="AN60" s="298"/>
      <c r="AO60" s="300"/>
      <c r="AP60" s="298"/>
      <c r="AQ60" s="298"/>
      <c r="AR60" s="298"/>
      <c r="AS60" s="298"/>
      <c r="AT60" s="298"/>
      <c r="AU60" s="298"/>
      <c r="AV60" s="298"/>
      <c r="AW60" s="298"/>
      <c r="AX60" s="301"/>
    </row>
    <row r="61" spans="18:50" ht="18" customHeight="1">
      <c r="R61" s="223"/>
      <c r="S61" s="223"/>
      <c r="T61" s="223"/>
      <c r="U61" s="223"/>
      <c r="AH61" s="223"/>
      <c r="AX61" s="302"/>
    </row>
    <row r="62" spans="18:50" ht="18" customHeight="1">
      <c r="R62" s="223"/>
      <c r="S62" s="223"/>
      <c r="T62" s="223"/>
      <c r="U62" s="223"/>
      <c r="AH62" s="223"/>
      <c r="AX62" s="223"/>
    </row>
    <row r="63" spans="18:21" ht="18" customHeight="1">
      <c r="R63" s="223"/>
      <c r="S63" s="223"/>
      <c r="T63" s="223"/>
      <c r="U63" s="223"/>
    </row>
    <row r="69" ht="18" customHeight="1">
      <c r="AK69" s="223"/>
    </row>
  </sheetData>
  <sheetProtection/>
  <mergeCells count="33">
    <mergeCell ref="A55:C56"/>
    <mergeCell ref="A57:C57"/>
    <mergeCell ref="A58:C58"/>
    <mergeCell ref="A59:C59"/>
    <mergeCell ref="A60:C60"/>
    <mergeCell ref="G21:G22"/>
    <mergeCell ref="A27:C28"/>
    <mergeCell ref="C29:C53"/>
    <mergeCell ref="A31:B54"/>
    <mergeCell ref="H34:K34"/>
    <mergeCell ref="H35:K35"/>
    <mergeCell ref="E13:E14"/>
    <mergeCell ref="E15:E16"/>
    <mergeCell ref="E17:E18"/>
    <mergeCell ref="E19:E20"/>
    <mergeCell ref="E21:E22"/>
    <mergeCell ref="F21:F22"/>
    <mergeCell ref="Z4:AC4"/>
    <mergeCell ref="AD4:AI4"/>
    <mergeCell ref="AJ4:AO4"/>
    <mergeCell ref="AP4:AX4"/>
    <mergeCell ref="A5:A26"/>
    <mergeCell ref="B5:B9"/>
    <mergeCell ref="B10:B26"/>
    <mergeCell ref="E11:E12"/>
    <mergeCell ref="F11:F12"/>
    <mergeCell ref="G11:G12"/>
    <mergeCell ref="D4:E4"/>
    <mergeCell ref="F4:H4"/>
    <mergeCell ref="I4:L4"/>
    <mergeCell ref="M4:O4"/>
    <mergeCell ref="Q4:T4"/>
    <mergeCell ref="V4:Y4"/>
  </mergeCells>
  <printOptions/>
  <pageMargins left="0.5905511811023623" right="0.5905511811023623" top="0.3937007874015748" bottom="0.1968503937007874" header="0.5905511811023623" footer="0.1968503937007874"/>
  <pageSetup fitToWidth="0" fitToHeight="1" horizontalDpi="600" verticalDpi="600" orientation="portrait" paperSize="9" scale="60" r:id="rId2"/>
  <headerFooter alignWithMargins="0">
    <oddFooter>&amp;C&amp;14- &amp;P+76 -</oddFooter>
  </headerFooter>
  <colBreaks count="2" manualBreakCount="2">
    <brk id="15" max="73" man="1"/>
    <brk id="25" max="73" man="1"/>
  </colBreaks>
  <drawing r:id="rId1"/>
</worksheet>
</file>

<file path=xl/worksheets/sheet5.xml><?xml version="1.0" encoding="utf-8"?>
<worksheet xmlns="http://schemas.openxmlformats.org/spreadsheetml/2006/main" xmlns:r="http://schemas.openxmlformats.org/officeDocument/2006/relationships">
  <sheetPr>
    <tabColor theme="0"/>
  </sheetPr>
  <dimension ref="A1:AB74"/>
  <sheetViews>
    <sheetView showGridLines="0" view="pageBreakPreview" zoomScale="70" zoomScaleNormal="55" zoomScaleSheetLayoutView="70" zoomScalePageLayoutView="0" workbookViewId="0" topLeftCell="A1">
      <pane xSplit="2" ySplit="3" topLeftCell="C4" activePane="bottomRight" state="frozen"/>
      <selection pane="topLeft" activeCell="A1" sqref="A1"/>
      <selection pane="topRight" activeCell="C1" sqref="C1"/>
      <selection pane="bottomLeft" activeCell="A4" sqref="A4"/>
      <selection pane="bottomRight" activeCell="J12" sqref="J12"/>
    </sheetView>
  </sheetViews>
  <sheetFormatPr defaultColWidth="9.00390625" defaultRowHeight="18" customHeight="1"/>
  <cols>
    <col min="1" max="1" width="7.625" style="304" customWidth="1"/>
    <col min="2" max="2" width="21.375" style="304" bestFit="1" customWidth="1"/>
    <col min="3" max="3" width="4.625" style="304" customWidth="1"/>
    <col min="4" max="4" width="27.00390625" style="304" customWidth="1"/>
    <col min="5" max="5" width="23.50390625" style="304" bestFit="1" customWidth="1"/>
    <col min="6" max="6" width="7.00390625" style="304" customWidth="1"/>
    <col min="7" max="7" width="6.125" style="304" customWidth="1"/>
    <col min="8" max="8" width="2.875" style="304" bestFit="1" customWidth="1"/>
    <col min="9" max="9" width="25.75390625" style="304" customWidth="1"/>
    <col min="10" max="10" width="29.50390625" style="304" customWidth="1"/>
    <col min="11" max="14" width="7.625" style="304" customWidth="1"/>
    <col min="15" max="15" width="2.375" style="304" customWidth="1"/>
    <col min="16" max="16" width="20.00390625" style="304" customWidth="1"/>
    <col min="17" max="17" width="15.50390625" style="304" customWidth="1"/>
    <col min="18" max="19" width="20.00390625" style="304" customWidth="1"/>
    <col min="20" max="20" width="15.50390625" style="304" customWidth="1"/>
    <col min="21" max="21" width="7.625" style="305" customWidth="1"/>
    <col min="22" max="22" width="3.00390625" style="304" customWidth="1"/>
    <col min="23" max="23" width="19.875" style="304" customWidth="1"/>
    <col min="24" max="24" width="15.50390625" style="304" customWidth="1"/>
    <col min="25" max="26" width="19.875" style="304" customWidth="1"/>
    <col min="27" max="27" width="15.50390625" style="304" customWidth="1"/>
    <col min="28" max="28" width="9.00390625" style="304" customWidth="1"/>
    <col min="29" max="16384" width="9.00390625" style="306" customWidth="1"/>
  </cols>
  <sheetData>
    <row r="1" ht="20.25" customHeight="1">
      <c r="A1" s="303" t="s">
        <v>315</v>
      </c>
    </row>
    <row r="2" ht="20.25" customHeight="1" thickBot="1"/>
    <row r="3" spans="1:28" ht="28.5" customHeight="1">
      <c r="A3" s="307" t="s">
        <v>1</v>
      </c>
      <c r="B3" s="308" t="s">
        <v>213</v>
      </c>
      <c r="C3" s="504">
        <v>24</v>
      </c>
      <c r="D3" s="505"/>
      <c r="E3" s="505"/>
      <c r="F3" s="505"/>
      <c r="G3" s="506"/>
      <c r="H3" s="507">
        <v>25</v>
      </c>
      <c r="I3" s="508"/>
      <c r="J3" s="310">
        <v>26</v>
      </c>
      <c r="K3" s="309">
        <v>27</v>
      </c>
      <c r="L3" s="311">
        <v>28</v>
      </c>
      <c r="M3" s="311">
        <v>29</v>
      </c>
      <c r="N3" s="312">
        <v>30</v>
      </c>
      <c r="O3" s="507">
        <v>1</v>
      </c>
      <c r="P3" s="509"/>
      <c r="Q3" s="509"/>
      <c r="R3" s="509"/>
      <c r="S3" s="509"/>
      <c r="T3" s="508"/>
      <c r="U3" s="312">
        <v>2</v>
      </c>
      <c r="V3" s="507">
        <v>3</v>
      </c>
      <c r="W3" s="509"/>
      <c r="X3" s="509"/>
      <c r="Y3" s="509"/>
      <c r="Z3" s="509"/>
      <c r="AA3" s="509"/>
      <c r="AB3" s="510"/>
    </row>
    <row r="4" spans="1:28" ht="18.75" customHeight="1">
      <c r="A4" s="511" t="s">
        <v>316</v>
      </c>
      <c r="B4" s="514" t="s">
        <v>317</v>
      </c>
      <c r="C4" s="313" t="s">
        <v>318</v>
      </c>
      <c r="D4" s="314"/>
      <c r="E4" s="315"/>
      <c r="F4" s="315"/>
      <c r="G4" s="314"/>
      <c r="H4" s="314"/>
      <c r="I4" s="314"/>
      <c r="J4" s="314"/>
      <c r="K4" s="314"/>
      <c r="L4" s="314"/>
      <c r="M4" s="314"/>
      <c r="N4" s="316"/>
      <c r="O4" s="316"/>
      <c r="P4" s="316"/>
      <c r="Q4" s="316"/>
      <c r="R4" s="316"/>
      <c r="S4" s="316"/>
      <c r="T4" s="316"/>
      <c r="U4" s="317"/>
      <c r="V4" s="317"/>
      <c r="W4" s="317"/>
      <c r="X4" s="316"/>
      <c r="Y4" s="316"/>
      <c r="Z4" s="316"/>
      <c r="AA4" s="316"/>
      <c r="AB4" s="318"/>
    </row>
    <row r="5" spans="1:28" ht="18.75" customHeight="1">
      <c r="A5" s="512"/>
      <c r="B5" s="515"/>
      <c r="C5" s="319" t="s">
        <v>319</v>
      </c>
      <c r="D5" s="316"/>
      <c r="E5" s="320"/>
      <c r="F5" s="320"/>
      <c r="G5" s="316"/>
      <c r="H5" s="517"/>
      <c r="I5" s="517"/>
      <c r="J5" s="517"/>
      <c r="K5" s="517"/>
      <c r="L5" s="316"/>
      <c r="M5" s="316"/>
      <c r="N5" s="316"/>
      <c r="O5" s="316"/>
      <c r="P5" s="316"/>
      <c r="Q5" s="316"/>
      <c r="R5" s="316"/>
      <c r="S5" s="316"/>
      <c r="T5" s="316"/>
      <c r="U5" s="317"/>
      <c r="V5" s="317"/>
      <c r="W5" s="317"/>
      <c r="X5" s="316"/>
      <c r="Y5" s="316"/>
      <c r="Z5" s="316"/>
      <c r="AA5" s="316"/>
      <c r="AB5" s="318"/>
    </row>
    <row r="6" spans="1:28" ht="18.75" customHeight="1">
      <c r="A6" s="512"/>
      <c r="B6" s="516"/>
      <c r="C6" s="321" t="s">
        <v>320</v>
      </c>
      <c r="D6" s="322"/>
      <c r="E6" s="323"/>
      <c r="F6" s="323"/>
      <c r="G6" s="322"/>
      <c r="H6" s="322"/>
      <c r="I6" s="322"/>
      <c r="J6" s="322"/>
      <c r="K6" s="322"/>
      <c r="L6" s="322"/>
      <c r="M6" s="322"/>
      <c r="N6" s="322"/>
      <c r="O6" s="322"/>
      <c r="P6" s="322"/>
      <c r="Q6" s="322"/>
      <c r="R6" s="322"/>
      <c r="S6" s="322"/>
      <c r="T6" s="322"/>
      <c r="U6" s="324"/>
      <c r="V6" s="324"/>
      <c r="W6" s="324"/>
      <c r="X6" s="324"/>
      <c r="Y6" s="324"/>
      <c r="Z6" s="324"/>
      <c r="AA6" s="324"/>
      <c r="AB6" s="325"/>
    </row>
    <row r="7" spans="1:28" ht="18.75" customHeight="1">
      <c r="A7" s="512"/>
      <c r="B7" s="518" t="s">
        <v>321</v>
      </c>
      <c r="C7" s="319" t="s">
        <v>322</v>
      </c>
      <c r="D7" s="316"/>
      <c r="E7" s="316"/>
      <c r="F7" s="316"/>
      <c r="G7" s="316"/>
      <c r="H7" s="316"/>
      <c r="I7" s="316"/>
      <c r="J7" s="316"/>
      <c r="K7" s="316"/>
      <c r="L7" s="316"/>
      <c r="M7" s="316"/>
      <c r="N7" s="319" t="s">
        <v>323</v>
      </c>
      <c r="O7" s="316"/>
      <c r="P7" s="316"/>
      <c r="Q7" s="316"/>
      <c r="R7" s="316"/>
      <c r="S7" s="316"/>
      <c r="T7" s="316"/>
      <c r="U7" s="317"/>
      <c r="V7" s="317"/>
      <c r="W7" s="317"/>
      <c r="X7" s="317"/>
      <c r="Y7" s="317"/>
      <c r="Z7" s="317"/>
      <c r="AA7" s="317"/>
      <c r="AB7" s="327"/>
    </row>
    <row r="8" spans="1:28" ht="18.75" customHeight="1">
      <c r="A8" s="512"/>
      <c r="B8" s="519"/>
      <c r="C8" s="319" t="s">
        <v>324</v>
      </c>
      <c r="D8" s="316"/>
      <c r="E8" s="316"/>
      <c r="F8" s="316"/>
      <c r="G8" s="316"/>
      <c r="H8" s="316"/>
      <c r="I8" s="316"/>
      <c r="J8" s="316"/>
      <c r="K8" s="316"/>
      <c r="L8" s="316"/>
      <c r="M8" s="316"/>
      <c r="N8" s="321" t="s">
        <v>325</v>
      </c>
      <c r="O8" s="316"/>
      <c r="P8" s="316"/>
      <c r="Q8" s="316"/>
      <c r="R8" s="316"/>
      <c r="S8" s="316"/>
      <c r="T8" s="316"/>
      <c r="U8" s="317"/>
      <c r="V8" s="317"/>
      <c r="W8" s="317"/>
      <c r="X8" s="317"/>
      <c r="Y8" s="317"/>
      <c r="Z8" s="317"/>
      <c r="AA8" s="317"/>
      <c r="AB8" s="327"/>
    </row>
    <row r="9" spans="1:28" ht="18.75" customHeight="1">
      <c r="A9" s="512"/>
      <c r="B9" s="326" t="s">
        <v>326</v>
      </c>
      <c r="C9" s="313" t="s">
        <v>327</v>
      </c>
      <c r="D9" s="314"/>
      <c r="E9" s="314"/>
      <c r="F9" s="314"/>
      <c r="G9" s="314"/>
      <c r="H9" s="520"/>
      <c r="I9" s="520"/>
      <c r="J9" s="520"/>
      <c r="K9" s="520"/>
      <c r="L9" s="314"/>
      <c r="M9" s="329"/>
      <c r="N9" s="329"/>
      <c r="O9" s="329"/>
      <c r="P9" s="329"/>
      <c r="Q9" s="329"/>
      <c r="R9" s="329"/>
      <c r="S9" s="329"/>
      <c r="T9" s="329"/>
      <c r="U9" s="330"/>
      <c r="V9" s="330"/>
      <c r="W9" s="330"/>
      <c r="X9" s="330"/>
      <c r="Y9" s="330"/>
      <c r="Z9" s="330"/>
      <c r="AA9" s="330"/>
      <c r="AB9" s="331"/>
    </row>
    <row r="10" spans="1:28" ht="18.75" customHeight="1">
      <c r="A10" s="512"/>
      <c r="B10" s="332" t="s">
        <v>328</v>
      </c>
      <c r="C10" s="333" t="s">
        <v>329</v>
      </c>
      <c r="D10" s="329"/>
      <c r="E10" s="329"/>
      <c r="F10" s="329"/>
      <c r="G10" s="329"/>
      <c r="H10" s="329"/>
      <c r="I10" s="329"/>
      <c r="J10" s="329"/>
      <c r="K10" s="329"/>
      <c r="L10" s="329"/>
      <c r="M10" s="316"/>
      <c r="N10" s="329"/>
      <c r="O10" s="329"/>
      <c r="P10" s="329"/>
      <c r="Q10" s="329"/>
      <c r="R10" s="329"/>
      <c r="S10" s="329"/>
      <c r="T10" s="329"/>
      <c r="U10" s="330"/>
      <c r="V10" s="330"/>
      <c r="W10" s="330"/>
      <c r="X10" s="330"/>
      <c r="Y10" s="330"/>
      <c r="Z10" s="330"/>
      <c r="AA10" s="330"/>
      <c r="AB10" s="331"/>
    </row>
    <row r="11" spans="1:28" ht="18.75" customHeight="1">
      <c r="A11" s="512"/>
      <c r="B11" s="518" t="s">
        <v>330</v>
      </c>
      <c r="C11" s="313" t="s">
        <v>331</v>
      </c>
      <c r="D11" s="314"/>
      <c r="E11" s="334"/>
      <c r="F11" s="314"/>
      <c r="G11" s="314"/>
      <c r="H11" s="313" t="s">
        <v>332</v>
      </c>
      <c r="I11" s="314"/>
      <c r="J11" s="314"/>
      <c r="K11" s="314"/>
      <c r="L11" s="314"/>
      <c r="M11" s="314"/>
      <c r="N11" s="316"/>
      <c r="O11" s="316"/>
      <c r="P11" s="316"/>
      <c r="Q11" s="316"/>
      <c r="R11" s="316"/>
      <c r="S11" s="316"/>
      <c r="T11" s="316"/>
      <c r="U11" s="317"/>
      <c r="V11" s="317"/>
      <c r="W11" s="317"/>
      <c r="X11" s="316"/>
      <c r="Y11" s="316"/>
      <c r="Z11" s="316"/>
      <c r="AA11" s="316"/>
      <c r="AB11" s="318"/>
    </row>
    <row r="12" spans="1:28" ht="18.75" customHeight="1">
      <c r="A12" s="512"/>
      <c r="B12" s="521"/>
      <c r="C12" s="319"/>
      <c r="D12" s="316"/>
      <c r="E12" s="334" t="s">
        <v>333</v>
      </c>
      <c r="F12" s="316"/>
      <c r="G12" s="316"/>
      <c r="H12" s="319" t="s">
        <v>334</v>
      </c>
      <c r="I12" s="316"/>
      <c r="J12" s="316"/>
      <c r="K12" s="336"/>
      <c r="L12" s="336"/>
      <c r="M12" s="336"/>
      <c r="N12" s="336"/>
      <c r="O12" s="336"/>
      <c r="P12" s="336"/>
      <c r="Q12" s="336"/>
      <c r="R12" s="336"/>
      <c r="S12" s="336"/>
      <c r="T12" s="336"/>
      <c r="U12" s="317"/>
      <c r="V12" s="317"/>
      <c r="W12" s="317"/>
      <c r="X12" s="316"/>
      <c r="Y12" s="316"/>
      <c r="Z12" s="316"/>
      <c r="AA12" s="316"/>
      <c r="AB12" s="318"/>
    </row>
    <row r="13" spans="1:28" ht="18.75" customHeight="1">
      <c r="A13" s="512"/>
      <c r="B13" s="521"/>
      <c r="C13" s="319"/>
      <c r="D13" s="332" t="s">
        <v>335</v>
      </c>
      <c r="E13" s="332" t="s">
        <v>336</v>
      </c>
      <c r="F13" s="316"/>
      <c r="G13" s="316"/>
      <c r="H13" s="337" t="s">
        <v>337</v>
      </c>
      <c r="I13" s="336"/>
      <c r="J13" s="336"/>
      <c r="K13" s="316"/>
      <c r="L13" s="316"/>
      <c r="M13" s="316"/>
      <c r="N13" s="316"/>
      <c r="O13" s="316"/>
      <c r="P13" s="316"/>
      <c r="Q13" s="316"/>
      <c r="R13" s="316"/>
      <c r="S13" s="316"/>
      <c r="T13" s="316"/>
      <c r="U13" s="317"/>
      <c r="V13" s="317"/>
      <c r="W13" s="317"/>
      <c r="X13" s="316"/>
      <c r="Y13" s="316"/>
      <c r="Z13" s="316"/>
      <c r="AA13" s="316"/>
      <c r="AB13" s="318"/>
    </row>
    <row r="14" spans="1:28" ht="18.75" customHeight="1">
      <c r="A14" s="512"/>
      <c r="B14" s="521"/>
      <c r="C14" s="319"/>
      <c r="D14" s="332" t="s">
        <v>338</v>
      </c>
      <c r="E14" s="332" t="s">
        <v>339</v>
      </c>
      <c r="F14" s="316"/>
      <c r="G14" s="316"/>
      <c r="H14" s="337"/>
      <c r="I14" s="336"/>
      <c r="J14" s="338" t="s">
        <v>333</v>
      </c>
      <c r="K14" s="316"/>
      <c r="L14" s="316"/>
      <c r="M14" s="316"/>
      <c r="N14" s="316"/>
      <c r="O14" s="316"/>
      <c r="P14" s="316"/>
      <c r="Q14" s="316"/>
      <c r="R14" s="316"/>
      <c r="S14" s="316"/>
      <c r="T14" s="316"/>
      <c r="U14" s="317"/>
      <c r="V14" s="317"/>
      <c r="W14" s="317"/>
      <c r="X14" s="316"/>
      <c r="Y14" s="316"/>
      <c r="Z14" s="316"/>
      <c r="AA14" s="316"/>
      <c r="AB14" s="318"/>
    </row>
    <row r="15" spans="1:28" ht="18.75" customHeight="1">
      <c r="A15" s="512"/>
      <c r="B15" s="521"/>
      <c r="C15" s="319"/>
      <c r="D15" s="332" t="s">
        <v>340</v>
      </c>
      <c r="E15" s="332" t="s">
        <v>341</v>
      </c>
      <c r="F15" s="316"/>
      <c r="G15" s="316"/>
      <c r="H15" s="339"/>
      <c r="I15" s="340" t="s">
        <v>342</v>
      </c>
      <c r="J15" s="341" t="s">
        <v>336</v>
      </c>
      <c r="K15" s="316"/>
      <c r="L15" s="316"/>
      <c r="M15" s="316"/>
      <c r="N15" s="316"/>
      <c r="O15" s="316"/>
      <c r="P15" s="316"/>
      <c r="Q15" s="316"/>
      <c r="R15" s="316"/>
      <c r="S15" s="316"/>
      <c r="T15" s="316"/>
      <c r="U15" s="317"/>
      <c r="V15" s="317"/>
      <c r="W15" s="317"/>
      <c r="X15" s="316"/>
      <c r="Y15" s="316"/>
      <c r="Z15" s="316"/>
      <c r="AA15" s="316"/>
      <c r="AB15" s="318"/>
    </row>
    <row r="16" spans="1:28" ht="18.75" customHeight="1">
      <c r="A16" s="512"/>
      <c r="B16" s="521"/>
      <c r="C16" s="319"/>
      <c r="D16" s="332" t="s">
        <v>343</v>
      </c>
      <c r="E16" s="342">
        <v>35000</v>
      </c>
      <c r="F16" s="316"/>
      <c r="G16" s="316"/>
      <c r="H16" s="339"/>
      <c r="I16" s="340" t="s">
        <v>344</v>
      </c>
      <c r="J16" s="341" t="s">
        <v>345</v>
      </c>
      <c r="K16" s="316"/>
      <c r="L16" s="316"/>
      <c r="M16" s="316"/>
      <c r="N16" s="316"/>
      <c r="O16" s="316"/>
      <c r="P16" s="316"/>
      <c r="Q16" s="316"/>
      <c r="R16" s="316"/>
      <c r="S16" s="316"/>
      <c r="T16" s="316"/>
      <c r="U16" s="317"/>
      <c r="V16" s="317"/>
      <c r="W16" s="317"/>
      <c r="X16" s="316"/>
      <c r="Y16" s="316"/>
      <c r="Z16" s="316"/>
      <c r="AA16" s="316"/>
      <c r="AB16" s="318"/>
    </row>
    <row r="17" spans="1:28" ht="18.75" customHeight="1">
      <c r="A17" s="512"/>
      <c r="B17" s="521"/>
      <c r="C17" s="319" t="s">
        <v>346</v>
      </c>
      <c r="D17" s="316"/>
      <c r="E17" s="316" t="s">
        <v>347</v>
      </c>
      <c r="F17" s="316"/>
      <c r="G17" s="316"/>
      <c r="H17" s="339"/>
      <c r="I17" s="340" t="s">
        <v>348</v>
      </c>
      <c r="J17" s="341" t="s">
        <v>349</v>
      </c>
      <c r="K17" s="316"/>
      <c r="L17" s="316"/>
      <c r="M17" s="316"/>
      <c r="N17" s="316"/>
      <c r="O17" s="316"/>
      <c r="P17" s="316"/>
      <c r="Q17" s="316"/>
      <c r="R17" s="316"/>
      <c r="S17" s="316"/>
      <c r="T17" s="316"/>
      <c r="U17" s="317"/>
      <c r="V17" s="317"/>
      <c r="W17" s="317"/>
      <c r="X17" s="316"/>
      <c r="Y17" s="316"/>
      <c r="Z17" s="316"/>
      <c r="AA17" s="316"/>
      <c r="AB17" s="318"/>
    </row>
    <row r="18" spans="1:28" ht="18.75" customHeight="1">
      <c r="A18" s="512"/>
      <c r="B18" s="521"/>
      <c r="C18" s="319" t="s">
        <v>350</v>
      </c>
      <c r="D18" s="316"/>
      <c r="E18" s="316" t="s">
        <v>351</v>
      </c>
      <c r="F18" s="316"/>
      <c r="G18" s="316"/>
      <c r="H18" s="339"/>
      <c r="I18" s="340" t="s">
        <v>352</v>
      </c>
      <c r="J18" s="343">
        <v>28000</v>
      </c>
      <c r="K18" s="316"/>
      <c r="L18" s="316"/>
      <c r="M18" s="316"/>
      <c r="N18" s="316"/>
      <c r="O18" s="316"/>
      <c r="P18" s="316"/>
      <c r="Q18" s="316"/>
      <c r="R18" s="316"/>
      <c r="S18" s="316"/>
      <c r="T18" s="316"/>
      <c r="U18" s="317"/>
      <c r="V18" s="317"/>
      <c r="W18" s="317"/>
      <c r="X18" s="316"/>
      <c r="Y18" s="316"/>
      <c r="Z18" s="316"/>
      <c r="AA18" s="316"/>
      <c r="AB18" s="318"/>
    </row>
    <row r="19" spans="1:28" ht="18.75" customHeight="1">
      <c r="A19" s="512"/>
      <c r="B19" s="521"/>
      <c r="C19" s="319"/>
      <c r="D19" s="316"/>
      <c r="E19" s="316"/>
      <c r="F19" s="316"/>
      <c r="G19" s="316"/>
      <c r="H19" s="337" t="s">
        <v>353</v>
      </c>
      <c r="I19" s="336"/>
      <c r="J19" s="336"/>
      <c r="K19" s="316"/>
      <c r="L19" s="316"/>
      <c r="M19" s="316"/>
      <c r="N19" s="316"/>
      <c r="O19" s="316"/>
      <c r="P19" s="316"/>
      <c r="Q19" s="316"/>
      <c r="R19" s="316"/>
      <c r="S19" s="316"/>
      <c r="T19" s="316"/>
      <c r="U19" s="317"/>
      <c r="V19" s="317"/>
      <c r="W19" s="317"/>
      <c r="X19" s="316"/>
      <c r="Y19" s="316"/>
      <c r="Z19" s="316"/>
      <c r="AA19" s="316"/>
      <c r="AB19" s="318"/>
    </row>
    <row r="20" spans="1:28" ht="18.75" customHeight="1">
      <c r="A20" s="512"/>
      <c r="B20" s="521"/>
      <c r="C20" s="319"/>
      <c r="D20" s="316"/>
      <c r="E20" s="316"/>
      <c r="F20" s="316"/>
      <c r="G20" s="316"/>
      <c r="H20" s="337"/>
      <c r="I20" s="336"/>
      <c r="J20" s="338" t="s">
        <v>333</v>
      </c>
      <c r="K20" s="316"/>
      <c r="L20" s="316"/>
      <c r="M20" s="316"/>
      <c r="N20" s="316"/>
      <c r="O20" s="316"/>
      <c r="P20" s="316"/>
      <c r="Q20" s="316"/>
      <c r="R20" s="316"/>
      <c r="S20" s="316"/>
      <c r="T20" s="316"/>
      <c r="U20" s="317"/>
      <c r="V20" s="317"/>
      <c r="W20" s="317"/>
      <c r="X20" s="316"/>
      <c r="Y20" s="316"/>
      <c r="Z20" s="316"/>
      <c r="AA20" s="316"/>
      <c r="AB20" s="318"/>
    </row>
    <row r="21" spans="1:28" ht="18.75" customHeight="1">
      <c r="A21" s="512"/>
      <c r="B21" s="521"/>
      <c r="C21" s="319"/>
      <c r="D21" s="316"/>
      <c r="E21" s="316"/>
      <c r="F21" s="316"/>
      <c r="G21" s="316"/>
      <c r="H21" s="339"/>
      <c r="I21" s="343" t="s">
        <v>335</v>
      </c>
      <c r="J21" s="341" t="s">
        <v>336</v>
      </c>
      <c r="K21" s="316"/>
      <c r="L21" s="316"/>
      <c r="M21" s="316"/>
      <c r="N21" s="316"/>
      <c r="O21" s="316"/>
      <c r="P21" s="316"/>
      <c r="Q21" s="316"/>
      <c r="R21" s="316"/>
      <c r="S21" s="316"/>
      <c r="T21" s="316"/>
      <c r="U21" s="317"/>
      <c r="V21" s="317"/>
      <c r="W21" s="317"/>
      <c r="X21" s="316"/>
      <c r="Y21" s="316"/>
      <c r="Z21" s="316"/>
      <c r="AA21" s="316"/>
      <c r="AB21" s="318"/>
    </row>
    <row r="22" spans="1:28" ht="18.75" customHeight="1">
      <c r="A22" s="512"/>
      <c r="B22" s="521"/>
      <c r="C22" s="319"/>
      <c r="D22" s="316"/>
      <c r="E22" s="316"/>
      <c r="F22" s="316"/>
      <c r="G22" s="316"/>
      <c r="H22" s="339"/>
      <c r="I22" s="341" t="s">
        <v>338</v>
      </c>
      <c r="J22" s="341" t="s">
        <v>354</v>
      </c>
      <c r="K22" s="316"/>
      <c r="L22" s="316"/>
      <c r="M22" s="316"/>
      <c r="N22" s="316"/>
      <c r="O22" s="316"/>
      <c r="P22" s="316"/>
      <c r="Q22" s="316"/>
      <c r="R22" s="316"/>
      <c r="S22" s="316"/>
      <c r="T22" s="316"/>
      <c r="U22" s="317"/>
      <c r="V22" s="317"/>
      <c r="W22" s="317"/>
      <c r="X22" s="316"/>
      <c r="Y22" s="316"/>
      <c r="Z22" s="316"/>
      <c r="AA22" s="316"/>
      <c r="AB22" s="318"/>
    </row>
    <row r="23" spans="1:28" ht="18.75" customHeight="1">
      <c r="A23" s="512"/>
      <c r="B23" s="521"/>
      <c r="C23" s="319"/>
      <c r="D23" s="316"/>
      <c r="E23" s="316"/>
      <c r="F23" s="316"/>
      <c r="G23" s="316"/>
      <c r="H23" s="339"/>
      <c r="I23" s="341" t="s">
        <v>340</v>
      </c>
      <c r="J23" s="341" t="s">
        <v>355</v>
      </c>
      <c r="K23" s="316"/>
      <c r="L23" s="316"/>
      <c r="M23" s="316"/>
      <c r="N23" s="316"/>
      <c r="O23" s="316"/>
      <c r="P23" s="316"/>
      <c r="Q23" s="316"/>
      <c r="R23" s="316"/>
      <c r="S23" s="316"/>
      <c r="T23" s="316"/>
      <c r="U23" s="317"/>
      <c r="V23" s="317"/>
      <c r="W23" s="317"/>
      <c r="X23" s="316"/>
      <c r="Y23" s="316"/>
      <c r="Z23" s="316"/>
      <c r="AA23" s="316"/>
      <c r="AB23" s="318"/>
    </row>
    <row r="24" spans="1:28" ht="18.75" customHeight="1">
      <c r="A24" s="512"/>
      <c r="B24" s="521"/>
      <c r="C24" s="319"/>
      <c r="D24" s="316"/>
      <c r="E24" s="316"/>
      <c r="F24" s="316"/>
      <c r="G24" s="316"/>
      <c r="H24" s="339"/>
      <c r="I24" s="341" t="s">
        <v>343</v>
      </c>
      <c r="J24" s="343">
        <v>35000</v>
      </c>
      <c r="K24" s="316"/>
      <c r="L24" s="316"/>
      <c r="M24" s="316"/>
      <c r="N24" s="316"/>
      <c r="O24" s="316"/>
      <c r="P24" s="316"/>
      <c r="Q24" s="316"/>
      <c r="R24" s="316"/>
      <c r="S24" s="316"/>
      <c r="T24" s="316"/>
      <c r="U24" s="317"/>
      <c r="V24" s="317"/>
      <c r="W24" s="317"/>
      <c r="X24" s="316"/>
      <c r="Y24" s="316"/>
      <c r="Z24" s="316"/>
      <c r="AA24" s="316"/>
      <c r="AB24" s="318"/>
    </row>
    <row r="25" spans="1:28" ht="18.75" customHeight="1">
      <c r="A25" s="512"/>
      <c r="B25" s="521"/>
      <c r="C25" s="319"/>
      <c r="D25" s="316"/>
      <c r="E25" s="316"/>
      <c r="F25" s="316"/>
      <c r="G25" s="316"/>
      <c r="H25" s="337" t="s">
        <v>356</v>
      </c>
      <c r="I25" s="344"/>
      <c r="J25" s="344"/>
      <c r="K25" s="316"/>
      <c r="L25" s="316"/>
      <c r="M25" s="316"/>
      <c r="N25" s="316"/>
      <c r="O25" s="316"/>
      <c r="P25" s="316"/>
      <c r="Q25" s="316"/>
      <c r="R25" s="316"/>
      <c r="S25" s="316"/>
      <c r="T25" s="316"/>
      <c r="U25" s="317"/>
      <c r="V25" s="317"/>
      <c r="W25" s="317"/>
      <c r="X25" s="316"/>
      <c r="Y25" s="316"/>
      <c r="Z25" s="316"/>
      <c r="AA25" s="316"/>
      <c r="AB25" s="318"/>
    </row>
    <row r="26" spans="1:28" ht="18.75" customHeight="1">
      <c r="A26" s="512"/>
      <c r="B26" s="521"/>
      <c r="C26" s="319"/>
      <c r="D26" s="316"/>
      <c r="E26" s="316"/>
      <c r="F26" s="316"/>
      <c r="G26" s="316"/>
      <c r="H26" s="345"/>
      <c r="I26" s="322" t="s">
        <v>357</v>
      </c>
      <c r="J26" s="346"/>
      <c r="K26" s="316"/>
      <c r="L26" s="316"/>
      <c r="M26" s="322"/>
      <c r="N26" s="322"/>
      <c r="O26" s="322"/>
      <c r="P26" s="322"/>
      <c r="Q26" s="322"/>
      <c r="R26" s="322"/>
      <c r="S26" s="322"/>
      <c r="T26" s="322"/>
      <c r="U26" s="324"/>
      <c r="V26" s="324"/>
      <c r="W26" s="324"/>
      <c r="X26" s="324"/>
      <c r="Y26" s="324"/>
      <c r="Z26" s="324"/>
      <c r="AA26" s="324"/>
      <c r="AB26" s="325"/>
    </row>
    <row r="27" spans="1:28" ht="18.75" customHeight="1">
      <c r="A27" s="512"/>
      <c r="B27" s="522" t="s">
        <v>358</v>
      </c>
      <c r="C27" s="313" t="s">
        <v>359</v>
      </c>
      <c r="D27" s="314"/>
      <c r="E27" s="347"/>
      <c r="F27" s="314"/>
      <c r="G27" s="314"/>
      <c r="H27" s="314"/>
      <c r="I27" s="314"/>
      <c r="J27" s="314"/>
      <c r="K27" s="314"/>
      <c r="L27" s="314"/>
      <c r="M27" s="316"/>
      <c r="N27" s="316"/>
      <c r="O27" s="316"/>
      <c r="P27" s="316"/>
      <c r="Q27" s="316"/>
      <c r="R27" s="316"/>
      <c r="S27" s="316"/>
      <c r="T27" s="316"/>
      <c r="U27" s="317"/>
      <c r="V27" s="317"/>
      <c r="W27" s="317"/>
      <c r="X27" s="316"/>
      <c r="Y27" s="316"/>
      <c r="Z27" s="316"/>
      <c r="AA27" s="316"/>
      <c r="AB27" s="318"/>
    </row>
    <row r="28" spans="1:28" ht="18.75" customHeight="1">
      <c r="A28" s="512"/>
      <c r="B28" s="523"/>
      <c r="C28" s="319"/>
      <c r="D28" s="349" t="s">
        <v>360</v>
      </c>
      <c r="E28" s="317"/>
      <c r="F28" s="316"/>
      <c r="G28" s="316"/>
      <c r="H28" s="316"/>
      <c r="I28" s="316"/>
      <c r="J28" s="316"/>
      <c r="K28" s="316"/>
      <c r="L28" s="316"/>
      <c r="M28" s="316"/>
      <c r="N28" s="316"/>
      <c r="O28" s="316"/>
      <c r="P28" s="316"/>
      <c r="Q28" s="316"/>
      <c r="R28" s="316"/>
      <c r="S28" s="316"/>
      <c r="T28" s="316"/>
      <c r="U28" s="317"/>
      <c r="V28" s="317"/>
      <c r="W28" s="317"/>
      <c r="X28" s="316"/>
      <c r="Y28" s="316"/>
      <c r="Z28" s="316"/>
      <c r="AA28" s="316"/>
      <c r="AB28" s="318"/>
    </row>
    <row r="29" spans="1:28" ht="18.75" customHeight="1">
      <c r="A29" s="512"/>
      <c r="B29" s="523"/>
      <c r="C29" s="319" t="s">
        <v>361</v>
      </c>
      <c r="D29" s="316"/>
      <c r="E29" s="334"/>
      <c r="F29" s="316"/>
      <c r="G29" s="316"/>
      <c r="H29" s="316"/>
      <c r="I29" s="316"/>
      <c r="J29" s="316"/>
      <c r="K29" s="316"/>
      <c r="L29" s="316"/>
      <c r="M29" s="316"/>
      <c r="N29" s="316"/>
      <c r="O29" s="316"/>
      <c r="P29" s="316"/>
      <c r="Q29" s="316"/>
      <c r="R29" s="316"/>
      <c r="S29" s="316"/>
      <c r="T29" s="316"/>
      <c r="U29" s="317"/>
      <c r="V29" s="317"/>
      <c r="W29" s="317"/>
      <c r="X29" s="316"/>
      <c r="Y29" s="316"/>
      <c r="Z29" s="316"/>
      <c r="AA29" s="316"/>
      <c r="AB29" s="318"/>
    </row>
    <row r="30" spans="1:28" ht="18.75" customHeight="1">
      <c r="A30" s="512"/>
      <c r="B30" s="523"/>
      <c r="C30" s="319"/>
      <c r="D30" s="316"/>
      <c r="E30" s="334" t="s">
        <v>333</v>
      </c>
      <c r="F30" s="316"/>
      <c r="G30" s="316"/>
      <c r="H30" s="316"/>
      <c r="I30" s="316"/>
      <c r="J30" s="316"/>
      <c r="K30" s="316"/>
      <c r="L30" s="316"/>
      <c r="M30" s="316"/>
      <c r="N30" s="316"/>
      <c r="O30" s="316"/>
      <c r="P30" s="316"/>
      <c r="Q30" s="316"/>
      <c r="R30" s="316"/>
      <c r="S30" s="316"/>
      <c r="T30" s="316"/>
      <c r="U30" s="317"/>
      <c r="V30" s="317"/>
      <c r="W30" s="317"/>
      <c r="X30" s="316"/>
      <c r="Y30" s="316"/>
      <c r="Z30" s="316"/>
      <c r="AA30" s="316"/>
      <c r="AB30" s="318"/>
    </row>
    <row r="31" spans="1:28" ht="18.75" customHeight="1">
      <c r="A31" s="512"/>
      <c r="B31" s="523"/>
      <c r="C31" s="319"/>
      <c r="D31" s="332" t="s">
        <v>362</v>
      </c>
      <c r="E31" s="332" t="s">
        <v>336</v>
      </c>
      <c r="F31" s="316"/>
      <c r="G31" s="316"/>
      <c r="H31" s="316"/>
      <c r="I31" s="316"/>
      <c r="J31" s="316"/>
      <c r="K31" s="316"/>
      <c r="L31" s="316"/>
      <c r="M31" s="316"/>
      <c r="N31" s="316"/>
      <c r="O31" s="316"/>
      <c r="P31" s="316"/>
      <c r="Q31" s="316"/>
      <c r="R31" s="316"/>
      <c r="S31" s="316"/>
      <c r="T31" s="316"/>
      <c r="U31" s="317"/>
      <c r="V31" s="317"/>
      <c r="W31" s="317"/>
      <c r="X31" s="316"/>
      <c r="Y31" s="316"/>
      <c r="Z31" s="316"/>
      <c r="AA31" s="316"/>
      <c r="AB31" s="318"/>
    </row>
    <row r="32" spans="1:28" ht="18.75" customHeight="1">
      <c r="A32" s="512"/>
      <c r="B32" s="523"/>
      <c r="C32" s="319"/>
      <c r="D32" s="332" t="s">
        <v>363</v>
      </c>
      <c r="E32" s="332" t="s">
        <v>364</v>
      </c>
      <c r="F32" s="316"/>
      <c r="G32" s="316"/>
      <c r="H32" s="316"/>
      <c r="I32" s="316"/>
      <c r="J32" s="316"/>
      <c r="K32" s="316"/>
      <c r="L32" s="316"/>
      <c r="M32" s="316"/>
      <c r="N32" s="316"/>
      <c r="O32" s="316"/>
      <c r="P32" s="316"/>
      <c r="Q32" s="316"/>
      <c r="R32" s="316"/>
      <c r="S32" s="316"/>
      <c r="T32" s="316"/>
      <c r="U32" s="317"/>
      <c r="V32" s="317"/>
      <c r="W32" s="317"/>
      <c r="X32" s="316"/>
      <c r="Y32" s="316"/>
      <c r="Z32" s="316"/>
      <c r="AA32" s="316"/>
      <c r="AB32" s="318"/>
    </row>
    <row r="33" spans="1:28" ht="18.75" customHeight="1">
      <c r="A33" s="512"/>
      <c r="B33" s="523"/>
      <c r="C33" s="319"/>
      <c r="D33" s="332" t="s">
        <v>365</v>
      </c>
      <c r="E33" s="342">
        <v>10000</v>
      </c>
      <c r="F33" s="316"/>
      <c r="G33" s="316"/>
      <c r="H33" s="316"/>
      <c r="I33" s="316"/>
      <c r="J33" s="316"/>
      <c r="K33" s="316"/>
      <c r="L33" s="316"/>
      <c r="M33" s="316"/>
      <c r="N33" s="316"/>
      <c r="O33" s="316"/>
      <c r="P33" s="316"/>
      <c r="Q33" s="316"/>
      <c r="R33" s="316"/>
      <c r="S33" s="316"/>
      <c r="T33" s="316"/>
      <c r="U33" s="317"/>
      <c r="V33" s="317"/>
      <c r="W33" s="317"/>
      <c r="X33" s="316"/>
      <c r="Y33" s="316"/>
      <c r="Z33" s="316"/>
      <c r="AA33" s="316"/>
      <c r="AB33" s="318"/>
    </row>
    <row r="34" spans="1:28" ht="18.75" customHeight="1">
      <c r="A34" s="512"/>
      <c r="B34" s="523"/>
      <c r="C34" s="319"/>
      <c r="D34" s="349" t="s">
        <v>366</v>
      </c>
      <c r="E34" s="350"/>
      <c r="F34" s="316"/>
      <c r="G34" s="316"/>
      <c r="H34" s="316"/>
      <c r="I34" s="316"/>
      <c r="J34" s="316"/>
      <c r="K34" s="316"/>
      <c r="L34" s="316"/>
      <c r="M34" s="316"/>
      <c r="N34" s="316"/>
      <c r="O34" s="316"/>
      <c r="P34" s="316"/>
      <c r="Q34" s="316"/>
      <c r="R34" s="316"/>
      <c r="S34" s="316"/>
      <c r="T34" s="316"/>
      <c r="U34" s="317"/>
      <c r="V34" s="317"/>
      <c r="W34" s="317"/>
      <c r="X34" s="316"/>
      <c r="Y34" s="316"/>
      <c r="Z34" s="316"/>
      <c r="AA34" s="316"/>
      <c r="AB34" s="318"/>
    </row>
    <row r="35" spans="1:28" ht="18.75" customHeight="1">
      <c r="A35" s="512"/>
      <c r="B35" s="523"/>
      <c r="C35" s="319" t="s">
        <v>350</v>
      </c>
      <c r="D35" s="316"/>
      <c r="E35" s="316"/>
      <c r="F35" s="316"/>
      <c r="G35" s="316"/>
      <c r="H35" s="316"/>
      <c r="I35" s="316"/>
      <c r="J35" s="316"/>
      <c r="K35" s="316"/>
      <c r="L35" s="316"/>
      <c r="M35" s="316"/>
      <c r="N35" s="316"/>
      <c r="O35" s="316"/>
      <c r="P35" s="316"/>
      <c r="Q35" s="316"/>
      <c r="R35" s="316"/>
      <c r="S35" s="316"/>
      <c r="T35" s="316"/>
      <c r="U35" s="317"/>
      <c r="V35" s="317"/>
      <c r="W35" s="317"/>
      <c r="X35" s="316"/>
      <c r="Y35" s="316"/>
      <c r="Z35" s="316"/>
      <c r="AA35" s="316"/>
      <c r="AB35" s="318"/>
    </row>
    <row r="36" spans="1:28" ht="18.75" customHeight="1">
      <c r="A36" s="512"/>
      <c r="B36" s="524"/>
      <c r="C36" s="319"/>
      <c r="D36" s="316" t="s">
        <v>367</v>
      </c>
      <c r="E36" s="316"/>
      <c r="F36" s="322"/>
      <c r="G36" s="322"/>
      <c r="H36" s="316"/>
      <c r="I36" s="316"/>
      <c r="J36" s="316"/>
      <c r="K36" s="316"/>
      <c r="L36" s="316"/>
      <c r="M36" s="316"/>
      <c r="N36" s="322"/>
      <c r="O36" s="322"/>
      <c r="P36" s="322"/>
      <c r="Q36" s="322"/>
      <c r="R36" s="322"/>
      <c r="S36" s="322"/>
      <c r="T36" s="322"/>
      <c r="U36" s="324"/>
      <c r="V36" s="324"/>
      <c r="W36" s="324"/>
      <c r="X36" s="324"/>
      <c r="Y36" s="324"/>
      <c r="Z36" s="324"/>
      <c r="AA36" s="324"/>
      <c r="AB36" s="325"/>
    </row>
    <row r="37" spans="1:28" ht="18.75" customHeight="1">
      <c r="A37" s="512"/>
      <c r="B37" s="518" t="s">
        <v>368</v>
      </c>
      <c r="C37" s="313"/>
      <c r="D37" s="314"/>
      <c r="E37" s="314"/>
      <c r="F37" s="314"/>
      <c r="G37" s="314"/>
      <c r="H37" s="314"/>
      <c r="I37" s="314"/>
      <c r="J37" s="314"/>
      <c r="K37" s="314"/>
      <c r="L37" s="314"/>
      <c r="M37" s="314"/>
      <c r="N37" s="316"/>
      <c r="O37" s="316"/>
      <c r="P37" s="316"/>
      <c r="Q37" s="316"/>
      <c r="R37" s="316"/>
      <c r="S37" s="316"/>
      <c r="T37" s="316"/>
      <c r="U37" s="317"/>
      <c r="V37" s="317"/>
      <c r="W37" s="317"/>
      <c r="X37" s="316"/>
      <c r="Y37" s="316"/>
      <c r="Z37" s="316"/>
      <c r="AA37" s="316"/>
      <c r="AB37" s="318"/>
    </row>
    <row r="38" spans="1:28" ht="18.75" customHeight="1">
      <c r="A38" s="512"/>
      <c r="B38" s="521"/>
      <c r="C38" s="319"/>
      <c r="D38" s="316" t="s">
        <v>369</v>
      </c>
      <c r="E38" s="316"/>
      <c r="F38" s="316"/>
      <c r="G38" s="316"/>
      <c r="H38" s="316"/>
      <c r="I38" s="316"/>
      <c r="J38" s="316"/>
      <c r="K38" s="316"/>
      <c r="L38" s="316"/>
      <c r="M38" s="316"/>
      <c r="N38" s="316"/>
      <c r="O38" s="316"/>
      <c r="P38" s="316"/>
      <c r="Q38" s="316"/>
      <c r="R38" s="316"/>
      <c r="S38" s="336" t="s">
        <v>427</v>
      </c>
      <c r="T38" s="316"/>
      <c r="U38" s="317"/>
      <c r="V38" s="317"/>
      <c r="W38" s="317"/>
      <c r="X38" s="316"/>
      <c r="Y38" s="316"/>
      <c r="Z38" s="316"/>
      <c r="AA38" s="316"/>
      <c r="AB38" s="318"/>
    </row>
    <row r="39" spans="1:28" ht="18.75" customHeight="1">
      <c r="A39" s="512"/>
      <c r="B39" s="521"/>
      <c r="C39" s="319"/>
      <c r="D39" s="316" t="s">
        <v>370</v>
      </c>
      <c r="E39" s="316"/>
      <c r="F39" s="316"/>
      <c r="G39" s="316"/>
      <c r="H39" s="316"/>
      <c r="I39" s="316"/>
      <c r="J39" s="316"/>
      <c r="K39" s="316"/>
      <c r="L39" s="316"/>
      <c r="M39" s="316"/>
      <c r="N39" s="316"/>
      <c r="O39" s="316"/>
      <c r="P39" s="316"/>
      <c r="Q39" s="316"/>
      <c r="R39" s="316"/>
      <c r="S39" s="316"/>
      <c r="T39" s="316"/>
      <c r="U39" s="317"/>
      <c r="V39" s="317"/>
      <c r="W39" s="317"/>
      <c r="X39" s="316"/>
      <c r="Y39" s="316"/>
      <c r="Z39" s="316"/>
      <c r="AA39" s="316"/>
      <c r="AB39" s="318"/>
    </row>
    <row r="40" spans="1:28" ht="18.75" customHeight="1">
      <c r="A40" s="512"/>
      <c r="B40" s="519"/>
      <c r="C40" s="321"/>
      <c r="D40" s="322"/>
      <c r="E40" s="322"/>
      <c r="F40" s="322"/>
      <c r="G40" s="322"/>
      <c r="H40" s="316"/>
      <c r="I40" s="316"/>
      <c r="J40" s="316"/>
      <c r="K40" s="316"/>
      <c r="L40" s="316"/>
      <c r="M40" s="322"/>
      <c r="N40" s="322"/>
      <c r="O40" s="322"/>
      <c r="P40" s="322"/>
      <c r="Q40" s="322"/>
      <c r="R40" s="322"/>
      <c r="S40" s="322"/>
      <c r="T40" s="316"/>
      <c r="U40" s="317"/>
      <c r="V40" s="317"/>
      <c r="W40" s="317"/>
      <c r="X40" s="316"/>
      <c r="Y40" s="316"/>
      <c r="Z40" s="316"/>
      <c r="AA40" s="316"/>
      <c r="AB40" s="318"/>
    </row>
    <row r="41" spans="1:28" ht="18.75" customHeight="1">
      <c r="A41" s="512"/>
      <c r="B41" s="351" t="s">
        <v>371</v>
      </c>
      <c r="C41" s="352" t="s">
        <v>372</v>
      </c>
      <c r="D41" s="329"/>
      <c r="E41" s="329"/>
      <c r="F41" s="329"/>
      <c r="G41" s="329"/>
      <c r="H41" s="329"/>
      <c r="I41" s="329"/>
      <c r="J41" s="329"/>
      <c r="K41" s="329"/>
      <c r="L41" s="329"/>
      <c r="M41" s="316"/>
      <c r="N41" s="329"/>
      <c r="O41" s="329"/>
      <c r="P41" s="329"/>
      <c r="Q41" s="329"/>
      <c r="R41" s="329"/>
      <c r="S41" s="329"/>
      <c r="T41" s="329"/>
      <c r="U41" s="330"/>
      <c r="V41" s="330"/>
      <c r="W41" s="330"/>
      <c r="X41" s="330"/>
      <c r="Y41" s="330"/>
      <c r="Z41" s="330"/>
      <c r="AA41" s="330"/>
      <c r="AB41" s="331"/>
    </row>
    <row r="42" spans="1:28" ht="18.75" customHeight="1">
      <c r="A42" s="512"/>
      <c r="B42" s="348" t="s">
        <v>373</v>
      </c>
      <c r="C42" s="319" t="s">
        <v>374</v>
      </c>
      <c r="D42" s="316"/>
      <c r="E42" s="316"/>
      <c r="F42" s="316"/>
      <c r="G42" s="314"/>
      <c r="H42" s="316"/>
      <c r="I42" s="316"/>
      <c r="J42" s="316"/>
      <c r="K42" s="316"/>
      <c r="L42" s="316"/>
      <c r="M42" s="314"/>
      <c r="N42" s="316"/>
      <c r="O42" s="316"/>
      <c r="P42" s="316"/>
      <c r="Q42" s="316"/>
      <c r="R42" s="316"/>
      <c r="S42" s="316"/>
      <c r="T42" s="316"/>
      <c r="U42" s="317"/>
      <c r="V42" s="313" t="s">
        <v>375</v>
      </c>
      <c r="W42" s="317"/>
      <c r="X42" s="316"/>
      <c r="Y42" s="316"/>
      <c r="Z42" s="316"/>
      <c r="AA42" s="316"/>
      <c r="AB42" s="318"/>
    </row>
    <row r="43" spans="1:28" ht="18.75" customHeight="1">
      <c r="A43" s="512"/>
      <c r="B43" s="335" t="s">
        <v>376</v>
      </c>
      <c r="C43" s="319" t="s">
        <v>377</v>
      </c>
      <c r="D43" s="316"/>
      <c r="E43" s="316"/>
      <c r="F43" s="316"/>
      <c r="G43" s="322"/>
      <c r="H43" s="316"/>
      <c r="I43" s="316"/>
      <c r="J43" s="316"/>
      <c r="K43" s="316"/>
      <c r="L43" s="316"/>
      <c r="M43" s="322"/>
      <c r="N43" s="322"/>
      <c r="O43" s="322"/>
      <c r="P43" s="322"/>
      <c r="Q43" s="322"/>
      <c r="R43" s="322"/>
      <c r="S43" s="322"/>
      <c r="T43" s="322"/>
      <c r="U43" s="324"/>
      <c r="V43" s="321" t="s">
        <v>378</v>
      </c>
      <c r="W43" s="324"/>
      <c r="X43" s="324"/>
      <c r="Y43" s="324"/>
      <c r="Z43" s="324"/>
      <c r="AA43" s="324"/>
      <c r="AB43" s="325"/>
    </row>
    <row r="44" spans="1:28" ht="18.75" customHeight="1">
      <c r="A44" s="512"/>
      <c r="B44" s="518" t="s">
        <v>379</v>
      </c>
      <c r="C44" s="313" t="s">
        <v>380</v>
      </c>
      <c r="D44" s="314"/>
      <c r="E44" s="314"/>
      <c r="F44" s="314"/>
      <c r="G44" s="314"/>
      <c r="H44" s="314"/>
      <c r="I44" s="314"/>
      <c r="J44" s="314"/>
      <c r="K44" s="314"/>
      <c r="L44" s="314"/>
      <c r="M44" s="316"/>
      <c r="N44" s="316"/>
      <c r="O44" s="313"/>
      <c r="P44" s="316"/>
      <c r="Q44" s="316"/>
      <c r="R44" s="316"/>
      <c r="S44" s="347" t="s">
        <v>333</v>
      </c>
      <c r="T44" s="316"/>
      <c r="U44" s="317"/>
      <c r="V44" s="317"/>
      <c r="W44" s="317"/>
      <c r="X44" s="316"/>
      <c r="Y44" s="316"/>
      <c r="Z44" s="316"/>
      <c r="AA44" s="316"/>
      <c r="AB44" s="318"/>
    </row>
    <row r="45" spans="1:28" ht="18.75" customHeight="1">
      <c r="A45" s="512"/>
      <c r="B45" s="521"/>
      <c r="C45" s="319" t="s">
        <v>381</v>
      </c>
      <c r="D45" s="316"/>
      <c r="E45" s="316"/>
      <c r="F45" s="316"/>
      <c r="G45" s="316"/>
      <c r="H45" s="316"/>
      <c r="I45" s="316"/>
      <c r="J45" s="316"/>
      <c r="K45" s="316"/>
      <c r="L45" s="316"/>
      <c r="M45" s="316"/>
      <c r="N45" s="316"/>
      <c r="O45" s="319"/>
      <c r="P45" s="525" t="s">
        <v>1</v>
      </c>
      <c r="Q45" s="525" t="s">
        <v>382</v>
      </c>
      <c r="R45" s="525"/>
      <c r="S45" s="525"/>
      <c r="T45" s="316"/>
      <c r="U45" s="317"/>
      <c r="V45" s="317"/>
      <c r="W45" s="317"/>
      <c r="X45" s="316"/>
      <c r="Y45" s="316"/>
      <c r="Z45" s="316"/>
      <c r="AA45" s="316"/>
      <c r="AB45" s="318"/>
    </row>
    <row r="46" spans="1:28" ht="18.75" customHeight="1">
      <c r="A46" s="512"/>
      <c r="B46" s="521"/>
      <c r="C46" s="319"/>
      <c r="D46" s="316"/>
      <c r="E46" s="316"/>
      <c r="F46" s="316"/>
      <c r="G46" s="316"/>
      <c r="H46" s="316"/>
      <c r="I46" s="316"/>
      <c r="J46" s="316"/>
      <c r="K46" s="316"/>
      <c r="L46" s="316"/>
      <c r="M46" s="316"/>
      <c r="N46" s="316"/>
      <c r="O46" s="319"/>
      <c r="P46" s="525"/>
      <c r="Q46" s="332" t="s">
        <v>383</v>
      </c>
      <c r="R46" s="332" t="s">
        <v>384</v>
      </c>
      <c r="S46" s="332" t="s">
        <v>385</v>
      </c>
      <c r="T46" s="316"/>
      <c r="U46" s="317"/>
      <c r="V46" s="317"/>
      <c r="W46" s="317"/>
      <c r="X46" s="316"/>
      <c r="Y46" s="316"/>
      <c r="Z46" s="316"/>
      <c r="AA46" s="316"/>
      <c r="AB46" s="318"/>
    </row>
    <row r="47" spans="1:28" ht="18.75" customHeight="1">
      <c r="A47" s="512"/>
      <c r="B47" s="521"/>
      <c r="C47" s="319"/>
      <c r="D47" s="316"/>
      <c r="E47" s="316"/>
      <c r="F47" s="316"/>
      <c r="G47" s="316"/>
      <c r="H47" s="316"/>
      <c r="I47" s="316"/>
      <c r="J47" s="316"/>
      <c r="K47" s="316"/>
      <c r="L47" s="316"/>
      <c r="M47" s="316"/>
      <c r="N47" s="316"/>
      <c r="O47" s="319"/>
      <c r="P47" s="332" t="s">
        <v>379</v>
      </c>
      <c r="Q47" s="342">
        <v>330000</v>
      </c>
      <c r="R47" s="342">
        <v>220000</v>
      </c>
      <c r="S47" s="342">
        <v>110000</v>
      </c>
      <c r="T47" s="316"/>
      <c r="U47" s="317"/>
      <c r="V47" s="317"/>
      <c r="W47" s="317"/>
      <c r="X47" s="316"/>
      <c r="Y47" s="316"/>
      <c r="Z47" s="316"/>
      <c r="AA47" s="316"/>
      <c r="AB47" s="318"/>
    </row>
    <row r="48" spans="1:28" ht="18.75" customHeight="1">
      <c r="A48" s="512"/>
      <c r="B48" s="521"/>
      <c r="C48" s="319"/>
      <c r="D48" s="316"/>
      <c r="E48" s="316"/>
      <c r="F48" s="316"/>
      <c r="G48" s="316"/>
      <c r="H48" s="316"/>
      <c r="I48" s="316"/>
      <c r="J48" s="316"/>
      <c r="K48" s="316"/>
      <c r="L48" s="316"/>
      <c r="M48" s="316"/>
      <c r="N48" s="316"/>
      <c r="O48" s="319"/>
      <c r="P48" s="332" t="s">
        <v>386</v>
      </c>
      <c r="Q48" s="342">
        <v>380000</v>
      </c>
      <c r="R48" s="342">
        <v>260000</v>
      </c>
      <c r="S48" s="342">
        <v>130000</v>
      </c>
      <c r="T48" s="316"/>
      <c r="U48" s="317"/>
      <c r="V48" s="317"/>
      <c r="W48" s="317"/>
      <c r="X48" s="316"/>
      <c r="Y48" s="316"/>
      <c r="Z48" s="316"/>
      <c r="AA48" s="316"/>
      <c r="AB48" s="318"/>
    </row>
    <row r="49" spans="1:28" ht="3.75" customHeight="1">
      <c r="A49" s="512"/>
      <c r="B49" s="519"/>
      <c r="C49" s="316"/>
      <c r="D49" s="316"/>
      <c r="E49" s="316"/>
      <c r="F49" s="322"/>
      <c r="G49" s="316"/>
      <c r="H49" s="316"/>
      <c r="I49" s="316"/>
      <c r="J49" s="322"/>
      <c r="K49" s="316"/>
      <c r="L49" s="316"/>
      <c r="M49" s="316"/>
      <c r="N49" s="316"/>
      <c r="O49" s="321"/>
      <c r="P49" s="316"/>
      <c r="Q49" s="316"/>
      <c r="R49" s="316"/>
      <c r="S49" s="316"/>
      <c r="T49" s="316"/>
      <c r="U49" s="324"/>
      <c r="V49" s="324"/>
      <c r="W49" s="324"/>
      <c r="X49" s="324"/>
      <c r="Y49" s="324"/>
      <c r="Z49" s="324"/>
      <c r="AA49" s="324"/>
      <c r="AB49" s="325"/>
    </row>
    <row r="50" spans="1:28" ht="18.75" customHeight="1">
      <c r="A50" s="512"/>
      <c r="B50" s="518" t="s">
        <v>387</v>
      </c>
      <c r="C50" s="526"/>
      <c r="D50" s="314"/>
      <c r="E50" s="347" t="s">
        <v>333</v>
      </c>
      <c r="F50" s="314"/>
      <c r="G50" s="314"/>
      <c r="H50" s="314"/>
      <c r="I50" s="314"/>
      <c r="J50" s="316"/>
      <c r="K50" s="314"/>
      <c r="L50" s="314"/>
      <c r="M50" s="314"/>
      <c r="N50" s="314"/>
      <c r="O50" s="313"/>
      <c r="P50" s="314"/>
      <c r="Q50" s="329"/>
      <c r="R50" s="314"/>
      <c r="S50" s="314"/>
      <c r="T50" s="347" t="s">
        <v>333</v>
      </c>
      <c r="U50" s="353"/>
      <c r="V50" s="354"/>
      <c r="W50" s="324"/>
      <c r="X50" s="322"/>
      <c r="Y50" s="322"/>
      <c r="Z50" s="322"/>
      <c r="AA50" s="355" t="s">
        <v>333</v>
      </c>
      <c r="AB50" s="318"/>
    </row>
    <row r="51" spans="1:28" ht="18.75" customHeight="1">
      <c r="A51" s="512"/>
      <c r="B51" s="521"/>
      <c r="C51" s="527"/>
      <c r="D51" s="332" t="s">
        <v>388</v>
      </c>
      <c r="E51" s="332" t="s">
        <v>389</v>
      </c>
      <c r="F51" s="316"/>
      <c r="G51" s="316"/>
      <c r="H51" s="316"/>
      <c r="I51" s="316"/>
      <c r="J51" s="316"/>
      <c r="K51" s="316"/>
      <c r="L51" s="316"/>
      <c r="M51" s="316"/>
      <c r="N51" s="316"/>
      <c r="O51" s="319"/>
      <c r="P51" s="518" t="s">
        <v>388</v>
      </c>
      <c r="Q51" s="529" t="s">
        <v>382</v>
      </c>
      <c r="R51" s="530"/>
      <c r="S51" s="530"/>
      <c r="T51" s="531"/>
      <c r="U51" s="317"/>
      <c r="V51" s="521"/>
      <c r="W51" s="518" t="s">
        <v>388</v>
      </c>
      <c r="X51" s="529" t="s">
        <v>382</v>
      </c>
      <c r="Y51" s="530"/>
      <c r="Z51" s="530"/>
      <c r="AA51" s="531"/>
      <c r="AB51" s="318"/>
    </row>
    <row r="52" spans="1:28" ht="18.75" customHeight="1">
      <c r="A52" s="512"/>
      <c r="B52" s="521"/>
      <c r="C52" s="527"/>
      <c r="D52" s="356" t="s">
        <v>390</v>
      </c>
      <c r="E52" s="357">
        <v>330000</v>
      </c>
      <c r="F52" s="533"/>
      <c r="G52" s="534"/>
      <c r="H52" s="534"/>
      <c r="I52" s="317"/>
      <c r="J52" s="317"/>
      <c r="K52" s="316"/>
      <c r="L52" s="316"/>
      <c r="M52" s="316"/>
      <c r="N52" s="316"/>
      <c r="O52" s="319"/>
      <c r="P52" s="519"/>
      <c r="Q52" s="326" t="s">
        <v>383</v>
      </c>
      <c r="R52" s="351" t="s">
        <v>384</v>
      </c>
      <c r="S52" s="332" t="s">
        <v>385</v>
      </c>
      <c r="T52" s="332" t="s">
        <v>391</v>
      </c>
      <c r="U52" s="317"/>
      <c r="V52" s="521"/>
      <c r="W52" s="519"/>
      <c r="X52" s="326" t="s">
        <v>383</v>
      </c>
      <c r="Y52" s="351" t="s">
        <v>384</v>
      </c>
      <c r="Z52" s="332" t="s">
        <v>385</v>
      </c>
      <c r="AA52" s="332" t="s">
        <v>391</v>
      </c>
      <c r="AB52" s="318"/>
    </row>
    <row r="53" spans="1:28" ht="18.75" customHeight="1">
      <c r="A53" s="512"/>
      <c r="B53" s="521"/>
      <c r="C53" s="527"/>
      <c r="D53" s="356" t="s">
        <v>392</v>
      </c>
      <c r="E53" s="357">
        <v>330000</v>
      </c>
      <c r="F53" s="532"/>
      <c r="G53" s="532"/>
      <c r="H53" s="532"/>
      <c r="I53" s="350"/>
      <c r="J53" s="350"/>
      <c r="K53" s="316"/>
      <c r="L53" s="316"/>
      <c r="M53" s="316"/>
      <c r="N53" s="316"/>
      <c r="O53" s="319"/>
      <c r="P53" s="326" t="s">
        <v>393</v>
      </c>
      <c r="Q53" s="358">
        <v>330000</v>
      </c>
      <c r="R53" s="359">
        <v>220000</v>
      </c>
      <c r="S53" s="358">
        <v>110000</v>
      </c>
      <c r="T53" s="358">
        <v>0</v>
      </c>
      <c r="U53" s="350"/>
      <c r="V53" s="335"/>
      <c r="W53" s="326" t="s">
        <v>394</v>
      </c>
      <c r="X53" s="358">
        <v>330000</v>
      </c>
      <c r="Y53" s="359">
        <v>220000</v>
      </c>
      <c r="Z53" s="358">
        <v>110000</v>
      </c>
      <c r="AA53" s="358">
        <v>0</v>
      </c>
      <c r="AB53" s="318"/>
    </row>
    <row r="54" spans="1:28" ht="18.75" customHeight="1">
      <c r="A54" s="512"/>
      <c r="B54" s="521"/>
      <c r="C54" s="527"/>
      <c r="D54" s="356" t="s">
        <v>395</v>
      </c>
      <c r="E54" s="357">
        <v>310000</v>
      </c>
      <c r="F54" s="532"/>
      <c r="G54" s="532"/>
      <c r="H54" s="532"/>
      <c r="I54" s="350"/>
      <c r="J54" s="350"/>
      <c r="K54" s="316"/>
      <c r="L54" s="316"/>
      <c r="M54" s="316"/>
      <c r="N54" s="316"/>
      <c r="O54" s="319"/>
      <c r="P54" s="335" t="s">
        <v>396</v>
      </c>
      <c r="Q54" s="357">
        <v>310000</v>
      </c>
      <c r="R54" s="360">
        <v>210000</v>
      </c>
      <c r="S54" s="357">
        <v>110000</v>
      </c>
      <c r="T54" s="357">
        <v>0</v>
      </c>
      <c r="U54" s="350"/>
      <c r="V54" s="335"/>
      <c r="W54" s="335" t="s">
        <v>397</v>
      </c>
      <c r="X54" s="357">
        <v>310000</v>
      </c>
      <c r="Y54" s="360">
        <v>210000</v>
      </c>
      <c r="Z54" s="357">
        <v>110000</v>
      </c>
      <c r="AA54" s="357">
        <v>0</v>
      </c>
      <c r="AB54" s="318"/>
    </row>
    <row r="55" spans="1:28" ht="18.75" customHeight="1">
      <c r="A55" s="512"/>
      <c r="B55" s="521"/>
      <c r="C55" s="527"/>
      <c r="D55" s="356" t="s">
        <v>398</v>
      </c>
      <c r="E55" s="357">
        <v>260000</v>
      </c>
      <c r="F55" s="532"/>
      <c r="G55" s="532"/>
      <c r="H55" s="532"/>
      <c r="I55" s="350"/>
      <c r="J55" s="350"/>
      <c r="K55" s="316"/>
      <c r="L55" s="316"/>
      <c r="M55" s="316"/>
      <c r="N55" s="316"/>
      <c r="O55" s="319"/>
      <c r="P55" s="335" t="s">
        <v>399</v>
      </c>
      <c r="Q55" s="357">
        <v>260000</v>
      </c>
      <c r="R55" s="360">
        <v>180000</v>
      </c>
      <c r="S55" s="357">
        <v>90000</v>
      </c>
      <c r="T55" s="357">
        <v>0</v>
      </c>
      <c r="U55" s="350"/>
      <c r="V55" s="335"/>
      <c r="W55" s="335" t="s">
        <v>400</v>
      </c>
      <c r="X55" s="357">
        <v>260000</v>
      </c>
      <c r="Y55" s="360">
        <v>180000</v>
      </c>
      <c r="Z55" s="357">
        <v>90000</v>
      </c>
      <c r="AA55" s="357">
        <v>0</v>
      </c>
      <c r="AB55" s="318"/>
    </row>
    <row r="56" spans="1:28" ht="18.75" customHeight="1">
      <c r="A56" s="512"/>
      <c r="B56" s="521"/>
      <c r="C56" s="527"/>
      <c r="D56" s="356" t="s">
        <v>401</v>
      </c>
      <c r="E56" s="357">
        <v>210000</v>
      </c>
      <c r="F56" s="532"/>
      <c r="G56" s="532"/>
      <c r="H56" s="532"/>
      <c r="I56" s="350"/>
      <c r="J56" s="350"/>
      <c r="K56" s="316"/>
      <c r="L56" s="316"/>
      <c r="M56" s="316"/>
      <c r="N56" s="316"/>
      <c r="O56" s="319"/>
      <c r="P56" s="335" t="s">
        <v>397</v>
      </c>
      <c r="Q56" s="357">
        <v>210000</v>
      </c>
      <c r="R56" s="360">
        <v>140000</v>
      </c>
      <c r="S56" s="357">
        <v>70000</v>
      </c>
      <c r="T56" s="357">
        <v>0</v>
      </c>
      <c r="U56" s="350"/>
      <c r="V56" s="335"/>
      <c r="W56" s="335" t="s">
        <v>402</v>
      </c>
      <c r="X56" s="357">
        <v>210000</v>
      </c>
      <c r="Y56" s="360">
        <v>140000</v>
      </c>
      <c r="Z56" s="357">
        <v>70000</v>
      </c>
      <c r="AA56" s="357">
        <v>0</v>
      </c>
      <c r="AB56" s="318"/>
    </row>
    <row r="57" spans="1:28" ht="18.75" customHeight="1">
      <c r="A57" s="512"/>
      <c r="B57" s="521"/>
      <c r="C57" s="527"/>
      <c r="D57" s="356" t="s">
        <v>403</v>
      </c>
      <c r="E57" s="357">
        <v>160000</v>
      </c>
      <c r="F57" s="532"/>
      <c r="G57" s="532"/>
      <c r="H57" s="532"/>
      <c r="I57" s="350"/>
      <c r="J57" s="350"/>
      <c r="K57" s="316"/>
      <c r="L57" s="316"/>
      <c r="M57" s="316"/>
      <c r="N57" s="316"/>
      <c r="O57" s="319"/>
      <c r="P57" s="335" t="s">
        <v>400</v>
      </c>
      <c r="Q57" s="357">
        <v>160000</v>
      </c>
      <c r="R57" s="360">
        <v>110000</v>
      </c>
      <c r="S57" s="357">
        <v>60000</v>
      </c>
      <c r="T57" s="357">
        <v>0</v>
      </c>
      <c r="U57" s="350"/>
      <c r="V57" s="335"/>
      <c r="W57" s="335" t="s">
        <v>404</v>
      </c>
      <c r="X57" s="357">
        <v>160000</v>
      </c>
      <c r="Y57" s="360">
        <v>110000</v>
      </c>
      <c r="Z57" s="357">
        <v>60000</v>
      </c>
      <c r="AA57" s="357">
        <v>0</v>
      </c>
      <c r="AB57" s="318"/>
    </row>
    <row r="58" spans="1:28" ht="18.75" customHeight="1">
      <c r="A58" s="512"/>
      <c r="B58" s="521"/>
      <c r="C58" s="527"/>
      <c r="D58" s="356" t="s">
        <v>405</v>
      </c>
      <c r="E58" s="357">
        <v>110000</v>
      </c>
      <c r="F58" s="532"/>
      <c r="G58" s="532"/>
      <c r="H58" s="532"/>
      <c r="I58" s="350"/>
      <c r="J58" s="350"/>
      <c r="K58" s="316"/>
      <c r="L58" s="316"/>
      <c r="M58" s="316"/>
      <c r="N58" s="316"/>
      <c r="O58" s="319"/>
      <c r="P58" s="335" t="s">
        <v>402</v>
      </c>
      <c r="Q58" s="357">
        <v>110000</v>
      </c>
      <c r="R58" s="360">
        <v>80000</v>
      </c>
      <c r="S58" s="357">
        <v>40000</v>
      </c>
      <c r="T58" s="357">
        <v>0</v>
      </c>
      <c r="U58" s="350"/>
      <c r="V58" s="335"/>
      <c r="W58" s="335" t="s">
        <v>406</v>
      </c>
      <c r="X58" s="357">
        <v>110000</v>
      </c>
      <c r="Y58" s="360">
        <v>80000</v>
      </c>
      <c r="Z58" s="357">
        <v>40000</v>
      </c>
      <c r="AA58" s="357">
        <v>0</v>
      </c>
      <c r="AB58" s="318"/>
    </row>
    <row r="59" spans="1:28" ht="18.75" customHeight="1">
      <c r="A59" s="512"/>
      <c r="B59" s="521"/>
      <c r="C59" s="527"/>
      <c r="D59" s="356" t="s">
        <v>407</v>
      </c>
      <c r="E59" s="357">
        <v>60000</v>
      </c>
      <c r="F59" s="532"/>
      <c r="G59" s="532"/>
      <c r="H59" s="532"/>
      <c r="I59" s="350"/>
      <c r="J59" s="350"/>
      <c r="K59" s="316"/>
      <c r="L59" s="316"/>
      <c r="M59" s="316"/>
      <c r="N59" s="316"/>
      <c r="O59" s="319"/>
      <c r="P59" s="335" t="s">
        <v>404</v>
      </c>
      <c r="Q59" s="357">
        <v>60000</v>
      </c>
      <c r="R59" s="360">
        <v>40000</v>
      </c>
      <c r="S59" s="357">
        <v>20000</v>
      </c>
      <c r="T59" s="357">
        <v>0</v>
      </c>
      <c r="U59" s="350"/>
      <c r="V59" s="335"/>
      <c r="W59" s="335" t="s">
        <v>408</v>
      </c>
      <c r="X59" s="357">
        <v>60000</v>
      </c>
      <c r="Y59" s="360">
        <v>40000</v>
      </c>
      <c r="Z59" s="357">
        <v>20000</v>
      </c>
      <c r="AA59" s="357">
        <v>0</v>
      </c>
      <c r="AB59" s="318"/>
    </row>
    <row r="60" spans="1:28" ht="18.75" customHeight="1">
      <c r="A60" s="512"/>
      <c r="B60" s="521"/>
      <c r="C60" s="527"/>
      <c r="D60" s="356" t="s">
        <v>409</v>
      </c>
      <c r="E60" s="357">
        <v>30000</v>
      </c>
      <c r="F60" s="532"/>
      <c r="G60" s="532"/>
      <c r="H60" s="532"/>
      <c r="I60" s="350"/>
      <c r="J60" s="350"/>
      <c r="K60" s="316"/>
      <c r="L60" s="316"/>
      <c r="M60" s="316"/>
      <c r="N60" s="316"/>
      <c r="O60" s="319"/>
      <c r="P60" s="335" t="s">
        <v>410</v>
      </c>
      <c r="Q60" s="357">
        <v>30000</v>
      </c>
      <c r="R60" s="360">
        <v>20000</v>
      </c>
      <c r="S60" s="357">
        <v>10000</v>
      </c>
      <c r="T60" s="357">
        <v>0</v>
      </c>
      <c r="U60" s="350"/>
      <c r="V60" s="335"/>
      <c r="W60" s="335" t="s">
        <v>411</v>
      </c>
      <c r="X60" s="357">
        <v>30000</v>
      </c>
      <c r="Y60" s="360">
        <v>20000</v>
      </c>
      <c r="Z60" s="357">
        <v>10000</v>
      </c>
      <c r="AA60" s="357">
        <v>0</v>
      </c>
      <c r="AB60" s="318"/>
    </row>
    <row r="61" spans="1:28" ht="18.75" customHeight="1">
      <c r="A61" s="512"/>
      <c r="B61" s="521"/>
      <c r="C61" s="527"/>
      <c r="D61" s="328" t="s">
        <v>412</v>
      </c>
      <c r="E61" s="328">
        <v>0</v>
      </c>
      <c r="F61" s="350"/>
      <c r="G61" s="350"/>
      <c r="H61" s="350"/>
      <c r="I61" s="350"/>
      <c r="J61" s="350"/>
      <c r="K61" s="316"/>
      <c r="L61" s="316"/>
      <c r="M61" s="316"/>
      <c r="N61" s="316"/>
      <c r="O61" s="319"/>
      <c r="P61" s="328" t="s">
        <v>413</v>
      </c>
      <c r="Q61" s="328">
        <v>0</v>
      </c>
      <c r="R61" s="361">
        <v>0</v>
      </c>
      <c r="S61" s="328">
        <v>0</v>
      </c>
      <c r="T61" s="328">
        <v>0</v>
      </c>
      <c r="U61" s="335"/>
      <c r="V61" s="335"/>
      <c r="W61" s="328" t="s">
        <v>414</v>
      </c>
      <c r="X61" s="328">
        <v>0</v>
      </c>
      <c r="Y61" s="361">
        <v>0</v>
      </c>
      <c r="Z61" s="328">
        <v>0</v>
      </c>
      <c r="AA61" s="328">
        <v>0</v>
      </c>
      <c r="AB61" s="318"/>
    </row>
    <row r="62" spans="1:28" ht="3" customHeight="1">
      <c r="A62" s="512"/>
      <c r="B62" s="519"/>
      <c r="C62" s="528"/>
      <c r="D62" s="322"/>
      <c r="E62" s="322"/>
      <c r="F62" s="322"/>
      <c r="G62" s="322"/>
      <c r="H62" s="322"/>
      <c r="I62" s="322"/>
      <c r="J62" s="322"/>
      <c r="K62" s="322"/>
      <c r="L62" s="316"/>
      <c r="M62" s="316"/>
      <c r="N62" s="362"/>
      <c r="O62" s="321"/>
      <c r="P62" s="322"/>
      <c r="Q62" s="322"/>
      <c r="R62" s="322"/>
      <c r="S62" s="322"/>
      <c r="T62" s="322"/>
      <c r="U62" s="363"/>
      <c r="V62" s="361"/>
      <c r="W62" s="330"/>
      <c r="X62" s="322"/>
      <c r="Y62" s="322"/>
      <c r="Z62" s="322"/>
      <c r="AA62" s="322"/>
      <c r="AB62" s="364"/>
    </row>
    <row r="63" spans="1:28" ht="18.75" customHeight="1">
      <c r="A63" s="512"/>
      <c r="B63" s="514" t="s">
        <v>415</v>
      </c>
      <c r="C63" s="313" t="s">
        <v>416</v>
      </c>
      <c r="D63" s="314"/>
      <c r="E63" s="314"/>
      <c r="F63" s="314"/>
      <c r="G63" s="314"/>
      <c r="H63" s="314"/>
      <c r="I63" s="314"/>
      <c r="J63" s="314"/>
      <c r="K63" s="314"/>
      <c r="L63" s="314"/>
      <c r="M63" s="314"/>
      <c r="N63" s="316"/>
      <c r="O63" s="316"/>
      <c r="P63" s="316"/>
      <c r="Q63" s="316"/>
      <c r="R63" s="316"/>
      <c r="S63" s="316"/>
      <c r="T63" s="316"/>
      <c r="U63" s="353"/>
      <c r="V63" s="317"/>
      <c r="W63" s="317"/>
      <c r="X63" s="316"/>
      <c r="Y63" s="316"/>
      <c r="Z63" s="316"/>
      <c r="AA63" s="316"/>
      <c r="AB63" s="318"/>
    </row>
    <row r="64" spans="1:28" ht="18.75" customHeight="1">
      <c r="A64" s="512"/>
      <c r="B64" s="515"/>
      <c r="C64" s="319" t="s">
        <v>417</v>
      </c>
      <c r="D64" s="316"/>
      <c r="E64" s="316"/>
      <c r="F64" s="316"/>
      <c r="G64" s="316"/>
      <c r="H64" s="316"/>
      <c r="I64" s="316"/>
      <c r="J64" s="316"/>
      <c r="K64" s="316"/>
      <c r="L64" s="316"/>
      <c r="M64" s="316"/>
      <c r="N64" s="316"/>
      <c r="O64" s="316"/>
      <c r="P64" s="316"/>
      <c r="Q64" s="316"/>
      <c r="R64" s="316"/>
      <c r="S64" s="316"/>
      <c r="T64" s="316"/>
      <c r="U64" s="317"/>
      <c r="V64" s="317"/>
      <c r="W64" s="317"/>
      <c r="X64" s="316"/>
      <c r="Y64" s="316"/>
      <c r="Z64" s="316"/>
      <c r="AA64" s="316"/>
      <c r="AB64" s="318"/>
    </row>
    <row r="65" spans="1:28" ht="18.75" customHeight="1">
      <c r="A65" s="512"/>
      <c r="B65" s="515"/>
      <c r="C65" s="365" t="s">
        <v>418</v>
      </c>
      <c r="D65" s="366"/>
      <c r="E65" s="366"/>
      <c r="F65" s="366"/>
      <c r="G65" s="366"/>
      <c r="H65" s="366"/>
      <c r="I65" s="366"/>
      <c r="J65" s="366"/>
      <c r="K65" s="366"/>
      <c r="L65" s="366"/>
      <c r="M65" s="366"/>
      <c r="N65" s="366"/>
      <c r="O65" s="366"/>
      <c r="P65" s="366"/>
      <c r="Q65" s="366"/>
      <c r="R65" s="366"/>
      <c r="S65" s="366"/>
      <c r="T65" s="366"/>
      <c r="U65" s="317"/>
      <c r="V65" s="317"/>
      <c r="W65" s="317"/>
      <c r="X65" s="316"/>
      <c r="Y65" s="316"/>
      <c r="Z65" s="316"/>
      <c r="AA65" s="316"/>
      <c r="AB65" s="318"/>
    </row>
    <row r="66" spans="1:28" ht="18.75" customHeight="1">
      <c r="A66" s="512"/>
      <c r="B66" s="516"/>
      <c r="C66" s="365" t="s">
        <v>419</v>
      </c>
      <c r="D66" s="366"/>
      <c r="E66" s="366"/>
      <c r="F66" s="366"/>
      <c r="G66" s="366"/>
      <c r="H66" s="366"/>
      <c r="I66" s="366"/>
      <c r="J66" s="366"/>
      <c r="K66" s="366"/>
      <c r="L66" s="366"/>
      <c r="M66" s="366"/>
      <c r="N66" s="366"/>
      <c r="O66" s="366"/>
      <c r="P66" s="366"/>
      <c r="Q66" s="366"/>
      <c r="R66" s="366"/>
      <c r="S66" s="366"/>
      <c r="T66" s="366"/>
      <c r="U66" s="317"/>
      <c r="V66" s="317"/>
      <c r="W66" s="317"/>
      <c r="X66" s="317"/>
      <c r="Y66" s="317"/>
      <c r="Z66" s="317"/>
      <c r="AA66" s="317"/>
      <c r="AB66" s="327"/>
    </row>
    <row r="67" spans="1:28" ht="18.75" customHeight="1">
      <c r="A67" s="512"/>
      <c r="B67" s="518" t="s">
        <v>420</v>
      </c>
      <c r="C67" s="313"/>
      <c r="D67" s="367"/>
      <c r="E67" s="367"/>
      <c r="F67" s="367"/>
      <c r="G67" s="367"/>
      <c r="H67" s="367"/>
      <c r="I67" s="367"/>
      <c r="J67" s="367"/>
      <c r="K67" s="367"/>
      <c r="L67" s="367"/>
      <c r="M67" s="367"/>
      <c r="N67" s="367"/>
      <c r="O67" s="367"/>
      <c r="P67" s="367"/>
      <c r="Q67" s="367"/>
      <c r="R67" s="367"/>
      <c r="S67" s="367"/>
      <c r="T67" s="367"/>
      <c r="U67" s="353"/>
      <c r="V67" s="354"/>
      <c r="W67" s="353"/>
      <c r="X67" s="353"/>
      <c r="Y67" s="355" t="s">
        <v>333</v>
      </c>
      <c r="Z67" s="353"/>
      <c r="AA67" s="353"/>
      <c r="AB67" s="368"/>
    </row>
    <row r="68" spans="1:28" ht="18.75" customHeight="1">
      <c r="A68" s="512"/>
      <c r="B68" s="521"/>
      <c r="C68" s="319"/>
      <c r="D68" s="366"/>
      <c r="E68" s="366"/>
      <c r="F68" s="366"/>
      <c r="G68" s="366"/>
      <c r="H68" s="366"/>
      <c r="I68" s="366"/>
      <c r="J68" s="366"/>
      <c r="K68" s="366"/>
      <c r="L68" s="366"/>
      <c r="M68" s="366"/>
      <c r="N68" s="366"/>
      <c r="O68" s="366"/>
      <c r="P68" s="366"/>
      <c r="Q68" s="366"/>
      <c r="R68" s="366"/>
      <c r="S68" s="366"/>
      <c r="T68" s="366"/>
      <c r="U68" s="317"/>
      <c r="V68" s="356"/>
      <c r="W68" s="529" t="s">
        <v>421</v>
      </c>
      <c r="X68" s="531"/>
      <c r="Y68" s="332" t="s">
        <v>389</v>
      </c>
      <c r="Z68" s="356"/>
      <c r="AA68" s="317"/>
      <c r="AB68" s="327"/>
    </row>
    <row r="69" spans="1:28" ht="18.75" customHeight="1">
      <c r="A69" s="512"/>
      <c r="B69" s="521"/>
      <c r="C69" s="319"/>
      <c r="D69" s="366"/>
      <c r="E69" s="366"/>
      <c r="F69" s="366"/>
      <c r="G69" s="366"/>
      <c r="H69" s="366"/>
      <c r="I69" s="366"/>
      <c r="J69" s="366"/>
      <c r="K69" s="366"/>
      <c r="L69" s="366"/>
      <c r="M69" s="366"/>
      <c r="N69" s="366"/>
      <c r="O69" s="366"/>
      <c r="P69" s="366"/>
      <c r="Q69" s="366"/>
      <c r="R69" s="366"/>
      <c r="S69" s="366"/>
      <c r="T69" s="366"/>
      <c r="U69" s="317"/>
      <c r="V69" s="356"/>
      <c r="W69" s="536" t="s">
        <v>422</v>
      </c>
      <c r="X69" s="537"/>
      <c r="Y69" s="358">
        <v>430000</v>
      </c>
      <c r="Z69" s="356"/>
      <c r="AA69" s="317"/>
      <c r="AB69" s="327"/>
    </row>
    <row r="70" spans="1:28" ht="18" customHeight="1">
      <c r="A70" s="512"/>
      <c r="B70" s="521"/>
      <c r="C70" s="365" t="s">
        <v>423</v>
      </c>
      <c r="D70" s="366"/>
      <c r="E70" s="366"/>
      <c r="F70" s="366"/>
      <c r="G70" s="366"/>
      <c r="H70" s="366"/>
      <c r="I70" s="366"/>
      <c r="J70" s="366"/>
      <c r="K70" s="366"/>
      <c r="L70" s="366"/>
      <c r="M70" s="366"/>
      <c r="N70" s="366"/>
      <c r="O70" s="366"/>
      <c r="P70" s="366"/>
      <c r="Q70" s="366"/>
      <c r="R70" s="366"/>
      <c r="S70" s="366"/>
      <c r="T70" s="366"/>
      <c r="U70" s="317"/>
      <c r="V70" s="356"/>
      <c r="W70" s="533" t="s">
        <v>424</v>
      </c>
      <c r="X70" s="538"/>
      <c r="Y70" s="357">
        <v>290000</v>
      </c>
      <c r="Z70" s="356"/>
      <c r="AA70" s="317"/>
      <c r="AB70" s="327"/>
    </row>
    <row r="71" spans="1:28" ht="18.75" customHeight="1">
      <c r="A71" s="512"/>
      <c r="B71" s="521"/>
      <c r="C71" s="365"/>
      <c r="D71" s="366"/>
      <c r="E71" s="366"/>
      <c r="F71" s="366"/>
      <c r="G71" s="366"/>
      <c r="H71" s="366"/>
      <c r="I71" s="366"/>
      <c r="J71" s="366"/>
      <c r="K71" s="366"/>
      <c r="L71" s="366"/>
      <c r="M71" s="366"/>
      <c r="N71" s="366"/>
      <c r="O71" s="366"/>
      <c r="P71" s="366"/>
      <c r="Q71" s="366"/>
      <c r="R71" s="366"/>
      <c r="S71" s="366"/>
      <c r="T71" s="366"/>
      <c r="U71" s="317"/>
      <c r="V71" s="356"/>
      <c r="W71" s="533" t="s">
        <v>425</v>
      </c>
      <c r="X71" s="538"/>
      <c r="Y71" s="357">
        <v>150000</v>
      </c>
      <c r="Z71" s="356"/>
      <c r="AA71" s="317"/>
      <c r="AB71" s="327"/>
    </row>
    <row r="72" spans="1:28" ht="18.75" customHeight="1">
      <c r="A72" s="512"/>
      <c r="B72" s="521"/>
      <c r="C72" s="365"/>
      <c r="D72" s="366"/>
      <c r="E72" s="366"/>
      <c r="F72" s="366"/>
      <c r="G72" s="366"/>
      <c r="H72" s="366"/>
      <c r="I72" s="366"/>
      <c r="J72" s="366"/>
      <c r="K72" s="366"/>
      <c r="L72" s="366"/>
      <c r="M72" s="366"/>
      <c r="N72" s="366"/>
      <c r="O72" s="366"/>
      <c r="P72" s="366"/>
      <c r="Q72" s="366"/>
      <c r="R72" s="366"/>
      <c r="S72" s="366"/>
      <c r="T72" s="366"/>
      <c r="U72" s="317"/>
      <c r="V72" s="356"/>
      <c r="W72" s="539" t="s">
        <v>426</v>
      </c>
      <c r="X72" s="540"/>
      <c r="Y72" s="328">
        <v>0</v>
      </c>
      <c r="Z72" s="356"/>
      <c r="AA72" s="317"/>
      <c r="AB72" s="327"/>
    </row>
    <row r="73" spans="1:28" ht="18.75" customHeight="1" thickBot="1">
      <c r="A73" s="513"/>
      <c r="B73" s="535"/>
      <c r="C73" s="369"/>
      <c r="D73" s="370"/>
      <c r="E73" s="370"/>
      <c r="F73" s="370"/>
      <c r="G73" s="370"/>
      <c r="H73" s="370"/>
      <c r="I73" s="370"/>
      <c r="J73" s="370"/>
      <c r="K73" s="370"/>
      <c r="L73" s="370"/>
      <c r="M73" s="370"/>
      <c r="N73" s="370"/>
      <c r="O73" s="370"/>
      <c r="P73" s="370"/>
      <c r="Q73" s="370"/>
      <c r="R73" s="370"/>
      <c r="S73" s="370"/>
      <c r="T73" s="370"/>
      <c r="U73" s="371"/>
      <c r="V73" s="372"/>
      <c r="W73" s="371"/>
      <c r="X73" s="370"/>
      <c r="Y73" s="370"/>
      <c r="Z73" s="370"/>
      <c r="AA73" s="370"/>
      <c r="AB73" s="373"/>
    </row>
    <row r="74" spans="1:23" ht="18.75" customHeight="1">
      <c r="A74" s="374"/>
      <c r="B74" s="317"/>
      <c r="C74" s="316"/>
      <c r="D74" s="316"/>
      <c r="E74" s="316"/>
      <c r="F74" s="316"/>
      <c r="G74" s="316"/>
      <c r="H74" s="316"/>
      <c r="I74" s="316"/>
      <c r="J74" s="316"/>
      <c r="K74" s="316"/>
      <c r="L74" s="316"/>
      <c r="M74" s="316"/>
      <c r="N74" s="316"/>
      <c r="O74" s="316"/>
      <c r="P74" s="316"/>
      <c r="Q74" s="316"/>
      <c r="R74" s="316"/>
      <c r="S74" s="316"/>
      <c r="T74" s="316"/>
      <c r="U74" s="317"/>
      <c r="V74" s="317"/>
      <c r="W74" s="317"/>
    </row>
  </sheetData>
  <sheetProtection/>
  <mergeCells count="38">
    <mergeCell ref="B67:B73"/>
    <mergeCell ref="W68:X68"/>
    <mergeCell ref="W69:X69"/>
    <mergeCell ref="W70:X70"/>
    <mergeCell ref="W71:X71"/>
    <mergeCell ref="W72:X72"/>
    <mergeCell ref="F56:H56"/>
    <mergeCell ref="F57:H57"/>
    <mergeCell ref="F58:H58"/>
    <mergeCell ref="F59:H59"/>
    <mergeCell ref="F60:H60"/>
    <mergeCell ref="B63:B66"/>
    <mergeCell ref="V51:V52"/>
    <mergeCell ref="W51:W52"/>
    <mergeCell ref="X51:AA51"/>
    <mergeCell ref="F52:H52"/>
    <mergeCell ref="F53:H53"/>
    <mergeCell ref="F54:H54"/>
    <mergeCell ref="B27:B36"/>
    <mergeCell ref="B37:B40"/>
    <mergeCell ref="B44:B49"/>
    <mergeCell ref="P45:P46"/>
    <mergeCell ref="Q45:S45"/>
    <mergeCell ref="B50:B62"/>
    <mergeCell ref="C50:C62"/>
    <mergeCell ref="P51:P52"/>
    <mergeCell ref="Q51:T51"/>
    <mergeCell ref="F55:H55"/>
    <mergeCell ref="C3:G3"/>
    <mergeCell ref="H3:I3"/>
    <mergeCell ref="O3:T3"/>
    <mergeCell ref="V3:AB3"/>
    <mergeCell ref="A4:A73"/>
    <mergeCell ref="B4:B6"/>
    <mergeCell ref="H5:K5"/>
    <mergeCell ref="B7:B8"/>
    <mergeCell ref="H9:K9"/>
    <mergeCell ref="B11:B26"/>
  </mergeCells>
  <printOptions/>
  <pageMargins left="0.5905511811023623" right="0.5905511811023623" top="0.3937007874015748" bottom="0.1968503937007874" header="0.5905511811023623" footer="0.1968503937007874"/>
  <pageSetup horizontalDpi="600" verticalDpi="600" orientation="portrait" paperSize="9" scale="45" r:id="rId2"/>
  <headerFooter alignWithMargins="0">
    <oddFooter>&amp;C&amp;14- &amp;P+80 -</oddFooter>
  </headerFooter>
  <colBreaks count="1" manualBreakCount="1">
    <brk id="14" max="72"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尾形 欣紀</dc:creator>
  <cp:keywords/>
  <dc:description/>
  <cp:lastModifiedBy>Windows ユーザー</cp:lastModifiedBy>
  <cp:lastPrinted>2021-09-28T06:59:24Z</cp:lastPrinted>
  <dcterms:created xsi:type="dcterms:W3CDTF">1997-01-08T22:48:59Z</dcterms:created>
  <dcterms:modified xsi:type="dcterms:W3CDTF">2021-10-27T04:52:44Z</dcterms:modified>
  <cp:category/>
  <cp:version/>
  <cp:contentType/>
  <cp:contentStatus/>
</cp:coreProperties>
</file>