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ほ）ホームページ掲載データ\公告36\"/>
    </mc:Choice>
  </mc:AlternateContent>
  <bookViews>
    <workbookView xWindow="0" yWindow="0" windowWidth="20235" windowHeight="7635"/>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チェックシート様式!$A$1:$I$94</definedName>
    <definedName name="_xlnm.Print_Titles" localSheetId="0">チェックシート様式!$1:$1</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6" i="10" l="1"/>
  <c r="K88" i="10" s="1"/>
  <c r="K62" i="10"/>
  <c r="K74" i="10" l="1"/>
  <c r="K66" i="10"/>
  <c r="K40" i="10"/>
  <c r="K14" i="10"/>
</calcChain>
</file>

<file path=xl/sharedStrings.xml><?xml version="1.0" encoding="utf-8"?>
<sst xmlns="http://schemas.openxmlformats.org/spreadsheetml/2006/main" count="166" uniqueCount="123">
  <si>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</si>
  <si>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</si>
  <si>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</si>
  <si>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</si>
  <si>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</si>
  <si>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</si>
  <si>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工程管理</t>
    <rPh sb="0" eb="2">
      <t>コウテイ</t>
    </rPh>
    <rPh sb="2" eb="4">
      <t>カンリ</t>
    </rPh>
    <phoneticPr fontId="3"/>
  </si>
  <si>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</si>
  <si>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</si>
  <si>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</si>
  <si>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</si>
  <si>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</si>
  <si>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安全対策</t>
    <rPh sb="0" eb="2">
      <t>アンゼン</t>
    </rPh>
    <rPh sb="2" eb="4">
      <t>タイサク</t>
    </rPh>
    <phoneticPr fontId="3"/>
  </si>
  <si>
    <t>過去に労働安全衛生分野表彰歴があり、かつ入札公告日の属する年度及び直近３か年度に岐阜市からの工事事故等による資格停止措置なし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phoneticPr fontId="3"/>
  </si>
  <si>
    <t>過去に労働安全衛生分野表彰歴なし、かつ入札公告日の属する年度及び直近３か年度に岐阜市からの工事事故等による資格停止措置なし、若しくは過去に労働安全衛生分野表彰歴があり、かつ入札公告日の属する年度及び直近３か年度に岐阜市からの工事事故等による資格停止措置あり</t>
    <rPh sb="19" eb="21">
      <t>ニュウサツ</t>
    </rPh>
    <rPh sb="21" eb="23">
      <t>コウコク</t>
    </rPh>
    <rPh sb="23" eb="24">
      <t>ビ</t>
    </rPh>
    <rPh sb="25" eb="26">
      <t>ゾク</t>
    </rPh>
    <rPh sb="39" eb="41">
      <t>ギフ</t>
    </rPh>
    <rPh sb="41" eb="42">
      <t>シ</t>
    </rPh>
    <rPh sb="106" eb="109">
      <t>ギフシ</t>
    </rPh>
    <phoneticPr fontId="3"/>
  </si>
  <si>
    <t>過去に労働安全衛生分野表彰歴なし、かつ入札公告日の属する年度及び直近３か年度に岐阜市からの工事事故等による資格停止措置あり</t>
    <rPh sb="39" eb="42">
      <t>ギフシ</t>
    </rPh>
    <rPh sb="53" eb="55">
      <t>シカク</t>
    </rPh>
    <rPh sb="55" eb="57">
      <t>テイシ</t>
    </rPh>
    <rPh sb="57" eb="59">
      <t>ソチ</t>
    </rPh>
    <phoneticPr fontId="3"/>
  </si>
  <si>
    <t>上記以外</t>
    <rPh sb="0" eb="2">
      <t>ジョウキ</t>
    </rPh>
    <rPh sb="2" eb="4">
      <t>イガイ</t>
    </rPh>
    <phoneticPr fontId="3"/>
  </si>
  <si>
    <t>品質管理</t>
    <rPh sb="0" eb="2">
      <t>ヒンシツ</t>
    </rPh>
    <rPh sb="2" eb="4">
      <t>カンリ</t>
    </rPh>
    <phoneticPr fontId="3"/>
  </si>
  <si>
    <t>環境配慮</t>
    <rPh sb="0" eb="2">
      <t>カンキョウ</t>
    </rPh>
    <rPh sb="2" eb="4">
      <t>ハイリョ</t>
    </rPh>
    <phoneticPr fontId="3"/>
  </si>
  <si>
    <t>ＩＳＯ認証取得の状況</t>
    <rPh sb="3" eb="5">
      <t>ニンショウ</t>
    </rPh>
    <rPh sb="5" eb="7">
      <t>シュトク</t>
    </rPh>
    <rPh sb="8" eb="10">
      <t>ジョウキョウ</t>
    </rPh>
    <phoneticPr fontId="3"/>
  </si>
  <si>
    <t>ＩＳＯ９００１並びに１４００１取得済</t>
    <rPh sb="7" eb="8">
      <t>ナラ</t>
    </rPh>
    <rPh sb="15" eb="17">
      <t>シュトク</t>
    </rPh>
    <rPh sb="17" eb="18">
      <t>ズ</t>
    </rPh>
    <phoneticPr fontId="3"/>
  </si>
  <si>
    <t>取得なし</t>
    <rPh sb="0" eb="2">
      <t>シュトク</t>
    </rPh>
    <phoneticPr fontId="3"/>
  </si>
  <si>
    <t>小計（満点）</t>
    <rPh sb="0" eb="2">
      <t>ショウケイ</t>
    </rPh>
    <rPh sb="3" eb="5">
      <t>マンテン</t>
    </rPh>
    <phoneticPr fontId="3"/>
  </si>
  <si>
    <t>○企業能力</t>
    <rPh sb="1" eb="3">
      <t>キギョウ</t>
    </rPh>
    <rPh sb="3" eb="5">
      <t>ノウリョク</t>
    </rPh>
    <phoneticPr fontId="3"/>
  </si>
  <si>
    <t>工事成績評定点</t>
    <rPh sb="0" eb="2">
      <t>コウジ</t>
    </rPh>
    <rPh sb="2" eb="4">
      <t>セイセキ</t>
    </rPh>
    <rPh sb="4" eb="6">
      <t>ヒョウテイ</t>
    </rPh>
    <rPh sb="6" eb="7">
      <t>テン</t>
    </rPh>
    <phoneticPr fontId="3"/>
  </si>
  <si>
    <t>同種工事施工実績</t>
    <rPh sb="0" eb="2">
      <t>ドウシュ</t>
    </rPh>
    <rPh sb="2" eb="4">
      <t>コウジ</t>
    </rPh>
    <rPh sb="4" eb="6">
      <t>セコウ</t>
    </rPh>
    <rPh sb="6" eb="8">
      <t>ジッセキ</t>
    </rPh>
    <phoneticPr fontId="3"/>
  </si>
  <si>
    <t>岐阜市優良建設工事業者表彰歴</t>
    <rPh sb="0" eb="3">
      <t>ギフシ</t>
    </rPh>
    <rPh sb="5" eb="7">
      <t>ケンセツ</t>
    </rPh>
    <rPh sb="9" eb="11">
      <t>ギョウシャ</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</si>
  <si>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</si>
  <si>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</si>
  <si>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</si>
  <si>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</si>
  <si>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</si>
  <si>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災害協定参加等</t>
    <rPh sb="0" eb="2">
      <t>サイガイ</t>
    </rPh>
    <rPh sb="2" eb="4">
      <t>キョウテイ</t>
    </rPh>
    <rPh sb="4" eb="6">
      <t>サンカ</t>
    </rPh>
    <rPh sb="6" eb="7">
      <t>トウ</t>
    </rPh>
    <phoneticPr fontId="3"/>
  </si>
  <si>
    <t>ボランティア活動</t>
    <rPh sb="6" eb="8">
      <t>カツドウ</t>
    </rPh>
    <phoneticPr fontId="3"/>
  </si>
  <si>
    <t>１件目
工事名：</t>
    <rPh sb="1" eb="2">
      <t>ケン</t>
    </rPh>
    <rPh sb="2" eb="3">
      <t>メ</t>
    </rPh>
    <rPh sb="4" eb="6">
      <t>コウジ</t>
    </rPh>
    <rPh sb="6" eb="7">
      <t>メイ</t>
    </rPh>
    <phoneticPr fontId="7"/>
  </si>
  <si>
    <t>発注者名：</t>
    <rPh sb="0" eb="3">
      <t>ハッチュウシャ</t>
    </rPh>
    <rPh sb="3" eb="4">
      <t>メイ</t>
    </rPh>
    <phoneticPr fontId="7"/>
  </si>
  <si>
    <t>施工場所：</t>
    <rPh sb="0" eb="2">
      <t>セコウ</t>
    </rPh>
    <rPh sb="2" eb="4">
      <t>バショ</t>
    </rPh>
    <phoneticPr fontId="7"/>
  </si>
  <si>
    <t>工期：　　　　　　　　年　　　　月　　　　日　　～　　　　　　　　　年　　　　　　月　　　　　　日</t>
    <rPh sb="0" eb="2">
      <t>コウキ</t>
    </rPh>
    <rPh sb="11" eb="12">
      <t>ネン</t>
    </rPh>
    <rPh sb="16" eb="17">
      <t>ガツ</t>
    </rPh>
    <rPh sb="21" eb="22">
      <t>ニチ</t>
    </rPh>
    <rPh sb="34" eb="35">
      <t>ネン</t>
    </rPh>
    <rPh sb="41" eb="42">
      <t>ガツ</t>
    </rPh>
    <rPh sb="48" eb="49">
      <t>ニチ</t>
    </rPh>
    <phoneticPr fontId="7"/>
  </si>
  <si>
    <t>２件目
工事名：</t>
    <rPh sb="1" eb="2">
      <t>ケン</t>
    </rPh>
    <rPh sb="2" eb="3">
      <t>メ</t>
    </rPh>
    <rPh sb="4" eb="6">
      <t>コウジ</t>
    </rPh>
    <rPh sb="6" eb="7">
      <t>メイ</t>
    </rPh>
    <phoneticPr fontId="7"/>
  </si>
  <si>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</si>
  <si>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</si>
  <si>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3"/>
  </si>
  <si>
    <t>平均点が７５点以上</t>
    <rPh sb="0" eb="3">
      <t>ヘイキンテン</t>
    </rPh>
    <rPh sb="6" eb="7">
      <t>テン</t>
    </rPh>
    <rPh sb="7" eb="9">
      <t>イジョウ</t>
    </rPh>
    <phoneticPr fontId="3"/>
  </si>
  <si>
    <t>平均点が６５点未満</t>
    <rPh sb="0" eb="3">
      <t>ヘイキンテン</t>
    </rPh>
    <phoneticPr fontId="7"/>
  </si>
  <si>
    <t>参加なし、かつ活動実績なし</t>
    <rPh sb="0" eb="2">
      <t>サンカ</t>
    </rPh>
    <rPh sb="7" eb="9">
      <t>カツドウ</t>
    </rPh>
    <rPh sb="9" eb="11">
      <t>ジッセキ</t>
    </rPh>
    <phoneticPr fontId="7"/>
  </si>
  <si>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</si>
  <si>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活動実績なし</t>
    <rPh sb="0" eb="2">
      <t>カツドウ</t>
    </rPh>
    <rPh sb="2" eb="4">
      <t>ジッセキ</t>
    </rPh>
    <phoneticPr fontId="3"/>
  </si>
  <si>
    <t>岐阜市内の自治会等との協定等を締結している</t>
    <rPh sb="13" eb="14">
      <t>トウ</t>
    </rPh>
    <phoneticPr fontId="7"/>
  </si>
  <si>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7"/>
  </si>
  <si>
    <t>工　　　期：　　　　　　　　年　　　　月　　　　日　　～　　　　　　　　　年　　　　　　月　　　　　　日</t>
    <rPh sb="0" eb="1">
      <t>コウ</t>
    </rPh>
    <rPh sb="4" eb="5">
      <t>キ</t>
    </rPh>
    <rPh sb="14" eb="15">
      <t>ネン</t>
    </rPh>
    <rPh sb="19" eb="20">
      <t>ガツ</t>
    </rPh>
    <rPh sb="24" eb="25">
      <t>ニチ</t>
    </rPh>
    <rPh sb="37" eb="38">
      <t>ネン</t>
    </rPh>
    <rPh sb="44" eb="45">
      <t>ガツ</t>
    </rPh>
    <rPh sb="51" eb="52">
      <t>ニチ</t>
    </rPh>
    <phoneticPr fontId="7"/>
  </si>
  <si>
    <t>ＩＳＯ９００１又は１４００１のいずれかを取得済</t>
    <rPh sb="7" eb="8">
      <t>マタ</t>
    </rPh>
    <rPh sb="20" eb="22">
      <t>シュトク</t>
    </rPh>
    <rPh sb="22" eb="23">
      <t>ズ</t>
    </rPh>
    <phoneticPr fontId="3"/>
  </si>
  <si>
    <t xml:space="preserve">
同種工事の施工実績</t>
    <rPh sb="2" eb="4">
      <t>ドウシュ</t>
    </rPh>
    <rPh sb="4" eb="6">
      <t>コウジ</t>
    </rPh>
    <rPh sb="7" eb="9">
      <t>セコウ</t>
    </rPh>
    <rPh sb="9" eb="11">
      <t>ジッセキ</t>
    </rPh>
    <phoneticPr fontId="7"/>
  </si>
  <si>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3"/>
  </si>
  <si>
    <t>保有資格</t>
    <rPh sb="0" eb="2">
      <t>ホユウ</t>
    </rPh>
    <rPh sb="2" eb="4">
      <t>シカク</t>
    </rPh>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</si>
  <si>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</si>
  <si>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</si>
  <si>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</si>
  <si>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3年以上継続雇用している、40歳未満の技術者または女性技術者を主任（監理）技術者として配置する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</si>
  <si>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40歳未満の技術者または女性技術者を主任（監理）技術者として配置する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</si>
  <si>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ぎふし共育・女性活躍企業認定</t>
    <rPh sb="3" eb="5">
      <t>キョウイク</t>
    </rPh>
    <rPh sb="6" eb="8">
      <t>ジョセイ</t>
    </rPh>
    <rPh sb="8" eb="10">
      <t>カツヤク</t>
    </rPh>
    <rPh sb="10" eb="12">
      <t>キギョウ</t>
    </rPh>
    <rPh sb="12" eb="14">
      <t>ニンテイ</t>
    </rPh>
    <phoneticPr fontId="3"/>
  </si>
  <si>
    <t>ぎふし共育・女性活躍企業の認定の有無</t>
    <rPh sb="3" eb="5">
      <t>キョウイク</t>
    </rPh>
    <rPh sb="6" eb="10">
      <t>ジョセイカツヤク</t>
    </rPh>
    <rPh sb="10" eb="12">
      <t>キギョウ</t>
    </rPh>
    <rPh sb="13" eb="15">
      <t>ニンテイ</t>
    </rPh>
    <rPh sb="16" eb="18">
      <t>ウム</t>
    </rPh>
    <phoneticPr fontId="7"/>
  </si>
  <si>
    <t>※公告日時点で有効期間内にあること。</t>
    <rPh sb="1" eb="3">
      <t>コウコク</t>
    </rPh>
    <rPh sb="3" eb="4">
      <t>ビ</t>
    </rPh>
    <rPh sb="4" eb="6">
      <t>ジテン</t>
    </rPh>
    <rPh sb="7" eb="9">
      <t>ユウコウ</t>
    </rPh>
    <rPh sb="9" eb="11">
      <t>キカン</t>
    </rPh>
    <rPh sb="11" eb="12">
      <t>ナイ</t>
    </rPh>
    <phoneticPr fontId="7"/>
  </si>
  <si>
    <t>認定なし</t>
    <rPh sb="0" eb="2">
      <t>ニンテイ</t>
    </rPh>
    <phoneticPr fontId="7"/>
  </si>
  <si>
    <t>岐阜市消防団・水防団への協力状況</t>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</si>
  <si>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</si>
  <si>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</si>
  <si>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常勤雇用の従業員数19人以下の場合、消防団員または水防団員が１名以上。
常勤雇用の従業員数20～49人以下の場合、消防団員または水防団員が３名以上。
常勤雇用の従業員数50人以上の場合、消防団員または水防団員が６名以上。</t>
    <rPh sb="0" eb="2">
      <t>ジョウキン</t>
    </rPh>
    <rPh sb="2" eb="4">
      <t>コヨウ</t>
    </rPh>
    <rPh sb="31" eb="32">
      <t>メイ</t>
    </rPh>
    <rPh sb="32" eb="34">
      <t>イジョウ</t>
    </rPh>
    <rPh sb="36" eb="38">
      <t>ジョウキン</t>
    </rPh>
    <rPh sb="38" eb="40">
      <t>コヨウ</t>
    </rPh>
    <rPh sb="70" eb="71">
      <t>メイ</t>
    </rPh>
    <rPh sb="75" eb="77">
      <t>ジョウキン</t>
    </rPh>
    <rPh sb="77" eb="79">
      <t>コヨウ</t>
    </rPh>
    <rPh sb="106" eb="107">
      <t>メイ</t>
    </rPh>
    <phoneticPr fontId="7"/>
  </si>
  <si>
    <t>常勤雇用の従業員数19人以下の場合、消防団員なし、水防団員なし。
常勤雇用の従業員数20～49人以下の場合、消防団員または水防団員が１名以上。
常勤雇用の従業員数50人以上の場合、消防団員または水防団員３名以上。</t>
    <rPh sb="0" eb="2">
      <t>ジョウキン</t>
    </rPh>
    <rPh sb="2" eb="4">
      <t>コヨウ</t>
    </rPh>
    <rPh sb="33" eb="35">
      <t>ジョウキン</t>
    </rPh>
    <rPh sb="35" eb="37">
      <t>コヨウ</t>
    </rPh>
    <rPh sb="67" eb="68">
      <t>メイ</t>
    </rPh>
    <rPh sb="68" eb="70">
      <t>イジョウ</t>
    </rPh>
    <rPh sb="72" eb="74">
      <t>ジョウキン</t>
    </rPh>
    <rPh sb="74" eb="76">
      <t>コヨウ</t>
    </rPh>
    <rPh sb="102" eb="103">
      <t>メイ</t>
    </rPh>
    <phoneticPr fontId="7"/>
  </si>
  <si>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</si>
  <si>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</si>
  <si>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岐阜市消防団事業所の認定なし</t>
    <rPh sb="0" eb="3">
      <t>ギフシ</t>
    </rPh>
    <rPh sb="3" eb="5">
      <t>ショウボウ</t>
    </rPh>
    <rPh sb="5" eb="6">
      <t>ダン</t>
    </rPh>
    <rPh sb="6" eb="9">
      <t>ジギョウショ</t>
    </rPh>
    <rPh sb="10" eb="12">
      <t>ニンテイ</t>
    </rPh>
    <phoneticPr fontId="7"/>
  </si>
  <si>
    <t>社内規定で団活動に対して協力の明記有りかつ常勤雇用の従業員数に応じた団員（右欄）を確保している。</t>
    <phoneticPr fontId="7"/>
  </si>
  <si>
    <t>認定有り</t>
    <rPh sb="0" eb="2">
      <t>ニンテイ</t>
    </rPh>
    <rPh sb="2" eb="3">
      <t>ア</t>
    </rPh>
    <phoneticPr fontId="7"/>
  </si>
  <si>
    <t>※公告日時点で有効期間内にあること。</t>
    <phoneticPr fontId="7"/>
  </si>
  <si>
    <t>※認証範囲に申請者の事業所が含まれている場合に限る</t>
    <rPh sb="1" eb="3">
      <t>ニンショウ</t>
    </rPh>
    <rPh sb="3" eb="5">
      <t>ハンイ</t>
    </rPh>
    <rPh sb="6" eb="8">
      <t>シンセイ</t>
    </rPh>
    <rPh sb="8" eb="9">
      <t>シャ</t>
    </rPh>
    <rPh sb="10" eb="13">
      <t>ジギョウショ</t>
    </rPh>
    <rPh sb="14" eb="15">
      <t>フク</t>
    </rPh>
    <rPh sb="20" eb="22">
      <t>バアイ</t>
    </rPh>
    <rPh sb="23" eb="24">
      <t>カギ</t>
    </rPh>
    <phoneticPr fontId="7"/>
  </si>
  <si>
    <t xml:space="preserve">※実績のない年度は６５点とする。
</t>
    <rPh sb="1" eb="3">
      <t>ジッセキ</t>
    </rPh>
    <rPh sb="6" eb="8">
      <t>ネンド</t>
    </rPh>
    <rPh sb="11" eb="12">
      <t>テン</t>
    </rPh>
    <phoneticPr fontId="7"/>
  </si>
  <si>
    <t>直近２か年度に完成引渡しの済んだ工事の工事成績評定点の平均点
対象となる工事
＝岐阜市発注の水道施設工事</t>
    <rPh sb="0" eb="1">
      <t>チョク</t>
    </rPh>
    <rPh sb="1" eb="2">
      <t>キン</t>
    </rPh>
    <rPh sb="4" eb="5">
      <t>ネン</t>
    </rPh>
    <rPh sb="5" eb="6">
      <t>ド</t>
    </rPh>
    <rPh sb="7" eb="9">
      <t>カンセイ</t>
    </rPh>
    <rPh sb="9" eb="10">
      <t>ヒ</t>
    </rPh>
    <rPh sb="10" eb="11">
      <t>ワタ</t>
    </rPh>
    <rPh sb="13" eb="14">
      <t>ス</t>
    </rPh>
    <rPh sb="16" eb="18">
      <t>コウジ</t>
    </rPh>
    <rPh sb="19" eb="21">
      <t>コウジ</t>
    </rPh>
    <rPh sb="21" eb="23">
      <t>セイセキ</t>
    </rPh>
    <rPh sb="23" eb="25">
      <t>ヒョウテイ</t>
    </rPh>
    <rPh sb="25" eb="26">
      <t>テン</t>
    </rPh>
    <rPh sb="27" eb="30">
      <t>ヘイキンテン</t>
    </rPh>
    <rPh sb="32" eb="34">
      <t>タイショウ</t>
    </rPh>
    <rPh sb="37" eb="39">
      <t>コウジ</t>
    </rPh>
    <rPh sb="41" eb="44">
      <t>ギフシ</t>
    </rPh>
    <rPh sb="44" eb="46">
      <t>ハッチュウ</t>
    </rPh>
    <rPh sb="47" eb="49">
      <t>スイドウ</t>
    </rPh>
    <rPh sb="49" eb="51">
      <t>シセツ</t>
    </rPh>
    <rPh sb="51" eb="53">
      <t>コウジ</t>
    </rPh>
    <phoneticPr fontId="3"/>
  </si>
  <si>
    <t>表彰歴あり</t>
    <rPh sb="2" eb="3">
      <t>レキ</t>
    </rPh>
    <phoneticPr fontId="3"/>
  </si>
  <si>
    <t>直近5か年度の岐阜市優良建設工事業者表彰歴の有無
表彰部門
＝管工事部門</t>
    <rPh sb="9" eb="10">
      <t>シ</t>
    </rPh>
    <rPh sb="12" eb="14">
      <t>ケンセツ</t>
    </rPh>
    <rPh sb="16" eb="18">
      <t>ギョウシャ</t>
    </rPh>
    <rPh sb="27" eb="29">
      <t>ヒョウショウ</t>
    </rPh>
    <rPh sb="29" eb="31">
      <t>ブモン</t>
    </rPh>
    <rPh sb="33" eb="34">
      <t>カン</t>
    </rPh>
    <rPh sb="34" eb="36">
      <t>コウジ</t>
    </rPh>
    <rPh sb="36" eb="38">
      <t>ブモン</t>
    </rPh>
    <phoneticPr fontId="3"/>
  </si>
  <si>
    <t>直近２か年度に完成引渡しの済んだ、監理技術者又は主任技術者として配置された工事の工事成績評定点の平均点</t>
    <rPh sb="0" eb="1">
      <t>チョク</t>
    </rPh>
    <rPh sb="1" eb="2">
      <t>キン</t>
    </rPh>
    <rPh sb="4" eb="5">
      <t>ネン</t>
    </rPh>
    <rPh sb="5" eb="6">
      <t>ド</t>
    </rPh>
    <rPh sb="7" eb="9">
      <t>カンセイ</t>
    </rPh>
    <rPh sb="9" eb="10">
      <t>ヒ</t>
    </rPh>
    <rPh sb="10" eb="11">
      <t>ワタ</t>
    </rPh>
    <rPh sb="13" eb="14">
      <t>ス</t>
    </rPh>
    <rPh sb="17" eb="19">
      <t>カンリ</t>
    </rPh>
    <rPh sb="19" eb="22">
      <t>ギジュツシャ</t>
    </rPh>
    <rPh sb="22" eb="23">
      <t>マタ</t>
    </rPh>
    <rPh sb="24" eb="26">
      <t>シュニン</t>
    </rPh>
    <rPh sb="26" eb="29">
      <t>ギジュツシャ</t>
    </rPh>
    <rPh sb="32" eb="34">
      <t>ハイチ</t>
    </rPh>
    <rPh sb="37" eb="39">
      <t>コウジ</t>
    </rPh>
    <rPh sb="40" eb="42">
      <t>コウジ</t>
    </rPh>
    <rPh sb="42" eb="44">
      <t>セイセキ</t>
    </rPh>
    <rPh sb="44" eb="46">
      <t>ヒョウテイ</t>
    </rPh>
    <rPh sb="46" eb="47">
      <t>テン</t>
    </rPh>
    <rPh sb="48" eb="51">
      <t>ヘイキンテン</t>
    </rPh>
    <phoneticPr fontId="3"/>
  </si>
  <si>
    <t>対象となる工事
＝岐阜市発注の水道施設工事</t>
    <rPh sb="0" eb="2">
      <t>タイショウ</t>
    </rPh>
    <rPh sb="5" eb="7">
      <t>コウジ</t>
    </rPh>
    <rPh sb="9" eb="12">
      <t>ギフシ</t>
    </rPh>
    <rPh sb="12" eb="14">
      <t>ハッチュウ</t>
    </rPh>
    <rPh sb="15" eb="17">
      <t>スイドウ</t>
    </rPh>
    <rPh sb="17" eb="19">
      <t>シセツ</t>
    </rPh>
    <rPh sb="19" eb="21">
      <t>コウジ</t>
    </rPh>
    <phoneticPr fontId="7"/>
  </si>
  <si>
    <t>※平均点は岐阜市発注の水道施設工事の工事成績評定点の平均点</t>
    <rPh sb="11" eb="17">
      <t>スイドウシセツコウジ</t>
    </rPh>
    <phoneticPr fontId="7"/>
  </si>
  <si>
    <t>※工期の途中で技術者を交代していた場合、工事の主たる工種を担当した技術者について評価する。
※監理技術者又は主任技術者として配置された工事であること</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2" eb="53">
      <t>マタ</t>
    </rPh>
    <rPh sb="54" eb="56">
      <t>シュニン</t>
    </rPh>
    <rPh sb="56" eb="59">
      <t>ギジュツシャ</t>
    </rPh>
    <rPh sb="62" eb="64">
      <t>ハイチ</t>
    </rPh>
    <rPh sb="67" eb="69">
      <t>コウジ</t>
    </rPh>
    <phoneticPr fontId="7"/>
  </si>
  <si>
    <t>※公告日時点で４０歳未満であること。</t>
    <rPh sb="1" eb="3">
      <t>コウコク</t>
    </rPh>
    <rPh sb="3" eb="4">
      <t>ビ</t>
    </rPh>
    <rPh sb="4" eb="6">
      <t>ジテン</t>
    </rPh>
    <rPh sb="9" eb="12">
      <t>サイミマン</t>
    </rPh>
    <phoneticPr fontId="7"/>
  </si>
  <si>
    <t>※平均点は岐阜市発注の水道施設工事の工事成績評定点の平均点</t>
    <rPh sb="11" eb="13">
      <t>スイドウ</t>
    </rPh>
    <rPh sb="13" eb="15">
      <t>シセツ</t>
    </rPh>
    <rPh sb="15" eb="17">
      <t>コウジ</t>
    </rPh>
    <phoneticPr fontId="7"/>
  </si>
  <si>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rPh sb="2" eb="4">
      <t>ロウドウ</t>
    </rPh>
    <rPh sb="4" eb="6">
      <t>アンゼン</t>
    </rPh>
    <rPh sb="6" eb="8">
      <t>エイセイ</t>
    </rPh>
    <rPh sb="8" eb="10">
      <t>ブンヤ</t>
    </rPh>
    <rPh sb="10" eb="12">
      <t>ヒョウショウ</t>
    </rPh>
    <rPh sb="12" eb="13">
      <t>レキ</t>
    </rPh>
    <phoneticPr fontId="7"/>
  </si>
  <si>
    <t>働き方改革の推進</t>
    <rPh sb="0" eb="1">
      <t>ハタラ</t>
    </rPh>
    <rPh sb="2" eb="3">
      <t>カタ</t>
    </rPh>
    <rPh sb="3" eb="5">
      <t>カイカク</t>
    </rPh>
    <rPh sb="6" eb="8">
      <t>スイシン</t>
    </rPh>
    <phoneticPr fontId="7"/>
  </si>
  <si>
    <t>週休２日制工事の実績の有無</t>
    <rPh sb="0" eb="2">
      <t>シュウキュウ</t>
    </rPh>
    <rPh sb="3" eb="4">
      <t>ニチ</t>
    </rPh>
    <rPh sb="4" eb="5">
      <t>セイ</t>
    </rPh>
    <rPh sb="5" eb="7">
      <t>コウジ</t>
    </rPh>
    <rPh sb="8" eb="10">
      <t>ジッセキ</t>
    </rPh>
    <rPh sb="11" eb="13">
      <t>ウム</t>
    </rPh>
    <phoneticPr fontId="7"/>
  </si>
  <si>
    <t>国及び地方公共団体が発注した工事で週休２日制工事の実績あり</t>
    <rPh sb="0" eb="1">
      <t>クニ</t>
    </rPh>
    <rPh sb="1" eb="2">
      <t>オヨ</t>
    </rPh>
    <rPh sb="3" eb="5">
      <t>チホウ</t>
    </rPh>
    <rPh sb="5" eb="7">
      <t>コウキョウ</t>
    </rPh>
    <rPh sb="7" eb="9">
      <t>ダンタイ</t>
    </rPh>
    <rPh sb="10" eb="12">
      <t>ハッチュウ</t>
    </rPh>
    <rPh sb="14" eb="16">
      <t>コウジ</t>
    </rPh>
    <rPh sb="17" eb="19">
      <t>シュウキュウ</t>
    </rPh>
    <rPh sb="20" eb="22">
      <t>ニチセイ</t>
    </rPh>
    <rPh sb="22" eb="24">
      <t>コウジ</t>
    </rPh>
    <rPh sb="25" eb="27">
      <t>ジッセキ</t>
    </rPh>
    <phoneticPr fontId="3"/>
  </si>
  <si>
    <t>実績なし</t>
    <rPh sb="0" eb="2">
      <t>ジッセキ</t>
    </rPh>
    <phoneticPr fontId="3"/>
  </si>
  <si>
    <t>２つ以上の活動実績あり</t>
    <rPh sb="2" eb="4">
      <t>イジョウ</t>
    </rPh>
    <rPh sb="5" eb="9">
      <t>カツドウジッセキ</t>
    </rPh>
    <phoneticPr fontId="7"/>
  </si>
  <si>
    <t>活動実績あり</t>
    <rPh sb="0" eb="4">
      <t>カツドウジッセキ</t>
    </rPh>
    <phoneticPr fontId="3"/>
  </si>
  <si>
    <t>岐阜市との給配水管修繕単価契約有かつ給配水管修繕実績20件以上</t>
    <rPh sb="5" eb="9">
      <t>キュウハイスイカン</t>
    </rPh>
    <rPh sb="9" eb="11">
      <t>シュウゼン</t>
    </rPh>
    <rPh sb="11" eb="13">
      <t>タンカ</t>
    </rPh>
    <rPh sb="13" eb="15">
      <t>ケイヤク</t>
    </rPh>
    <rPh sb="15" eb="16">
      <t>アリ</t>
    </rPh>
    <rPh sb="18" eb="19">
      <t>キュウ</t>
    </rPh>
    <rPh sb="19" eb="22">
      <t>ハイスイカン</t>
    </rPh>
    <rPh sb="22" eb="24">
      <t>シュウゼン</t>
    </rPh>
    <rPh sb="24" eb="26">
      <t>ジッセキ</t>
    </rPh>
    <rPh sb="28" eb="29">
      <t>ケン</t>
    </rPh>
    <rPh sb="29" eb="31">
      <t>イジョウ</t>
    </rPh>
    <phoneticPr fontId="3"/>
  </si>
  <si>
    <t>岐阜市との給配水管修繕単価契約有かつ給配水管修繕実績あり</t>
    <rPh sb="5" eb="9">
      <t>キュウハイスイカン</t>
    </rPh>
    <rPh sb="9" eb="11">
      <t>シュウゼン</t>
    </rPh>
    <rPh sb="11" eb="13">
      <t>タンカ</t>
    </rPh>
    <rPh sb="13" eb="15">
      <t>ケイヤク</t>
    </rPh>
    <rPh sb="15" eb="16">
      <t>アリ</t>
    </rPh>
    <rPh sb="18" eb="19">
      <t>キュウ</t>
    </rPh>
    <rPh sb="19" eb="22">
      <t>ハイスイカン</t>
    </rPh>
    <rPh sb="22" eb="24">
      <t>シュウゼン</t>
    </rPh>
    <rPh sb="24" eb="26">
      <t>ジッセキ</t>
    </rPh>
    <phoneticPr fontId="3"/>
  </si>
  <si>
    <t>２回以上の表彰歴あり</t>
    <rPh sb="1" eb="2">
      <t>カイ</t>
    </rPh>
    <rPh sb="2" eb="4">
      <t>イジョウ</t>
    </rPh>
    <rPh sb="5" eb="7">
      <t>ヒョウショウ</t>
    </rPh>
    <rPh sb="7" eb="8">
      <t>レキ</t>
    </rPh>
    <phoneticPr fontId="3"/>
  </si>
  <si>
    <t>岐阜市との協定等を締結している団体の会員または直近10か年度での市内における同等の活動実績あり</t>
    <rPh sb="7" eb="8">
      <t>トウ</t>
    </rPh>
    <phoneticPr fontId="7"/>
  </si>
  <si>
    <t>給配水管修繕単価契約及び修繕実績</t>
    <phoneticPr fontId="7"/>
  </si>
  <si>
    <t>給配水管修繕単価契約及び直近３か年度の修繕実績年平均件数</t>
    <phoneticPr fontId="7"/>
  </si>
  <si>
    <t>※受注形態が特定建設工事共同企業体である場合の施工実績は、出資比率３０％以上の場合のみ実績として認め、その出資比率を乗じた値とする。</t>
    <rPh sb="1" eb="3">
      <t>ジュチュウ</t>
    </rPh>
    <rPh sb="3" eb="5">
      <t>ケイタイ</t>
    </rPh>
    <rPh sb="6" eb="8">
      <t>トクテイ</t>
    </rPh>
    <rPh sb="8" eb="10">
      <t>ケンセツ</t>
    </rPh>
    <rPh sb="10" eb="12">
      <t>コウジ</t>
    </rPh>
    <rPh sb="12" eb="14">
      <t>キョウドウ</t>
    </rPh>
    <rPh sb="14" eb="17">
      <t>キギョウタイ</t>
    </rPh>
    <rPh sb="20" eb="22">
      <t>バアイ</t>
    </rPh>
    <rPh sb="23" eb="25">
      <t>セコウ</t>
    </rPh>
    <rPh sb="25" eb="27">
      <t>ジッセキ</t>
    </rPh>
    <rPh sb="53" eb="55">
      <t>シュッシ</t>
    </rPh>
    <rPh sb="55" eb="57">
      <t>ヒリツ</t>
    </rPh>
    <rPh sb="58" eb="59">
      <t>ジョウ</t>
    </rPh>
    <rPh sb="61" eb="62">
      <t>チ</t>
    </rPh>
    <phoneticPr fontId="7"/>
  </si>
  <si>
    <t>下請負金額に占める市内業者の施工金額の割合９０％以上</t>
    <rPh sb="0" eb="1">
      <t>シタ</t>
    </rPh>
    <rPh sb="1" eb="3">
      <t>ウケオイ</t>
    </rPh>
    <rPh sb="3" eb="5">
      <t>キンガク</t>
    </rPh>
    <rPh sb="6" eb="7">
      <t>シ</t>
    </rPh>
    <rPh sb="9" eb="11">
      <t>シナイ</t>
    </rPh>
    <rPh sb="11" eb="13">
      <t>ギョウシャ</t>
    </rPh>
    <rPh sb="14" eb="16">
      <t>セコウ</t>
    </rPh>
    <rPh sb="16" eb="18">
      <t>キンガク</t>
    </rPh>
    <rPh sb="19" eb="21">
      <t>ワリアイ</t>
    </rPh>
    <rPh sb="24" eb="26">
      <t>イジョウ</t>
    </rPh>
    <phoneticPr fontId="7"/>
  </si>
  <si>
    <t>下請負金額に占める市内業者の施工金額の割合５０％以上９０％未満</t>
    <rPh sb="0" eb="1">
      <t>シタ</t>
    </rPh>
    <rPh sb="1" eb="3">
      <t>ウケオイ</t>
    </rPh>
    <rPh sb="3" eb="5">
      <t>キンガク</t>
    </rPh>
    <rPh sb="6" eb="7">
      <t>シ</t>
    </rPh>
    <rPh sb="9" eb="11">
      <t>シナイ</t>
    </rPh>
    <rPh sb="11" eb="13">
      <t>ギョウシャ</t>
    </rPh>
    <rPh sb="14" eb="16">
      <t>セコウ</t>
    </rPh>
    <rPh sb="16" eb="18">
      <t>キンガク</t>
    </rPh>
    <rPh sb="19" eb="21">
      <t>ワリアイ</t>
    </rPh>
    <rPh sb="24" eb="26">
      <t>イジョウ</t>
    </rPh>
    <rPh sb="29" eb="31">
      <t>ミマン</t>
    </rPh>
    <phoneticPr fontId="7"/>
  </si>
  <si>
    <t>下請負金額に占める市内業者の施工金額の割合５０％未満</t>
    <rPh sb="0" eb="1">
      <t>シタ</t>
    </rPh>
    <rPh sb="1" eb="3">
      <t>ウケオイ</t>
    </rPh>
    <rPh sb="3" eb="5">
      <t>キンガク</t>
    </rPh>
    <rPh sb="6" eb="7">
      <t>シ</t>
    </rPh>
    <rPh sb="9" eb="11">
      <t>シナイ</t>
    </rPh>
    <rPh sb="11" eb="13">
      <t>ギョウシャ</t>
    </rPh>
    <rPh sb="14" eb="16">
      <t>セコウ</t>
    </rPh>
    <rPh sb="16" eb="18">
      <t>キンガク</t>
    </rPh>
    <rPh sb="19" eb="21">
      <t>ワリアイ</t>
    </rPh>
    <rPh sb="24" eb="26">
      <t>ミマン</t>
    </rPh>
    <phoneticPr fontId="7"/>
  </si>
  <si>
    <t>配置予定技術者の保有する資格</t>
    <rPh sb="0" eb="2">
      <t>ハイチ</t>
    </rPh>
    <rPh sb="2" eb="4">
      <t>ヨテイ</t>
    </rPh>
    <phoneticPr fontId="7"/>
  </si>
  <si>
    <t>平均点が７２点以上７５点未満</t>
    <rPh sb="0" eb="3">
      <t>ヘイキンテン</t>
    </rPh>
    <rPh sb="6" eb="7">
      <t>テン</t>
    </rPh>
    <rPh sb="7" eb="9">
      <t>イジョウ</t>
    </rPh>
    <rPh sb="11" eb="12">
      <t>テン</t>
    </rPh>
    <rPh sb="12" eb="14">
      <t>ミマン</t>
    </rPh>
    <phoneticPr fontId="3"/>
  </si>
  <si>
    <t>平均点が７２点未満又は実績なし</t>
    <rPh sb="0" eb="2">
      <t>ヘイキン</t>
    </rPh>
    <rPh sb="2" eb="3">
      <t>テン</t>
    </rPh>
    <rPh sb="6" eb="7">
      <t>テン</t>
    </rPh>
    <rPh sb="7" eb="9">
      <t>ミマン</t>
    </rPh>
    <rPh sb="9" eb="10">
      <t>マタ</t>
    </rPh>
    <rPh sb="11" eb="13">
      <t>ジッセキ</t>
    </rPh>
    <phoneticPr fontId="3"/>
  </si>
  <si>
    <t>平均点が６５点以上７２点未満又は実績なし</t>
    <rPh sb="0" eb="2">
      <t>ヘイキン</t>
    </rPh>
    <rPh sb="2" eb="3">
      <t>テン</t>
    </rPh>
    <rPh sb="6" eb="9">
      <t>テンイジョウ</t>
    </rPh>
    <rPh sb="11" eb="12">
      <t>テン</t>
    </rPh>
    <rPh sb="12" eb="14">
      <t>ミマン</t>
    </rPh>
    <rPh sb="14" eb="15">
      <t>マタ</t>
    </rPh>
    <rPh sb="16" eb="18">
      <t>ジッセキ</t>
    </rPh>
    <phoneticPr fontId="3"/>
  </si>
  <si>
    <t>1級土木施工管理技士又は技術士（上下水道部門）の資格を保有</t>
    <rPh sb="1" eb="2">
      <t>キュウ</t>
    </rPh>
    <rPh sb="2" eb="4">
      <t>ドボク</t>
    </rPh>
    <rPh sb="4" eb="6">
      <t>セコウ</t>
    </rPh>
    <rPh sb="6" eb="8">
      <t>カンリ</t>
    </rPh>
    <rPh sb="8" eb="10">
      <t>ギシ</t>
    </rPh>
    <rPh sb="10" eb="11">
      <t>マタ</t>
    </rPh>
    <rPh sb="12" eb="14">
      <t>ギジュツ</t>
    </rPh>
    <rPh sb="14" eb="15">
      <t>シ</t>
    </rPh>
    <rPh sb="16" eb="18">
      <t>ジョウゲ</t>
    </rPh>
    <rPh sb="18" eb="20">
      <t>スイドウ</t>
    </rPh>
    <rPh sb="20" eb="22">
      <t>ブモン</t>
    </rPh>
    <rPh sb="24" eb="26">
      <t>シカク</t>
    </rPh>
    <rPh sb="27" eb="29">
      <t>ホユウ</t>
    </rPh>
    <phoneticPr fontId="7"/>
  </si>
  <si>
    <t>2級土木施工管理技士（土木）の資格を保有</t>
    <rPh sb="1" eb="2">
      <t>キュウ</t>
    </rPh>
    <rPh sb="2" eb="4">
      <t>ドボク</t>
    </rPh>
    <rPh sb="4" eb="6">
      <t>セコウ</t>
    </rPh>
    <rPh sb="6" eb="8">
      <t>カンリ</t>
    </rPh>
    <rPh sb="8" eb="10">
      <t>ギシ</t>
    </rPh>
    <rPh sb="11" eb="13">
      <t>ドボク</t>
    </rPh>
    <rPh sb="15" eb="17">
      <t>シカク</t>
    </rPh>
    <rPh sb="18" eb="20">
      <t>ホユウ</t>
    </rPh>
    <phoneticPr fontId="7"/>
  </si>
  <si>
    <t>契約金額：　　　　　　　　　　　　　　　　　　　</t>
    <rPh sb="0" eb="2">
      <t>ケイヤク</t>
    </rPh>
    <rPh sb="2" eb="4">
      <t>キンガク</t>
    </rPh>
    <phoneticPr fontId="7"/>
  </si>
  <si>
    <t>契約金額：　　　　　　　　　　　　　　　　　　</t>
    <rPh sb="0" eb="2">
      <t>ケイヤク</t>
    </rPh>
    <rPh sb="2" eb="4">
      <t>キンガク</t>
    </rPh>
    <phoneticPr fontId="7"/>
  </si>
  <si>
    <t>契約金額：</t>
    <rPh sb="0" eb="2">
      <t>ケイヤク</t>
    </rPh>
    <rPh sb="2" eb="4">
      <t>キンガク</t>
    </rPh>
    <phoneticPr fontId="7"/>
  </si>
  <si>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rPh sb="94" eb="95">
      <t>ツギ</t>
    </rPh>
    <rPh sb="96" eb="98">
      <t>カツドウ</t>
    </rPh>
    <rPh sb="106" eb="108">
      <t>カツドウ</t>
    </rPh>
    <rPh sb="110" eb="112">
      <t>タイショウ</t>
    </rPh>
    <rPh sb="119" eb="121">
      <t>ユウショウ</t>
    </rPh>
    <rPh sb="122" eb="124">
      <t>カツドウ</t>
    </rPh>
    <rPh sb="126" eb="128">
      <t>サイガイ</t>
    </rPh>
    <rPh sb="128" eb="130">
      <t>キョウテイ</t>
    </rPh>
    <rPh sb="130" eb="132">
      <t>サンカ</t>
    </rPh>
    <rPh sb="132" eb="133">
      <t>トウ</t>
    </rPh>
    <rPh sb="137" eb="139">
      <t>カテン</t>
    </rPh>
    <rPh sb="142" eb="144">
      <t>カツドウ</t>
    </rPh>
    <rPh sb="146" eb="149">
      <t>ギフシ</t>
    </rPh>
    <rPh sb="149" eb="150">
      <t>ガイ</t>
    </rPh>
    <rPh sb="151" eb="152">
      <t>オコナ</t>
    </rPh>
    <rPh sb="154" eb="156">
      <t>カツドウ</t>
    </rPh>
    <rPh sb="158" eb="160">
      <t>コジン</t>
    </rPh>
    <rPh sb="163" eb="165">
      <t>サンカ</t>
    </rPh>
    <rPh sb="167" eb="169">
      <t>カツドウ</t>
    </rPh>
    <phoneticPr fontId="7"/>
  </si>
  <si>
    <t>直近５か年度及び入札公告日の属する年度の申請期限日までに完成引渡しの済んだ工事の施工実績の有無
※工事成績６５点未満のものは実績として認めない。
同種工事の定義
＝耐震管布設を含む岐阜県内公共工事</t>
    <rPh sb="0" eb="2">
      <t>チョッキン</t>
    </rPh>
    <rPh sb="4" eb="5">
      <t>ネン</t>
    </rPh>
    <rPh sb="5" eb="6">
      <t>ド</t>
    </rPh>
    <rPh sb="6" eb="7">
      <t>オヨ</t>
    </rPh>
    <rPh sb="8" eb="10">
      <t>ニュウサツ</t>
    </rPh>
    <rPh sb="10" eb="12">
      <t>コウコク</t>
    </rPh>
    <rPh sb="12" eb="13">
      <t>ヒ</t>
    </rPh>
    <rPh sb="14" eb="15">
      <t>ゾク</t>
    </rPh>
    <rPh sb="17" eb="19">
      <t>ネンド</t>
    </rPh>
    <rPh sb="22" eb="25">
      <t>キゲンビ</t>
    </rPh>
    <rPh sb="28" eb="30">
      <t>カンセイ</t>
    </rPh>
    <rPh sb="30" eb="31">
      <t>ヒ</t>
    </rPh>
    <rPh sb="31" eb="32">
      <t>ワタ</t>
    </rPh>
    <rPh sb="34" eb="35">
      <t>ス</t>
    </rPh>
    <rPh sb="37" eb="39">
      <t>コウジ</t>
    </rPh>
    <rPh sb="40" eb="42">
      <t>セコウ</t>
    </rPh>
    <rPh sb="42" eb="44">
      <t>ジッセキ</t>
    </rPh>
    <rPh sb="45" eb="47">
      <t>ウム</t>
    </rPh>
    <rPh sb="49" eb="51">
      <t>コウジ</t>
    </rPh>
    <rPh sb="51" eb="53">
      <t>セイセキ</t>
    </rPh>
    <rPh sb="55" eb="56">
      <t>テン</t>
    </rPh>
    <rPh sb="56" eb="58">
      <t>ミマン</t>
    </rPh>
    <rPh sb="62" eb="64">
      <t>ジッセキ</t>
    </rPh>
    <rPh sb="67" eb="68">
      <t>ミト</t>
    </rPh>
    <rPh sb="75" eb="77">
      <t>ドウシュ</t>
    </rPh>
    <rPh sb="77" eb="79">
      <t>コウジ</t>
    </rPh>
    <rPh sb="80" eb="82">
      <t>テイギ</t>
    </rPh>
    <rPh sb="84" eb="86">
      <t>タイシン</t>
    </rPh>
    <rPh sb="92" eb="96">
      <t>ギフケンナイ</t>
    </rPh>
    <rPh sb="96" eb="98">
      <t>コウキョウ</t>
    </rPh>
    <phoneticPr fontId="3"/>
  </si>
  <si>
    <t>直近５か年度及び入札公告日の属する年度の申請期限日までに完成引渡しの済んだ工事の施工実績の有無
同種工事の定義
＝耐震管布設を含む岐阜県内公共工事</t>
    <rPh sb="66" eb="72">
      <t>ギフケンナイコウキョウ</t>
    </rPh>
    <phoneticPr fontId="7"/>
  </si>
  <si>
    <t xml:space="preserve">※工期の途中で技術者を交代していた場合における工事実績は、担当した期間を工期で除した割合を乗じた値とする。
※受注形態が特定建設工事共同企業体である場合の施工実績は、出資比率３０％以上の場合のみ実績として認め、その出資比率を乗じた値とする。
※「岐阜市上下水道事業部低入札価格調査要綱第１１条」における追加配置技術者の場合は対象としない。
※主任技術者、監理技術者、特定建設工事共同企業体の構成員である主任技術者もしくは現場代理人としての従事実績を評価する。
</t>
    <rPh sb="126" eb="128">
      <t>ジョウゲ</t>
    </rPh>
    <rPh sb="128" eb="130">
      <t>スイドウ</t>
    </rPh>
    <rPh sb="130" eb="132">
      <t>ジギョウ</t>
    </rPh>
    <rPh sb="132" eb="133">
      <t>ブ</t>
    </rPh>
    <rPh sb="210" eb="212">
      <t>ゲンバ</t>
    </rPh>
    <rPh sb="212" eb="215">
      <t>ダイリニン</t>
    </rPh>
    <phoneticPr fontId="7"/>
  </si>
  <si>
    <t>当該工事の市内業者の活用状況（下請負金額に占める市内業者の施工金額の割合）</t>
    <rPh sb="0" eb="2">
      <t>トウガイ</t>
    </rPh>
    <rPh sb="2" eb="4">
      <t>コウジ</t>
    </rPh>
    <rPh sb="5" eb="7">
      <t>シナイ</t>
    </rPh>
    <rPh sb="7" eb="9">
      <t>ギョウシャ</t>
    </rPh>
    <rPh sb="10" eb="12">
      <t>カツヨウ</t>
    </rPh>
    <rPh sb="12" eb="14">
      <t>ジョウキョウ</t>
    </rPh>
    <rPh sb="15" eb="16">
      <t>シタ</t>
    </rPh>
    <rPh sb="16" eb="18">
      <t>ウケオイ</t>
    </rPh>
    <rPh sb="18" eb="20">
      <t>キンガク</t>
    </rPh>
    <rPh sb="21" eb="22">
      <t>シ</t>
    </rPh>
    <rPh sb="24" eb="26">
      <t>シナイ</t>
    </rPh>
    <rPh sb="26" eb="28">
      <t>ギョウシャ</t>
    </rPh>
    <rPh sb="29" eb="31">
      <t>セコウ</t>
    </rPh>
    <rPh sb="31" eb="33">
      <t>キンガク</t>
    </rPh>
    <rPh sb="34" eb="36">
      <t>ワリアイ</t>
    </rPh>
    <phoneticPr fontId="7"/>
  </si>
  <si>
    <t xml:space="preserve">※市内業者とは、市内に本店を有する企業を示す。
※実際の施工にあたって、下請の変更があった場合、申告した市内業者の施工金額の割合を下回らないこと。
※割合は、下請予定金額に占める市内業者の施工予定金額の割合とする。下請率の算出方法は、別紙「市内業者への下請率にの考え方について」参照。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39" eb="41">
      <t>ヘンコウ</t>
    </rPh>
    <rPh sb="45" eb="47">
      <t>バアイ</t>
    </rPh>
    <rPh sb="48" eb="50">
      <t>シンコク</t>
    </rPh>
    <rPh sb="52" eb="54">
      <t>シナイ</t>
    </rPh>
    <rPh sb="54" eb="56">
      <t>ギョウシャ</t>
    </rPh>
    <rPh sb="57" eb="59">
      <t>セコウ</t>
    </rPh>
    <rPh sb="59" eb="61">
      <t>キンガク</t>
    </rPh>
    <rPh sb="62" eb="64">
      <t>ワリアイ</t>
    </rPh>
    <rPh sb="65" eb="67">
      <t>シタマワ</t>
    </rPh>
    <rPh sb="107" eb="110">
      <t>シタウケリツ</t>
    </rPh>
    <rPh sb="111" eb="113">
      <t>サンシュツ</t>
    </rPh>
    <rPh sb="113" eb="115">
      <t>ホウホウ</t>
    </rPh>
    <rPh sb="131" eb="132">
      <t>カンガ</t>
    </rPh>
    <rPh sb="133" eb="134">
      <t>カタ</t>
    </rPh>
    <rPh sb="139" eb="141">
      <t>サンショウ</t>
    </rPh>
    <phoneticPr fontId="7"/>
  </si>
  <si>
    <t>直近２か年度の社会貢献活動の有無</t>
    <rPh sb="0" eb="1">
      <t>チョク</t>
    </rPh>
    <rPh sb="1" eb="2">
      <t>キン</t>
    </rPh>
    <rPh sb="4" eb="6">
      <t>ネンド</t>
    </rPh>
    <rPh sb="7" eb="13">
      <t>シャカイコウケンカツドウ</t>
    </rPh>
    <rPh sb="14" eb="16">
      <t>ウム</t>
    </rPh>
    <phoneticPr fontId="3"/>
  </si>
  <si>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7" eb="50">
      <t>ギジュツテキ</t>
    </rPh>
    <rPh sb="50" eb="52">
      <t>ノウリョク</t>
    </rPh>
    <rPh sb="53" eb="55">
      <t>ヒョウカ</t>
    </rPh>
    <rPh sb="55" eb="57">
      <t>キジュン</t>
    </rPh>
    <rPh sb="57" eb="58">
      <t>トウ</t>
    </rPh>
    <rPh sb="59" eb="60">
      <t>ヒョウ</t>
    </rPh>
    <rPh sb="61" eb="62">
      <t>シメ</t>
    </rPh>
    <rPh sb="63" eb="65">
      <t>カクニン</t>
    </rPh>
    <rPh sb="65" eb="67">
      <t>シリョウ</t>
    </rPh>
    <rPh sb="68" eb="70">
      <t>テイシュツ</t>
    </rPh>
    <phoneticPr fontId="7"/>
  </si>
  <si>
    <t>耐震管布設を含む工事で契約金額５，０００万円以上の施工実績が２件以上</t>
    <rPh sb="0" eb="2">
      <t>タイシン</t>
    </rPh>
    <rPh sb="2" eb="3">
      <t>カン</t>
    </rPh>
    <rPh sb="3" eb="5">
      <t>フセツ</t>
    </rPh>
    <rPh sb="6" eb="7">
      <t>フク</t>
    </rPh>
    <rPh sb="8" eb="10">
      <t>コウジ</t>
    </rPh>
    <rPh sb="11" eb="15">
      <t>ケイヤクキンガク</t>
    </rPh>
    <rPh sb="20" eb="21">
      <t>マン</t>
    </rPh>
    <rPh sb="21" eb="22">
      <t>エン</t>
    </rPh>
    <rPh sb="22" eb="24">
      <t>イジョウ</t>
    </rPh>
    <rPh sb="25" eb="27">
      <t>セコウ</t>
    </rPh>
    <rPh sb="27" eb="29">
      <t>ジッセキ</t>
    </rPh>
    <rPh sb="31" eb="32">
      <t>ケン</t>
    </rPh>
    <rPh sb="32" eb="34">
      <t>イジョウ</t>
    </rPh>
    <phoneticPr fontId="3"/>
  </si>
  <si>
    <t>耐震管布設を含む工事で契約金額５，０００万円以上の施工実績が１件以上</t>
    <rPh sb="0" eb="2">
      <t>タイシン</t>
    </rPh>
    <rPh sb="2" eb="3">
      <t>カン</t>
    </rPh>
    <rPh sb="3" eb="5">
      <t>フセツ</t>
    </rPh>
    <rPh sb="6" eb="7">
      <t>フク</t>
    </rPh>
    <rPh sb="8" eb="10">
      <t>コウジ</t>
    </rPh>
    <rPh sb="11" eb="15">
      <t>ケイヤクキンガク</t>
    </rPh>
    <rPh sb="20" eb="21">
      <t>マン</t>
    </rPh>
    <rPh sb="21" eb="22">
      <t>エン</t>
    </rPh>
    <rPh sb="22" eb="24">
      <t>イジョウ</t>
    </rPh>
    <rPh sb="25" eb="27">
      <t>セコウ</t>
    </rPh>
    <rPh sb="27" eb="29">
      <t>ジッセキ</t>
    </rPh>
    <rPh sb="31" eb="32">
      <t>ケン</t>
    </rPh>
    <rPh sb="32" eb="34">
      <t>イジョウ</t>
    </rPh>
    <phoneticPr fontId="3"/>
  </si>
  <si>
    <t>耐震管布設を含む工事で契約金額１億円以上の施工実績が２件以上</t>
    <rPh sb="0" eb="2">
      <t>タイシン</t>
    </rPh>
    <rPh sb="2" eb="3">
      <t>カン</t>
    </rPh>
    <rPh sb="3" eb="5">
      <t>フセツ</t>
    </rPh>
    <rPh sb="6" eb="7">
      <t>フク</t>
    </rPh>
    <rPh sb="8" eb="10">
      <t>コウジ</t>
    </rPh>
    <rPh sb="11" eb="15">
      <t>ケイヤクキンガク</t>
    </rPh>
    <rPh sb="16" eb="17">
      <t>オク</t>
    </rPh>
    <rPh sb="17" eb="18">
      <t>エン</t>
    </rPh>
    <rPh sb="18" eb="20">
      <t>イジョウ</t>
    </rPh>
    <rPh sb="21" eb="23">
      <t>セコウ</t>
    </rPh>
    <rPh sb="23" eb="25">
      <t>ジッセキ</t>
    </rPh>
    <rPh sb="27" eb="28">
      <t>ケン</t>
    </rPh>
    <rPh sb="28" eb="30">
      <t>イジョウ</t>
    </rPh>
    <phoneticPr fontId="3"/>
  </si>
  <si>
    <t>耐震管布設を含む工事で契約金額１億円以上の施工実績が１件以上</t>
    <rPh sb="0" eb="2">
      <t>タイシン</t>
    </rPh>
    <rPh sb="2" eb="3">
      <t>カン</t>
    </rPh>
    <rPh sb="3" eb="5">
      <t>フセツ</t>
    </rPh>
    <rPh sb="6" eb="7">
      <t>フク</t>
    </rPh>
    <rPh sb="8" eb="10">
      <t>コウジ</t>
    </rPh>
    <rPh sb="11" eb="15">
      <t>ケイヤクキンガク</t>
    </rPh>
    <rPh sb="16" eb="17">
      <t>オク</t>
    </rPh>
    <rPh sb="17" eb="18">
      <t>エン</t>
    </rPh>
    <rPh sb="18" eb="20">
      <t>イジョウ</t>
    </rPh>
    <rPh sb="21" eb="23">
      <t>セコウ</t>
    </rPh>
    <rPh sb="23" eb="25">
      <t>ジッセキ</t>
    </rPh>
    <rPh sb="27" eb="28">
      <t>ケン</t>
    </rPh>
    <rPh sb="28" eb="30">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</si>
</sst>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 &quot;0.00"/>
    <numFmt numFmtId="177" formatCode="0.0;&quot;▲ &quot;0.0"/>
    <numFmt numFmtId="178" formatCode="0.00_);[Red]\(0.00\)"/>
    <numFmt numFmtId="179" formatCode="0.0_ "/>
    <numFmt numFmtId="180" formatCode="0.0;&quot;－ &quot;0.0"/>
    <numFmt numFmtId="181" formatCode="0.0;&quot;-&quot;0.0"/>
  </numFmts>
  <fonts count="22"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57">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hair">
        <color auto="1"/>
      </right>
      <top/>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ck">
        <color rgb="FF0033CC"/>
      </top>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hair">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indexed="64"/>
      </left>
      <right style="hair">
        <color auto="1"/>
      </right>
      <top style="thin">
        <color indexed="64"/>
      </top>
      <bottom/>
      <diagonal/>
    </border>
    <border>
      <left style="medium">
        <color indexed="64"/>
      </left>
      <right/>
      <top style="medium">
        <color indexed="64"/>
      </top>
      <bottom/>
      <diagonal/>
    </border>
    <border>
      <left style="hair">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s>
  <cellStyleXfs count="4">
    <xf numFmtId="0" fontId="0" fillId="0" borderId="0">
      <alignment vertical="center"/>
    </xf>
    <xf numFmtId="0" fontId="1" fillId="0" borderId="0"/>
    <xf numFmtId="0" fontId="1" fillId="0" borderId="0"/>
    <xf numFmtId="0" fontId="21" fillId="0" borderId="0">
      <alignment vertical="center"/>
    </xf>
  </cellStyleXfs>
  <cellXfs count="316">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10" xfId="1" applyFont="1" applyBorder="1" applyAlignment="1">
      <alignment vertical="center" wrapText="1"/>
    </xf>
    <xf numFmtId="0" fontId="13" fillId="0" borderId="4"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5" xfId="1" applyFont="1" applyBorder="1" applyAlignment="1"/>
    <xf numFmtId="176" fontId="1" fillId="0" borderId="0" xfId="1" applyNumberFormat="1" applyFont="1" applyBorder="1" applyAlignment="1">
      <alignment horizontal="right"/>
    </xf>
    <xf numFmtId="0" fontId="16" fillId="0" borderId="2" xfId="1" applyFont="1" applyBorder="1"/>
    <xf numFmtId="0" fontId="17" fillId="0" borderId="2" xfId="1" applyFont="1" applyBorder="1" applyAlignment="1">
      <alignment horizontal="left" vertical="center"/>
    </xf>
    <xf numFmtId="176" fontId="12" fillId="0" borderId="2" xfId="1" applyNumberFormat="1" applyFont="1" applyBorder="1" applyAlignment="1">
      <alignment horizontal="left"/>
    </xf>
    <xf numFmtId="176" fontId="12" fillId="0" borderId="7" xfId="1" applyNumberFormat="1" applyFont="1" applyBorder="1" applyAlignment="1">
      <alignment horizontal="left"/>
    </xf>
    <xf numFmtId="176" fontId="12" fillId="0" borderId="0" xfId="1" applyNumberFormat="1" applyFont="1" applyBorder="1" applyAlignment="1">
      <alignment horizontal="center"/>
    </xf>
    <xf numFmtId="0" fontId="15" fillId="0" borderId="8" xfId="1" applyFont="1" applyBorder="1"/>
    <xf numFmtId="0" fontId="15" fillId="0" borderId="15" xfId="1" applyFont="1" applyBorder="1"/>
    <xf numFmtId="0" fontId="1" fillId="0" borderId="13" xfId="1" applyFont="1" applyBorder="1" applyAlignment="1">
      <alignment vertical="center" shrinkToFit="1"/>
    </xf>
    <xf numFmtId="0" fontId="16" fillId="0" borderId="13"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4" xfId="1" applyFont="1" applyBorder="1" applyAlignment="1">
      <alignment horizontal="center" vertical="center"/>
    </xf>
    <xf numFmtId="0" fontId="19"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5" xfId="1" applyFont="1" applyBorder="1" applyAlignment="1">
      <alignment horizontal="left" vertical="center" wrapText="1"/>
    </xf>
    <xf numFmtId="0" fontId="1" fillId="0" borderId="13" xfId="1" applyFont="1" applyBorder="1" applyAlignment="1">
      <alignment vertical="center" wrapText="1"/>
    </xf>
    <xf numFmtId="0" fontId="16" fillId="0" borderId="13"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5" fillId="0" borderId="14" xfId="1" applyFont="1" applyBorder="1" applyAlignment="1">
      <alignment vertical="center" wrapText="1"/>
    </xf>
    <xf numFmtId="0" fontId="1" fillId="0" borderId="0" xfId="1" applyFont="1" applyBorder="1" applyAlignment="1">
      <alignment vertical="center" shrinkToFit="1"/>
    </xf>
    <xf numFmtId="0" fontId="16"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8" fillId="0" borderId="0" xfId="1" applyFont="1" applyBorder="1" applyAlignment="1">
      <alignment vertical="center"/>
    </xf>
    <xf numFmtId="0" fontId="18" fillId="0" borderId="18" xfId="1" applyFont="1" applyBorder="1" applyAlignment="1">
      <alignment horizontal="right" vertical="center"/>
    </xf>
    <xf numFmtId="0" fontId="12" fillId="0" borderId="7" xfId="1" applyFont="1" applyBorder="1" applyAlignment="1">
      <alignment horizontal="center" vertical="center" wrapText="1"/>
    </xf>
    <xf numFmtId="0" fontId="12" fillId="0" borderId="14"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30" xfId="1" applyFont="1" applyBorder="1" applyAlignment="1">
      <alignment horizontal="center"/>
    </xf>
    <xf numFmtId="176" fontId="1" fillId="0" borderId="31" xfId="1" applyNumberFormat="1" applyFont="1" applyBorder="1" applyAlignment="1">
      <alignment horizontal="right"/>
    </xf>
    <xf numFmtId="176" fontId="1" fillId="0" borderId="32" xfId="1" applyNumberFormat="1" applyFont="1" applyBorder="1" applyAlignment="1">
      <alignment horizontal="right" vertical="center"/>
    </xf>
    <xf numFmtId="176" fontId="1" fillId="0" borderId="33" xfId="1" applyNumberFormat="1" applyFont="1" applyFill="1" applyBorder="1" applyAlignment="1">
      <alignment horizontal="right"/>
    </xf>
    <xf numFmtId="176" fontId="1" fillId="0" borderId="33" xfId="1" applyNumberFormat="1" applyFont="1" applyFill="1" applyBorder="1"/>
    <xf numFmtId="176" fontId="1" fillId="0" borderId="34" xfId="1" applyNumberFormat="1" applyFont="1" applyFill="1" applyBorder="1"/>
    <xf numFmtId="176" fontId="12" fillId="0" borderId="30" xfId="1" applyNumberFormat="1" applyFont="1" applyBorder="1" applyAlignment="1">
      <alignment horizontal="center"/>
    </xf>
    <xf numFmtId="176" fontId="1" fillId="0" borderId="35" xfId="1" applyNumberFormat="1" applyFont="1" applyFill="1" applyBorder="1"/>
    <xf numFmtId="176" fontId="1" fillId="0" borderId="36" xfId="1" applyNumberFormat="1" applyFont="1" applyFill="1" applyBorder="1"/>
    <xf numFmtId="176" fontId="12" fillId="0" borderId="38" xfId="1" applyNumberFormat="1" applyFont="1" applyBorder="1"/>
    <xf numFmtId="177" fontId="12" fillId="0" borderId="37" xfId="1" applyNumberFormat="1" applyFont="1" applyBorder="1" applyAlignment="1">
      <alignment horizontal="center" vertical="center"/>
    </xf>
    <xf numFmtId="178" fontId="1" fillId="0" borderId="35" xfId="1" applyNumberFormat="1" applyFont="1" applyFill="1" applyBorder="1"/>
    <xf numFmtId="178" fontId="1" fillId="0" borderId="33" xfId="1" applyNumberFormat="1" applyFont="1" applyFill="1" applyBorder="1"/>
    <xf numFmtId="178" fontId="1" fillId="0" borderId="37" xfId="1" applyNumberFormat="1" applyFont="1" applyFill="1" applyBorder="1"/>
    <xf numFmtId="178" fontId="1" fillId="0" borderId="34" xfId="1" applyNumberFormat="1" applyFont="1" applyFill="1" applyBorder="1"/>
    <xf numFmtId="176" fontId="1" fillId="0" borderId="37" xfId="1" applyNumberFormat="1" applyFont="1" applyBorder="1" applyAlignment="1"/>
    <xf numFmtId="178" fontId="12" fillId="0" borderId="38" xfId="1" applyNumberFormat="1" applyFont="1" applyFill="1" applyBorder="1"/>
    <xf numFmtId="177" fontId="12" fillId="0" borderId="38" xfId="1" applyNumberFormat="1" applyFont="1" applyBorder="1" applyAlignment="1">
      <alignment horizontal="center" vertical="center"/>
    </xf>
    <xf numFmtId="176" fontId="1" fillId="0" borderId="2" xfId="1" applyNumberFormat="1" applyFont="1" applyFill="1" applyBorder="1"/>
    <xf numFmtId="178" fontId="1" fillId="0" borderId="34" xfId="1" applyNumberFormat="1" applyFont="1" applyFill="1" applyBorder="1" applyAlignment="1">
      <alignment horizontal="right"/>
    </xf>
    <xf numFmtId="176" fontId="12" fillId="0" borderId="40" xfId="1" applyNumberFormat="1" applyFont="1" applyBorder="1"/>
    <xf numFmtId="178" fontId="1" fillId="0" borderId="2" xfId="1" applyNumberFormat="1" applyFont="1" applyFill="1" applyBorder="1"/>
    <xf numFmtId="178" fontId="1" fillId="0" borderId="42" xfId="1" applyNumberFormat="1" applyFont="1" applyFill="1" applyBorder="1"/>
    <xf numFmtId="178" fontId="1" fillId="0" borderId="37" xfId="1" applyNumberFormat="1" applyFont="1" applyBorder="1" applyAlignment="1">
      <alignment vertical="center"/>
    </xf>
    <xf numFmtId="178" fontId="1" fillId="0" borderId="33" xfId="1" applyNumberFormat="1" applyFont="1" applyFill="1" applyBorder="1" applyAlignment="1">
      <alignment horizontal="right" vertical="center"/>
    </xf>
    <xf numFmtId="178" fontId="1" fillId="0" borderId="34" xfId="1" applyNumberFormat="1" applyFont="1" applyBorder="1"/>
    <xf numFmtId="178" fontId="1" fillId="0" borderId="36" xfId="1" applyNumberFormat="1" applyFont="1" applyFill="1" applyBorder="1" applyAlignment="1">
      <alignment horizontal="right" vertical="center"/>
    </xf>
    <xf numFmtId="178" fontId="1" fillId="0" borderId="34" xfId="1" applyNumberFormat="1" applyFont="1" applyFill="1" applyBorder="1" applyAlignment="1">
      <alignment horizontal="right" vertical="center"/>
    </xf>
    <xf numFmtId="178" fontId="12" fillId="0" borderId="40" xfId="1" applyNumberFormat="1" applyFont="1" applyFill="1" applyBorder="1"/>
    <xf numFmtId="178" fontId="12" fillId="0" borderId="38" xfId="1" applyNumberFormat="1" applyFont="1" applyBorder="1"/>
    <xf numFmtId="178" fontId="1" fillId="0" borderId="5" xfId="1" applyNumberFormat="1" applyFont="1" applyBorder="1" applyAlignment="1">
      <alignment horizontal="left" vertical="center" wrapText="1"/>
    </xf>
    <xf numFmtId="0" fontId="15" fillId="0" borderId="12" xfId="1" applyFont="1" applyBorder="1" applyAlignment="1">
      <alignment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2" xfId="1" applyFont="1" applyBorder="1" applyAlignment="1">
      <alignment vertical="center" shrinkToFi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5" fillId="0" borderId="5"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5" fillId="0" borderId="5" xfId="1" applyNumberFormat="1" applyFont="1" applyBorder="1" applyAlignment="1">
      <alignment horizontal="center" vertical="center" wrapText="1" shrinkToFit="1"/>
    </xf>
    <xf numFmtId="177" fontId="15" fillId="0" borderId="5" xfId="1" applyNumberFormat="1" applyFont="1" applyFill="1" applyBorder="1" applyAlignment="1">
      <alignment horizontal="center" vertical="center" shrinkToFit="1"/>
    </xf>
    <xf numFmtId="177" fontId="18" fillId="0" borderId="13"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4" xfId="1" applyNumberFormat="1" applyFont="1" applyBorder="1" applyAlignment="1">
      <alignment horizontal="center" vertical="center" shrinkToFit="1"/>
    </xf>
    <xf numFmtId="177" fontId="15" fillId="0" borderId="5" xfId="1" applyNumberFormat="1" applyFont="1" applyBorder="1" applyAlignment="1">
      <alignment horizontal="center" vertical="center"/>
    </xf>
    <xf numFmtId="177" fontId="15"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177" fontId="15" fillId="0" borderId="5" xfId="1" applyNumberFormat="1" applyFont="1" applyFill="1" applyBorder="1" applyAlignment="1">
      <alignment horizontal="center" vertical="center" wrapText="1"/>
    </xf>
    <xf numFmtId="177" fontId="20" fillId="0" borderId="4" xfId="1" applyNumberFormat="1" applyFont="1" applyBorder="1" applyAlignment="1">
      <alignment horizontal="center" vertical="center" wrapText="1"/>
    </xf>
    <xf numFmtId="177" fontId="15" fillId="0" borderId="6" xfId="1" applyNumberFormat="1" applyFont="1" applyBorder="1" applyAlignment="1">
      <alignment horizontal="center" vertical="center" shrinkToFit="1"/>
    </xf>
    <xf numFmtId="0" fontId="15" fillId="0" borderId="2" xfId="1" applyFont="1" applyBorder="1" applyAlignment="1">
      <alignment vertical="center"/>
    </xf>
    <xf numFmtId="176" fontId="1" fillId="0" borderId="39" xfId="1" applyNumberFormat="1" applyFont="1" applyFill="1" applyBorder="1" applyAlignment="1">
      <alignment horizontal="right" vertical="center"/>
    </xf>
    <xf numFmtId="176" fontId="1" fillId="0" borderId="13" xfId="1" applyNumberFormat="1" applyFont="1" applyFill="1" applyBorder="1" applyAlignment="1">
      <alignment horizontal="right" vertical="center"/>
    </xf>
    <xf numFmtId="179" fontId="15" fillId="0" borderId="6" xfId="1" applyNumberFormat="1" applyFont="1" applyBorder="1" applyAlignment="1">
      <alignment horizontal="center" vertical="center"/>
    </xf>
    <xf numFmtId="0" fontId="15" fillId="0" borderId="1" xfId="1" applyFont="1" applyBorder="1" applyAlignment="1">
      <alignment vertical="center" shrinkToFi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8" xfId="1" applyFont="1" applyBorder="1" applyAlignment="1">
      <alignment vertical="center" wrapText="1"/>
    </xf>
    <xf numFmtId="178" fontId="1" fillId="0" borderId="3" xfId="1" applyNumberFormat="1" applyFont="1" applyFill="1" applyBorder="1"/>
    <xf numFmtId="0" fontId="15" fillId="0" borderId="20" xfId="1" applyFont="1" applyBorder="1" applyAlignment="1">
      <alignment horizontal="left" vertical="center" wrapText="1"/>
    </xf>
    <xf numFmtId="0" fontId="16" fillId="0" borderId="13" xfId="1" applyFont="1" applyBorder="1"/>
    <xf numFmtId="0" fontId="15" fillId="0" borderId="14" xfId="1" applyFont="1" applyBorder="1" applyAlignment="1">
      <alignment horizontal="left" vertical="center" wrapText="1"/>
    </xf>
    <xf numFmtId="178" fontId="1" fillId="0" borderId="3" xfId="1" applyNumberFormat="1" applyFont="1" applyFill="1" applyBorder="1" applyAlignment="1">
      <alignment horizontal="right"/>
    </xf>
    <xf numFmtId="0" fontId="15" fillId="0" borderId="0" xfId="1" applyFont="1" applyBorder="1" applyAlignment="1">
      <alignment horizontal="left" vertical="center" wrapText="1"/>
    </xf>
    <xf numFmtId="0" fontId="15" fillId="0" borderId="20" xfId="1" applyFont="1" applyBorder="1" applyAlignment="1">
      <alignment vertical="center" wrapText="1"/>
    </xf>
    <xf numFmtId="0" fontId="1" fillId="0" borderId="20" xfId="1" applyFont="1" applyBorder="1"/>
    <xf numFmtId="0" fontId="19" fillId="0" borderId="1" xfId="1" applyFont="1" applyBorder="1" applyAlignment="1">
      <alignment horizontal="center" vertical="center"/>
    </xf>
    <xf numFmtId="0" fontId="16" fillId="0" borderId="5" xfId="1" applyFont="1" applyBorder="1" applyAlignment="1">
      <alignment wrapText="1"/>
    </xf>
    <xf numFmtId="0" fontId="16" fillId="0" borderId="5" xfId="1" applyFont="1" applyBorder="1"/>
    <xf numFmtId="0" fontId="15" fillId="0" borderId="15" xfId="1" applyFont="1" applyBorder="1" applyAlignment="1">
      <alignment horizontal="center" vertical="top" wrapText="1" shrinkToFit="1"/>
    </xf>
    <xf numFmtId="0" fontId="15" fillId="0" borderId="15" xfId="1" applyFont="1" applyBorder="1" applyAlignment="1">
      <alignment horizontal="center" vertical="center" wrapText="1"/>
    </xf>
    <xf numFmtId="0" fontId="15" fillId="0" borderId="12" xfId="1" applyFont="1" applyBorder="1" applyAlignment="1">
      <alignment vertical="center" wrapText="1"/>
    </xf>
    <xf numFmtId="177" fontId="15" fillId="0" borderId="8" xfId="1" applyNumberFormat="1" applyFont="1" applyBorder="1" applyAlignment="1">
      <alignment vertical="center" shrinkToFit="1"/>
    </xf>
    <xf numFmtId="177" fontId="15" fillId="0" borderId="8" xfId="1" applyNumberFormat="1" applyFont="1" applyBorder="1" applyAlignment="1">
      <alignment vertical="center"/>
    </xf>
    <xf numFmtId="177" fontId="15" fillId="0" borderId="4" xfId="1" applyNumberFormat="1" applyFont="1" applyBorder="1" applyAlignment="1">
      <alignment horizontal="center" vertical="center"/>
    </xf>
    <xf numFmtId="0" fontId="16" fillId="0" borderId="2" xfId="1" applyFont="1" applyBorder="1" applyAlignment="1">
      <alignment wrapText="1"/>
    </xf>
    <xf numFmtId="0" fontId="15" fillId="0" borderId="49" xfId="1" applyFont="1" applyBorder="1" applyAlignment="1">
      <alignment vertical="center" wrapText="1"/>
    </xf>
    <xf numFmtId="0" fontId="15" fillId="0" borderId="6"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0" fontId="15" fillId="0" borderId="14" xfId="1" applyFont="1" applyBorder="1" applyAlignment="1">
      <alignment vertical="center" wrapText="1"/>
    </xf>
    <xf numFmtId="178" fontId="1" fillId="0" borderId="0" xfId="1" applyNumberFormat="1" applyFont="1" applyFill="1" applyBorder="1" applyAlignment="1">
      <alignment horizontal="right" vertical="center"/>
    </xf>
    <xf numFmtId="0" fontId="15" fillId="0" borderId="12" xfId="1" applyFont="1" applyBorder="1" applyAlignment="1">
      <alignment vertical="center" wrapText="1"/>
    </xf>
    <xf numFmtId="0" fontId="15" fillId="0" borderId="7" xfId="0" applyFont="1" applyFill="1" applyBorder="1" applyAlignment="1">
      <alignment vertical="center" wrapText="1"/>
    </xf>
    <xf numFmtId="177" fontId="15" fillId="0" borderId="4" xfId="0" applyNumberFormat="1" applyFont="1" applyBorder="1" applyAlignment="1">
      <alignment horizontal="center" vertical="center" shrinkToFit="1"/>
    </xf>
    <xf numFmtId="180" fontId="15" fillId="0" borderId="5" xfId="1" applyNumberFormat="1" applyFont="1" applyBorder="1" applyAlignment="1">
      <alignment horizontal="center" vertical="center" wrapText="1" shrinkToFit="1"/>
    </xf>
    <xf numFmtId="181" fontId="15" fillId="0" borderId="5" xfId="1" applyNumberFormat="1" applyFont="1" applyBorder="1" applyAlignment="1">
      <alignment horizontal="center" vertical="center" wrapText="1" shrinkToFit="1"/>
    </xf>
    <xf numFmtId="177" fontId="15" fillId="0" borderId="4" xfId="0" applyNumberFormat="1" applyFont="1" applyFill="1" applyBorder="1" applyAlignment="1">
      <alignment horizontal="center" vertical="center"/>
    </xf>
    <xf numFmtId="177" fontId="20" fillId="0" borderId="15" xfId="1" applyNumberFormat="1" applyFont="1" applyBorder="1" applyAlignment="1">
      <alignment horizontal="center" vertical="center" wrapText="1"/>
    </xf>
    <xf numFmtId="0" fontId="15" fillId="0" borderId="8" xfId="1" applyFont="1" applyBorder="1" applyAlignment="1">
      <alignment horizontal="left" vertical="center" wrapText="1"/>
    </xf>
    <xf numFmtId="177" fontId="15" fillId="0" borderId="6" xfId="1" applyNumberFormat="1" applyFont="1" applyBorder="1" applyAlignment="1">
      <alignment horizontal="center" vertical="center" wrapText="1" shrinkToFit="1"/>
    </xf>
    <xf numFmtId="178" fontId="1" fillId="0" borderId="50" xfId="1" applyNumberFormat="1" applyFont="1" applyFill="1" applyBorder="1" applyAlignment="1">
      <alignment horizontal="right" vertical="center"/>
    </xf>
    <xf numFmtId="0" fontId="15" fillId="0" borderId="2" xfId="1" applyFont="1" applyBorder="1" applyAlignment="1">
      <alignment vertical="center" shrinkToFit="1"/>
    </xf>
    <xf numFmtId="177" fontId="15" fillId="0" borderId="6" xfId="0" applyNumberFormat="1" applyFont="1" applyBorder="1" applyAlignment="1">
      <alignment horizontal="center" vertical="center" shrinkToFi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178" fontId="1" fillId="0" borderId="41" xfId="1" applyNumberFormat="1" applyFont="1" applyFill="1" applyBorder="1" applyAlignment="1">
      <alignment horizontal="right" vertical="center"/>
    </xf>
    <xf numFmtId="177" fontId="15" fillId="0" borderId="6" xfId="1" applyNumberFormat="1" applyFont="1" applyBorder="1" applyAlignment="1">
      <alignment horizontal="center" vertical="center" shrinkToFit="1"/>
    </xf>
    <xf numFmtId="0" fontId="15" fillId="0" borderId="5" xfId="1" applyFont="1" applyBorder="1" applyAlignment="1">
      <alignment horizontal="center" vertical="center" wrapText="1"/>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xf numFmtId="0" fontId="15" fillId="0" borderId="14" xfId="1" applyFont="1" applyBorder="1" applyAlignment="1">
      <alignment horizontal="left" vertical="center" wrapText="1"/>
    </xf>
    <xf numFmtId="0" fontId="15" fillId="0" borderId="18" xfId="1" applyFont="1" applyBorder="1" applyAlignment="1">
      <alignment horizontal="left" vertical="center" wrapText="1"/>
    </xf>
    <xf numFmtId="0" fontId="15" fillId="0" borderId="6" xfId="1" applyFont="1" applyBorder="1" applyAlignment="1">
      <alignment horizontal="left" vertical="center" wrapText="1"/>
    </xf>
    <xf numFmtId="0" fontId="15" fillId="0" borderId="8" xfId="1" applyFont="1" applyBorder="1" applyAlignment="1">
      <alignment horizontal="left" vertical="center" wrapText="1"/>
    </xf>
    <xf numFmtId="0" fontId="18" fillId="0" borderId="13" xfId="1" applyFont="1" applyBorder="1" applyAlignment="1">
      <alignment horizontal="right" vertical="center" wrapText="1"/>
    </xf>
    <xf numFmtId="0" fontId="18" fillId="0" borderId="17" xfId="1" applyFont="1" applyBorder="1" applyAlignment="1">
      <alignment horizontal="right" vertical="center" wrapText="1"/>
    </xf>
    <xf numFmtId="0" fontId="15" fillId="0" borderId="4" xfId="1" applyFont="1" applyBorder="1" applyAlignment="1">
      <alignment vertical="center" wrapTex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0" fontId="15" fillId="0" borderId="21" xfId="1" applyFont="1" applyBorder="1" applyAlignment="1">
      <alignment horizontal="left" vertical="center" shrinkToFit="1"/>
    </xf>
    <xf numFmtId="0" fontId="15" fillId="0" borderId="22" xfId="1" applyFont="1" applyBorder="1" applyAlignment="1">
      <alignment horizontal="left" vertical="center" shrinkToFit="1"/>
    </xf>
    <xf numFmtId="0" fontId="15" fillId="0" borderId="23" xfId="1" applyFont="1" applyBorder="1" applyAlignment="1">
      <alignment horizontal="left" vertical="center" shrinkToFit="1"/>
    </xf>
    <xf numFmtId="0" fontId="15" fillId="0" borderId="13" xfId="1" applyFont="1" applyBorder="1" applyAlignment="1">
      <alignment horizontal="left" vertical="center" shrinkToFit="1"/>
    </xf>
    <xf numFmtId="0" fontId="15" fillId="0" borderId="17" xfId="1" applyFont="1" applyBorder="1" applyAlignment="1">
      <alignment horizontal="left" vertical="center" shrinkToFit="1"/>
    </xf>
    <xf numFmtId="0" fontId="15" fillId="0" borderId="12" xfId="1" applyFont="1" applyBorder="1" applyAlignment="1">
      <alignment horizontal="left" vertical="center" wrapText="1"/>
    </xf>
    <xf numFmtId="0" fontId="15" fillId="0" borderId="17" xfId="1" applyFont="1" applyBorder="1" applyAlignment="1">
      <alignment horizontal="left" vertical="center" wrapText="1"/>
    </xf>
    <xf numFmtId="0" fontId="15" fillId="0" borderId="15" xfId="1" applyFont="1" applyBorder="1" applyAlignment="1">
      <alignment horizontal="left" vertical="center" wrapText="1"/>
    </xf>
    <xf numFmtId="0" fontId="15" fillId="0" borderId="12" xfId="1" applyFont="1" applyBorder="1" applyAlignment="1">
      <alignment vertical="center" wrapText="1"/>
    </xf>
    <xf numFmtId="0" fontId="15" fillId="0" borderId="17"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15" xfId="1" applyFont="1" applyBorder="1" applyAlignment="1">
      <alignment horizontal="left" vertical="top" wrapText="1" shrinkToFit="1"/>
    </xf>
    <xf numFmtId="0" fontId="1" fillId="0" borderId="2" xfId="2" applyFont="1" applyFill="1" applyBorder="1" applyAlignment="1">
      <alignment horizontal="left" vertical="center" wrapText="1"/>
    </xf>
    <xf numFmtId="0" fontId="1" fillId="0" borderId="2" xfId="1" applyFont="1" applyBorder="1" applyAlignment="1">
      <alignment horizontal="left" vertical="center" wrapText="1" shrinkToFit="1"/>
    </xf>
    <xf numFmtId="0" fontId="12" fillId="0" borderId="4" xfId="1" applyFont="1" applyBorder="1" applyAlignment="1">
      <alignment horizontal="center" vertical="center" shrinkToFit="1"/>
    </xf>
    <xf numFmtId="0" fontId="12" fillId="0" borderId="2" xfId="1" applyFont="1" applyBorder="1" applyAlignment="1">
      <alignment horizontal="center" vertical="center"/>
    </xf>
    <xf numFmtId="0" fontId="15" fillId="0" borderId="4" xfId="1" applyFont="1" applyBorder="1" applyAlignment="1">
      <alignment vertical="center" shrinkToFit="1"/>
    </xf>
    <xf numFmtId="0" fontId="15" fillId="0" borderId="6" xfId="1" applyFont="1" applyBorder="1" applyAlignment="1">
      <alignment horizontal="left" vertical="top" wrapText="1" shrinkToFit="1"/>
    </xf>
    <xf numFmtId="0" fontId="15" fillId="0" borderId="8"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2" fillId="0" borderId="0" xfId="1" applyFont="1" applyBorder="1" applyAlignment="1">
      <alignment horizontal="center"/>
    </xf>
    <xf numFmtId="0" fontId="13" fillId="0" borderId="9" xfId="1" applyFont="1" applyBorder="1" applyAlignment="1">
      <alignment vertical="center" shrinkToFit="1"/>
    </xf>
    <xf numFmtId="0" fontId="13" fillId="0" borderId="9" xfId="1" applyFont="1" applyBorder="1" applyAlignment="1">
      <alignment vertical="center" wrapText="1"/>
    </xf>
    <xf numFmtId="0" fontId="13" fillId="0" borderId="11" xfId="1" applyFont="1" applyBorder="1" applyAlignment="1">
      <alignment horizontal="left" vertical="center" shrinkToFit="1"/>
    </xf>
    <xf numFmtId="0" fontId="15" fillId="0" borderId="12"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43" xfId="1" applyFont="1" applyBorder="1" applyAlignment="1">
      <alignment horizontal="left" vertical="center" wrapText="1" shrinkToFit="1"/>
    </xf>
    <xf numFmtId="0" fontId="15" fillId="0" borderId="17" xfId="1" applyFont="1" applyBorder="1" applyAlignment="1">
      <alignment horizontal="left" vertical="center" wrapText="1" shrinkToFit="1"/>
    </xf>
    <xf numFmtId="0" fontId="15" fillId="0" borderId="44" xfId="1" applyFont="1" applyBorder="1" applyAlignment="1">
      <alignment horizontal="left" vertical="center" wrapText="1" shrinkToFit="1"/>
    </xf>
    <xf numFmtId="0" fontId="15" fillId="0" borderId="18" xfId="1" applyFont="1" applyBorder="1" applyAlignment="1">
      <alignment horizontal="left" vertical="center" wrapText="1" shrinkToFit="1"/>
    </xf>
    <xf numFmtId="0" fontId="15" fillId="0" borderId="45" xfId="1" applyFont="1" applyBorder="1" applyAlignment="1">
      <alignment horizontal="left" vertical="center" wrapText="1" shrinkToFit="1"/>
    </xf>
    <xf numFmtId="0" fontId="15" fillId="0" borderId="19" xfId="1" applyFont="1" applyBorder="1" applyAlignment="1">
      <alignment horizontal="left" vertical="center" wrapText="1" shrinkToFit="1"/>
    </xf>
    <xf numFmtId="0" fontId="15" fillId="0" borderId="27" xfId="1" applyFont="1" applyBorder="1" applyAlignment="1">
      <alignment horizontal="left" vertical="center" shrinkToFit="1"/>
    </xf>
    <xf numFmtId="0" fontId="15" fillId="0" borderId="28" xfId="1" applyFont="1" applyBorder="1" applyAlignment="1">
      <alignment horizontal="left" vertical="center" shrinkToFit="1"/>
    </xf>
    <xf numFmtId="0" fontId="15" fillId="0" borderId="29" xfId="1" applyFont="1" applyBorder="1" applyAlignment="1">
      <alignment horizontal="left" vertical="center" shrinkToFit="1"/>
    </xf>
    <xf numFmtId="0" fontId="15" fillId="0" borderId="2" xfId="1" applyFont="1" applyFill="1" applyBorder="1" applyAlignment="1">
      <alignment horizontal="left" vertical="center" shrinkToFit="1"/>
    </xf>
    <xf numFmtId="0" fontId="15" fillId="0" borderId="46" xfId="1" applyFont="1" applyBorder="1" applyAlignment="1">
      <alignment horizontal="left" vertical="center" wrapText="1" shrinkToFit="1"/>
    </xf>
    <xf numFmtId="0" fontId="15" fillId="0" borderId="47" xfId="1" applyFont="1" applyBorder="1" applyAlignment="1">
      <alignment horizontal="left" vertical="center" shrinkToFit="1"/>
    </xf>
    <xf numFmtId="0" fontId="15" fillId="0" borderId="48" xfId="1" applyFont="1" applyBorder="1" applyAlignment="1">
      <alignment horizontal="left" vertical="center" shrinkToFit="1"/>
    </xf>
    <xf numFmtId="0" fontId="15" fillId="0" borderId="54" xfId="1" applyFont="1" applyBorder="1" applyAlignment="1">
      <alignment horizontal="left" vertical="center" wrapText="1" shrinkToFit="1"/>
    </xf>
    <xf numFmtId="0" fontId="15" fillId="0" borderId="55" xfId="1" applyFont="1" applyBorder="1" applyAlignment="1">
      <alignment horizontal="left" vertical="center" shrinkToFit="1"/>
    </xf>
    <xf numFmtId="0" fontId="15" fillId="0" borderId="56" xfId="1" applyFont="1" applyBorder="1" applyAlignment="1">
      <alignment horizontal="left" vertical="center" shrinkToFit="1"/>
    </xf>
    <xf numFmtId="0" fontId="15" fillId="0" borderId="17" xfId="0" applyFont="1" applyFill="1" applyBorder="1" applyAlignment="1">
      <alignment horizontal="left" vertical="center" wrapText="1"/>
    </xf>
    <xf numFmtId="0" fontId="15" fillId="0" borderId="18" xfId="0" applyFont="1" applyFill="1" applyBorder="1" applyAlignment="1">
      <alignment horizontal="left" vertical="center" wrapText="1"/>
    </xf>
    <xf numFmtId="178" fontId="17" fillId="0" borderId="12" xfId="1" applyNumberFormat="1" applyFont="1" applyFill="1" applyBorder="1" applyAlignment="1">
      <alignment horizontal="left" vertical="center" wrapText="1"/>
    </xf>
    <xf numFmtId="178" fontId="17" fillId="0" borderId="13" xfId="1" applyNumberFormat="1" applyFont="1" applyFill="1" applyBorder="1" applyAlignment="1">
      <alignment horizontal="left" vertical="center" wrapText="1"/>
    </xf>
    <xf numFmtId="178" fontId="17" fillId="0" borderId="14" xfId="1" applyNumberFormat="1" applyFont="1" applyFill="1" applyBorder="1" applyAlignment="1">
      <alignment horizontal="left" vertical="center" wrapText="1"/>
    </xf>
    <xf numFmtId="178" fontId="17" fillId="0" borderId="0" xfId="1" applyNumberFormat="1" applyFont="1" applyFill="1" applyBorder="1" applyAlignment="1">
      <alignment horizontal="left" vertical="center" wrapText="1"/>
    </xf>
    <xf numFmtId="178" fontId="17" fillId="0" borderId="16" xfId="1" applyNumberFormat="1" applyFont="1" applyFill="1" applyBorder="1" applyAlignment="1">
      <alignment horizontal="left" vertical="center" wrapText="1"/>
    </xf>
    <xf numFmtId="178" fontId="17" fillId="0" borderId="1" xfId="1" applyNumberFormat="1" applyFont="1" applyFill="1" applyBorder="1" applyAlignment="1">
      <alignment horizontal="left" vertical="center" wrapText="1"/>
    </xf>
    <xf numFmtId="0" fontId="15" fillId="0" borderId="6" xfId="1" applyFont="1" applyBorder="1" applyAlignment="1">
      <alignment vertical="center" wrapText="1"/>
    </xf>
    <xf numFmtId="0" fontId="15" fillId="0" borderId="8" xfId="1" applyFont="1" applyBorder="1" applyAlignment="1">
      <alignment vertical="center" wrapText="1"/>
    </xf>
    <xf numFmtId="0" fontId="10" fillId="0" borderId="13" xfId="0" applyFont="1" applyBorder="1" applyAlignment="1">
      <alignment horizontal="left" vertical="center" shrinkToFit="1"/>
    </xf>
    <xf numFmtId="0" fontId="15" fillId="0" borderId="55" xfId="1" applyFont="1" applyBorder="1" applyAlignment="1">
      <alignment horizontal="left" vertical="center" wrapText="1" shrinkToFit="1"/>
    </xf>
    <xf numFmtId="0" fontId="15" fillId="0" borderId="56" xfId="1" applyFont="1" applyBorder="1" applyAlignment="1">
      <alignment horizontal="left" vertical="center" wrapText="1" shrinkToFit="1"/>
    </xf>
    <xf numFmtId="0" fontId="15" fillId="0" borderId="1" xfId="1" applyFont="1" applyBorder="1" applyAlignment="1">
      <alignment horizontal="left" vertical="center" shrinkToFit="1"/>
    </xf>
    <xf numFmtId="0" fontId="15" fillId="0" borderId="19" xfId="1" applyFont="1" applyBorder="1" applyAlignment="1">
      <alignment horizontal="left" vertical="center" shrinkToFit="1"/>
    </xf>
    <xf numFmtId="0" fontId="15" fillId="0" borderId="2" xfId="1" applyFont="1" applyBorder="1" applyAlignment="1">
      <alignment vertical="center" shrinkToFit="1"/>
    </xf>
    <xf numFmtId="0" fontId="15" fillId="0" borderId="19" xfId="1" applyFont="1" applyBorder="1" applyAlignment="1">
      <alignment horizontal="left" vertical="center" wrapText="1"/>
    </xf>
    <xf numFmtId="178" fontId="15" fillId="0" borderId="6" xfId="1" applyNumberFormat="1" applyFont="1" applyFill="1" applyBorder="1" applyAlignment="1">
      <alignment horizontal="left" vertical="top" wrapText="1"/>
    </xf>
    <xf numFmtId="178" fontId="15" fillId="0" borderId="15" xfId="1" applyNumberFormat="1" applyFont="1" applyFill="1" applyBorder="1" applyAlignment="1">
      <alignment horizontal="left" vertical="top" wrapText="1"/>
    </xf>
    <xf numFmtId="178" fontId="15" fillId="0" borderId="6" xfId="1" applyNumberFormat="1" applyFont="1" applyFill="1" applyBorder="1" applyAlignment="1">
      <alignment horizontal="center" vertical="top" wrapText="1"/>
    </xf>
    <xf numFmtId="178" fontId="15" fillId="0" borderId="8" xfId="1" applyNumberFormat="1" applyFont="1" applyFill="1" applyBorder="1" applyAlignment="1">
      <alignment horizontal="center" vertical="top" wrapText="1"/>
    </xf>
    <xf numFmtId="178" fontId="15" fillId="0" borderId="15" xfId="1" applyNumberFormat="1" applyFont="1" applyFill="1" applyBorder="1" applyAlignment="1">
      <alignment horizontal="center" vertical="top" wrapText="1"/>
    </xf>
    <xf numFmtId="177" fontId="15" fillId="0" borderId="6" xfId="1" applyNumberFormat="1" applyFont="1" applyFill="1" applyBorder="1" applyAlignment="1">
      <alignment horizontal="center" vertical="center" wrapText="1"/>
    </xf>
    <xf numFmtId="177" fontId="15" fillId="0" borderId="8" xfId="1" applyNumberFormat="1" applyFont="1" applyFill="1" applyBorder="1" applyAlignment="1">
      <alignment horizontal="center" vertical="center" wrapText="1"/>
    </xf>
    <xf numFmtId="177" fontId="15" fillId="0" borderId="15" xfId="1" applyNumberFormat="1" applyFont="1" applyFill="1" applyBorder="1" applyAlignment="1">
      <alignment horizontal="center" vertical="center" wrapText="1"/>
    </xf>
    <xf numFmtId="178" fontId="17" fillId="0" borderId="5" xfId="1" applyNumberFormat="1" applyFont="1" applyFill="1" applyBorder="1" applyAlignment="1">
      <alignment horizontal="left" vertical="center" wrapText="1"/>
    </xf>
    <xf numFmtId="178" fontId="17" fillId="0" borderId="2" xfId="1" applyNumberFormat="1" applyFont="1" applyFill="1" applyBorder="1" applyAlignment="1">
      <alignment horizontal="left" vertical="center" wrapText="1"/>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16" xfId="1" applyFont="1" applyBorder="1" applyAlignment="1">
      <alignment horizontal="left" vertical="center" wrapText="1"/>
    </xf>
    <xf numFmtId="0" fontId="1" fillId="0" borderId="6" xfId="1" applyFont="1" applyBorder="1" applyAlignment="1">
      <alignment horizontal="left" vertical="top"/>
    </xf>
    <xf numFmtId="0" fontId="1" fillId="0" borderId="8" xfId="1" applyFont="1" applyBorder="1" applyAlignment="1">
      <alignment horizontal="left" vertical="top"/>
    </xf>
    <xf numFmtId="0" fontId="1" fillId="0" borderId="15" xfId="1" applyFont="1" applyBorder="1" applyAlignment="1">
      <alignment horizontal="left" vertical="top"/>
    </xf>
    <xf numFmtId="177" fontId="15" fillId="0" borderId="6" xfId="0" applyNumberFormat="1" applyFont="1" applyBorder="1" applyAlignment="1">
      <alignment horizontal="center" vertical="center" shrinkToFit="1"/>
    </xf>
    <xf numFmtId="177" fontId="15" fillId="0" borderId="8" xfId="0" applyNumberFormat="1" applyFont="1" applyBorder="1" applyAlignment="1">
      <alignment horizontal="center" vertical="center" shrinkToFit="1"/>
    </xf>
    <xf numFmtId="0" fontId="10" fillId="0" borderId="1" xfId="0" applyFont="1" applyBorder="1" applyAlignment="1">
      <alignment horizontal="left" vertical="center" shrinkToFit="1"/>
    </xf>
    <xf numFmtId="0" fontId="15" fillId="0" borderId="2" xfId="1" applyFont="1" applyBorder="1" applyAlignment="1">
      <alignment horizontal="left" vertical="center" wrapText="1" shrinkToFit="1"/>
    </xf>
    <xf numFmtId="0" fontId="15" fillId="0" borderId="2" xfId="1" applyFont="1" applyBorder="1" applyAlignment="1">
      <alignment vertical="center"/>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0" fontId="15" fillId="0" borderId="2" xfId="0" applyFont="1" applyFill="1" applyBorder="1" applyAlignment="1">
      <alignment vertical="center"/>
    </xf>
    <xf numFmtId="0" fontId="15" fillId="0" borderId="7" xfId="0" applyFont="1" applyFill="1" applyBorder="1" applyAlignment="1">
      <alignment vertical="center"/>
    </xf>
    <xf numFmtId="0" fontId="15" fillId="0" borderId="6" xfId="1" applyFont="1" applyBorder="1" applyAlignment="1">
      <alignment horizontal="center" vertical="top" wrapText="1" shrinkToFit="1"/>
    </xf>
    <xf numFmtId="0" fontId="15" fillId="0" borderId="15" xfId="1" applyFont="1" applyBorder="1" applyAlignment="1">
      <alignment horizontal="center" vertical="top" wrapText="1" shrinkToFit="1"/>
    </xf>
    <xf numFmtId="0" fontId="1" fillId="0" borderId="7" xfId="1" applyFont="1" applyBorder="1" applyAlignment="1">
      <alignment horizontal="center"/>
    </xf>
    <xf numFmtId="0" fontId="1" fillId="0" borderId="4" xfId="1" applyFont="1" applyBorder="1" applyAlignment="1">
      <alignment horizontal="center"/>
    </xf>
    <xf numFmtId="0" fontId="10" fillId="0" borderId="2" xfId="0" applyFont="1" applyBorder="1" applyAlignment="1">
      <alignment horizontal="left" vertical="center" shrinkToFit="1"/>
    </xf>
    <xf numFmtId="0" fontId="15" fillId="0" borderId="7" xfId="1" applyFont="1" applyFill="1" applyBorder="1" applyAlignment="1">
      <alignment horizontal="left" vertical="center" shrinkToFit="1"/>
    </xf>
    <xf numFmtId="0" fontId="1" fillId="0" borderId="6" xfId="1" applyFont="1" applyBorder="1" applyAlignment="1">
      <alignment horizontal="center"/>
    </xf>
    <xf numFmtId="0" fontId="1" fillId="0" borderId="8" xfId="1" applyFont="1" applyBorder="1" applyAlignment="1">
      <alignment horizontal="center"/>
    </xf>
    <xf numFmtId="0" fontId="1" fillId="0" borderId="15" xfId="1" applyFont="1" applyBorder="1" applyAlignment="1">
      <alignment horizontal="center"/>
    </xf>
    <xf numFmtId="0" fontId="15" fillId="0" borderId="12" xfId="1" applyFont="1" applyBorder="1" applyAlignment="1">
      <alignment horizontal="left" vertical="top" wrapText="1"/>
    </xf>
    <xf numFmtId="0" fontId="15" fillId="0" borderId="17" xfId="1" applyFont="1" applyBorder="1" applyAlignment="1">
      <alignment horizontal="left" vertical="top" wrapText="1"/>
    </xf>
    <xf numFmtId="0" fontId="15" fillId="0" borderId="14" xfId="1" applyFont="1" applyBorder="1" applyAlignment="1">
      <alignment horizontal="left" vertical="top" wrapText="1"/>
    </xf>
    <xf numFmtId="0" fontId="15" fillId="0" borderId="18" xfId="1" applyFont="1" applyBorder="1" applyAlignment="1">
      <alignment horizontal="left" vertical="top" wrapText="1"/>
    </xf>
    <xf numFmtId="0" fontId="12" fillId="0" borderId="4" xfId="1" applyFont="1" applyBorder="1" applyAlignment="1">
      <alignment horizontal="center" wrapText="1" shrinkToFit="1"/>
    </xf>
    <xf numFmtId="0" fontId="15" fillId="0" borderId="51" xfId="1" applyFont="1" applyBorder="1" applyAlignment="1">
      <alignment horizontal="left" vertical="center" shrinkToFit="1"/>
    </xf>
    <xf numFmtId="0" fontId="15" fillId="0" borderId="52" xfId="1" applyFont="1" applyBorder="1" applyAlignment="1">
      <alignment horizontal="left" vertical="center" shrinkToFit="1"/>
    </xf>
    <xf numFmtId="0" fontId="15" fillId="0" borderId="53" xfId="1" applyFont="1" applyBorder="1" applyAlignment="1">
      <alignment horizontal="left" vertical="center" shrinkToFit="1"/>
    </xf>
    <xf numFmtId="0" fontId="15" fillId="0" borderId="12" xfId="1" applyFont="1" applyBorder="1" applyAlignment="1">
      <alignment horizontal="left" vertical="center" wrapText="1" shrinkToFit="1"/>
    </xf>
    <xf numFmtId="0" fontId="15" fillId="0" borderId="14" xfId="1" applyFont="1" applyBorder="1" applyAlignment="1">
      <alignment horizontal="left" vertical="center" wrapText="1" shrinkToFit="1"/>
    </xf>
    <xf numFmtId="0" fontId="15" fillId="0" borderId="16" xfId="1" applyFont="1" applyBorder="1" applyAlignment="1">
      <alignment horizontal="left" vertical="center" wrapText="1" shrinkToFit="1"/>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xf numFmtId="0" fontId="15" fillId="0" borderId="24" xfId="1" applyFont="1" applyBorder="1" applyAlignment="1">
      <alignment horizontal="left" vertical="center" shrinkToFit="1"/>
    </xf>
    <xf numFmtId="0" fontId="15" fillId="0" borderId="25" xfId="1" applyFont="1" applyBorder="1" applyAlignment="1">
      <alignment horizontal="left" vertical="center" shrinkToFit="1"/>
    </xf>
    <xf numFmtId="0" fontId="15" fillId="0" borderId="26" xfId="1" applyFont="1" applyBorder="1" applyAlignment="1">
      <alignment horizontal="left" vertical="center" shrinkToFit="1"/>
    </xf>
  </cellXfs>
  <cellStyles count="4">
    <cellStyle name="標準" xfId="0" builtinId="0"/>
    <cellStyle name="標準 2" xfId="2"/>
    <cellStyle name="標準 3" xfId="3"/>
    <cellStyle name="標準_特別簡易型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104775</xdr:rowOff>
        </xdr:from>
        <xdr:to>
          <xdr:col>4</xdr:col>
          <xdr:colOff>57150</xdr:colOff>
          <xdr:row>10</xdr:row>
          <xdr:rowOff>361950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85725</xdr:rowOff>
        </xdr:from>
        <xdr:to>
          <xdr:col>4</xdr:col>
          <xdr:colOff>66675</xdr:colOff>
          <xdr:row>12</xdr:row>
          <xdr:rowOff>352425</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85725</xdr:rowOff>
        </xdr:from>
        <xdr:to>
          <xdr:col>4</xdr:col>
          <xdr:colOff>57150</xdr:colOff>
          <xdr:row>11</xdr:row>
          <xdr:rowOff>352425</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123825</xdr:rowOff>
        </xdr:from>
        <xdr:to>
          <xdr:col>4</xdr:col>
          <xdr:colOff>76200</xdr:colOff>
          <xdr:row>18</xdr:row>
          <xdr:rowOff>371475</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xdr:row>
          <xdr:rowOff>76200</xdr:rowOff>
        </xdr:from>
        <xdr:to>
          <xdr:col>4</xdr:col>
          <xdr:colOff>85725</xdr:colOff>
          <xdr:row>19</xdr:row>
          <xdr:rowOff>333375</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76200</xdr:rowOff>
        </xdr:from>
        <xdr:to>
          <xdr:col>4</xdr:col>
          <xdr:colOff>76200</xdr:colOff>
          <xdr:row>20</xdr:row>
          <xdr:rowOff>342900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19050</xdr:rowOff>
        </xdr:from>
        <xdr:to>
          <xdr:col>4</xdr:col>
          <xdr:colOff>85725</xdr:colOff>
          <xdr:row>21</xdr:row>
          <xdr:rowOff>285750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95250</xdr:rowOff>
        </xdr:from>
        <xdr:to>
          <xdr:col>4</xdr:col>
          <xdr:colOff>57150</xdr:colOff>
          <xdr:row>34</xdr:row>
          <xdr:rowOff>361950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85725</xdr:rowOff>
        </xdr:from>
        <xdr:to>
          <xdr:col>4</xdr:col>
          <xdr:colOff>57150</xdr:colOff>
          <xdr:row>35</xdr:row>
          <xdr:rowOff>342900</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133350</xdr:rowOff>
        </xdr:from>
        <xdr:to>
          <xdr:col>4</xdr:col>
          <xdr:colOff>57150</xdr:colOff>
          <xdr:row>45</xdr:row>
          <xdr:rowOff>381000</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180975</xdr:rowOff>
        </xdr:from>
        <xdr:to>
          <xdr:col>4</xdr:col>
          <xdr:colOff>57150</xdr:colOff>
          <xdr:row>46</xdr:row>
          <xdr:rowOff>447675</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276225</xdr:rowOff>
        </xdr:from>
        <xdr:to>
          <xdr:col>4</xdr:col>
          <xdr:colOff>57150</xdr:colOff>
          <xdr:row>47</xdr:row>
          <xdr:rowOff>533400</xdr:rowOff>
        </xdr:to>
        <xdr:sp macro="" textlink="">
          <xdr:nvSpPr>
            <xdr:cNvPr id="10268" name="Check Box 28" hidden="1">
              <a:extLst>
                <a:ext uri="{63B3BB69-23CF-44E3-9099-C40C66FF867C}">
                  <a14:compatExt spid="_x0000_s1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70</xdr:row>
          <xdr:rowOff>114300</xdr:rowOff>
        </xdr:from>
        <xdr:to>
          <xdr:col>4</xdr:col>
          <xdr:colOff>76200</xdr:colOff>
          <xdr:row>70</xdr:row>
          <xdr:rowOff>381000</xdr:rowOff>
        </xdr:to>
        <xdr:sp macro="" textlink="">
          <xdr:nvSpPr>
            <xdr:cNvPr id="10284" name="Check Box 44" hidden="1">
              <a:extLst>
                <a:ext uri="{63B3BB69-23CF-44E3-9099-C40C66FF867C}">
                  <a14:compatExt spid="_x0000_s10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xdr:row>
          <xdr:rowOff>9525</xdr:rowOff>
        </xdr:from>
        <xdr:to>
          <xdr:col>4</xdr:col>
          <xdr:colOff>85725</xdr:colOff>
          <xdr:row>73</xdr:row>
          <xdr:rowOff>266700</xdr:rowOff>
        </xdr:to>
        <xdr:sp macro="" textlink="">
          <xdr:nvSpPr>
            <xdr:cNvPr id="10286" name="Check Box 46" hidden="1">
              <a:extLst>
                <a:ext uri="{63B3BB69-23CF-44E3-9099-C40C66FF867C}">
                  <a14:compatExt spid="_x0000_s10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xdr:row>
          <xdr:rowOff>514350</xdr:rowOff>
        </xdr:from>
        <xdr:to>
          <xdr:col>4</xdr:col>
          <xdr:colOff>85725</xdr:colOff>
          <xdr:row>76</xdr:row>
          <xdr:rowOff>771525</xdr:rowOff>
        </xdr:to>
        <xdr:sp macro="" textlink="">
          <xdr:nvSpPr>
            <xdr:cNvPr id="10291" name="Check Box 51" hidden="1">
              <a:extLst>
                <a:ext uri="{63B3BB69-23CF-44E3-9099-C40C66FF867C}">
                  <a14:compatExt spid="_x0000_s1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78</xdr:row>
          <xdr:rowOff>485775</xdr:rowOff>
        </xdr:from>
        <xdr:to>
          <xdr:col>4</xdr:col>
          <xdr:colOff>76200</xdr:colOff>
          <xdr:row>78</xdr:row>
          <xdr:rowOff>752475</xdr:rowOff>
        </xdr:to>
        <xdr:sp macro="" textlink="">
          <xdr:nvSpPr>
            <xdr:cNvPr id="10292" name="Check Box 52" hidden="1">
              <a:extLst>
                <a:ext uri="{63B3BB69-23CF-44E3-9099-C40C66FF867C}">
                  <a14:compatExt spid="_x0000_s10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79</xdr:row>
          <xdr:rowOff>38100</xdr:rowOff>
        </xdr:from>
        <xdr:to>
          <xdr:col>4</xdr:col>
          <xdr:colOff>76200</xdr:colOff>
          <xdr:row>79</xdr:row>
          <xdr:rowOff>314325</xdr:rowOff>
        </xdr:to>
        <xdr:sp macro="" textlink="">
          <xdr:nvSpPr>
            <xdr:cNvPr id="10293" name="Check Box 53" hidden="1">
              <a:extLst>
                <a:ext uri="{63B3BB69-23CF-44E3-9099-C40C66FF867C}">
                  <a14:compatExt spid="_x0000_s10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49</xdr:row>
          <xdr:rowOff>85725</xdr:rowOff>
        </xdr:from>
        <xdr:to>
          <xdr:col>4</xdr:col>
          <xdr:colOff>85725</xdr:colOff>
          <xdr:row>49</xdr:row>
          <xdr:rowOff>352425</xdr:rowOff>
        </xdr:to>
        <xdr:sp macro="" textlink="">
          <xdr:nvSpPr>
            <xdr:cNvPr id="10299" name="Check Box 59" hidden="1">
              <a:extLst>
                <a:ext uri="{63B3BB69-23CF-44E3-9099-C40C66FF867C}">
                  <a14:compatExt spid="_x0000_s10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33</xdr:row>
          <xdr:rowOff>57150</xdr:rowOff>
        </xdr:from>
        <xdr:to>
          <xdr:col>4</xdr:col>
          <xdr:colOff>66675</xdr:colOff>
          <xdr:row>33</xdr:row>
          <xdr:rowOff>314325</xdr:rowOff>
        </xdr:to>
        <xdr:sp macro="" textlink="">
          <xdr:nvSpPr>
            <xdr:cNvPr id="10302" name="Check Box 62" hidden="1">
              <a:extLst>
                <a:ext uri="{63B3BB69-23CF-44E3-9099-C40C66FF867C}">
                  <a14:compatExt spid="_x0000_s10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257175</xdr:rowOff>
        </xdr:from>
        <xdr:to>
          <xdr:col>4</xdr:col>
          <xdr:colOff>57150</xdr:colOff>
          <xdr:row>36</xdr:row>
          <xdr:rowOff>514350</xdr:rowOff>
        </xdr:to>
        <xdr:sp macro="" textlink="">
          <xdr:nvSpPr>
            <xdr:cNvPr id="10310" name="Check Box 70" hidden="1">
              <a:extLst>
                <a:ext uri="{63B3BB69-23CF-44E3-9099-C40C66FF867C}">
                  <a14:compatExt spid="_x0000_s10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104775</xdr:rowOff>
        </xdr:from>
        <xdr:to>
          <xdr:col>4</xdr:col>
          <xdr:colOff>57150</xdr:colOff>
          <xdr:row>57</xdr:row>
          <xdr:rowOff>361950</xdr:rowOff>
        </xdr:to>
        <xdr:sp macro="" textlink="">
          <xdr:nvSpPr>
            <xdr:cNvPr id="10313" name="Check Box 73" hidden="1">
              <a:extLst>
                <a:ext uri="{63B3BB69-23CF-44E3-9099-C40C66FF867C}">
                  <a14:compatExt spid="_x0000_s10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561975</xdr:rowOff>
        </xdr:from>
        <xdr:to>
          <xdr:col>4</xdr:col>
          <xdr:colOff>57150</xdr:colOff>
          <xdr:row>48</xdr:row>
          <xdr:rowOff>819150</xdr:rowOff>
        </xdr:to>
        <xdr:sp macro="" textlink="">
          <xdr:nvSpPr>
            <xdr:cNvPr id="10314" name="Check Box 74" hidden="1">
              <a:extLst>
                <a:ext uri="{63B3BB69-23CF-44E3-9099-C40C66FF867C}">
                  <a14:compatExt spid="_x0000_s10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79</xdr:row>
          <xdr:rowOff>314325</xdr:rowOff>
        </xdr:from>
        <xdr:to>
          <xdr:col>4</xdr:col>
          <xdr:colOff>47625</xdr:colOff>
          <xdr:row>81</xdr:row>
          <xdr:rowOff>9525</xdr:rowOff>
        </xdr:to>
        <xdr:sp macro="" textlink="">
          <xdr:nvSpPr>
            <xdr:cNvPr id="10317" name="Check Box 77" hidden="1">
              <a:extLst>
                <a:ext uri="{63B3BB69-23CF-44E3-9099-C40C66FF867C}">
                  <a14:compatExt spid="_x0000_s10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80</xdr:row>
          <xdr:rowOff>323850</xdr:rowOff>
        </xdr:from>
        <xdr:to>
          <xdr:col>4</xdr:col>
          <xdr:colOff>47625</xdr:colOff>
          <xdr:row>82</xdr:row>
          <xdr:rowOff>19050</xdr:rowOff>
        </xdr:to>
        <xdr:sp macro="" textlink="">
          <xdr:nvSpPr>
            <xdr:cNvPr id="10319" name="Check Box 79" hidden="1">
              <a:extLst>
                <a:ext uri="{63B3BB69-23CF-44E3-9099-C40C66FF867C}">
                  <a14:compatExt spid="_x0000_s10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xdr:row>
          <xdr:rowOff>57150</xdr:rowOff>
        </xdr:from>
        <xdr:to>
          <xdr:col>4</xdr:col>
          <xdr:colOff>85725</xdr:colOff>
          <xdr:row>60</xdr:row>
          <xdr:rowOff>323850</xdr:rowOff>
        </xdr:to>
        <xdr:sp macro="" textlink="">
          <xdr:nvSpPr>
            <xdr:cNvPr id="10323" name="Check Box 83" hidden="1">
              <a:extLst>
                <a:ext uri="{63B3BB69-23CF-44E3-9099-C40C66FF867C}">
                  <a14:compatExt spid="_x0000_s10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58</xdr:row>
          <xdr:rowOff>85725</xdr:rowOff>
        </xdr:from>
        <xdr:to>
          <xdr:col>4</xdr:col>
          <xdr:colOff>66675</xdr:colOff>
          <xdr:row>58</xdr:row>
          <xdr:rowOff>352425</xdr:rowOff>
        </xdr:to>
        <xdr:sp macro="" textlink="">
          <xdr:nvSpPr>
            <xdr:cNvPr id="10326" name="Check Box 86" hidden="1">
              <a:extLst>
                <a:ext uri="{63B3BB69-23CF-44E3-9099-C40C66FF867C}">
                  <a14:compatExt spid="_x0000_s10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59</xdr:row>
          <xdr:rowOff>95250</xdr:rowOff>
        </xdr:from>
        <xdr:to>
          <xdr:col>4</xdr:col>
          <xdr:colOff>85725</xdr:colOff>
          <xdr:row>59</xdr:row>
          <xdr:rowOff>361950</xdr:rowOff>
        </xdr:to>
        <xdr:sp macro="" textlink="">
          <xdr:nvSpPr>
            <xdr:cNvPr id="10327" name="Check Box 87" hidden="1">
              <a:extLst>
                <a:ext uri="{63B3BB69-23CF-44E3-9099-C40C66FF867C}">
                  <a14:compatExt spid="_x0000_s10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38100</xdr:rowOff>
        </xdr:from>
        <xdr:to>
          <xdr:col>4</xdr:col>
          <xdr:colOff>85725</xdr:colOff>
          <xdr:row>22</xdr:row>
          <xdr:rowOff>304800</xdr:rowOff>
        </xdr:to>
        <xdr:sp macro="" textlink="">
          <xdr:nvSpPr>
            <xdr:cNvPr id="10331" name="Check Box 91" hidden="1">
              <a:extLst>
                <a:ext uri="{63B3BB69-23CF-44E3-9099-C40C66FF867C}">
                  <a14:compatExt spid="_x0000_s10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50</xdr:row>
          <xdr:rowOff>47625</xdr:rowOff>
        </xdr:from>
        <xdr:to>
          <xdr:col>4</xdr:col>
          <xdr:colOff>76200</xdr:colOff>
          <xdr:row>50</xdr:row>
          <xdr:rowOff>314325</xdr:rowOff>
        </xdr:to>
        <xdr:sp macro="" textlink="">
          <xdr:nvSpPr>
            <xdr:cNvPr id="10333" name="Check Box 93" hidden="1">
              <a:extLst>
                <a:ext uri="{63B3BB69-23CF-44E3-9099-C40C66FF867C}">
                  <a14:compatExt spid="_x0000_s10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61</xdr:row>
          <xdr:rowOff>114300</xdr:rowOff>
        </xdr:from>
        <xdr:to>
          <xdr:col>4</xdr:col>
          <xdr:colOff>0</xdr:colOff>
          <xdr:row>62</xdr:row>
          <xdr:rowOff>28575</xdr:rowOff>
        </xdr:to>
        <xdr:sp macro="" textlink="">
          <xdr:nvSpPr>
            <xdr:cNvPr id="10334" name="Check Box 94" hidden="1">
              <a:extLst>
                <a:ext uri="{63B3BB69-23CF-44E3-9099-C40C66FF867C}">
                  <a14:compatExt spid="_x0000_s10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64</xdr:row>
          <xdr:rowOff>85725</xdr:rowOff>
        </xdr:from>
        <xdr:to>
          <xdr:col>4</xdr:col>
          <xdr:colOff>38100</xdr:colOff>
          <xdr:row>64</xdr:row>
          <xdr:rowOff>276225</xdr:rowOff>
        </xdr:to>
        <xdr:sp macro="" textlink="">
          <xdr:nvSpPr>
            <xdr:cNvPr id="10335" name="Check Box 95" hidden="1">
              <a:extLst>
                <a:ext uri="{63B3BB69-23CF-44E3-9099-C40C66FF867C}">
                  <a14:compatExt spid="_x0000_s10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63</xdr:row>
          <xdr:rowOff>114300</xdr:rowOff>
        </xdr:from>
        <xdr:to>
          <xdr:col>4</xdr:col>
          <xdr:colOff>0</xdr:colOff>
          <xdr:row>63</xdr:row>
          <xdr:rowOff>238125</xdr:rowOff>
        </xdr:to>
        <xdr:sp macro="" textlink="">
          <xdr:nvSpPr>
            <xdr:cNvPr id="10336" name="Check Box 96" hidden="1">
              <a:extLst>
                <a:ext uri="{63B3BB69-23CF-44E3-9099-C40C66FF867C}">
                  <a14:compatExt spid="_x0000_s10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85</xdr:row>
          <xdr:rowOff>85725</xdr:rowOff>
        </xdr:from>
        <xdr:to>
          <xdr:col>3</xdr:col>
          <xdr:colOff>238125</xdr:colOff>
          <xdr:row>86</xdr:row>
          <xdr:rowOff>104775</xdr:rowOff>
        </xdr:to>
        <xdr:sp macro="" textlink="">
          <xdr:nvSpPr>
            <xdr:cNvPr id="10345" name="Check Box 105" hidden="1">
              <a:extLst>
                <a:ext uri="{63B3BB69-23CF-44E3-9099-C40C66FF867C}">
                  <a14:compatExt spid="_x0000_s10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88</xdr:row>
          <xdr:rowOff>57150</xdr:rowOff>
        </xdr:from>
        <xdr:to>
          <xdr:col>3</xdr:col>
          <xdr:colOff>238125</xdr:colOff>
          <xdr:row>89</xdr:row>
          <xdr:rowOff>0</xdr:rowOff>
        </xdr:to>
        <xdr:sp macro="" textlink="">
          <xdr:nvSpPr>
            <xdr:cNvPr id="10351" name="Check Box 111" hidden="1">
              <a:extLst>
                <a:ext uri="{63B3BB69-23CF-44E3-9099-C40C66FF867C}">
                  <a14:compatExt spid="_x0000_s10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89</xdr:row>
          <xdr:rowOff>38100</xdr:rowOff>
        </xdr:from>
        <xdr:to>
          <xdr:col>3</xdr:col>
          <xdr:colOff>238125</xdr:colOff>
          <xdr:row>89</xdr:row>
          <xdr:rowOff>276225</xdr:rowOff>
        </xdr:to>
        <xdr:sp macro="" textlink="">
          <xdr:nvSpPr>
            <xdr:cNvPr id="10352" name="Check Box 112" hidden="1">
              <a:extLst>
                <a:ext uri="{63B3BB69-23CF-44E3-9099-C40C66FF867C}">
                  <a14:compatExt spid="_x0000_s10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90</xdr:row>
          <xdr:rowOff>57150</xdr:rowOff>
        </xdr:from>
        <xdr:to>
          <xdr:col>3</xdr:col>
          <xdr:colOff>238125</xdr:colOff>
          <xdr:row>90</xdr:row>
          <xdr:rowOff>304800</xdr:rowOff>
        </xdr:to>
        <xdr:sp macro="" textlink="">
          <xdr:nvSpPr>
            <xdr:cNvPr id="10353" name="Check Box 113" hidden="1">
              <a:extLst>
                <a:ext uri="{63B3BB69-23CF-44E3-9099-C40C66FF867C}">
                  <a14:compatExt spid="_x0000_s10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95250</xdr:rowOff>
        </xdr:from>
        <xdr:to>
          <xdr:col>4</xdr:col>
          <xdr:colOff>57150</xdr:colOff>
          <xdr:row>37</xdr:row>
          <xdr:rowOff>361950</xdr:rowOff>
        </xdr:to>
        <xdr:sp macro="" textlink="">
          <xdr:nvSpPr>
            <xdr:cNvPr id="10357" name="Check Box 117" hidden="1">
              <a:extLst>
                <a:ext uri="{63B3BB69-23CF-44E3-9099-C40C66FF867C}">
                  <a14:compatExt spid="_x0000_s10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85725</xdr:rowOff>
        </xdr:from>
        <xdr:to>
          <xdr:col>4</xdr:col>
          <xdr:colOff>57150</xdr:colOff>
          <xdr:row>38</xdr:row>
          <xdr:rowOff>342900</xdr:rowOff>
        </xdr:to>
        <xdr:sp macro="" textlink="">
          <xdr:nvSpPr>
            <xdr:cNvPr id="10358" name="Check Box 118" hidden="1">
              <a:extLst>
                <a:ext uri="{63B3BB69-23CF-44E3-9099-C40C66FF867C}">
                  <a14:compatExt spid="_x0000_s10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77</xdr:row>
          <xdr:rowOff>495300</xdr:rowOff>
        </xdr:from>
        <xdr:to>
          <xdr:col>4</xdr:col>
          <xdr:colOff>76200</xdr:colOff>
          <xdr:row>77</xdr:row>
          <xdr:rowOff>762000</xdr:rowOff>
        </xdr:to>
        <xdr:sp macro="" textlink="">
          <xdr:nvSpPr>
            <xdr:cNvPr id="10365" name="Check Box 125" hidden="1">
              <a:extLst>
                <a:ext uri="{63B3BB69-23CF-44E3-9099-C40C66FF867C}">
                  <a14:compatExt spid="_x0000_s10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71</xdr:row>
          <xdr:rowOff>123825</xdr:rowOff>
        </xdr:from>
        <xdr:to>
          <xdr:col>4</xdr:col>
          <xdr:colOff>76200</xdr:colOff>
          <xdr:row>71</xdr:row>
          <xdr:rowOff>390525</xdr:rowOff>
        </xdr:to>
        <xdr:sp macro="" textlink="">
          <xdr:nvSpPr>
            <xdr:cNvPr id="10368" name="Check Box 128" hidden="1">
              <a:extLst>
                <a:ext uri="{63B3BB69-23CF-44E3-9099-C40C66FF867C}">
                  <a14:compatExt spid="_x0000_s10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72</xdr:row>
          <xdr:rowOff>114300</xdr:rowOff>
        </xdr:from>
        <xdr:to>
          <xdr:col>4</xdr:col>
          <xdr:colOff>76200</xdr:colOff>
          <xdr:row>72</xdr:row>
          <xdr:rowOff>381000</xdr:rowOff>
        </xdr:to>
        <xdr:sp macro="" textlink="">
          <xdr:nvSpPr>
            <xdr:cNvPr id="10369" name="Check Box 129" hidden="1">
              <a:extLst>
                <a:ext uri="{63B3BB69-23CF-44E3-9099-C40C66FF867C}">
                  <a14:compatExt spid="_x0000_s10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85725</xdr:rowOff>
        </xdr:from>
        <xdr:to>
          <xdr:col>4</xdr:col>
          <xdr:colOff>85725</xdr:colOff>
          <xdr:row>74</xdr:row>
          <xdr:rowOff>342900</xdr:rowOff>
        </xdr:to>
        <xdr:sp macro="" textlink="">
          <xdr:nvSpPr>
            <xdr:cNvPr id="10370" name="Check Box 130" hidden="1">
              <a:extLst>
                <a:ext uri="{63B3BB69-23CF-44E3-9099-C40C66FF867C}">
                  <a14:compatExt spid="_x0000_s10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xdr:row>
          <xdr:rowOff>95250</xdr:rowOff>
        </xdr:from>
        <xdr:to>
          <xdr:col>4</xdr:col>
          <xdr:colOff>85725</xdr:colOff>
          <xdr:row>75</xdr:row>
          <xdr:rowOff>352425</xdr:rowOff>
        </xdr:to>
        <xdr:sp macro="" textlink="">
          <xdr:nvSpPr>
            <xdr:cNvPr id="10371" name="Check Box 131" hidden="1">
              <a:extLst>
                <a:ext uri="{63B3BB69-23CF-44E3-9099-C40C66FF867C}">
                  <a14:compatExt spid="_x0000_s10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xdr:row>
          <xdr:rowOff>161925</xdr:rowOff>
        </xdr:from>
        <xdr:to>
          <xdr:col>4</xdr:col>
          <xdr:colOff>85725</xdr:colOff>
          <xdr:row>82</xdr:row>
          <xdr:rowOff>438150</xdr:rowOff>
        </xdr:to>
        <xdr:sp macro="" textlink="">
          <xdr:nvSpPr>
            <xdr:cNvPr id="10372" name="Check Box 132" hidden="1">
              <a:extLst>
                <a:ext uri="{63B3BB69-23CF-44E3-9099-C40C66FF867C}">
                  <a14:compatExt spid="_x0000_s10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83</xdr:row>
          <xdr:rowOff>114300</xdr:rowOff>
        </xdr:from>
        <xdr:to>
          <xdr:col>4</xdr:col>
          <xdr:colOff>66675</xdr:colOff>
          <xdr:row>83</xdr:row>
          <xdr:rowOff>476250</xdr:rowOff>
        </xdr:to>
        <xdr:sp macro="" textlink="">
          <xdr:nvSpPr>
            <xdr:cNvPr id="10373" name="Check Box 133" hidden="1">
              <a:extLst>
                <a:ext uri="{63B3BB69-23CF-44E3-9099-C40C66FF867C}">
                  <a14:compatExt spid="_x0000_s10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87</xdr:row>
          <xdr:rowOff>295275</xdr:rowOff>
        </xdr:from>
        <xdr:to>
          <xdr:col>3</xdr:col>
          <xdr:colOff>228600</xdr:colOff>
          <xdr:row>87</xdr:row>
          <xdr:rowOff>542925</xdr:rowOff>
        </xdr:to>
        <xdr:sp macro="" textlink="">
          <xdr:nvSpPr>
            <xdr:cNvPr id="10374" name="Check Box 134" hidden="1">
              <a:extLst>
                <a:ext uri="{63B3BB69-23CF-44E3-9099-C40C66FF867C}">
                  <a14:compatExt spid="_x0000_s10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M101"/>
  <sheetViews>
    <sheetView showGridLines="0" tabSelected="1" view="pageLayout" topLeftCell="A49" zoomScale="75" zoomScaleNormal="100" zoomScaleSheetLayoutView="100" zoomScalePageLayoutView="75" workbookViewId="0">
      <selection activeCell="E51" sqref="E51:G51"/>
    </sheetView>
  </sheetViews>
  <sheetFormatPr defaultRowHeight="13.5" x14ac:dyDescent="0.15"/>
  <cols>
    <col min="1" max="1" width="3.5" style="4" customWidth="1"/>
    <col min="2" max="2" width="9.875" style="4" customWidth="1"/>
    <col min="3" max="3" width="23.875" style="4" customWidth="1"/>
    <col min="4" max="4" width="3.5" style="4" customWidth="1"/>
    <col min="5" max="5" width="36.625" style="4" customWidth="1"/>
    <col min="6" max="7" width="25.625" style="4" customWidth="1"/>
    <col min="8" max="8" width="8" style="133" customWidth="1"/>
    <col min="9" max="9" width="36.25" style="4" customWidth="1"/>
    <col min="10" max="10" width="1" style="4" customWidth="1"/>
    <col min="11" max="11" width="8.25" style="4" hidden="1" customWidth="1"/>
    <col min="12" max="12" width="0.75" style="4" customWidth="1"/>
    <col min="13" max="13" width="1.875" style="4" customWidth="1"/>
    <col min="14" max="16384" width="9" style="4"/>
  </cols>
  <sheetData>
    <row r="1" spans="1:13" ht="30.75" customHeight="1" x14ac:dyDescent="0.2">
      <c r="A1" s="109"/>
      <c r="B1" s="112"/>
      <c r="C1" s="110"/>
      <c r="D1" s="110"/>
      <c r="E1" s="110"/>
      <c r="F1" s="1"/>
      <c r="G1" s="2"/>
      <c r="H1" s="116"/>
      <c r="I1" s="72"/>
      <c r="J1" s="3"/>
      <c r="K1" s="5"/>
      <c r="L1" s="3"/>
      <c r="M1" s="72"/>
    </row>
    <row r="2" spans="1:13" ht="27" customHeight="1" thickBot="1" x14ac:dyDescent="0.3">
      <c r="A2" s="7" t="s">
        <v>0</v>
      </c>
      <c r="H2" s="115"/>
      <c r="I2" s="9"/>
    </row>
    <row r="3" spans="1:13" ht="23.25" customHeight="1" thickBot="1" x14ac:dyDescent="0.2">
      <c r="A3" s="217" t="s">
        <v>1</v>
      </c>
      <c r="B3" s="217"/>
      <c r="C3" s="10" t="s">
        <v>2</v>
      </c>
      <c r="D3" s="11"/>
      <c r="E3" s="218" t="s">
        <v>3</v>
      </c>
      <c r="F3" s="218"/>
      <c r="G3" s="218"/>
      <c r="H3" s="117" t="s">
        <v>4</v>
      </c>
      <c r="I3" s="12" t="s">
        <v>5</v>
      </c>
      <c r="J3" s="69"/>
      <c r="K3" s="73"/>
      <c r="L3" s="9"/>
    </row>
    <row r="4" spans="1:13" ht="16.5" customHeight="1" thickBot="1" x14ac:dyDescent="0.2">
      <c r="A4" s="13" t="s">
        <v>6</v>
      </c>
      <c r="B4" s="14"/>
      <c r="C4" s="15"/>
      <c r="D4" s="9"/>
      <c r="E4" s="223"/>
      <c r="F4" s="223"/>
      <c r="G4" s="223"/>
      <c r="H4" s="118"/>
      <c r="I4" s="16"/>
      <c r="J4" s="69"/>
      <c r="K4" s="73"/>
      <c r="L4" s="9"/>
    </row>
    <row r="5" spans="1:13" ht="24.95" hidden="1" customHeight="1" x14ac:dyDescent="0.15">
      <c r="A5" s="17"/>
      <c r="B5" s="224" t="s">
        <v>7</v>
      </c>
      <c r="C5" s="225" t="s">
        <v>8</v>
      </c>
      <c r="D5" s="18"/>
      <c r="E5" s="226" t="s">
        <v>9</v>
      </c>
      <c r="F5" s="226"/>
      <c r="G5" s="226"/>
      <c r="H5" s="119"/>
      <c r="I5" s="19"/>
      <c r="J5" s="20"/>
      <c r="K5" s="74" t="s">
        <v>10</v>
      </c>
      <c r="L5" s="9"/>
    </row>
    <row r="6" spans="1:13" ht="24.95" hidden="1" customHeight="1" x14ac:dyDescent="0.15">
      <c r="A6" s="17"/>
      <c r="B6" s="224"/>
      <c r="C6" s="225"/>
      <c r="D6" s="18"/>
      <c r="E6" s="226" t="s">
        <v>11</v>
      </c>
      <c r="F6" s="226"/>
      <c r="G6" s="226"/>
      <c r="H6" s="119"/>
      <c r="I6" s="19"/>
      <c r="J6" s="21"/>
      <c r="K6" s="75" t="s">
        <v>10</v>
      </c>
      <c r="L6" s="9"/>
    </row>
    <row r="7" spans="1:13" ht="69" customHeight="1" x14ac:dyDescent="0.15">
      <c r="A7" s="17"/>
      <c r="B7" s="219" t="s">
        <v>12</v>
      </c>
      <c r="C7" s="193" t="s">
        <v>41</v>
      </c>
      <c r="D7" s="22"/>
      <c r="E7" s="216" t="s">
        <v>13</v>
      </c>
      <c r="F7" s="216"/>
      <c r="G7" s="216"/>
      <c r="H7" s="125">
        <v>2</v>
      </c>
      <c r="I7" s="212" t="s">
        <v>85</v>
      </c>
      <c r="J7" s="23"/>
      <c r="K7" s="76">
        <v>1</v>
      </c>
      <c r="L7" s="9"/>
    </row>
    <row r="8" spans="1:13" ht="69" customHeight="1" x14ac:dyDescent="0.15">
      <c r="A8" s="17"/>
      <c r="B8" s="219"/>
      <c r="C8" s="194"/>
      <c r="D8" s="22"/>
      <c r="E8" s="215" t="s">
        <v>14</v>
      </c>
      <c r="F8" s="215"/>
      <c r="G8" s="215"/>
      <c r="H8" s="175">
        <v>0</v>
      </c>
      <c r="I8" s="213"/>
      <c r="J8" s="24"/>
      <c r="K8" s="77">
        <v>0</v>
      </c>
      <c r="L8" s="9"/>
    </row>
    <row r="9" spans="1:13" ht="75.75" customHeight="1" thickBot="1" x14ac:dyDescent="0.2">
      <c r="A9" s="17"/>
      <c r="B9" s="219"/>
      <c r="C9" s="207"/>
      <c r="D9" s="25"/>
      <c r="E9" s="216" t="s">
        <v>15</v>
      </c>
      <c r="F9" s="216"/>
      <c r="G9" s="216"/>
      <c r="H9" s="176">
        <v>-2</v>
      </c>
      <c r="I9" s="214"/>
      <c r="J9" s="24"/>
      <c r="K9" s="78">
        <v>-1</v>
      </c>
      <c r="L9" s="9"/>
    </row>
    <row r="10" spans="1:13" ht="20.100000000000001" customHeight="1" thickBot="1" x14ac:dyDescent="0.2">
      <c r="A10" s="13" t="s">
        <v>17</v>
      </c>
      <c r="B10" s="14"/>
      <c r="C10" s="27"/>
      <c r="D10" s="27"/>
      <c r="E10" s="28"/>
      <c r="F10" s="28"/>
      <c r="G10" s="29"/>
      <c r="H10" s="118"/>
      <c r="I10" s="30"/>
      <c r="J10" s="31"/>
      <c r="K10" s="79"/>
      <c r="L10" s="9"/>
    </row>
    <row r="11" spans="1:13" ht="36.75" customHeight="1" x14ac:dyDescent="0.15">
      <c r="A11" s="32"/>
      <c r="B11" s="219" t="s">
        <v>18</v>
      </c>
      <c r="C11" s="197" t="s">
        <v>19</v>
      </c>
      <c r="D11" s="22"/>
      <c r="E11" s="198" t="s">
        <v>20</v>
      </c>
      <c r="F11" s="198"/>
      <c r="G11" s="198"/>
      <c r="H11" s="125">
        <v>2</v>
      </c>
      <c r="I11" s="220" t="s">
        <v>74</v>
      </c>
      <c r="J11" s="24"/>
      <c r="K11" s="80">
        <v>2</v>
      </c>
      <c r="L11" s="9"/>
    </row>
    <row r="12" spans="1:13" ht="36.75" customHeight="1" x14ac:dyDescent="0.15">
      <c r="A12" s="32"/>
      <c r="B12" s="219"/>
      <c r="C12" s="197"/>
      <c r="D12" s="22"/>
      <c r="E12" s="198" t="s">
        <v>50</v>
      </c>
      <c r="F12" s="198"/>
      <c r="G12" s="198"/>
      <c r="H12" s="125">
        <v>1</v>
      </c>
      <c r="I12" s="221"/>
      <c r="J12" s="24"/>
      <c r="K12" s="77">
        <v>1</v>
      </c>
      <c r="L12" s="9"/>
    </row>
    <row r="13" spans="1:13" ht="36.75" customHeight="1" thickBot="1" x14ac:dyDescent="0.2">
      <c r="A13" s="33"/>
      <c r="B13" s="219"/>
      <c r="C13" s="197"/>
      <c r="D13" s="22"/>
      <c r="E13" s="198" t="s">
        <v>21</v>
      </c>
      <c r="F13" s="198"/>
      <c r="G13" s="198"/>
      <c r="H13" s="125">
        <v>0</v>
      </c>
      <c r="I13" s="222"/>
      <c r="J13" s="24"/>
      <c r="K13" s="81">
        <v>0</v>
      </c>
      <c r="L13" s="9"/>
    </row>
    <row r="14" spans="1:13" ht="16.5" customHeight="1" thickBot="1" x14ac:dyDescent="0.2">
      <c r="A14" s="64" t="s">
        <v>39</v>
      </c>
      <c r="B14" s="34"/>
      <c r="C14" s="35"/>
      <c r="D14" s="35"/>
      <c r="E14" s="195" t="s">
        <v>22</v>
      </c>
      <c r="F14" s="195"/>
      <c r="G14" s="196"/>
      <c r="H14" s="135">
        <v>4</v>
      </c>
      <c r="I14" s="70"/>
      <c r="J14" s="36"/>
      <c r="K14" s="82">
        <f>+K7+K11</f>
        <v>3</v>
      </c>
      <c r="L14" s="9"/>
    </row>
    <row r="15" spans="1:13" ht="16.5" customHeight="1" x14ac:dyDescent="0.15">
      <c r="A15" s="65" t="s">
        <v>45</v>
      </c>
      <c r="B15" s="62"/>
      <c r="C15" s="63"/>
      <c r="D15" s="63"/>
      <c r="E15" s="70"/>
      <c r="F15" s="70"/>
      <c r="G15" s="70"/>
      <c r="H15" s="121"/>
      <c r="I15" s="70"/>
      <c r="J15" s="36"/>
      <c r="K15" s="36"/>
      <c r="L15" s="9"/>
    </row>
    <row r="16" spans="1:13" ht="16.5" customHeight="1" x14ac:dyDescent="0.15">
      <c r="A16" s="6" t="s">
        <v>118</v>
      </c>
      <c r="B16" s="9"/>
      <c r="C16" s="37"/>
      <c r="D16" s="37"/>
      <c r="E16" s="9"/>
      <c r="F16" s="9"/>
      <c r="G16" s="36"/>
      <c r="H16" s="122"/>
      <c r="I16" s="36"/>
      <c r="J16" s="36"/>
      <c r="K16" s="36"/>
      <c r="L16" s="9"/>
    </row>
    <row r="17" spans="1:12" ht="27.75" customHeight="1" thickBot="1" x14ac:dyDescent="0.3">
      <c r="A17" s="38" t="s">
        <v>23</v>
      </c>
      <c r="B17" s="8"/>
      <c r="C17" s="39"/>
      <c r="D17" s="37"/>
      <c r="E17" s="9"/>
      <c r="F17" s="9"/>
      <c r="G17" s="36"/>
      <c r="H17" s="123"/>
      <c r="I17" s="36"/>
      <c r="J17" s="36"/>
      <c r="K17" s="36"/>
      <c r="L17" s="9"/>
    </row>
    <row r="18" spans="1:12" ht="23.25" customHeight="1" x14ac:dyDescent="0.15">
      <c r="A18" s="217" t="s">
        <v>1</v>
      </c>
      <c r="B18" s="217"/>
      <c r="C18" s="40" t="s">
        <v>2</v>
      </c>
      <c r="D18" s="41"/>
      <c r="E18" s="218" t="s">
        <v>3</v>
      </c>
      <c r="F18" s="218"/>
      <c r="G18" s="218"/>
      <c r="H18" s="124" t="s">
        <v>4</v>
      </c>
      <c r="I18" s="68" t="s">
        <v>5</v>
      </c>
      <c r="J18" s="42"/>
      <c r="K18" s="83"/>
      <c r="L18" s="9"/>
    </row>
    <row r="19" spans="1:12" ht="36" customHeight="1" x14ac:dyDescent="0.15">
      <c r="A19" s="227" t="s">
        <v>24</v>
      </c>
      <c r="B19" s="228"/>
      <c r="C19" s="193" t="s">
        <v>76</v>
      </c>
      <c r="D19" s="105"/>
      <c r="E19" s="182" t="s">
        <v>42</v>
      </c>
      <c r="F19" s="231" t="s">
        <v>84</v>
      </c>
      <c r="G19" s="232"/>
      <c r="H19" s="120">
        <v>2</v>
      </c>
      <c r="I19" s="220" t="s">
        <v>75</v>
      </c>
      <c r="J19" s="43"/>
      <c r="K19" s="84">
        <v>2</v>
      </c>
      <c r="L19" s="9"/>
    </row>
    <row r="20" spans="1:12" ht="36" customHeight="1" x14ac:dyDescent="0.15">
      <c r="A20" s="229"/>
      <c r="B20" s="230"/>
      <c r="C20" s="194"/>
      <c r="D20" s="44"/>
      <c r="E20" s="182" t="s">
        <v>103</v>
      </c>
      <c r="F20" s="233"/>
      <c r="G20" s="234"/>
      <c r="H20" s="125">
        <v>1</v>
      </c>
      <c r="I20" s="221"/>
      <c r="J20" s="43"/>
      <c r="K20" s="85">
        <v>1</v>
      </c>
      <c r="L20" s="9"/>
    </row>
    <row r="21" spans="1:12" ht="36" customHeight="1" thickBot="1" x14ac:dyDescent="0.2">
      <c r="A21" s="229"/>
      <c r="B21" s="230"/>
      <c r="C21" s="194"/>
      <c r="D21" s="44"/>
      <c r="E21" s="182" t="s">
        <v>104</v>
      </c>
      <c r="F21" s="235"/>
      <c r="G21" s="236"/>
      <c r="H21" s="125">
        <v>0</v>
      </c>
      <c r="I21" s="221"/>
      <c r="J21" s="43"/>
      <c r="K21" s="85">
        <v>0</v>
      </c>
      <c r="L21" s="9"/>
    </row>
    <row r="22" spans="1:12" ht="27.75" customHeight="1" x14ac:dyDescent="0.15">
      <c r="A22" s="205" t="s">
        <v>25</v>
      </c>
      <c r="B22" s="206"/>
      <c r="C22" s="193" t="s">
        <v>112</v>
      </c>
      <c r="D22" s="104"/>
      <c r="E22" s="203" t="s">
        <v>121</v>
      </c>
      <c r="F22" s="203"/>
      <c r="G22" s="204"/>
      <c r="H22" s="129">
        <v>2</v>
      </c>
      <c r="I22" s="220" t="s">
        <v>98</v>
      </c>
      <c r="J22" s="43"/>
      <c r="K22" s="86">
        <v>2</v>
      </c>
      <c r="L22" s="9"/>
    </row>
    <row r="23" spans="1:12" ht="27.75" customHeight="1" x14ac:dyDescent="0.15">
      <c r="A23" s="191"/>
      <c r="B23" s="192"/>
      <c r="C23" s="194"/>
      <c r="D23" s="160"/>
      <c r="E23" s="203" t="s">
        <v>119</v>
      </c>
      <c r="F23" s="203"/>
      <c r="G23" s="204"/>
      <c r="H23" s="129">
        <v>1</v>
      </c>
      <c r="I23" s="221"/>
      <c r="J23" s="43"/>
      <c r="K23" s="84"/>
      <c r="L23" s="9"/>
    </row>
    <row r="24" spans="1:12" ht="41.25" customHeight="1" x14ac:dyDescent="0.15">
      <c r="A24" s="191"/>
      <c r="B24" s="192"/>
      <c r="C24" s="194"/>
      <c r="D24" s="165"/>
      <c r="E24" s="244" t="s">
        <v>34</v>
      </c>
      <c r="F24" s="245"/>
      <c r="G24" s="246"/>
      <c r="H24" s="161"/>
      <c r="I24" s="221"/>
      <c r="J24" s="43"/>
      <c r="K24" s="84"/>
      <c r="L24" s="9"/>
    </row>
    <row r="25" spans="1:12" ht="27" customHeight="1" x14ac:dyDescent="0.15">
      <c r="A25" s="191"/>
      <c r="B25" s="192"/>
      <c r="C25" s="194"/>
      <c r="D25" s="61"/>
      <c r="E25" s="200" t="s">
        <v>35</v>
      </c>
      <c r="F25" s="201"/>
      <c r="G25" s="202"/>
      <c r="H25" s="161"/>
      <c r="I25" s="221"/>
      <c r="J25" s="43"/>
      <c r="K25" s="84"/>
      <c r="L25" s="9"/>
    </row>
    <row r="26" spans="1:12" ht="27" customHeight="1" x14ac:dyDescent="0.15">
      <c r="A26" s="191"/>
      <c r="B26" s="192"/>
      <c r="C26" s="194"/>
      <c r="D26" s="61"/>
      <c r="E26" s="200" t="s">
        <v>36</v>
      </c>
      <c r="F26" s="201"/>
      <c r="G26" s="202"/>
      <c r="H26" s="161"/>
      <c r="I26" s="221"/>
      <c r="J26" s="43"/>
      <c r="K26" s="84"/>
      <c r="L26" s="9"/>
    </row>
    <row r="27" spans="1:12" ht="27" customHeight="1" x14ac:dyDescent="0.15">
      <c r="A27" s="191"/>
      <c r="B27" s="192"/>
      <c r="C27" s="194"/>
      <c r="D27" s="61"/>
      <c r="E27" s="200" t="s">
        <v>108</v>
      </c>
      <c r="F27" s="201"/>
      <c r="G27" s="202"/>
      <c r="H27" s="161"/>
      <c r="I27" s="221"/>
      <c r="J27" s="43"/>
      <c r="K27" s="84"/>
      <c r="L27" s="9"/>
    </row>
    <row r="28" spans="1:12" ht="27" customHeight="1" x14ac:dyDescent="0.15">
      <c r="A28" s="191"/>
      <c r="B28" s="192"/>
      <c r="C28" s="194"/>
      <c r="D28" s="61"/>
      <c r="E28" s="237" t="s">
        <v>37</v>
      </c>
      <c r="F28" s="238"/>
      <c r="G28" s="239"/>
      <c r="H28" s="161"/>
      <c r="I28" s="221"/>
      <c r="J28" s="43"/>
      <c r="K28" s="84"/>
      <c r="L28" s="9"/>
    </row>
    <row r="29" spans="1:12" ht="42" customHeight="1" x14ac:dyDescent="0.15">
      <c r="A29" s="191"/>
      <c r="B29" s="192"/>
      <c r="C29" s="194"/>
      <c r="D29" s="61"/>
      <c r="E29" s="241" t="s">
        <v>38</v>
      </c>
      <c r="F29" s="242"/>
      <c r="G29" s="243"/>
      <c r="H29" s="161"/>
      <c r="I29" s="221"/>
      <c r="J29" s="43"/>
      <c r="K29" s="84"/>
      <c r="L29" s="9"/>
    </row>
    <row r="30" spans="1:12" ht="27" customHeight="1" x14ac:dyDescent="0.15">
      <c r="A30" s="191"/>
      <c r="B30" s="192"/>
      <c r="C30" s="194"/>
      <c r="D30" s="61"/>
      <c r="E30" s="200" t="s">
        <v>35</v>
      </c>
      <c r="F30" s="201"/>
      <c r="G30" s="202"/>
      <c r="H30" s="161"/>
      <c r="I30" s="221"/>
      <c r="J30" s="43"/>
      <c r="K30" s="84"/>
      <c r="L30" s="9"/>
    </row>
    <row r="31" spans="1:12" ht="27" customHeight="1" x14ac:dyDescent="0.15">
      <c r="A31" s="191"/>
      <c r="B31" s="192"/>
      <c r="C31" s="194"/>
      <c r="D31" s="61"/>
      <c r="E31" s="200" t="s">
        <v>36</v>
      </c>
      <c r="F31" s="201"/>
      <c r="G31" s="202"/>
      <c r="H31" s="161"/>
      <c r="I31" s="221"/>
      <c r="J31" s="43"/>
      <c r="K31" s="84"/>
      <c r="L31" s="9"/>
    </row>
    <row r="32" spans="1:12" ht="27" customHeight="1" x14ac:dyDescent="0.15">
      <c r="A32" s="191"/>
      <c r="B32" s="192"/>
      <c r="C32" s="194"/>
      <c r="D32" s="61"/>
      <c r="E32" s="200" t="s">
        <v>109</v>
      </c>
      <c r="F32" s="201"/>
      <c r="G32" s="202"/>
      <c r="H32" s="161"/>
      <c r="I32" s="221"/>
      <c r="J32" s="43"/>
      <c r="K32" s="84"/>
      <c r="L32" s="9"/>
    </row>
    <row r="33" spans="1:12" ht="27" customHeight="1" x14ac:dyDescent="0.15">
      <c r="A33" s="191"/>
      <c r="B33" s="192"/>
      <c r="C33" s="194"/>
      <c r="D33" s="153"/>
      <c r="E33" s="237" t="s">
        <v>37</v>
      </c>
      <c r="F33" s="238"/>
      <c r="G33" s="239"/>
      <c r="H33" s="161"/>
      <c r="I33" s="221"/>
      <c r="J33" s="43"/>
      <c r="K33" s="84"/>
      <c r="L33" s="9"/>
    </row>
    <row r="34" spans="1:12" ht="32.25" customHeight="1" thickBot="1" x14ac:dyDescent="0.2">
      <c r="A34" s="189"/>
      <c r="B34" s="190"/>
      <c r="C34" s="159"/>
      <c r="D34" s="164"/>
      <c r="E34" s="240" t="s">
        <v>16</v>
      </c>
      <c r="F34" s="240"/>
      <c r="G34" s="240"/>
      <c r="H34" s="126">
        <v>0</v>
      </c>
      <c r="I34" s="158"/>
      <c r="J34" s="43"/>
      <c r="K34" s="147"/>
      <c r="L34" s="9"/>
    </row>
    <row r="35" spans="1:12" ht="33" customHeight="1" x14ac:dyDescent="0.15">
      <c r="A35" s="197" t="s">
        <v>26</v>
      </c>
      <c r="B35" s="197"/>
      <c r="C35" s="197" t="s">
        <v>78</v>
      </c>
      <c r="D35" s="22"/>
      <c r="E35" s="184" t="s">
        <v>94</v>
      </c>
      <c r="F35" s="184"/>
      <c r="G35" s="185"/>
      <c r="H35" s="120">
        <v>1</v>
      </c>
      <c r="I35" s="220"/>
      <c r="J35" s="43"/>
      <c r="K35" s="88">
        <v>1</v>
      </c>
      <c r="L35" s="9"/>
    </row>
    <row r="36" spans="1:12" ht="33" customHeight="1" x14ac:dyDescent="0.15">
      <c r="A36" s="197"/>
      <c r="B36" s="197"/>
      <c r="C36" s="197"/>
      <c r="D36" s="22"/>
      <c r="E36" s="184" t="s">
        <v>77</v>
      </c>
      <c r="F36" s="184"/>
      <c r="G36" s="185"/>
      <c r="H36" s="120">
        <v>0.5</v>
      </c>
      <c r="I36" s="221"/>
      <c r="J36" s="43"/>
      <c r="K36" s="85">
        <v>0.5</v>
      </c>
      <c r="L36" s="9"/>
    </row>
    <row r="37" spans="1:12" ht="59.25" customHeight="1" thickBot="1" x14ac:dyDescent="0.2">
      <c r="A37" s="197"/>
      <c r="B37" s="197"/>
      <c r="C37" s="197"/>
      <c r="D37" s="22"/>
      <c r="E37" s="198" t="s">
        <v>27</v>
      </c>
      <c r="F37" s="198"/>
      <c r="G37" s="199"/>
      <c r="H37" s="120">
        <v>0</v>
      </c>
      <c r="I37" s="222"/>
      <c r="J37" s="43"/>
      <c r="K37" s="87">
        <v>0</v>
      </c>
      <c r="L37" s="9"/>
    </row>
    <row r="38" spans="1:12" ht="33" customHeight="1" x14ac:dyDescent="0.15">
      <c r="A38" s="208" t="s">
        <v>86</v>
      </c>
      <c r="B38" s="209"/>
      <c r="C38" s="193" t="s">
        <v>87</v>
      </c>
      <c r="D38" s="22"/>
      <c r="E38" s="198" t="s">
        <v>88</v>
      </c>
      <c r="F38" s="198"/>
      <c r="G38" s="199"/>
      <c r="H38" s="120">
        <v>1</v>
      </c>
      <c r="I38" s="291"/>
      <c r="J38" s="43"/>
      <c r="K38" s="88">
        <v>1</v>
      </c>
      <c r="L38" s="9"/>
    </row>
    <row r="39" spans="1:12" ht="33" customHeight="1" thickBot="1" x14ac:dyDescent="0.2">
      <c r="A39" s="210"/>
      <c r="B39" s="211"/>
      <c r="C39" s="207"/>
      <c r="D39" s="22"/>
      <c r="E39" s="184" t="s">
        <v>89</v>
      </c>
      <c r="F39" s="184"/>
      <c r="G39" s="185"/>
      <c r="H39" s="120">
        <v>0</v>
      </c>
      <c r="I39" s="292"/>
      <c r="J39" s="43"/>
      <c r="K39" s="85">
        <v>0.5</v>
      </c>
      <c r="L39" s="9"/>
    </row>
    <row r="40" spans="1:12" ht="20.100000000000001" customHeight="1" thickBot="1" x14ac:dyDescent="0.2">
      <c r="A40" s="64" t="s">
        <v>39</v>
      </c>
      <c r="B40" s="45"/>
      <c r="C40" s="46"/>
      <c r="E40" s="195" t="s">
        <v>22</v>
      </c>
      <c r="F40" s="195"/>
      <c r="G40" s="196"/>
      <c r="H40" s="135">
        <v>6</v>
      </c>
      <c r="I40" s="70"/>
      <c r="J40" s="47"/>
      <c r="K40" s="89">
        <f>K19+K22+K35</f>
        <v>5</v>
      </c>
      <c r="L40" s="9"/>
    </row>
    <row r="41" spans="1:12" ht="20.100000000000001" customHeight="1" x14ac:dyDescent="0.15">
      <c r="A41" s="65" t="s">
        <v>45</v>
      </c>
      <c r="B41" s="48"/>
      <c r="C41" s="49"/>
      <c r="D41" s="49"/>
      <c r="H41" s="127"/>
      <c r="I41" s="70"/>
      <c r="J41" s="47"/>
      <c r="K41" s="47"/>
      <c r="L41" s="9"/>
    </row>
    <row r="42" spans="1:12" ht="16.5" customHeight="1" x14ac:dyDescent="0.15">
      <c r="A42" s="6" t="s">
        <v>118</v>
      </c>
      <c r="B42" s="48"/>
      <c r="C42" s="49"/>
      <c r="D42" s="49"/>
      <c r="E42" s="70"/>
      <c r="F42" s="70"/>
      <c r="G42" s="70"/>
      <c r="H42" s="128"/>
      <c r="I42" s="47"/>
      <c r="J42" s="47"/>
      <c r="K42" s="47"/>
      <c r="L42" s="9"/>
    </row>
    <row r="43" spans="1:12" ht="25.5" customHeight="1" x14ac:dyDescent="0.25">
      <c r="A43" s="50" t="s">
        <v>28</v>
      </c>
      <c r="B43" s="9"/>
      <c r="C43" s="37"/>
      <c r="D43" s="37"/>
      <c r="E43" s="70"/>
      <c r="F43" s="70"/>
      <c r="G43" s="47"/>
      <c r="H43" s="114"/>
      <c r="I43" s="51"/>
      <c r="J43" s="51"/>
      <c r="K43" s="51"/>
      <c r="L43" s="9"/>
    </row>
    <row r="44" spans="1:12" ht="31.5" customHeight="1" thickBot="1" x14ac:dyDescent="0.2">
      <c r="A44" s="304" t="s">
        <v>29</v>
      </c>
      <c r="B44" s="304"/>
      <c r="C44" s="304"/>
      <c r="D44" s="41"/>
      <c r="E44" s="293"/>
      <c r="F44" s="294"/>
      <c r="G44" s="311" t="s">
        <v>54</v>
      </c>
      <c r="H44" s="312"/>
      <c r="I44" s="51"/>
      <c r="J44" s="51"/>
      <c r="K44" s="51"/>
      <c r="L44" s="9"/>
    </row>
    <row r="45" spans="1:12" ht="23.25" customHeight="1" thickBot="1" x14ac:dyDescent="0.2">
      <c r="A45" s="217" t="s">
        <v>1</v>
      </c>
      <c r="B45" s="217"/>
      <c r="C45" s="40" t="s">
        <v>2</v>
      </c>
      <c r="D45" s="106"/>
      <c r="E45" s="218" t="s">
        <v>3</v>
      </c>
      <c r="F45" s="218"/>
      <c r="G45" s="218"/>
      <c r="H45" s="117" t="s">
        <v>4</v>
      </c>
      <c r="I45" s="12" t="s">
        <v>5</v>
      </c>
      <c r="J45" s="42"/>
      <c r="K45" s="90"/>
      <c r="L45" s="9"/>
    </row>
    <row r="46" spans="1:12" ht="41.25" customHeight="1" thickTop="1" x14ac:dyDescent="0.15">
      <c r="A46" s="191" t="s">
        <v>24</v>
      </c>
      <c r="B46" s="192"/>
      <c r="C46" s="193" t="s">
        <v>79</v>
      </c>
      <c r="D46" s="44"/>
      <c r="E46" s="141" t="s">
        <v>42</v>
      </c>
      <c r="F46" s="308" t="s">
        <v>81</v>
      </c>
      <c r="G46" s="232"/>
      <c r="H46" s="136">
        <v>2</v>
      </c>
      <c r="I46" s="220" t="s">
        <v>82</v>
      </c>
      <c r="J46" s="26"/>
      <c r="K46" s="138">
        <v>2</v>
      </c>
      <c r="L46" s="9"/>
    </row>
    <row r="47" spans="1:12" ht="49.5" customHeight="1" x14ac:dyDescent="0.15">
      <c r="A47" s="191"/>
      <c r="B47" s="192"/>
      <c r="C47" s="194"/>
      <c r="D47" s="44"/>
      <c r="E47" s="108" t="s">
        <v>103</v>
      </c>
      <c r="F47" s="309"/>
      <c r="G47" s="234"/>
      <c r="H47" s="125">
        <v>1</v>
      </c>
      <c r="I47" s="221"/>
      <c r="J47" s="24"/>
      <c r="K47" s="91">
        <v>1</v>
      </c>
      <c r="L47" s="9"/>
    </row>
    <row r="48" spans="1:12" ht="66.75" customHeight="1" x14ac:dyDescent="0.15">
      <c r="A48" s="191"/>
      <c r="B48" s="192"/>
      <c r="C48" s="194"/>
      <c r="D48" s="106"/>
      <c r="E48" s="108" t="s">
        <v>105</v>
      </c>
      <c r="F48" s="309"/>
      <c r="G48" s="234"/>
      <c r="H48" s="125">
        <v>0.5</v>
      </c>
      <c r="I48" s="221"/>
      <c r="J48" s="24"/>
      <c r="K48" s="91">
        <v>0</v>
      </c>
      <c r="L48" s="9"/>
    </row>
    <row r="49" spans="1:12" ht="107.25" customHeight="1" x14ac:dyDescent="0.15">
      <c r="A49" s="191"/>
      <c r="B49" s="192"/>
      <c r="C49" s="179" t="s">
        <v>80</v>
      </c>
      <c r="D49" s="44"/>
      <c r="E49" s="137" t="s">
        <v>43</v>
      </c>
      <c r="F49" s="310"/>
      <c r="G49" s="236"/>
      <c r="H49" s="140">
        <v>-2</v>
      </c>
      <c r="I49" s="221"/>
      <c r="J49" s="24"/>
      <c r="K49" s="139">
        <v>-2</v>
      </c>
      <c r="L49" s="9"/>
    </row>
    <row r="50" spans="1:12" ht="32.25" customHeight="1" x14ac:dyDescent="0.15">
      <c r="A50" s="300" t="s">
        <v>51</v>
      </c>
      <c r="B50" s="301"/>
      <c r="C50" s="255" t="s">
        <v>113</v>
      </c>
      <c r="D50" s="44"/>
      <c r="E50" s="203" t="s">
        <v>122</v>
      </c>
      <c r="F50" s="203"/>
      <c r="G50" s="204"/>
      <c r="H50" s="163">
        <v>1</v>
      </c>
      <c r="I50" s="220" t="s">
        <v>114</v>
      </c>
      <c r="J50" s="24"/>
      <c r="K50" s="113"/>
      <c r="L50" s="9"/>
    </row>
    <row r="51" spans="1:12" ht="32.25" customHeight="1" x14ac:dyDescent="0.15">
      <c r="A51" s="302"/>
      <c r="B51" s="303"/>
      <c r="C51" s="256"/>
      <c r="D51" s="44"/>
      <c r="E51" s="203" t="s">
        <v>120</v>
      </c>
      <c r="F51" s="203"/>
      <c r="G51" s="204"/>
      <c r="H51" s="163">
        <v>0.5</v>
      </c>
      <c r="I51" s="221"/>
      <c r="J51" s="24"/>
      <c r="K51" s="113"/>
      <c r="L51" s="9"/>
    </row>
    <row r="52" spans="1:12" ht="39.75" customHeight="1" x14ac:dyDescent="0.15">
      <c r="A52" s="302"/>
      <c r="B52" s="303"/>
      <c r="C52" s="256"/>
      <c r="D52" s="150"/>
      <c r="E52" s="244" t="s">
        <v>34</v>
      </c>
      <c r="F52" s="258"/>
      <c r="G52" s="259"/>
      <c r="H52" s="162"/>
      <c r="I52" s="221"/>
      <c r="J52" s="24"/>
      <c r="K52" s="113"/>
      <c r="L52" s="9"/>
    </row>
    <row r="53" spans="1:12" ht="32.25" customHeight="1" x14ac:dyDescent="0.15">
      <c r="A53" s="302"/>
      <c r="B53" s="303"/>
      <c r="C53" s="256"/>
      <c r="D53" s="150"/>
      <c r="E53" s="200" t="s">
        <v>35</v>
      </c>
      <c r="F53" s="201"/>
      <c r="G53" s="202"/>
      <c r="H53" s="162"/>
      <c r="I53" s="221"/>
      <c r="J53" s="24"/>
      <c r="K53" s="113"/>
      <c r="L53" s="9"/>
    </row>
    <row r="54" spans="1:12" ht="32.25" customHeight="1" x14ac:dyDescent="0.15">
      <c r="A54" s="302"/>
      <c r="B54" s="303"/>
      <c r="C54" s="256"/>
      <c r="D54" s="150"/>
      <c r="E54" s="200" t="s">
        <v>36</v>
      </c>
      <c r="F54" s="201"/>
      <c r="G54" s="202"/>
      <c r="H54" s="162"/>
      <c r="I54" s="221"/>
      <c r="J54" s="24"/>
      <c r="K54" s="113"/>
      <c r="L54" s="9"/>
    </row>
    <row r="55" spans="1:12" ht="32.25" customHeight="1" x14ac:dyDescent="0.15">
      <c r="A55" s="302"/>
      <c r="B55" s="303"/>
      <c r="C55" s="256"/>
      <c r="D55" s="148"/>
      <c r="E55" s="200" t="s">
        <v>110</v>
      </c>
      <c r="F55" s="201"/>
      <c r="G55" s="202"/>
      <c r="H55" s="162"/>
      <c r="I55" s="221"/>
      <c r="J55" s="24"/>
      <c r="K55" s="113"/>
      <c r="L55" s="9"/>
    </row>
    <row r="56" spans="1:12" ht="32.25" customHeight="1" x14ac:dyDescent="0.15">
      <c r="A56" s="302"/>
      <c r="B56" s="303"/>
      <c r="C56" s="256"/>
      <c r="D56" s="154"/>
      <c r="E56" s="313" t="s">
        <v>49</v>
      </c>
      <c r="F56" s="314"/>
      <c r="G56" s="315"/>
      <c r="H56" s="162"/>
      <c r="I56" s="221"/>
      <c r="J56" s="24"/>
      <c r="K56" s="113"/>
      <c r="L56" s="9"/>
    </row>
    <row r="57" spans="1:12" ht="32.25" customHeight="1" x14ac:dyDescent="0.15">
      <c r="A57" s="302"/>
      <c r="B57" s="303"/>
      <c r="C57" s="256"/>
      <c r="D57" s="154"/>
      <c r="E57" s="305" t="s">
        <v>48</v>
      </c>
      <c r="F57" s="306"/>
      <c r="G57" s="307"/>
      <c r="H57" s="162"/>
      <c r="I57" s="221"/>
      <c r="J57" s="24"/>
      <c r="K57" s="113"/>
      <c r="L57" s="9"/>
    </row>
    <row r="58" spans="1:12" ht="40.5" customHeight="1" x14ac:dyDescent="0.15">
      <c r="A58" s="142"/>
      <c r="B58" s="143"/>
      <c r="C58" s="146"/>
      <c r="D58" s="156"/>
      <c r="E58" s="240" t="s">
        <v>16</v>
      </c>
      <c r="F58" s="240"/>
      <c r="G58" s="296"/>
      <c r="H58" s="163">
        <v>0</v>
      </c>
      <c r="I58" s="222"/>
      <c r="J58" s="24"/>
      <c r="K58" s="113"/>
      <c r="L58" s="9"/>
    </row>
    <row r="59" spans="1:12" ht="32.25" customHeight="1" x14ac:dyDescent="0.15">
      <c r="A59" s="205" t="s">
        <v>53</v>
      </c>
      <c r="B59" s="206"/>
      <c r="C59" s="193" t="s">
        <v>102</v>
      </c>
      <c r="D59" s="188"/>
      <c r="E59" s="203" t="s">
        <v>106</v>
      </c>
      <c r="F59" s="257"/>
      <c r="G59" s="257"/>
      <c r="H59" s="183">
        <v>1</v>
      </c>
      <c r="I59" s="297"/>
      <c r="J59" s="24"/>
      <c r="K59" s="113"/>
      <c r="L59" s="9"/>
    </row>
    <row r="60" spans="1:12" ht="32.25" customHeight="1" x14ac:dyDescent="0.15">
      <c r="A60" s="191"/>
      <c r="B60" s="192"/>
      <c r="C60" s="194"/>
      <c r="D60" s="44"/>
      <c r="E60" s="198" t="s">
        <v>107</v>
      </c>
      <c r="F60" s="295"/>
      <c r="G60" s="295"/>
      <c r="H60" s="174">
        <v>0.5</v>
      </c>
      <c r="I60" s="298"/>
      <c r="J60" s="24"/>
      <c r="K60" s="113"/>
      <c r="L60" s="9"/>
    </row>
    <row r="61" spans="1:12" ht="32.25" customHeight="1" x14ac:dyDescent="0.15">
      <c r="A61" s="278"/>
      <c r="B61" s="263"/>
      <c r="C61" s="207"/>
      <c r="D61" s="157"/>
      <c r="E61" s="198" t="s">
        <v>16</v>
      </c>
      <c r="F61" s="198"/>
      <c r="G61" s="198"/>
      <c r="H61" s="129">
        <v>0</v>
      </c>
      <c r="I61" s="299"/>
      <c r="J61" s="24"/>
      <c r="K61" s="113"/>
      <c r="L61" s="9"/>
    </row>
    <row r="62" spans="1:12" ht="16.5" customHeight="1" thickBot="1" x14ac:dyDescent="0.2">
      <c r="A62" s="208" t="s">
        <v>55</v>
      </c>
      <c r="B62" s="209"/>
      <c r="C62" s="193" t="s">
        <v>56</v>
      </c>
      <c r="D62" s="168"/>
      <c r="E62" s="203" t="s">
        <v>57</v>
      </c>
      <c r="F62" s="203"/>
      <c r="G62" s="204"/>
      <c r="H62" s="282">
        <v>2</v>
      </c>
      <c r="I62" s="279" t="s">
        <v>83</v>
      </c>
      <c r="J62" s="36"/>
      <c r="K62" s="93" t="e">
        <f>#REF!+#REF!+#REF!</f>
        <v>#REF!</v>
      </c>
      <c r="L62" s="9"/>
    </row>
    <row r="63" spans="1:12" ht="9.75" customHeight="1" x14ac:dyDescent="0.15">
      <c r="A63" s="276"/>
      <c r="B63" s="277"/>
      <c r="C63" s="194"/>
      <c r="D63" s="169"/>
      <c r="E63" s="260"/>
      <c r="F63" s="260"/>
      <c r="G63" s="261"/>
      <c r="H63" s="283"/>
      <c r="I63" s="280"/>
      <c r="J63" s="36"/>
      <c r="K63" s="36"/>
      <c r="L63" s="9"/>
    </row>
    <row r="64" spans="1:12" ht="24" customHeight="1" x14ac:dyDescent="0.15">
      <c r="A64" s="276"/>
      <c r="B64" s="277"/>
      <c r="C64" s="194"/>
      <c r="D64" s="169"/>
      <c r="E64" s="198" t="s">
        <v>58</v>
      </c>
      <c r="F64" s="198"/>
      <c r="G64" s="199"/>
      <c r="H64" s="174">
        <v>1</v>
      </c>
      <c r="I64" s="280"/>
      <c r="J64" s="36"/>
      <c r="K64" s="36"/>
      <c r="L64" s="9"/>
    </row>
    <row r="65" spans="1:12" ht="30.75" customHeight="1" x14ac:dyDescent="0.15">
      <c r="A65" s="210"/>
      <c r="B65" s="211"/>
      <c r="C65" s="207"/>
      <c r="D65" s="169"/>
      <c r="E65" s="260" t="s">
        <v>16</v>
      </c>
      <c r="F65" s="284"/>
      <c r="G65" s="284"/>
      <c r="H65" s="174">
        <v>0</v>
      </c>
      <c r="I65" s="281"/>
      <c r="J65" s="42"/>
      <c r="K65" s="42"/>
      <c r="L65" s="9"/>
    </row>
    <row r="66" spans="1:12" ht="37.5" customHeight="1" thickBot="1" x14ac:dyDescent="0.2">
      <c r="A66" s="65" t="s">
        <v>39</v>
      </c>
      <c r="C66" s="52"/>
      <c r="D66" s="149"/>
      <c r="E66" s="195" t="s">
        <v>22</v>
      </c>
      <c r="F66" s="195"/>
      <c r="G66" s="196"/>
      <c r="H66" s="135">
        <v>6</v>
      </c>
      <c r="I66" s="70"/>
      <c r="J66" s="36"/>
      <c r="K66" s="93" t="e">
        <f>#REF!+#REF!+K46</f>
        <v>#REF!</v>
      </c>
      <c r="L66" s="9"/>
    </row>
    <row r="67" spans="1:12" ht="12" customHeight="1" x14ac:dyDescent="0.15">
      <c r="A67" s="65" t="s">
        <v>45</v>
      </c>
      <c r="C67" s="52"/>
      <c r="D67" s="37"/>
      <c r="E67" s="70"/>
      <c r="F67" s="70"/>
      <c r="G67" s="70"/>
      <c r="H67" s="127"/>
      <c r="I67" s="70"/>
      <c r="J67" s="36"/>
      <c r="K67" s="36"/>
      <c r="L67" s="9"/>
    </row>
    <row r="68" spans="1:12" ht="22.5" customHeight="1" x14ac:dyDescent="0.15">
      <c r="A68" s="6" t="s">
        <v>118</v>
      </c>
      <c r="C68" s="52"/>
      <c r="D68" s="37"/>
      <c r="H68" s="114"/>
      <c r="I68" s="9"/>
      <c r="L68" s="9"/>
    </row>
    <row r="69" spans="1:12" ht="27.75" customHeight="1" thickBot="1" x14ac:dyDescent="0.3">
      <c r="A69" s="38" t="s">
        <v>30</v>
      </c>
      <c r="B69" s="8"/>
      <c r="C69" s="39"/>
      <c r="D69" s="155"/>
      <c r="E69" s="9"/>
      <c r="F69" s="9"/>
      <c r="G69" s="42"/>
      <c r="H69" s="53"/>
      <c r="I69" s="42"/>
      <c r="J69" s="42"/>
      <c r="K69" s="42"/>
      <c r="L69" s="9"/>
    </row>
    <row r="70" spans="1:12" ht="24" customHeight="1" thickBot="1" x14ac:dyDescent="0.2">
      <c r="A70" s="287" t="s">
        <v>1</v>
      </c>
      <c r="B70" s="288"/>
      <c r="C70" s="40" t="s">
        <v>2</v>
      </c>
      <c r="D70" s="107"/>
      <c r="E70" s="218" t="s">
        <v>3</v>
      </c>
      <c r="F70" s="218"/>
      <c r="G70" s="218"/>
      <c r="H70" s="117" t="s">
        <v>4</v>
      </c>
      <c r="I70" s="12" t="s">
        <v>5</v>
      </c>
      <c r="J70" s="42"/>
      <c r="K70" s="90"/>
      <c r="L70" s="9"/>
    </row>
    <row r="71" spans="1:12" ht="45" customHeight="1" thickTop="1" x14ac:dyDescent="0.15">
      <c r="A71" s="205" t="s">
        <v>31</v>
      </c>
      <c r="B71" s="206"/>
      <c r="C71" s="193" t="s">
        <v>115</v>
      </c>
      <c r="D71" s="106"/>
      <c r="E71" s="262" t="s">
        <v>99</v>
      </c>
      <c r="F71" s="262"/>
      <c r="G71" s="262"/>
      <c r="H71" s="187">
        <v>2</v>
      </c>
      <c r="I71" s="220" t="s">
        <v>116</v>
      </c>
      <c r="J71" s="54"/>
      <c r="K71" s="186">
        <v>2</v>
      </c>
      <c r="L71" s="9"/>
    </row>
    <row r="72" spans="1:12" ht="45" customHeight="1" x14ac:dyDescent="0.15">
      <c r="A72" s="191"/>
      <c r="B72" s="192"/>
      <c r="C72" s="194"/>
      <c r="D72" s="44"/>
      <c r="E72" s="286" t="s">
        <v>100</v>
      </c>
      <c r="F72" s="286"/>
      <c r="G72" s="286"/>
      <c r="H72" s="130">
        <v>1</v>
      </c>
      <c r="I72" s="221"/>
      <c r="J72" s="55"/>
      <c r="K72" s="94">
        <v>1</v>
      </c>
      <c r="L72" s="9"/>
    </row>
    <row r="73" spans="1:12" ht="45" customHeight="1" thickBot="1" x14ac:dyDescent="0.2">
      <c r="A73" s="278"/>
      <c r="B73" s="263"/>
      <c r="C73" s="207"/>
      <c r="D73" s="44"/>
      <c r="E73" s="286" t="s">
        <v>101</v>
      </c>
      <c r="F73" s="286"/>
      <c r="G73" s="286"/>
      <c r="H73" s="130">
        <v>0</v>
      </c>
      <c r="I73" s="222"/>
      <c r="J73" s="55"/>
      <c r="K73" s="95">
        <v>0</v>
      </c>
      <c r="L73" s="9"/>
    </row>
    <row r="74" spans="1:12" ht="33.75" customHeight="1" thickTop="1" x14ac:dyDescent="0.15">
      <c r="A74" s="205" t="s">
        <v>32</v>
      </c>
      <c r="B74" s="206"/>
      <c r="C74" s="193" t="s">
        <v>52</v>
      </c>
      <c r="D74" s="44"/>
      <c r="E74" s="285" t="s">
        <v>95</v>
      </c>
      <c r="F74" s="285"/>
      <c r="G74" s="285"/>
      <c r="H74" s="125">
        <v>2</v>
      </c>
      <c r="I74" s="220"/>
      <c r="J74" s="71"/>
      <c r="K74" s="96">
        <f>1*2</f>
        <v>2</v>
      </c>
      <c r="L74" s="9"/>
    </row>
    <row r="75" spans="1:12" ht="33.75" customHeight="1" x14ac:dyDescent="0.15">
      <c r="A75" s="191"/>
      <c r="B75" s="192"/>
      <c r="C75" s="194"/>
      <c r="D75" s="107"/>
      <c r="E75" s="198" t="s">
        <v>47</v>
      </c>
      <c r="F75" s="198"/>
      <c r="G75" s="198"/>
      <c r="H75" s="120">
        <v>1</v>
      </c>
      <c r="I75" s="221"/>
      <c r="J75" s="71"/>
      <c r="K75" s="97">
        <v>1</v>
      </c>
      <c r="L75" s="9"/>
    </row>
    <row r="76" spans="1:12" ht="33.75" customHeight="1" thickBot="1" x14ac:dyDescent="0.2">
      <c r="A76" s="278"/>
      <c r="B76" s="263"/>
      <c r="C76" s="207"/>
      <c r="D76" s="105"/>
      <c r="E76" s="198" t="s">
        <v>44</v>
      </c>
      <c r="F76" s="198"/>
      <c r="G76" s="198"/>
      <c r="H76" s="120">
        <v>0</v>
      </c>
      <c r="I76" s="222"/>
      <c r="J76" s="71"/>
      <c r="K76" s="98">
        <v>0</v>
      </c>
      <c r="L76" s="9"/>
    </row>
    <row r="77" spans="1:12" ht="97.5" customHeight="1" x14ac:dyDescent="0.15">
      <c r="A77" s="205" t="s">
        <v>33</v>
      </c>
      <c r="B77" s="206"/>
      <c r="C77" s="193" t="s">
        <v>117</v>
      </c>
      <c r="D77" s="144"/>
      <c r="E77" s="285" t="s">
        <v>90</v>
      </c>
      <c r="F77" s="285"/>
      <c r="G77" s="285"/>
      <c r="H77" s="180">
        <v>1.5</v>
      </c>
      <c r="I77" s="220" t="s">
        <v>111</v>
      </c>
      <c r="J77" s="111"/>
      <c r="K77" s="181">
        <v>1</v>
      </c>
      <c r="L77" s="9"/>
    </row>
    <row r="78" spans="1:12" ht="97.5" customHeight="1" x14ac:dyDescent="0.15">
      <c r="A78" s="191"/>
      <c r="B78" s="192"/>
      <c r="C78" s="194"/>
      <c r="D78" s="44"/>
      <c r="E78" s="198" t="s">
        <v>91</v>
      </c>
      <c r="F78" s="198"/>
      <c r="G78" s="198"/>
      <c r="H78" s="120">
        <v>1</v>
      </c>
      <c r="I78" s="221"/>
      <c r="J78" s="56"/>
      <c r="K78" s="99">
        <v>0</v>
      </c>
      <c r="L78" s="9"/>
    </row>
    <row r="79" spans="1:12" ht="97.5" customHeight="1" x14ac:dyDescent="0.15">
      <c r="A79" s="278"/>
      <c r="B79" s="263"/>
      <c r="C79" s="207"/>
      <c r="D79" s="44"/>
      <c r="E79" s="198" t="s">
        <v>46</v>
      </c>
      <c r="F79" s="198"/>
      <c r="G79" s="198"/>
      <c r="H79" s="120">
        <v>0</v>
      </c>
      <c r="I79" s="222"/>
      <c r="J79" s="56"/>
      <c r="K79" s="99">
        <v>0</v>
      </c>
      <c r="L79" s="9"/>
    </row>
    <row r="80" spans="1:12" ht="26.25" customHeight="1" x14ac:dyDescent="0.15">
      <c r="A80" s="191" t="s">
        <v>96</v>
      </c>
      <c r="B80" s="192"/>
      <c r="C80" s="194" t="s">
        <v>97</v>
      </c>
      <c r="D80" s="145"/>
      <c r="E80" s="203" t="s">
        <v>92</v>
      </c>
      <c r="F80" s="203"/>
      <c r="G80" s="204"/>
      <c r="H80" s="125">
        <v>1</v>
      </c>
      <c r="I80" s="221"/>
      <c r="J80" s="71"/>
      <c r="K80" s="151"/>
      <c r="L80" s="9"/>
    </row>
    <row r="81" spans="1:12" ht="26.25" customHeight="1" x14ac:dyDescent="0.15">
      <c r="A81" s="191"/>
      <c r="B81" s="192"/>
      <c r="C81" s="194"/>
      <c r="D81" s="44"/>
      <c r="E81" s="203" t="s">
        <v>93</v>
      </c>
      <c r="F81" s="203"/>
      <c r="G81" s="204"/>
      <c r="H81" s="125">
        <v>0.5</v>
      </c>
      <c r="I81" s="221"/>
      <c r="J81" s="71"/>
      <c r="K81" s="151"/>
      <c r="L81" s="9"/>
    </row>
    <row r="82" spans="1:12" ht="26.25" customHeight="1" thickBot="1" x14ac:dyDescent="0.2">
      <c r="A82" s="278"/>
      <c r="B82" s="263"/>
      <c r="C82" s="207"/>
      <c r="D82" s="44"/>
      <c r="E82" s="198" t="s">
        <v>16</v>
      </c>
      <c r="F82" s="198"/>
      <c r="G82" s="199"/>
      <c r="H82" s="120">
        <v>0</v>
      </c>
      <c r="I82" s="222"/>
      <c r="J82" s="71"/>
      <c r="K82" s="92" t="s">
        <v>10</v>
      </c>
      <c r="L82" s="9"/>
    </row>
    <row r="83" spans="1:12" ht="46.5" customHeight="1" x14ac:dyDescent="0.15">
      <c r="A83" s="205" t="s">
        <v>59</v>
      </c>
      <c r="B83" s="206"/>
      <c r="C83" s="193" t="s">
        <v>60</v>
      </c>
      <c r="D83" s="44"/>
      <c r="E83" s="198" t="s">
        <v>72</v>
      </c>
      <c r="F83" s="198"/>
      <c r="G83" s="199"/>
      <c r="H83" s="120">
        <v>1</v>
      </c>
      <c r="I83" s="166" t="s">
        <v>61</v>
      </c>
      <c r="J83" s="171"/>
      <c r="K83" s="99"/>
      <c r="L83" s="9"/>
    </row>
    <row r="84" spans="1:12" ht="46.5" customHeight="1" x14ac:dyDescent="0.15">
      <c r="A84" s="278"/>
      <c r="B84" s="263"/>
      <c r="C84" s="207"/>
      <c r="D84" s="169"/>
      <c r="E84" s="198" t="s">
        <v>62</v>
      </c>
      <c r="F84" s="198"/>
      <c r="G84" s="199"/>
      <c r="H84" s="120">
        <v>0</v>
      </c>
      <c r="I84" s="167"/>
      <c r="J84" s="171"/>
      <c r="K84" s="99"/>
      <c r="L84" s="9"/>
    </row>
    <row r="85" spans="1:12" ht="20.25" customHeight="1" thickBot="1" x14ac:dyDescent="0.2">
      <c r="A85" s="208" t="s">
        <v>63</v>
      </c>
      <c r="B85" s="209"/>
      <c r="C85" s="206" t="s">
        <v>64</v>
      </c>
      <c r="D85" s="172"/>
      <c r="E85" s="247" t="s">
        <v>65</v>
      </c>
      <c r="F85" s="249" t="s">
        <v>66</v>
      </c>
      <c r="G85" s="250"/>
      <c r="H85" s="269">
        <v>1</v>
      </c>
      <c r="I85" s="266"/>
      <c r="J85" s="171"/>
      <c r="K85" s="100">
        <v>0</v>
      </c>
      <c r="L85" s="9"/>
    </row>
    <row r="86" spans="1:12" ht="18" customHeight="1" thickBot="1" x14ac:dyDescent="0.2">
      <c r="A86" s="276"/>
      <c r="B86" s="277"/>
      <c r="C86" s="192"/>
      <c r="D86" s="170"/>
      <c r="E86" s="248"/>
      <c r="F86" s="251"/>
      <c r="G86" s="252"/>
      <c r="H86" s="270"/>
      <c r="I86" s="267"/>
      <c r="J86" s="47"/>
      <c r="K86" s="101" t="e">
        <f>K72+K69+K75+K71+#REF!</f>
        <v>#REF!</v>
      </c>
      <c r="L86" s="9"/>
    </row>
    <row r="87" spans="1:12" ht="36" customHeight="1" thickBot="1" x14ac:dyDescent="0.2">
      <c r="A87" s="276"/>
      <c r="B87" s="277"/>
      <c r="C87" s="192"/>
      <c r="D87" s="170"/>
      <c r="E87" s="248"/>
      <c r="F87" s="253"/>
      <c r="G87" s="254"/>
      <c r="H87" s="271"/>
      <c r="I87" s="267"/>
      <c r="J87" s="59"/>
      <c r="L87" s="9"/>
    </row>
    <row r="88" spans="1:12" ht="66" customHeight="1" thickBot="1" x14ac:dyDescent="0.2">
      <c r="A88" s="276"/>
      <c r="B88" s="277"/>
      <c r="C88" s="192"/>
      <c r="D88" s="22"/>
      <c r="E88" s="173" t="s">
        <v>71</v>
      </c>
      <c r="F88" s="272" t="s">
        <v>67</v>
      </c>
      <c r="G88" s="273"/>
      <c r="H88" s="134">
        <v>0.5</v>
      </c>
      <c r="I88" s="267"/>
      <c r="J88" s="60"/>
      <c r="K88" s="102" t="e">
        <f>#REF!+K56+K64+K86</f>
        <v>#REF!</v>
      </c>
      <c r="L88" s="9"/>
    </row>
    <row r="89" spans="1:12" ht="26.25" customHeight="1" x14ac:dyDescent="0.15">
      <c r="A89" s="276"/>
      <c r="B89" s="277"/>
      <c r="C89" s="263"/>
      <c r="D89" s="44"/>
      <c r="E89" s="57" t="s">
        <v>16</v>
      </c>
      <c r="F89" s="274"/>
      <c r="G89" s="275"/>
      <c r="H89" s="131">
        <v>0</v>
      </c>
      <c r="I89" s="268"/>
      <c r="L89" s="9"/>
    </row>
    <row r="90" spans="1:12" ht="26.25" customHeight="1" x14ac:dyDescent="0.15">
      <c r="A90" s="276"/>
      <c r="B90" s="277"/>
      <c r="C90" s="193" t="s">
        <v>68</v>
      </c>
      <c r="D90" s="152"/>
      <c r="E90" s="289" t="s">
        <v>69</v>
      </c>
      <c r="F90" s="289"/>
      <c r="G90" s="290"/>
      <c r="H90" s="177">
        <v>0.5</v>
      </c>
      <c r="I90" s="264" t="s">
        <v>73</v>
      </c>
      <c r="L90" s="9"/>
    </row>
    <row r="91" spans="1:12" ht="27.75" customHeight="1" x14ac:dyDescent="0.15">
      <c r="A91" s="210"/>
      <c r="B91" s="211"/>
      <c r="C91" s="207"/>
      <c r="D91" s="44"/>
      <c r="E91" s="289" t="s">
        <v>70</v>
      </c>
      <c r="F91" s="289"/>
      <c r="G91" s="290"/>
      <c r="H91" s="177">
        <v>0</v>
      </c>
      <c r="I91" s="265"/>
      <c r="L91" s="9"/>
    </row>
    <row r="92" spans="1:12" ht="21.75" customHeight="1" x14ac:dyDescent="0.15">
      <c r="A92" s="65" t="s">
        <v>39</v>
      </c>
      <c r="B92" s="48"/>
      <c r="C92" s="58"/>
      <c r="D92" s="58"/>
      <c r="E92" s="195" t="s">
        <v>22</v>
      </c>
      <c r="F92" s="195"/>
      <c r="G92" s="196"/>
      <c r="H92" s="178">
        <v>9</v>
      </c>
      <c r="I92" s="70"/>
      <c r="K92" s="103"/>
      <c r="L92" s="9"/>
    </row>
    <row r="93" spans="1:12" x14ac:dyDescent="0.15">
      <c r="A93" s="65" t="s">
        <v>45</v>
      </c>
      <c r="G93" s="59"/>
      <c r="H93" s="132"/>
      <c r="I93" s="55"/>
    </row>
    <row r="94" spans="1:12" ht="20.25" customHeight="1" x14ac:dyDescent="0.15">
      <c r="A94" s="6" t="s">
        <v>118</v>
      </c>
      <c r="E94" s="66"/>
      <c r="F94" s="66"/>
      <c r="G94" s="67" t="s">
        <v>40</v>
      </c>
      <c r="H94" s="135">
        <v>25</v>
      </c>
      <c r="I94" s="70"/>
    </row>
    <row r="95" spans="1:12" x14ac:dyDescent="0.15">
      <c r="L95" s="9"/>
    </row>
    <row r="96" spans="1:12" ht="13.5" customHeight="1" x14ac:dyDescent="0.15">
      <c r="K96" s="103"/>
      <c r="L96" s="9"/>
    </row>
    <row r="100" ht="14.25" customHeight="1" x14ac:dyDescent="0.15"/>
    <row r="101" ht="13.5" customHeight="1" x14ac:dyDescent="0.15"/>
  </sheetData>
  <mergeCells count="130">
    <mergeCell ref="E90:G90"/>
    <mergeCell ref="E91:G91"/>
    <mergeCell ref="I38:I39"/>
    <mergeCell ref="A59:B61"/>
    <mergeCell ref="I46:I49"/>
    <mergeCell ref="E44:F44"/>
    <mergeCell ref="E45:G45"/>
    <mergeCell ref="E60:G60"/>
    <mergeCell ref="E61:G61"/>
    <mergeCell ref="C59:C61"/>
    <mergeCell ref="E58:G58"/>
    <mergeCell ref="I59:I61"/>
    <mergeCell ref="I50:I58"/>
    <mergeCell ref="A50:B57"/>
    <mergeCell ref="A44:C44"/>
    <mergeCell ref="A45:B45"/>
    <mergeCell ref="E57:G57"/>
    <mergeCell ref="F46:G49"/>
    <mergeCell ref="G44:H44"/>
    <mergeCell ref="E53:G53"/>
    <mergeCell ref="E54:G54"/>
    <mergeCell ref="E55:G55"/>
    <mergeCell ref="E56:G56"/>
    <mergeCell ref="A74:B76"/>
    <mergeCell ref="I71:I73"/>
    <mergeCell ref="A62:B65"/>
    <mergeCell ref="I80:I82"/>
    <mergeCell ref="E80:G80"/>
    <mergeCell ref="E81:G81"/>
    <mergeCell ref="E82:G82"/>
    <mergeCell ref="E78:G78"/>
    <mergeCell ref="A80:B82"/>
    <mergeCell ref="C80:C82"/>
    <mergeCell ref="A85:B91"/>
    <mergeCell ref="A83:B84"/>
    <mergeCell ref="C83:C84"/>
    <mergeCell ref="E83:G83"/>
    <mergeCell ref="E84:G84"/>
    <mergeCell ref="I62:I65"/>
    <mergeCell ref="H62:H63"/>
    <mergeCell ref="E64:G64"/>
    <mergeCell ref="E65:G65"/>
    <mergeCell ref="A77:B79"/>
    <mergeCell ref="C77:C79"/>
    <mergeCell ref="E77:G77"/>
    <mergeCell ref="I77:I79"/>
    <mergeCell ref="E70:G70"/>
    <mergeCell ref="E66:G66"/>
    <mergeCell ref="E72:G72"/>
    <mergeCell ref="E73:G73"/>
    <mergeCell ref="C74:C76"/>
    <mergeCell ref="E74:G74"/>
    <mergeCell ref="I74:I76"/>
    <mergeCell ref="E75:G75"/>
    <mergeCell ref="E76:G76"/>
    <mergeCell ref="A71:B73"/>
    <mergeCell ref="A70:B70"/>
    <mergeCell ref="I19:I21"/>
    <mergeCell ref="E22:G22"/>
    <mergeCell ref="E24:G24"/>
    <mergeCell ref="E25:G25"/>
    <mergeCell ref="E92:G92"/>
    <mergeCell ref="E85:E87"/>
    <mergeCell ref="E79:G79"/>
    <mergeCell ref="F85:G87"/>
    <mergeCell ref="C50:C57"/>
    <mergeCell ref="E59:G59"/>
    <mergeCell ref="E51:G51"/>
    <mergeCell ref="E50:G50"/>
    <mergeCell ref="E52:G52"/>
    <mergeCell ref="C62:C65"/>
    <mergeCell ref="E62:G63"/>
    <mergeCell ref="C71:C73"/>
    <mergeCell ref="E71:G71"/>
    <mergeCell ref="C85:C89"/>
    <mergeCell ref="I90:I91"/>
    <mergeCell ref="I85:I89"/>
    <mergeCell ref="C90:C91"/>
    <mergeCell ref="H85:H87"/>
    <mergeCell ref="F88:G88"/>
    <mergeCell ref="F89:G89"/>
    <mergeCell ref="I35:I37"/>
    <mergeCell ref="E37:G37"/>
    <mergeCell ref="E33:G33"/>
    <mergeCell ref="E34:G34"/>
    <mergeCell ref="I22:I33"/>
    <mergeCell ref="E27:G27"/>
    <mergeCell ref="E28:G28"/>
    <mergeCell ref="E29:G29"/>
    <mergeCell ref="E30:G30"/>
    <mergeCell ref="E31:G31"/>
    <mergeCell ref="E32:G32"/>
    <mergeCell ref="A3:B3"/>
    <mergeCell ref="E3:G3"/>
    <mergeCell ref="E4:G4"/>
    <mergeCell ref="B5:B6"/>
    <mergeCell ref="C5:C6"/>
    <mergeCell ref="E5:G5"/>
    <mergeCell ref="E6:G6"/>
    <mergeCell ref="A19:B21"/>
    <mergeCell ref="C19:C21"/>
    <mergeCell ref="F19:G21"/>
    <mergeCell ref="I7:I9"/>
    <mergeCell ref="E8:G8"/>
    <mergeCell ref="E9:G9"/>
    <mergeCell ref="A18:B18"/>
    <mergeCell ref="E18:G18"/>
    <mergeCell ref="E13:G13"/>
    <mergeCell ref="B7:B9"/>
    <mergeCell ref="C7:C9"/>
    <mergeCell ref="E7:G7"/>
    <mergeCell ref="B11:B13"/>
    <mergeCell ref="E12:G12"/>
    <mergeCell ref="E14:G14"/>
    <mergeCell ref="C11:C13"/>
    <mergeCell ref="E11:G11"/>
    <mergeCell ref="I11:I13"/>
    <mergeCell ref="A34:B34"/>
    <mergeCell ref="A46:B49"/>
    <mergeCell ref="C46:C48"/>
    <mergeCell ref="E40:G40"/>
    <mergeCell ref="A35:B37"/>
    <mergeCell ref="C35:C37"/>
    <mergeCell ref="E38:G38"/>
    <mergeCell ref="E26:G26"/>
    <mergeCell ref="E23:G23"/>
    <mergeCell ref="C22:C33"/>
    <mergeCell ref="A22:B33"/>
    <mergeCell ref="C38:C39"/>
    <mergeCell ref="A38:B39"/>
  </mergeCells>
  <phoneticPr fontId="7"/>
  <pageMargins left="0.27559055118110237" right="0.27559055118110237" top="0.55118110236220474" bottom="0.15748031496062992" header="0.11811023622047245" footer="0.11811023622047245"/>
  <pageSetup paperSize="9" scale="75" fitToHeight="0" orientation="landscape" r:id="rId1"/>
  <headerFooter>
    <oddHeader xml:space="preserve">&amp;R工事名　上土居ほか配水管布設替工事
</oddHeader>
    <oddFooter xml:space="preserve">&amp;C&amp;26 </oddFooter>
  </headerFooter>
  <rowBreaks count="6" manualBreakCount="6">
    <brk id="16" max="8" man="1"/>
    <brk id="42" max="8" man="1"/>
    <brk id="58" max="8" man="1"/>
    <brk id="68" max="8" man="1"/>
    <brk id="82" max="8" man="1"/>
    <brk id="94"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6</xdr:row>
                    <xdr:rowOff>209550</xdr:rowOff>
                  </from>
                  <to>
                    <xdr:col>4</xdr:col>
                    <xdr:colOff>114300</xdr:colOff>
                    <xdr:row>6</xdr:row>
                    <xdr:rowOff>514350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10</xdr:row>
                    <xdr:rowOff>104775</xdr:rowOff>
                  </from>
                  <to>
                    <xdr:col>4</xdr:col>
                    <xdr:colOff>57150</xdr:colOff>
                    <xdr:row>10</xdr:row>
                    <xdr:rowOff>361950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9525</xdr:colOff>
                    <xdr:row>12</xdr:row>
                    <xdr:rowOff>85725</xdr:rowOff>
                  </from>
                  <to>
                    <xdr:col>4</xdr:col>
                    <xdr:colOff>66675</xdr:colOff>
                    <xdr:row>12</xdr:row>
                    <xdr:rowOff>352425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11</xdr:row>
                    <xdr:rowOff>85725</xdr:rowOff>
                  </from>
                  <to>
                    <xdr:col>4</xdr:col>
                    <xdr:colOff>57150</xdr:colOff>
                    <xdr:row>11</xdr:row>
                    <xdr:rowOff>352425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3</xdr:col>
                    <xdr:colOff>19050</xdr:colOff>
                    <xdr:row>18</xdr:row>
                    <xdr:rowOff>123825</xdr:rowOff>
                  </from>
                  <to>
                    <xdr:col>4</xdr:col>
                    <xdr:colOff>76200</xdr:colOff>
                    <xdr:row>18</xdr:row>
                    <xdr:rowOff>371475</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3</xdr:col>
                    <xdr:colOff>28575</xdr:colOff>
                    <xdr:row>19</xdr:row>
                    <xdr:rowOff>76200</xdr:rowOff>
                  </from>
                  <to>
                    <xdr:col>4</xdr:col>
                    <xdr:colOff>85725</xdr:colOff>
                    <xdr:row>19</xdr:row>
                    <xdr:rowOff>333375</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3</xdr:col>
                    <xdr:colOff>19050</xdr:colOff>
                    <xdr:row>20</xdr:row>
                    <xdr:rowOff>76200</xdr:rowOff>
                  </from>
                  <to>
                    <xdr:col>4</xdr:col>
                    <xdr:colOff>76200</xdr:colOff>
                    <xdr:row>20</xdr:row>
                    <xdr:rowOff>342900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3</xdr:col>
                    <xdr:colOff>28575</xdr:colOff>
                    <xdr:row>21</xdr:row>
                    <xdr:rowOff>19050</xdr:rowOff>
                  </from>
                  <to>
                    <xdr:col>4</xdr:col>
                    <xdr:colOff>85725</xdr:colOff>
                    <xdr:row>21</xdr:row>
                    <xdr:rowOff>285750</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0</xdr:colOff>
                    <xdr:row>34</xdr:row>
                    <xdr:rowOff>95250</xdr:rowOff>
                  </from>
                  <to>
                    <xdr:col>4</xdr:col>
                    <xdr:colOff>57150</xdr:colOff>
                    <xdr:row>34</xdr:row>
                    <xdr:rowOff>361950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3</xdr:col>
                    <xdr:colOff>0</xdr:colOff>
                    <xdr:row>35</xdr:row>
                    <xdr:rowOff>85725</xdr:rowOff>
                  </from>
                  <to>
                    <xdr:col>4</xdr:col>
                    <xdr:colOff>57150</xdr:colOff>
                    <xdr:row>35</xdr:row>
                    <xdr:rowOff>342900</xdr:rowOff>
                  </to>
                </anchor>
              </controlPr>
            </control>
          </mc:Choice>
        </mc:AlternateContent>
        <mc:AlternateContent xmlns:mc="http://schemas.openxmlformats.org/markup-compatibility/2006">
          <mc:Choice Requires="x14">
            <control shapeId="10265" r:id="rId16" name="Check Box 25">
              <controlPr defaultSize="0" autoFill="0" autoLine="0" autoPict="0">
                <anchor moveWithCells="1">
                  <from>
                    <xdr:col>3</xdr:col>
                    <xdr:colOff>0</xdr:colOff>
                    <xdr:row>45</xdr:row>
                    <xdr:rowOff>133350</xdr:rowOff>
                  </from>
                  <to>
                    <xdr:col>4</xdr:col>
                    <xdr:colOff>57150</xdr:colOff>
                    <xdr:row>45</xdr:row>
                    <xdr:rowOff>381000</xdr:rowOff>
                  </to>
                </anchor>
              </controlPr>
            </control>
          </mc:Choice>
        </mc:AlternateContent>
        <mc:AlternateContent xmlns:mc="http://schemas.openxmlformats.org/markup-compatibility/2006">
          <mc:Choice Requires="x14">
            <control shapeId="10266" r:id="rId17" name="Check Box 26">
              <controlPr defaultSize="0" autoFill="0" autoLine="0" autoPict="0">
                <anchor moveWithCells="1">
                  <from>
                    <xdr:col>3</xdr:col>
                    <xdr:colOff>0</xdr:colOff>
                    <xdr:row>46</xdr:row>
                    <xdr:rowOff>180975</xdr:rowOff>
                  </from>
                  <to>
                    <xdr:col>4</xdr:col>
                    <xdr:colOff>57150</xdr:colOff>
                    <xdr:row>46</xdr:row>
                    <xdr:rowOff>447675</xdr:rowOff>
                  </to>
                </anchor>
              </controlPr>
            </control>
          </mc:Choice>
        </mc:AlternateContent>
        <mc:AlternateContent xmlns:mc="http://schemas.openxmlformats.org/markup-compatibility/2006">
          <mc:Choice Requires="x14">
            <control shapeId="10268" r:id="rId18" name="Check Box 28">
              <controlPr defaultSize="0" autoFill="0" autoLine="0" autoPict="0">
                <anchor moveWithCells="1">
                  <from>
                    <xdr:col>3</xdr:col>
                    <xdr:colOff>0</xdr:colOff>
                    <xdr:row>47</xdr:row>
                    <xdr:rowOff>276225</xdr:rowOff>
                  </from>
                  <to>
                    <xdr:col>4</xdr:col>
                    <xdr:colOff>57150</xdr:colOff>
                    <xdr:row>47</xdr:row>
                    <xdr:rowOff>533400</xdr:rowOff>
                  </to>
                </anchor>
              </controlPr>
            </control>
          </mc:Choice>
        </mc:AlternateContent>
        <mc:AlternateContent xmlns:mc="http://schemas.openxmlformats.org/markup-compatibility/2006">
          <mc:Choice Requires="x14">
            <control shapeId="10284" r:id="rId19" name="Check Box 44">
              <controlPr defaultSize="0" autoFill="0" autoLine="0" autoPict="0">
                <anchor moveWithCells="1">
                  <from>
                    <xdr:col>3</xdr:col>
                    <xdr:colOff>19050</xdr:colOff>
                    <xdr:row>70</xdr:row>
                    <xdr:rowOff>114300</xdr:rowOff>
                  </from>
                  <to>
                    <xdr:col>4</xdr:col>
                    <xdr:colOff>76200</xdr:colOff>
                    <xdr:row>70</xdr:row>
                    <xdr:rowOff>381000</xdr:rowOff>
                  </to>
                </anchor>
              </controlPr>
            </control>
          </mc:Choice>
        </mc:AlternateContent>
        <mc:AlternateContent xmlns:mc="http://schemas.openxmlformats.org/markup-compatibility/2006">
          <mc:Choice Requires="x14">
            <control shapeId="10286" r:id="rId20" name="Check Box 46">
              <controlPr defaultSize="0" autoFill="0" autoLine="0" autoPict="0">
                <anchor moveWithCells="1">
                  <from>
                    <xdr:col>3</xdr:col>
                    <xdr:colOff>28575</xdr:colOff>
                    <xdr:row>73</xdr:row>
                    <xdr:rowOff>9525</xdr:rowOff>
                  </from>
                  <to>
                    <xdr:col>4</xdr:col>
                    <xdr:colOff>85725</xdr:colOff>
                    <xdr:row>73</xdr:row>
                    <xdr:rowOff>266700</xdr:rowOff>
                  </to>
                </anchor>
              </controlPr>
            </control>
          </mc:Choice>
        </mc:AlternateContent>
        <mc:AlternateContent xmlns:mc="http://schemas.openxmlformats.org/markup-compatibility/2006">
          <mc:Choice Requires="x14">
            <control shapeId="10291" r:id="rId21" name="Check Box 51">
              <controlPr defaultSize="0" autoFill="0" autoLine="0" autoPict="0">
                <anchor moveWithCells="1">
                  <from>
                    <xdr:col>3</xdr:col>
                    <xdr:colOff>28575</xdr:colOff>
                    <xdr:row>76</xdr:row>
                    <xdr:rowOff>514350</xdr:rowOff>
                  </from>
                  <to>
                    <xdr:col>4</xdr:col>
                    <xdr:colOff>85725</xdr:colOff>
                    <xdr:row>76</xdr:row>
                    <xdr:rowOff>771525</xdr:rowOff>
                  </to>
                </anchor>
              </controlPr>
            </control>
          </mc:Choice>
        </mc:AlternateContent>
        <mc:AlternateContent xmlns:mc="http://schemas.openxmlformats.org/markup-compatibility/2006">
          <mc:Choice Requires="x14">
            <control shapeId="10292" r:id="rId22" name="Check Box 52">
              <controlPr defaultSize="0" autoFill="0" autoLine="0" autoPict="0">
                <anchor moveWithCells="1">
                  <from>
                    <xdr:col>3</xdr:col>
                    <xdr:colOff>19050</xdr:colOff>
                    <xdr:row>78</xdr:row>
                    <xdr:rowOff>485775</xdr:rowOff>
                  </from>
                  <to>
                    <xdr:col>4</xdr:col>
                    <xdr:colOff>76200</xdr:colOff>
                    <xdr:row>78</xdr:row>
                    <xdr:rowOff>752475</xdr:rowOff>
                  </to>
                </anchor>
              </controlPr>
            </control>
          </mc:Choice>
        </mc:AlternateContent>
        <mc:AlternateContent xmlns:mc="http://schemas.openxmlformats.org/markup-compatibility/2006">
          <mc:Choice Requires="x14">
            <control shapeId="10293" r:id="rId23" name="Check Box 53">
              <controlPr defaultSize="0" autoFill="0" autoLine="0" autoPict="0">
                <anchor moveWithCells="1">
                  <from>
                    <xdr:col>3</xdr:col>
                    <xdr:colOff>19050</xdr:colOff>
                    <xdr:row>79</xdr:row>
                    <xdr:rowOff>38100</xdr:rowOff>
                  </from>
                  <to>
                    <xdr:col>4</xdr:col>
                    <xdr:colOff>76200</xdr:colOff>
                    <xdr:row>79</xdr:row>
                    <xdr:rowOff>314325</xdr:rowOff>
                  </to>
                </anchor>
              </controlPr>
            </control>
          </mc:Choice>
        </mc:AlternateContent>
        <mc:AlternateContent xmlns:mc="http://schemas.openxmlformats.org/markup-compatibility/2006">
          <mc:Choice Requires="x14">
            <control shapeId="10299" r:id="rId24" name="Check Box 59">
              <controlPr defaultSize="0" autoFill="0" autoLine="0" autoPict="0">
                <anchor moveWithCells="1">
                  <from>
                    <xdr:col>3</xdr:col>
                    <xdr:colOff>19050</xdr:colOff>
                    <xdr:row>49</xdr:row>
                    <xdr:rowOff>85725</xdr:rowOff>
                  </from>
                  <to>
                    <xdr:col>4</xdr:col>
                    <xdr:colOff>85725</xdr:colOff>
                    <xdr:row>49</xdr:row>
                    <xdr:rowOff>352425</xdr:rowOff>
                  </to>
                </anchor>
              </controlPr>
            </control>
          </mc:Choice>
        </mc:AlternateContent>
        <mc:AlternateContent xmlns:mc="http://schemas.openxmlformats.org/markup-compatibility/2006">
          <mc:Choice Requires="x14">
            <control shapeId="10302" r:id="rId25" name="Check Box 62">
              <controlPr defaultSize="0" autoFill="0" autoLine="0" autoPict="0">
                <anchor moveWithCells="1">
                  <from>
                    <xdr:col>3</xdr:col>
                    <xdr:colOff>9525</xdr:colOff>
                    <xdr:row>33</xdr:row>
                    <xdr:rowOff>57150</xdr:rowOff>
                  </from>
                  <to>
                    <xdr:col>4</xdr:col>
                    <xdr:colOff>66675</xdr:colOff>
                    <xdr:row>33</xdr:row>
                    <xdr:rowOff>314325</xdr:rowOff>
                  </to>
                </anchor>
              </controlPr>
            </control>
          </mc:Choice>
        </mc:AlternateContent>
        <mc:AlternateContent xmlns:mc="http://schemas.openxmlformats.org/markup-compatibility/2006">
          <mc:Choice Requires="x14">
            <control shapeId="10310" r:id="rId26" name="Check Box 70">
              <controlPr defaultSize="0" autoFill="0" autoLine="0" autoPict="0">
                <anchor moveWithCells="1">
                  <from>
                    <xdr:col>3</xdr:col>
                    <xdr:colOff>0</xdr:colOff>
                    <xdr:row>36</xdr:row>
                    <xdr:rowOff>257175</xdr:rowOff>
                  </from>
                  <to>
                    <xdr:col>4</xdr:col>
                    <xdr:colOff>57150</xdr:colOff>
                    <xdr:row>36</xdr:row>
                    <xdr:rowOff>514350</xdr:rowOff>
                  </to>
                </anchor>
              </controlPr>
            </control>
          </mc:Choice>
        </mc:AlternateContent>
        <mc:AlternateContent xmlns:mc="http://schemas.openxmlformats.org/markup-compatibility/2006">
          <mc:Choice Requires="x14">
            <control shapeId="10313" r:id="rId27" name="Check Box 73">
              <controlPr defaultSize="0" autoFill="0" autoLine="0" autoPict="0">
                <anchor moveWithCells="1">
                  <from>
                    <xdr:col>3</xdr:col>
                    <xdr:colOff>0</xdr:colOff>
                    <xdr:row>57</xdr:row>
                    <xdr:rowOff>104775</xdr:rowOff>
                  </from>
                  <to>
                    <xdr:col>4</xdr:col>
                    <xdr:colOff>57150</xdr:colOff>
                    <xdr:row>57</xdr:row>
                    <xdr:rowOff>361950</xdr:rowOff>
                  </to>
                </anchor>
              </controlPr>
            </control>
          </mc:Choice>
        </mc:AlternateContent>
        <mc:AlternateContent xmlns:mc="http://schemas.openxmlformats.org/markup-compatibility/2006">
          <mc:Choice Requires="x14">
            <control shapeId="10314" r:id="rId28" name="Check Box 74">
              <controlPr defaultSize="0" autoFill="0" autoLine="0" autoPict="0">
                <anchor moveWithCells="1">
                  <from>
                    <xdr:col>3</xdr:col>
                    <xdr:colOff>0</xdr:colOff>
                    <xdr:row>48</xdr:row>
                    <xdr:rowOff>561975</xdr:rowOff>
                  </from>
                  <to>
                    <xdr:col>4</xdr:col>
                    <xdr:colOff>57150</xdr:colOff>
                    <xdr:row>48</xdr:row>
                    <xdr:rowOff>819150</xdr:rowOff>
                  </to>
                </anchor>
              </controlPr>
            </control>
          </mc:Choice>
        </mc:AlternateContent>
        <mc:AlternateContent xmlns:mc="http://schemas.openxmlformats.org/markup-compatibility/2006">
          <mc:Choice Requires="x14">
            <control shapeId="10317" r:id="rId29" name="Check Box 77">
              <controlPr defaultSize="0" autoFill="0" autoLine="0" autoPict="0">
                <anchor moveWithCells="1">
                  <from>
                    <xdr:col>3</xdr:col>
                    <xdr:colOff>19050</xdr:colOff>
                    <xdr:row>79</xdr:row>
                    <xdr:rowOff>314325</xdr:rowOff>
                  </from>
                  <to>
                    <xdr:col>4</xdr:col>
                    <xdr:colOff>47625</xdr:colOff>
                    <xdr:row>81</xdr:row>
                    <xdr:rowOff>9525</xdr:rowOff>
                  </to>
                </anchor>
              </controlPr>
            </control>
          </mc:Choice>
        </mc:AlternateContent>
        <mc:AlternateContent xmlns:mc="http://schemas.openxmlformats.org/markup-compatibility/2006">
          <mc:Choice Requires="x14">
            <control shapeId="10319" r:id="rId30" name="Check Box 79">
              <controlPr defaultSize="0" autoFill="0" autoLine="0" autoPict="0">
                <anchor moveWithCells="1">
                  <from>
                    <xdr:col>3</xdr:col>
                    <xdr:colOff>19050</xdr:colOff>
                    <xdr:row>80</xdr:row>
                    <xdr:rowOff>323850</xdr:rowOff>
                  </from>
                  <to>
                    <xdr:col>4</xdr:col>
                    <xdr:colOff>47625</xdr:colOff>
                    <xdr:row>82</xdr:row>
                    <xdr:rowOff>19050</xdr:rowOff>
                  </to>
                </anchor>
              </controlPr>
            </control>
          </mc:Choice>
        </mc:AlternateContent>
        <mc:AlternateContent xmlns:mc="http://schemas.openxmlformats.org/markup-compatibility/2006">
          <mc:Choice Requires="x14">
            <control shapeId="10323" r:id="rId31" name="Check Box 83">
              <controlPr defaultSize="0" autoFill="0" autoLine="0" autoPict="0">
                <anchor moveWithCells="1">
                  <from>
                    <xdr:col>3</xdr:col>
                    <xdr:colOff>28575</xdr:colOff>
                    <xdr:row>60</xdr:row>
                    <xdr:rowOff>57150</xdr:rowOff>
                  </from>
                  <to>
                    <xdr:col>4</xdr:col>
                    <xdr:colOff>85725</xdr:colOff>
                    <xdr:row>60</xdr:row>
                    <xdr:rowOff>323850</xdr:rowOff>
                  </to>
                </anchor>
              </controlPr>
            </control>
          </mc:Choice>
        </mc:AlternateContent>
        <mc:AlternateContent xmlns:mc="http://schemas.openxmlformats.org/markup-compatibility/2006">
          <mc:Choice Requires="x14">
            <control shapeId="10326" r:id="rId32" name="Check Box 86">
              <controlPr defaultSize="0" autoFill="0" autoLine="0" autoPict="0">
                <anchor moveWithCells="1">
                  <from>
                    <xdr:col>3</xdr:col>
                    <xdr:colOff>9525</xdr:colOff>
                    <xdr:row>58</xdr:row>
                    <xdr:rowOff>85725</xdr:rowOff>
                  </from>
                  <to>
                    <xdr:col>4</xdr:col>
                    <xdr:colOff>66675</xdr:colOff>
                    <xdr:row>58</xdr:row>
                    <xdr:rowOff>352425</xdr:rowOff>
                  </to>
                </anchor>
              </controlPr>
            </control>
          </mc:Choice>
        </mc:AlternateContent>
        <mc:AlternateContent xmlns:mc="http://schemas.openxmlformats.org/markup-compatibility/2006">
          <mc:Choice Requires="x14">
            <control shapeId="10327" r:id="rId33" name="Check Box 87">
              <controlPr defaultSize="0" autoFill="0" autoLine="0" autoPict="0">
                <anchor moveWithCells="1">
                  <from>
                    <xdr:col>3</xdr:col>
                    <xdr:colOff>19050</xdr:colOff>
                    <xdr:row>59</xdr:row>
                    <xdr:rowOff>95250</xdr:rowOff>
                  </from>
                  <to>
                    <xdr:col>4</xdr:col>
                    <xdr:colOff>85725</xdr:colOff>
                    <xdr:row>59</xdr:row>
                    <xdr:rowOff>361950</xdr:rowOff>
                  </to>
                </anchor>
              </controlPr>
            </control>
          </mc:Choice>
        </mc:AlternateContent>
        <mc:AlternateContent xmlns:mc="http://schemas.openxmlformats.org/markup-compatibility/2006">
          <mc:Choice Requires="x14">
            <control shapeId="10331" r:id="rId34" name="Check Box 91">
              <controlPr defaultSize="0" autoFill="0" autoLine="0" autoPict="0">
                <anchor moveWithCells="1">
                  <from>
                    <xdr:col>3</xdr:col>
                    <xdr:colOff>28575</xdr:colOff>
                    <xdr:row>22</xdr:row>
                    <xdr:rowOff>38100</xdr:rowOff>
                  </from>
                  <to>
                    <xdr:col>4</xdr:col>
                    <xdr:colOff>85725</xdr:colOff>
                    <xdr:row>22</xdr:row>
                    <xdr:rowOff>304800</xdr:rowOff>
                  </to>
                </anchor>
              </controlPr>
            </control>
          </mc:Choice>
        </mc:AlternateContent>
        <mc:AlternateContent xmlns:mc="http://schemas.openxmlformats.org/markup-compatibility/2006">
          <mc:Choice Requires="x14">
            <control shapeId="10333" r:id="rId35" name="Check Box 93">
              <controlPr defaultSize="0" autoFill="0" autoLine="0" autoPict="0">
                <anchor moveWithCells="1">
                  <from>
                    <xdr:col>3</xdr:col>
                    <xdr:colOff>9525</xdr:colOff>
                    <xdr:row>50</xdr:row>
                    <xdr:rowOff>47625</xdr:rowOff>
                  </from>
                  <to>
                    <xdr:col>4</xdr:col>
                    <xdr:colOff>76200</xdr:colOff>
                    <xdr:row>50</xdr:row>
                    <xdr:rowOff>314325</xdr:rowOff>
                  </to>
                </anchor>
              </controlPr>
            </control>
          </mc:Choice>
        </mc:AlternateContent>
        <mc:AlternateContent xmlns:mc="http://schemas.openxmlformats.org/markup-compatibility/2006">
          <mc:Choice Requires="x14">
            <control shapeId="10334" r:id="rId36" name="Check Box 94">
              <controlPr defaultSize="0" autoFill="0" autoLine="0" autoPict="0">
                <anchor moveWithCells="1">
                  <from>
                    <xdr:col>3</xdr:col>
                    <xdr:colOff>19050</xdr:colOff>
                    <xdr:row>61</xdr:row>
                    <xdr:rowOff>114300</xdr:rowOff>
                  </from>
                  <to>
                    <xdr:col>4</xdr:col>
                    <xdr:colOff>0</xdr:colOff>
                    <xdr:row>62</xdr:row>
                    <xdr:rowOff>28575</xdr:rowOff>
                  </to>
                </anchor>
              </controlPr>
            </control>
          </mc:Choice>
        </mc:AlternateContent>
        <mc:AlternateContent xmlns:mc="http://schemas.openxmlformats.org/markup-compatibility/2006">
          <mc:Choice Requires="x14">
            <control shapeId="10335" r:id="rId37" name="Check Box 95">
              <controlPr defaultSize="0" autoFill="0" autoLine="0" autoPict="0">
                <anchor moveWithCells="1">
                  <from>
                    <xdr:col>3</xdr:col>
                    <xdr:colOff>19050</xdr:colOff>
                    <xdr:row>64</xdr:row>
                    <xdr:rowOff>85725</xdr:rowOff>
                  </from>
                  <to>
                    <xdr:col>4</xdr:col>
                    <xdr:colOff>38100</xdr:colOff>
                    <xdr:row>64</xdr:row>
                    <xdr:rowOff>276225</xdr:rowOff>
                  </to>
                </anchor>
              </controlPr>
            </control>
          </mc:Choice>
        </mc:AlternateContent>
        <mc:AlternateContent xmlns:mc="http://schemas.openxmlformats.org/markup-compatibility/2006">
          <mc:Choice Requires="x14">
            <control shapeId="10336" r:id="rId38" name="Check Box 96">
              <controlPr defaultSize="0" autoFill="0" autoLine="0" autoPict="0">
                <anchor moveWithCells="1">
                  <from>
                    <xdr:col>3</xdr:col>
                    <xdr:colOff>19050</xdr:colOff>
                    <xdr:row>63</xdr:row>
                    <xdr:rowOff>114300</xdr:rowOff>
                  </from>
                  <to>
                    <xdr:col>4</xdr:col>
                    <xdr:colOff>0</xdr:colOff>
                    <xdr:row>63</xdr:row>
                    <xdr:rowOff>238125</xdr:rowOff>
                  </to>
                </anchor>
              </controlPr>
            </control>
          </mc:Choice>
        </mc:AlternateContent>
        <mc:AlternateContent xmlns:mc="http://schemas.openxmlformats.org/markup-compatibility/2006">
          <mc:Choice Requires="x14">
            <control shapeId="10345" r:id="rId39" name="Check Box 105">
              <controlPr defaultSize="0" autoFill="0" autoLine="0" autoPict="0">
                <anchor moveWithCells="1">
                  <from>
                    <xdr:col>3</xdr:col>
                    <xdr:colOff>19050</xdr:colOff>
                    <xdr:row>85</xdr:row>
                    <xdr:rowOff>85725</xdr:rowOff>
                  </from>
                  <to>
                    <xdr:col>3</xdr:col>
                    <xdr:colOff>238125</xdr:colOff>
                    <xdr:row>86</xdr:row>
                    <xdr:rowOff>104775</xdr:rowOff>
                  </to>
                </anchor>
              </controlPr>
            </control>
          </mc:Choice>
        </mc:AlternateContent>
        <mc:AlternateContent xmlns:mc="http://schemas.openxmlformats.org/markup-compatibility/2006">
          <mc:Choice Requires="x14">
            <control shapeId="10351" r:id="rId40" name="Check Box 111">
              <controlPr defaultSize="0" autoFill="0" autoLine="0" autoPict="0">
                <anchor moveWithCells="1">
                  <from>
                    <xdr:col>3</xdr:col>
                    <xdr:colOff>19050</xdr:colOff>
                    <xdr:row>88</xdr:row>
                    <xdr:rowOff>57150</xdr:rowOff>
                  </from>
                  <to>
                    <xdr:col>3</xdr:col>
                    <xdr:colOff>238125</xdr:colOff>
                    <xdr:row>89</xdr:row>
                    <xdr:rowOff>0</xdr:rowOff>
                  </to>
                </anchor>
              </controlPr>
            </control>
          </mc:Choice>
        </mc:AlternateContent>
        <mc:AlternateContent xmlns:mc="http://schemas.openxmlformats.org/markup-compatibility/2006">
          <mc:Choice Requires="x14">
            <control shapeId="10352" r:id="rId41" name="Check Box 112">
              <controlPr defaultSize="0" autoFill="0" autoLine="0" autoPict="0">
                <anchor moveWithCells="1">
                  <from>
                    <xdr:col>3</xdr:col>
                    <xdr:colOff>19050</xdr:colOff>
                    <xdr:row>89</xdr:row>
                    <xdr:rowOff>38100</xdr:rowOff>
                  </from>
                  <to>
                    <xdr:col>3</xdr:col>
                    <xdr:colOff>238125</xdr:colOff>
                    <xdr:row>89</xdr:row>
                    <xdr:rowOff>276225</xdr:rowOff>
                  </to>
                </anchor>
              </controlPr>
            </control>
          </mc:Choice>
        </mc:AlternateContent>
        <mc:AlternateContent xmlns:mc="http://schemas.openxmlformats.org/markup-compatibility/2006">
          <mc:Choice Requires="x14">
            <control shapeId="10353" r:id="rId42" name="Check Box 113">
              <controlPr defaultSize="0" autoFill="0" autoLine="0" autoPict="0">
                <anchor moveWithCells="1">
                  <from>
                    <xdr:col>3</xdr:col>
                    <xdr:colOff>19050</xdr:colOff>
                    <xdr:row>90</xdr:row>
                    <xdr:rowOff>57150</xdr:rowOff>
                  </from>
                  <to>
                    <xdr:col>3</xdr:col>
                    <xdr:colOff>238125</xdr:colOff>
                    <xdr:row>90</xdr:row>
                    <xdr:rowOff>304800</xdr:rowOff>
                  </to>
                </anchor>
              </controlPr>
            </control>
          </mc:Choice>
        </mc:AlternateContent>
        <mc:AlternateContent xmlns:mc="http://schemas.openxmlformats.org/markup-compatibility/2006">
          <mc:Choice Requires="x14">
            <control shapeId="10357" r:id="rId43" name="Check Box 117">
              <controlPr defaultSize="0" autoFill="0" autoLine="0" autoPict="0">
                <anchor moveWithCells="1">
                  <from>
                    <xdr:col>3</xdr:col>
                    <xdr:colOff>0</xdr:colOff>
                    <xdr:row>37</xdr:row>
                    <xdr:rowOff>95250</xdr:rowOff>
                  </from>
                  <to>
                    <xdr:col>4</xdr:col>
                    <xdr:colOff>57150</xdr:colOff>
                    <xdr:row>37</xdr:row>
                    <xdr:rowOff>361950</xdr:rowOff>
                  </to>
                </anchor>
              </controlPr>
            </control>
          </mc:Choice>
        </mc:AlternateContent>
        <mc:AlternateContent xmlns:mc="http://schemas.openxmlformats.org/markup-compatibility/2006">
          <mc:Choice Requires="x14">
            <control shapeId="10358" r:id="rId44" name="Check Box 118">
              <controlPr defaultSize="0" autoFill="0" autoLine="0" autoPict="0">
                <anchor moveWithCells="1">
                  <from>
                    <xdr:col>3</xdr:col>
                    <xdr:colOff>0</xdr:colOff>
                    <xdr:row>38</xdr:row>
                    <xdr:rowOff>85725</xdr:rowOff>
                  </from>
                  <to>
                    <xdr:col>4</xdr:col>
                    <xdr:colOff>57150</xdr:colOff>
                    <xdr:row>38</xdr:row>
                    <xdr:rowOff>342900</xdr:rowOff>
                  </to>
                </anchor>
              </controlPr>
            </control>
          </mc:Choice>
        </mc:AlternateContent>
        <mc:AlternateContent xmlns:mc="http://schemas.openxmlformats.org/markup-compatibility/2006">
          <mc:Choice Requires="x14">
            <control shapeId="10365" r:id="rId45" name="Check Box 125">
              <controlPr defaultSize="0" autoFill="0" autoLine="0" autoPict="0">
                <anchor moveWithCells="1">
                  <from>
                    <xdr:col>3</xdr:col>
                    <xdr:colOff>19050</xdr:colOff>
                    <xdr:row>77</xdr:row>
                    <xdr:rowOff>495300</xdr:rowOff>
                  </from>
                  <to>
                    <xdr:col>4</xdr:col>
                    <xdr:colOff>76200</xdr:colOff>
                    <xdr:row>77</xdr:row>
                    <xdr:rowOff>762000</xdr:rowOff>
                  </to>
                </anchor>
              </controlPr>
            </control>
          </mc:Choice>
        </mc:AlternateContent>
        <mc:AlternateContent xmlns:mc="http://schemas.openxmlformats.org/markup-compatibility/2006">
          <mc:Choice Requires="x14">
            <control shapeId="10368" r:id="rId46" name="Check Box 128">
              <controlPr defaultSize="0" autoFill="0" autoLine="0" autoPict="0">
                <anchor moveWithCells="1">
                  <from>
                    <xdr:col>3</xdr:col>
                    <xdr:colOff>19050</xdr:colOff>
                    <xdr:row>71</xdr:row>
                    <xdr:rowOff>123825</xdr:rowOff>
                  </from>
                  <to>
                    <xdr:col>4</xdr:col>
                    <xdr:colOff>76200</xdr:colOff>
                    <xdr:row>71</xdr:row>
                    <xdr:rowOff>390525</xdr:rowOff>
                  </to>
                </anchor>
              </controlPr>
            </control>
          </mc:Choice>
        </mc:AlternateContent>
        <mc:AlternateContent xmlns:mc="http://schemas.openxmlformats.org/markup-compatibility/2006">
          <mc:Choice Requires="x14">
            <control shapeId="10369" r:id="rId47" name="Check Box 129">
              <controlPr defaultSize="0" autoFill="0" autoLine="0" autoPict="0">
                <anchor moveWithCells="1">
                  <from>
                    <xdr:col>3</xdr:col>
                    <xdr:colOff>19050</xdr:colOff>
                    <xdr:row>72</xdr:row>
                    <xdr:rowOff>114300</xdr:rowOff>
                  </from>
                  <to>
                    <xdr:col>4</xdr:col>
                    <xdr:colOff>76200</xdr:colOff>
                    <xdr:row>72</xdr:row>
                    <xdr:rowOff>381000</xdr:rowOff>
                  </to>
                </anchor>
              </controlPr>
            </control>
          </mc:Choice>
        </mc:AlternateContent>
        <mc:AlternateContent xmlns:mc="http://schemas.openxmlformats.org/markup-compatibility/2006">
          <mc:Choice Requires="x14">
            <control shapeId="10370" r:id="rId48" name="Check Box 130">
              <controlPr defaultSize="0" autoFill="0" autoLine="0" autoPict="0">
                <anchor moveWithCells="1">
                  <from>
                    <xdr:col>3</xdr:col>
                    <xdr:colOff>28575</xdr:colOff>
                    <xdr:row>74</xdr:row>
                    <xdr:rowOff>85725</xdr:rowOff>
                  </from>
                  <to>
                    <xdr:col>4</xdr:col>
                    <xdr:colOff>85725</xdr:colOff>
                    <xdr:row>74</xdr:row>
                    <xdr:rowOff>342900</xdr:rowOff>
                  </to>
                </anchor>
              </controlPr>
            </control>
          </mc:Choice>
        </mc:AlternateContent>
        <mc:AlternateContent xmlns:mc="http://schemas.openxmlformats.org/markup-compatibility/2006">
          <mc:Choice Requires="x14">
            <control shapeId="10371" r:id="rId49" name="Check Box 131">
              <controlPr defaultSize="0" autoFill="0" autoLine="0" autoPict="0">
                <anchor moveWithCells="1">
                  <from>
                    <xdr:col>3</xdr:col>
                    <xdr:colOff>28575</xdr:colOff>
                    <xdr:row>75</xdr:row>
                    <xdr:rowOff>95250</xdr:rowOff>
                  </from>
                  <to>
                    <xdr:col>4</xdr:col>
                    <xdr:colOff>85725</xdr:colOff>
                    <xdr:row>75</xdr:row>
                    <xdr:rowOff>352425</xdr:rowOff>
                  </to>
                </anchor>
              </controlPr>
            </control>
          </mc:Choice>
        </mc:AlternateContent>
        <mc:AlternateContent xmlns:mc="http://schemas.openxmlformats.org/markup-compatibility/2006">
          <mc:Choice Requires="x14">
            <control shapeId="10372" r:id="rId50" name="Check Box 132">
              <controlPr defaultSize="0" autoFill="0" autoLine="0" autoPict="0">
                <anchor moveWithCells="1">
                  <from>
                    <xdr:col>3</xdr:col>
                    <xdr:colOff>28575</xdr:colOff>
                    <xdr:row>82</xdr:row>
                    <xdr:rowOff>161925</xdr:rowOff>
                  </from>
                  <to>
                    <xdr:col>4</xdr:col>
                    <xdr:colOff>85725</xdr:colOff>
                    <xdr:row>82</xdr:row>
                    <xdr:rowOff>438150</xdr:rowOff>
                  </to>
                </anchor>
              </controlPr>
            </control>
          </mc:Choice>
        </mc:AlternateContent>
        <mc:AlternateContent xmlns:mc="http://schemas.openxmlformats.org/markup-compatibility/2006">
          <mc:Choice Requires="x14">
            <control shapeId="10373" r:id="rId51" name="Check Box 133">
              <controlPr defaultSize="0" autoFill="0" autoLine="0" autoPict="0">
                <anchor moveWithCells="1">
                  <from>
                    <xdr:col>3</xdr:col>
                    <xdr:colOff>38100</xdr:colOff>
                    <xdr:row>83</xdr:row>
                    <xdr:rowOff>114300</xdr:rowOff>
                  </from>
                  <to>
                    <xdr:col>4</xdr:col>
                    <xdr:colOff>66675</xdr:colOff>
                    <xdr:row>83</xdr:row>
                    <xdr:rowOff>476250</xdr:rowOff>
                  </to>
                </anchor>
              </controlPr>
            </control>
          </mc:Choice>
        </mc:AlternateContent>
        <mc:AlternateContent xmlns:mc="http://schemas.openxmlformats.org/markup-compatibility/2006">
          <mc:Choice Requires="x14">
            <control shapeId="10374" r:id="rId52" name="Check Box 134">
              <controlPr defaultSize="0" autoFill="0" autoLine="0" autoPict="0">
                <anchor moveWithCells="1">
                  <from>
                    <xdr:col>3</xdr:col>
                    <xdr:colOff>9525</xdr:colOff>
                    <xdr:row>87</xdr:row>
                    <xdr:rowOff>295275</xdr:rowOff>
                  </from>
                  <to>
                    <xdr:col>3</xdr:col>
                    <xdr:colOff>228600</xdr:colOff>
                    <xdr:row>87</xdr:row>
                    <xdr:rowOff>542925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チェックシート様式</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2021-07-06T10:50:27Z</cp:lastPrinted>
  <dcterms:created xsi:type="dcterms:W3CDTF">2018-12-06T06:10:46Z</dcterms:created>
  <dcterms:modified xsi:type="dcterms:W3CDTF">2021-07-12T05:03:29Z</dcterms:modified>
</cp:coreProperties>
</file>