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57\"/>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チェックシート様式!$A$1:$I$111</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10" l="1"/>
  <c r="K103" i="10" l="1"/>
  <c r="K105" i="10" s="1"/>
  <c r="K79" i="10"/>
  <c r="K91" i="10" l="1"/>
  <c r="K83" i="10"/>
  <c r="K48" i="10"/>
  <c r="K22" i="10"/>
</calcChain>
</file>

<file path=xl/sharedStrings.xml><?xml version="1.0" encoding="utf-8"?>
<sst xmlns="http://schemas.openxmlformats.org/spreadsheetml/2006/main" count="196" uniqueCount="138">
  <si>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</si>
  <si>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</si>
  <si>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</si>
  <si>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</si>
  <si>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</si>
  <si>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</si>
  <si>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</si>
  <si>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</si>
  <si>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</si>
  <si>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</si>
  <si>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</si>
  <si>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</si>
  <si>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</si>
  <si>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</si>
  <si>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</si>
  <si>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</si>
  <si>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</si>
  <si>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</si>
  <si>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</si>
  <si>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</si>
  <si>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</si>
  <si>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</si>
  <si>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</si>
  <si>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</si>
  <si>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</si>
  <si>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</si>
  <si>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</si>
  <si>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</si>
  <si>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</si>
  <si>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</si>
  <si>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</si>
  <si>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</si>
  <si>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</si>
  <si>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</si>
  <si>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</si>
  <si>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</si>
  <si>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</si>
  <si>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</si>
  <si>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</si>
  <si>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</si>
  <si>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</si>
  <si>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</si>
  <si>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</si>
  <si>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</si>
  <si>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</si>
  <si>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</si>
  <si>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</si>
  <si>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</si>
  <si>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</si>
  <si>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</si>
  <si>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</si>
  <si>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</si>
  <si>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</si>
  <si>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</si>
  <si>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</si>
  <si>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</si>
  <si>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</si>
  <si>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</si>
  <si>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</si>
  <si>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</si>
  <si>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</si>
  <si>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</si>
  <si>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</si>
  <si>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</si>
  <si>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</si>
  <si>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</si>
  <si>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</si>
  <si>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</si>
  <si>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</si>
  <si>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</si>
  <si>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</si>
  <si>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</si>
  <si>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</si>
  <si>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</si>
  <si>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</si>
  <si>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</si>
  <si>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</si>
  <si>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</si>
  <si>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</si>
  <si>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</si>
  <si>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</si>
  <si>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</si>
  <si>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</si>
  <si>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</si>
  <si>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</si>
  <si>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</si>
  <si>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</si>
  <si>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技術所見
（別紙様式第３号－２に記載）</t>
    <rPh sb="0" eb="2">
      <t>ギジュツ</t>
    </rPh>
    <rPh sb="2" eb="4">
      <t>ショケン</t>
    </rPh>
    <rPh sb="6" eb="7">
      <t>ベツ</t>
    </rPh>
    <rPh sb="7" eb="8">
      <t>シ</t>
    </rPh>
    <rPh sb="8" eb="10">
      <t>ヨウシキ</t>
    </rPh>
    <rPh sb="10" eb="11">
      <t>ダイ</t>
    </rPh>
    <rPh sb="12" eb="13">
      <t>ゴウ</t>
    </rPh>
    <rPh sb="16" eb="18">
      <t>キサイ</t>
    </rPh>
    <phoneticPr fontId="3"/>
  </si>
  <si>
    <t>上記以外</t>
    <phoneticPr fontId="3"/>
  </si>
  <si>
    <t>技術所見
（別紙様式第３号－１に記載）</t>
    <rPh sb="0" eb="2">
      <t>ギジュツ</t>
    </rPh>
    <rPh sb="2" eb="4">
      <t>ショケン</t>
    </rPh>
    <rPh sb="6" eb="7">
      <t>ベツ</t>
    </rPh>
    <rPh sb="7" eb="8">
      <t>シ</t>
    </rPh>
    <rPh sb="8" eb="10">
      <t>ヨウシキ</t>
    </rPh>
    <rPh sb="10" eb="11">
      <t>ダイ</t>
    </rPh>
    <rPh sb="12" eb="13">
      <t>ゴウ</t>
    </rPh>
    <rPh sb="16" eb="18">
      <t>キサイ</t>
    </rPh>
    <phoneticPr fontId="3"/>
  </si>
  <si>
    <t>チェックの必要はありません。</t>
    <rPh sb="5" eb="7">
      <t>ヒツヨウ</t>
    </rPh>
    <phoneticPr fontId="7"/>
  </si>
  <si>
    <t>技術所見１について２項目評価できる。</t>
    <rPh sb="0" eb="2">
      <t>ギジュツ</t>
    </rPh>
    <rPh sb="2" eb="4">
      <t>ショケン</t>
    </rPh>
    <rPh sb="10" eb="12">
      <t>コウモク</t>
    </rPh>
    <rPh sb="12" eb="14">
      <t>ヒョウカ</t>
    </rPh>
    <phoneticPr fontId="3"/>
  </si>
  <si>
    <t>技術所見１について１項目評価できる。</t>
    <rPh sb="0" eb="2">
      <t>ギジュツ</t>
    </rPh>
    <rPh sb="2" eb="4">
      <t>ショケン</t>
    </rPh>
    <rPh sb="10" eb="12">
      <t>コウモク</t>
    </rPh>
    <rPh sb="12" eb="14">
      <t>ヒョウカ</t>
    </rPh>
    <phoneticPr fontId="3"/>
  </si>
  <si>
    <t>技術所見２について４項目評価できる。</t>
    <rPh sb="0" eb="2">
      <t>ギジュツ</t>
    </rPh>
    <rPh sb="2" eb="4">
      <t>ショケン</t>
    </rPh>
    <rPh sb="10" eb="12">
      <t>コウモク</t>
    </rPh>
    <rPh sb="12" eb="14">
      <t>ヒョウカ</t>
    </rPh>
    <phoneticPr fontId="3"/>
  </si>
  <si>
    <t>技術所見２について３項目評価できる。</t>
    <rPh sb="0" eb="2">
      <t>ギジュツ</t>
    </rPh>
    <rPh sb="2" eb="4">
      <t>ショケン</t>
    </rPh>
    <rPh sb="10" eb="12">
      <t>コウモク</t>
    </rPh>
    <rPh sb="12" eb="14">
      <t>ヒョウカ</t>
    </rPh>
    <phoneticPr fontId="3"/>
  </si>
  <si>
    <t>技術所見２について２項目評価できる。</t>
    <rPh sb="0" eb="2">
      <t>ギジュツ</t>
    </rPh>
    <rPh sb="2" eb="4">
      <t>ショケン</t>
    </rPh>
    <rPh sb="10" eb="12">
      <t>コウモク</t>
    </rPh>
    <rPh sb="12" eb="14">
      <t>ヒョウカ</t>
    </rPh>
    <phoneticPr fontId="3"/>
  </si>
  <si>
    <t>技術所見２について１項目評価できる。</t>
    <rPh sb="0" eb="2">
      <t>ギジュツ</t>
    </rPh>
    <rPh sb="2" eb="4">
      <t>ショケン</t>
    </rPh>
    <rPh sb="10" eb="12">
      <t>コウモク</t>
    </rPh>
    <rPh sb="12" eb="14">
      <t>ヒョウカ</t>
    </rPh>
    <phoneticPr fontId="3"/>
  </si>
  <si>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</si>
  <si>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</si>
  <si>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</si>
  <si>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</si>
  <si>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監理技術者の資格取得後、５年以上の経験を有するもの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</si>
  <si>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監理技術者の資格取得後、３年以上の経験を有するもの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</si>
  <si>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継続教育（ＣＰＤ）の取得状況</t>
    <rPh sb="0" eb="2">
      <t>ケイゾク</t>
    </rPh>
    <rPh sb="2" eb="4">
      <t>キョウイク</t>
    </rPh>
    <rPh sb="10" eb="12">
      <t>シュトク</t>
    </rPh>
    <rPh sb="12" eb="14">
      <t>ジョウキョウ</t>
    </rPh>
    <phoneticPr fontId="7"/>
  </si>
  <si>
    <t>２０単位以上の取得あり</t>
    <rPh sb="2" eb="6">
      <t>タンイイジョウ</t>
    </rPh>
    <rPh sb="7" eb="9">
      <t>シュトク</t>
    </rPh>
    <phoneticPr fontId="7"/>
  </si>
  <si>
    <t>１０単位以上の取得あり</t>
    <rPh sb="2" eb="6">
      <t>タンイイジョウ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</si>
  <si>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</si>
  <si>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直近３か年度の各団体が発行するＣＰＤの単位取得（単位＝ユニット）</t>
    <rPh sb="0" eb="2">
      <t>チョッキン</t>
    </rPh>
    <rPh sb="4" eb="5">
      <t>ネン</t>
    </rPh>
    <rPh sb="5" eb="6">
      <t>ド</t>
    </rPh>
    <rPh sb="7" eb="10">
      <t>カクダンタイ</t>
    </rPh>
    <rPh sb="11" eb="13">
      <t>ハッコウ</t>
    </rPh>
    <rPh sb="19" eb="21">
      <t>タンイ</t>
    </rPh>
    <rPh sb="21" eb="23">
      <t>シュトク</t>
    </rPh>
    <rPh sb="24" eb="26">
      <t>タンイ</t>
    </rPh>
    <phoneticPr fontId="7"/>
  </si>
  <si>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</si>
  <si>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</si>
  <si>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</si>
  <si>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</si>
  <si>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口径：　　　　　　　　　　　　　　　　　　　</t>
    <rPh sb="0" eb="2">
      <t>コウケイ</t>
    </rPh>
    <phoneticPr fontId="7"/>
  </si>
  <si>
    <t>口径：</t>
    <rPh sb="0" eb="2">
      <t>コウケイ</t>
    </rPh>
    <phoneticPr fontId="7"/>
  </si>
  <si>
    <t>口径：　　　　　　　　　　　　　　　　　　</t>
    <rPh sb="0" eb="2">
      <t>コウケイ</t>
    </rPh>
    <phoneticPr fontId="7"/>
  </si>
  <si>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</si>
  <si>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</si>
  <si>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</si>
  <si>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</si>
  <si>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</si>
  <si>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</si>
  <si>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当該工事の市内業者の活用状況（下請負金額に占める市内業者の施行金額の割合）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</si>
  <si>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</si>
  <si>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</si>
  <si>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</si>
  <si>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直近５か年度及び入札公告日の属する年度の申請期限日までに完成引渡しの済んだ工事の施工実績の有無
※工事成績６５点未満のものは実績として認めない。
同種工事の定義
＝公共工事の大口径（φ500mm以上）の水道管布設（替）工事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コウキョウ</t>
    </rPh>
    <rPh sb="86" eb="88">
      <t>コウジ</t>
    </rPh>
    <rPh sb="89" eb="92">
      <t>ダイコウケイ</t>
    </rPh>
    <rPh sb="99" eb="101">
      <t>イジョウ</t>
    </rPh>
    <rPh sb="103" eb="108">
      <t>スイドウカンフセツ</t>
    </rPh>
    <rPh sb="109" eb="110">
      <t>カ</t>
    </rPh>
    <rPh sb="111" eb="113">
      <t>コウジ</t>
    </rPh>
    <phoneticPr fontId="3"/>
  </si>
  <si>
    <t>大口径（φ500mm以上）の水道管布設（替）の施工実績が２件以上</t>
    <rPh sb="0" eb="1">
      <t>ダイ</t>
    </rPh>
    <rPh sb="1" eb="3">
      <t>コウケイ</t>
    </rPh>
    <rPh sb="10" eb="12">
      <t>イジョウ</t>
    </rPh>
    <rPh sb="14" eb="16">
      <t>スイドウ</t>
    </rPh>
    <rPh sb="16" eb="17">
      <t>カン</t>
    </rPh>
    <rPh sb="17" eb="19">
      <t>フセツ</t>
    </rPh>
    <rPh sb="20" eb="21">
      <t>カ</t>
    </rPh>
    <rPh sb="23" eb="25">
      <t>セコウ</t>
    </rPh>
    <rPh sb="25" eb="27">
      <t>ジッセキ</t>
    </rPh>
    <rPh sb="29" eb="30">
      <t>ケン</t>
    </rPh>
    <rPh sb="30" eb="32">
      <t>イジョウ</t>
    </rPh>
    <phoneticPr fontId="3"/>
  </si>
  <si>
    <t>大口径（φ500mm以上）の水道管布設（替）の施工実績が１件</t>
    <rPh sb="0" eb="1">
      <t>ダイ</t>
    </rPh>
    <rPh sb="1" eb="3">
      <t>コウケイ</t>
    </rPh>
    <rPh sb="10" eb="12">
      <t>イジョウ</t>
    </rPh>
    <rPh sb="14" eb="16">
      <t>スイドウ</t>
    </rPh>
    <rPh sb="16" eb="17">
      <t>カン</t>
    </rPh>
    <rPh sb="17" eb="19">
      <t>フセツ</t>
    </rPh>
    <rPh sb="20" eb="21">
      <t>カ</t>
    </rPh>
    <rPh sb="23" eb="25">
      <t>セコウ</t>
    </rPh>
    <rPh sb="25" eb="27">
      <t>ジッセキ</t>
    </rPh>
    <rPh sb="29" eb="30">
      <t>ケン</t>
    </rPh>
    <phoneticPr fontId="3"/>
  </si>
  <si>
    <t>直近５か年度及び入札公告日の属する年度の申請期限日までに完成引渡しの済んだ工事の施工実績の有無
同種工事の定義
＝公共工事の大口径（φ500mm以上）の水道管布設（替）工事</t>
    <phoneticPr fontId="7"/>
  </si>
  <si>
    <t>配置予定技術者の保有する資格</t>
    <rPh sb="0" eb="2">
      <t>ハイチ</t>
    </rPh>
    <rPh sb="2" eb="4">
      <t>ヨテイ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</si>
  <si>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※割合は、下請予定金額に占める市内業者の施工予定金額の割合とする考え方は、別紙「市内業者への下請率について」のとおり。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phoneticPr fontId="7"/>
  </si>
  <si>
    <t>鋼管溶接継手部における品質確保方策について、具体的な提案（２項目）</t>
    <rPh sb="0" eb="2">
      <t>コウカン</t>
    </rPh>
    <rPh sb="2" eb="4">
      <t>ヨウセツ</t>
    </rPh>
    <rPh sb="4" eb="6">
      <t>ツギテ</t>
    </rPh>
    <rPh sb="6" eb="7">
      <t>ブ</t>
    </rPh>
    <rPh sb="11" eb="13">
      <t>ヒンシツ</t>
    </rPh>
    <rPh sb="13" eb="15">
      <t>カクホ</t>
    </rPh>
    <rPh sb="15" eb="17">
      <t>ホウサク</t>
    </rPh>
    <phoneticPr fontId="7"/>
  </si>
  <si>
    <t>①管内作業における酸欠事故防止対策について、より安全性を高めるための具体的な提案（２項目）
②立坑作業における騒音対策についての具体的な提案（２項目）</t>
    <rPh sb="1" eb="3">
      <t>カンナイ</t>
    </rPh>
    <rPh sb="3" eb="5">
      <t>サギョウ</t>
    </rPh>
    <rPh sb="9" eb="11">
      <t>サンケツ</t>
    </rPh>
    <rPh sb="11" eb="13">
      <t>ジコ</t>
    </rPh>
    <rPh sb="13" eb="15">
      <t>ボウシ</t>
    </rPh>
    <rPh sb="15" eb="17">
      <t>タイサク</t>
    </rPh>
    <rPh sb="24" eb="27">
      <t>アンゼンセイ</t>
    </rPh>
    <rPh sb="28" eb="29">
      <t>タカ</t>
    </rPh>
    <rPh sb="47" eb="49">
      <t>タテコウ</t>
    </rPh>
    <rPh sb="49" eb="51">
      <t>サギョウ</t>
    </rPh>
    <rPh sb="55" eb="57">
      <t>ソウオン</t>
    </rPh>
    <rPh sb="57" eb="59">
      <t>タイサク</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</si>
  <si>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</si>
  <si>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</si>
  <si>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</si>
  <si>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直近２か年度の社会貢献活動の有無</t>
    <rPh sb="0" eb="1">
      <t>チョク</t>
    </rPh>
    <rPh sb="1" eb="2">
      <t>キン</t>
    </rPh>
    <rPh sb="4" eb="6">
      <t>ネンド</t>
    </rPh>
    <rPh sb="7" eb="13">
      <t>シャカイコウケンカツドウ</t>
    </rPh>
    <rPh sb="14" eb="16">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</si>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</sst>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8">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4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1" xfId="1" applyFont="1" applyBorder="1" applyAlignment="1">
      <alignment horizontal="center"/>
    </xf>
    <xf numFmtId="176" fontId="1" fillId="0" borderId="32" xfId="1" applyNumberFormat="1" applyFont="1" applyBorder="1" applyAlignment="1">
      <alignment horizontal="right"/>
    </xf>
    <xf numFmtId="176" fontId="1" fillId="0" borderId="33" xfId="1" applyNumberFormat="1" applyFont="1" applyBorder="1" applyAlignment="1">
      <alignment horizontal="right" vertical="center"/>
    </xf>
    <xf numFmtId="176" fontId="1" fillId="0" borderId="34" xfId="1" applyNumberFormat="1" applyFont="1" applyFill="1" applyBorder="1" applyAlignment="1">
      <alignment horizontal="right"/>
    </xf>
    <xf numFmtId="176" fontId="1" fillId="0" borderId="34" xfId="1" applyNumberFormat="1" applyFont="1" applyFill="1" applyBorder="1"/>
    <xf numFmtId="176" fontId="1" fillId="0" borderId="35" xfId="1" applyNumberFormat="1" applyFont="1" applyFill="1" applyBorder="1"/>
    <xf numFmtId="176" fontId="12" fillId="0" borderId="31" xfId="1" applyNumberFormat="1" applyFont="1" applyBorder="1" applyAlignment="1">
      <alignment horizontal="center"/>
    </xf>
    <xf numFmtId="176" fontId="1" fillId="0" borderId="36" xfId="1" applyNumberFormat="1" applyFont="1" applyFill="1" applyBorder="1"/>
    <xf numFmtId="176" fontId="1" fillId="0" borderId="37" xfId="1" applyNumberFormat="1" applyFont="1" applyFill="1" applyBorder="1"/>
    <xf numFmtId="176" fontId="12" fillId="0" borderId="39" xfId="1" applyNumberFormat="1" applyFont="1" applyBorder="1"/>
    <xf numFmtId="177" fontId="12" fillId="0" borderId="38" xfId="1" applyNumberFormat="1" applyFont="1" applyBorder="1" applyAlignment="1">
      <alignment horizontal="center" vertical="center"/>
    </xf>
    <xf numFmtId="178" fontId="1" fillId="0" borderId="36" xfId="1" applyNumberFormat="1" applyFont="1" applyFill="1" applyBorder="1"/>
    <xf numFmtId="178" fontId="1" fillId="0" borderId="34" xfId="1" applyNumberFormat="1" applyFont="1" applyFill="1" applyBorder="1"/>
    <xf numFmtId="178" fontId="1" fillId="0" borderId="38" xfId="1" applyNumberFormat="1" applyFont="1" applyFill="1" applyBorder="1"/>
    <xf numFmtId="178" fontId="1" fillId="0" borderId="35" xfId="1" applyNumberFormat="1" applyFont="1" applyFill="1" applyBorder="1"/>
    <xf numFmtId="176" fontId="1" fillId="0" borderId="38" xfId="1" applyNumberFormat="1" applyFont="1" applyBorder="1" applyAlignment="1"/>
    <xf numFmtId="178" fontId="12" fillId="0" borderId="39" xfId="1" applyNumberFormat="1" applyFont="1" applyFill="1" applyBorder="1"/>
    <xf numFmtId="177" fontId="12" fillId="0" borderId="39" xfId="1" applyNumberFormat="1" applyFont="1" applyBorder="1" applyAlignment="1">
      <alignment horizontal="center" vertical="center"/>
    </xf>
    <xf numFmtId="176" fontId="1" fillId="0" borderId="2" xfId="1" applyNumberFormat="1" applyFont="1" applyFill="1" applyBorder="1"/>
    <xf numFmtId="178" fontId="1" fillId="0" borderId="35" xfId="1" applyNumberFormat="1" applyFont="1" applyFill="1" applyBorder="1" applyAlignment="1">
      <alignment horizontal="right"/>
    </xf>
    <xf numFmtId="176" fontId="12" fillId="0" borderId="41" xfId="1" applyNumberFormat="1" applyFont="1" applyBorder="1"/>
    <xf numFmtId="178" fontId="1" fillId="0" borderId="2" xfId="1" applyNumberFormat="1" applyFont="1" applyFill="1" applyBorder="1"/>
    <xf numFmtId="178" fontId="1" fillId="0" borderId="43" xfId="1" applyNumberFormat="1" applyFont="1" applyFill="1" applyBorder="1"/>
    <xf numFmtId="178" fontId="1" fillId="0" borderId="38" xfId="1" applyNumberFormat="1" applyFont="1" applyBorder="1" applyAlignment="1">
      <alignment vertical="center"/>
    </xf>
    <xf numFmtId="178" fontId="1" fillId="0" borderId="34" xfId="1" applyNumberFormat="1" applyFont="1" applyFill="1" applyBorder="1" applyAlignment="1">
      <alignment horizontal="right" vertical="center"/>
    </xf>
    <xf numFmtId="178" fontId="1" fillId="0" borderId="35" xfId="1" applyNumberFormat="1" applyFont="1" applyBorder="1"/>
    <xf numFmtId="178" fontId="1" fillId="0" borderId="37" xfId="1" applyNumberFormat="1" applyFont="1" applyFill="1" applyBorder="1" applyAlignment="1">
      <alignment horizontal="right" vertical="center"/>
    </xf>
    <xf numFmtId="178" fontId="1" fillId="0" borderId="35" xfId="1" applyNumberFormat="1" applyFont="1" applyFill="1" applyBorder="1" applyAlignment="1">
      <alignment horizontal="right" vertical="center"/>
    </xf>
    <xf numFmtId="178" fontId="12" fillId="0" borderId="41" xfId="1" applyNumberFormat="1" applyFont="1" applyFill="1" applyBorder="1"/>
    <xf numFmtId="178" fontId="12" fillId="0" borderId="39"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1"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40"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177" fontId="15" fillId="0" borderId="15" xfId="1" applyNumberFormat="1" applyFont="1" applyBorder="1" applyAlignment="1">
      <alignment horizontal="center" vertical="center"/>
    </xf>
    <xf numFmtId="0" fontId="15" fillId="0" borderId="50"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1" xfId="1" applyNumberFormat="1" applyFont="1" applyFill="1" applyBorder="1" applyAlignment="1">
      <alignment horizontal="right" vertical="center"/>
    </xf>
    <xf numFmtId="0" fontId="15" fillId="0" borderId="2" xfId="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6" xfId="0" applyNumberFormat="1" applyFont="1" applyBorder="1" applyAlignment="1">
      <alignment horizontal="center" vertical="center" shrinkToFit="1"/>
    </xf>
    <xf numFmtId="0" fontId="15" fillId="0" borderId="14" xfId="1" applyFont="1" applyBorder="1" applyAlignment="1">
      <alignment horizontal="center"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2"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4" applyFont="1" applyFill="1" applyBorder="1" applyAlignment="1">
      <alignment vertical="center" wrapText="1"/>
    </xf>
    <xf numFmtId="177" fontId="15" fillId="0" borderId="5" xfId="0" applyNumberFormat="1" applyFont="1" applyFill="1" applyBorder="1" applyAlignment="1">
      <alignment horizontal="center" vertical="center" shrinkToFit="1"/>
    </xf>
    <xf numFmtId="176" fontId="1" fillId="0" borderId="0"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4" xfId="1" applyNumberFormat="1" applyFont="1" applyBorder="1" applyAlignment="1">
      <alignment horizontal="right"/>
    </xf>
    <xf numFmtId="0" fontId="15" fillId="0" borderId="5" xfId="1" applyFont="1" applyFill="1" applyBorder="1" applyAlignment="1">
      <alignment vertical="center" wrapText="1"/>
    </xf>
    <xf numFmtId="176" fontId="1" fillId="0" borderId="38" xfId="1" applyNumberFormat="1" applyFont="1" applyBorder="1" applyAlignment="1">
      <alignment horizontal="right"/>
    </xf>
    <xf numFmtId="0" fontId="1" fillId="0" borderId="6" xfId="1" applyFont="1" applyBorder="1"/>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center" vertical="top" wrapText="1"/>
    </xf>
    <xf numFmtId="0" fontId="15" fillId="0" borderId="17" xfId="1" applyFont="1" applyBorder="1" applyAlignment="1">
      <alignment horizontal="center" vertical="top" wrapText="1"/>
    </xf>
    <xf numFmtId="0" fontId="15" fillId="0" borderId="14" xfId="1" applyFont="1" applyBorder="1" applyAlignment="1">
      <alignment horizontal="center" vertical="top" wrapText="1"/>
    </xf>
    <xf numFmtId="0" fontId="15" fillId="0" borderId="18" xfId="1" applyFont="1" applyBorder="1" applyAlignment="1">
      <alignment horizontal="center"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left" vertical="top"/>
    </xf>
    <xf numFmtId="0" fontId="15" fillId="0" borderId="8" xfId="1" applyFont="1" applyBorder="1" applyAlignment="1">
      <alignment horizontal="left" vertical="top"/>
    </xf>
    <xf numFmtId="0" fontId="15"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2" xfId="1" applyFont="1" applyBorder="1" applyAlignment="1">
      <alignmen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9"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55" xfId="1" applyFont="1" applyBorder="1" applyAlignment="1">
      <alignment horizontal="left" vertical="top" wrapText="1" shrinkToFit="1"/>
    </xf>
    <xf numFmtId="0" fontId="15" fillId="0" borderId="56" xfId="1" applyFont="1" applyBorder="1" applyAlignment="1">
      <alignment horizontal="left" vertical="top" shrinkToFit="1"/>
    </xf>
    <xf numFmtId="0" fontId="15" fillId="0" borderId="57" xfId="1" applyFont="1" applyBorder="1" applyAlignment="1">
      <alignment horizontal="left" vertical="top"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47" xfId="1" applyFont="1" applyBorder="1" applyAlignment="1">
      <alignment horizontal="left" vertic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46"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shrinkToFit="1"/>
    </xf>
    <xf numFmtId="0" fontId="15" fillId="0" borderId="57" xfId="1" applyFont="1" applyBorder="1" applyAlignment="1">
      <alignment horizontal="left" vertical="center" shrinkToFit="1"/>
    </xf>
    <xf numFmtId="0" fontId="15" fillId="0" borderId="56" xfId="1" applyFont="1" applyBorder="1" applyAlignment="1">
      <alignment horizontal="left" vertical="center" wrapText="1" shrinkToFit="1"/>
    </xf>
    <xf numFmtId="0" fontId="15" fillId="0" borderId="57"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 xfId="0" applyFont="1" applyFill="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6" xfId="0" applyFont="1" applyFill="1" applyBorder="1" applyAlignment="1">
      <alignment horizontal="left" vertical="top" wrapText="1" shrinkToFit="1"/>
    </xf>
    <xf numFmtId="0" fontId="15" fillId="0" borderId="8" xfId="0" applyFont="1" applyFill="1" applyBorder="1" applyAlignment="1">
      <alignment horizontal="left" vertical="top" wrapText="1" shrinkToFit="1"/>
    </xf>
    <xf numFmtId="0" fontId="15" fillId="0" borderId="15" xfId="0" applyFont="1" applyFill="1" applyBorder="1" applyAlignment="1">
      <alignment horizontal="left" vertical="top" wrapText="1"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2"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5" fillId="0" borderId="18"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8" xfId="1" applyFont="1" applyFill="1" applyBorder="1" applyAlignment="1">
      <alignment horizontal="left" vertical="center" wrapText="1"/>
    </xf>
  </cellXfs>
  <cellStyles count="5">
    <cellStyle name="標準" xfId="0" builtinId="0"/>
    <cellStyle name="標準 2" xfId="2"/>
    <cellStyle name="標準 3" xfId="3"/>
    <cellStyle name="標準_共同審査会公告前様式2-2" xfId="4"/>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123825</xdr:rowOff>
        </xdr:from>
        <xdr:to>
          <xdr:col>4</xdr:col>
          <xdr:colOff>76200</xdr:colOff>
          <xdr:row>26</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76200</xdr:rowOff>
        </xdr:from>
        <xdr:to>
          <xdr:col>4</xdr:col>
          <xdr:colOff>85725</xdr:colOff>
          <xdr:row>27</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4</xdr:col>
          <xdr:colOff>76200</xdr:colOff>
          <xdr:row>28</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19050</xdr:rowOff>
        </xdr:from>
        <xdr:to>
          <xdr:col>4</xdr:col>
          <xdr:colOff>85725</xdr:colOff>
          <xdr:row>29</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95250</xdr:rowOff>
        </xdr:from>
        <xdr:to>
          <xdr:col>4</xdr:col>
          <xdr:colOff>57150</xdr:colOff>
          <xdr:row>42</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85725</xdr:rowOff>
        </xdr:from>
        <xdr:to>
          <xdr:col>4</xdr:col>
          <xdr:colOff>57150</xdr:colOff>
          <xdr:row>43</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133350</xdr:rowOff>
        </xdr:from>
        <xdr:to>
          <xdr:col>4</xdr:col>
          <xdr:colOff>57150</xdr:colOff>
          <xdr:row>53</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180975</xdr:rowOff>
        </xdr:from>
        <xdr:to>
          <xdr:col>4</xdr:col>
          <xdr:colOff>57150</xdr:colOff>
          <xdr:row>54</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276225</xdr:rowOff>
        </xdr:from>
        <xdr:to>
          <xdr:col>4</xdr:col>
          <xdr:colOff>57150</xdr:colOff>
          <xdr:row>55</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114300</xdr:rowOff>
        </xdr:from>
        <xdr:to>
          <xdr:col>4</xdr:col>
          <xdr:colOff>76200</xdr:colOff>
          <xdr:row>87</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104775</xdr:rowOff>
        </xdr:from>
        <xdr:to>
          <xdr:col>4</xdr:col>
          <xdr:colOff>76200</xdr:colOff>
          <xdr:row>90</xdr:row>
          <xdr:rowOff>361950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400050</xdr:rowOff>
        </xdr:from>
        <xdr:to>
          <xdr:col>4</xdr:col>
          <xdr:colOff>76200</xdr:colOff>
          <xdr:row>93</xdr:row>
          <xdr:rowOff>657225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371475</xdr:rowOff>
        </xdr:from>
        <xdr:to>
          <xdr:col>4</xdr:col>
          <xdr:colOff>76200</xdr:colOff>
          <xdr:row>95</xdr:row>
          <xdr:rowOff>638175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38100</xdr:rowOff>
        </xdr:from>
        <xdr:to>
          <xdr:col>4</xdr:col>
          <xdr:colOff>76200</xdr:colOff>
          <xdr:row>96</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85725</xdr:rowOff>
        </xdr:from>
        <xdr:to>
          <xdr:col>4</xdr:col>
          <xdr:colOff>85725</xdr:colOff>
          <xdr:row>57</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57150</xdr:rowOff>
        </xdr:from>
        <xdr:to>
          <xdr:col>4</xdr:col>
          <xdr:colOff>66675</xdr:colOff>
          <xdr:row>41</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257175</xdr:rowOff>
        </xdr:from>
        <xdr:to>
          <xdr:col>4</xdr:col>
          <xdr:colOff>57150</xdr:colOff>
          <xdr:row>44</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104775</xdr:rowOff>
        </xdr:from>
        <xdr:to>
          <xdr:col>4</xdr:col>
          <xdr:colOff>57150</xdr:colOff>
          <xdr:row>71</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561975</xdr:rowOff>
        </xdr:from>
        <xdr:to>
          <xdr:col>4</xdr:col>
          <xdr:colOff>57150</xdr:colOff>
          <xdr:row>56</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314325</xdr:rowOff>
        </xdr:from>
        <xdr:to>
          <xdr:col>4</xdr:col>
          <xdr:colOff>47625</xdr:colOff>
          <xdr:row>98</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323850</xdr:rowOff>
        </xdr:from>
        <xdr:to>
          <xdr:col>4</xdr:col>
          <xdr:colOff>47625</xdr:colOff>
          <xdr:row>99</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57150</xdr:rowOff>
        </xdr:from>
        <xdr:to>
          <xdr:col>4</xdr:col>
          <xdr:colOff>85725</xdr:colOff>
          <xdr:row>74</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85725</xdr:rowOff>
        </xdr:from>
        <xdr:to>
          <xdr:col>4</xdr:col>
          <xdr:colOff>66675</xdr:colOff>
          <xdr:row>72</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95250</xdr:rowOff>
        </xdr:from>
        <xdr:to>
          <xdr:col>4</xdr:col>
          <xdr:colOff>85725</xdr:colOff>
          <xdr:row>73</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4</xdr:col>
          <xdr:colOff>85725</xdr:colOff>
          <xdr:row>30</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47625</xdr:rowOff>
        </xdr:from>
        <xdr:to>
          <xdr:col>4</xdr:col>
          <xdr:colOff>76200</xdr:colOff>
          <xdr:row>58</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114300</xdr:rowOff>
        </xdr:from>
        <xdr:to>
          <xdr:col>4</xdr:col>
          <xdr:colOff>0</xdr:colOff>
          <xdr:row>79</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85725</xdr:rowOff>
        </xdr:from>
        <xdr:to>
          <xdr:col>4</xdr:col>
          <xdr:colOff>38100</xdr:colOff>
          <xdr:row>81</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114300</xdr:rowOff>
        </xdr:from>
        <xdr:to>
          <xdr:col>4</xdr:col>
          <xdr:colOff>0</xdr:colOff>
          <xdr:row>80</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85725</xdr:rowOff>
        </xdr:from>
        <xdr:to>
          <xdr:col>3</xdr:col>
          <xdr:colOff>238125</xdr:colOff>
          <xdr:row>103</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57150</xdr:rowOff>
        </xdr:from>
        <xdr:to>
          <xdr:col>3</xdr:col>
          <xdr:colOff>238125</xdr:colOff>
          <xdr:row>106</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38100</xdr:rowOff>
        </xdr:from>
        <xdr:to>
          <xdr:col>3</xdr:col>
          <xdr:colOff>238125</xdr:colOff>
          <xdr:row>106</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57150</xdr:rowOff>
        </xdr:from>
        <xdr:to>
          <xdr:col>3</xdr:col>
          <xdr:colOff>238125</xdr:colOff>
          <xdr:row>107</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95250</xdr:rowOff>
        </xdr:from>
        <xdr:to>
          <xdr:col>4</xdr:col>
          <xdr:colOff>57150</xdr:colOff>
          <xdr:row>45</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85725</xdr:rowOff>
        </xdr:from>
        <xdr:to>
          <xdr:col>4</xdr:col>
          <xdr:colOff>57150</xdr:colOff>
          <xdr:row>46</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66675</xdr:rowOff>
        </xdr:from>
        <xdr:to>
          <xdr:col>4</xdr:col>
          <xdr:colOff>0</xdr:colOff>
          <xdr:row>75</xdr:row>
          <xdr:rowOff>247650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28575</xdr:rowOff>
        </xdr:from>
        <xdr:to>
          <xdr:col>4</xdr:col>
          <xdr:colOff>76200</xdr:colOff>
          <xdr:row>77</xdr:row>
          <xdr:rowOff>285750</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66675</xdr:rowOff>
        </xdr:from>
        <xdr:to>
          <xdr:col>4</xdr:col>
          <xdr:colOff>0</xdr:colOff>
          <xdr:row>76</xdr:row>
          <xdr:rowOff>247650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371475</xdr:rowOff>
        </xdr:from>
        <xdr:to>
          <xdr:col>4</xdr:col>
          <xdr:colOff>76200</xdr:colOff>
          <xdr:row>94</xdr:row>
          <xdr:rowOff>638175</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123825</xdr:rowOff>
        </xdr:from>
        <xdr:to>
          <xdr:col>4</xdr:col>
          <xdr:colOff>76200</xdr:colOff>
          <xdr:row>88</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114300</xdr:rowOff>
        </xdr:from>
        <xdr:to>
          <xdr:col>4</xdr:col>
          <xdr:colOff>76200</xdr:colOff>
          <xdr:row>89</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180975</xdr:rowOff>
        </xdr:from>
        <xdr:to>
          <xdr:col>4</xdr:col>
          <xdr:colOff>76200</xdr:colOff>
          <xdr:row>91</xdr:row>
          <xdr:rowOff>438150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190500</xdr:rowOff>
        </xdr:from>
        <xdr:to>
          <xdr:col>4</xdr:col>
          <xdr:colOff>76200</xdr:colOff>
          <xdr:row>92</xdr:row>
          <xdr:rowOff>447675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161925</xdr:rowOff>
        </xdr:from>
        <xdr:to>
          <xdr:col>4</xdr:col>
          <xdr:colOff>85725</xdr:colOff>
          <xdr:row>99</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114300</xdr:rowOff>
        </xdr:from>
        <xdr:to>
          <xdr:col>4</xdr:col>
          <xdr:colOff>66675</xdr:colOff>
          <xdr:row>100</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104</xdr:row>
          <xdr:rowOff>295275</xdr:rowOff>
        </xdr:from>
        <xdr:to>
          <xdr:col>3</xdr:col>
          <xdr:colOff>228600</xdr:colOff>
          <xdr:row>104</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18"/>
  <sheetViews>
    <sheetView showGridLines="0" tabSelected="1" view="pageLayout" zoomScale="50" zoomScaleNormal="75" zoomScaleSheetLayoutView="75" zoomScalePageLayoutView="50" workbookViewId="0">
      <selection activeCell="O2" sqref="O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42" t="s">
        <v>1</v>
      </c>
      <c r="B3" s="242"/>
      <c r="C3" s="10" t="s">
        <v>2</v>
      </c>
      <c r="D3" s="11"/>
      <c r="E3" s="230" t="s">
        <v>3</v>
      </c>
      <c r="F3" s="230"/>
      <c r="G3" s="230"/>
      <c r="H3" s="117" t="s">
        <v>4</v>
      </c>
      <c r="I3" s="12" t="s">
        <v>5</v>
      </c>
      <c r="J3" s="69"/>
      <c r="K3" s="73"/>
      <c r="L3" s="9"/>
    </row>
    <row r="4" spans="1:13" ht="16.5" customHeight="1" thickBot="1" x14ac:dyDescent="0.2">
      <c r="A4" s="13" t="s">
        <v>6</v>
      </c>
      <c r="B4" s="14"/>
      <c r="C4" s="15"/>
      <c r="D4" s="9"/>
      <c r="E4" s="318"/>
      <c r="F4" s="318"/>
      <c r="G4" s="318"/>
      <c r="H4" s="118"/>
      <c r="I4" s="16"/>
      <c r="J4" s="69"/>
      <c r="K4" s="73"/>
      <c r="L4" s="9"/>
    </row>
    <row r="5" spans="1:13" ht="24.95" hidden="1" customHeight="1" x14ac:dyDescent="0.15">
      <c r="A5" s="17"/>
      <c r="B5" s="319" t="s">
        <v>7</v>
      </c>
      <c r="C5" s="320" t="s">
        <v>8</v>
      </c>
      <c r="D5" s="18"/>
      <c r="E5" s="321" t="s">
        <v>9</v>
      </c>
      <c r="F5" s="321"/>
      <c r="G5" s="321"/>
      <c r="H5" s="119"/>
      <c r="I5" s="19"/>
      <c r="J5" s="20"/>
      <c r="K5" s="74" t="s">
        <v>10</v>
      </c>
      <c r="L5" s="9"/>
    </row>
    <row r="6" spans="1:13" ht="24.95" hidden="1" customHeight="1" x14ac:dyDescent="0.15">
      <c r="A6" s="17"/>
      <c r="B6" s="319"/>
      <c r="C6" s="320"/>
      <c r="D6" s="18"/>
      <c r="E6" s="321" t="s">
        <v>11</v>
      </c>
      <c r="F6" s="321"/>
      <c r="G6" s="321"/>
      <c r="H6" s="119"/>
      <c r="I6" s="19"/>
      <c r="J6" s="21"/>
      <c r="K6" s="75" t="s">
        <v>10</v>
      </c>
      <c r="L6" s="9"/>
    </row>
    <row r="7" spans="1:13" ht="69" customHeight="1" x14ac:dyDescent="0.15">
      <c r="A7" s="17"/>
      <c r="B7" s="329" t="s">
        <v>12</v>
      </c>
      <c r="C7" s="217" t="s">
        <v>41</v>
      </c>
      <c r="D7" s="22"/>
      <c r="E7" s="328" t="s">
        <v>13</v>
      </c>
      <c r="F7" s="328"/>
      <c r="G7" s="328"/>
      <c r="H7" s="125">
        <v>2</v>
      </c>
      <c r="I7" s="226" t="s">
        <v>86</v>
      </c>
      <c r="J7" s="23"/>
      <c r="K7" s="76">
        <v>1</v>
      </c>
      <c r="L7" s="9"/>
    </row>
    <row r="8" spans="1:13" ht="69" customHeight="1" x14ac:dyDescent="0.15">
      <c r="A8" s="17"/>
      <c r="B8" s="329"/>
      <c r="C8" s="218"/>
      <c r="D8" s="22"/>
      <c r="E8" s="327" t="s">
        <v>14</v>
      </c>
      <c r="F8" s="327"/>
      <c r="G8" s="327"/>
      <c r="H8" s="179">
        <v>0</v>
      </c>
      <c r="I8" s="227"/>
      <c r="J8" s="24"/>
      <c r="K8" s="77">
        <v>0</v>
      </c>
      <c r="L8" s="9"/>
    </row>
    <row r="9" spans="1:13" ht="75.75" customHeight="1" thickBot="1" x14ac:dyDescent="0.2">
      <c r="A9" s="17"/>
      <c r="B9" s="329"/>
      <c r="C9" s="219"/>
      <c r="D9" s="25"/>
      <c r="E9" s="328" t="s">
        <v>15</v>
      </c>
      <c r="F9" s="328"/>
      <c r="G9" s="328"/>
      <c r="H9" s="180">
        <v>-2</v>
      </c>
      <c r="I9" s="236"/>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329" t="s">
        <v>18</v>
      </c>
      <c r="C11" s="330" t="s">
        <v>19</v>
      </c>
      <c r="D11" s="22"/>
      <c r="E11" s="224" t="s">
        <v>20</v>
      </c>
      <c r="F11" s="224"/>
      <c r="G11" s="224"/>
      <c r="H11" s="125">
        <v>2</v>
      </c>
      <c r="I11" s="226" t="s">
        <v>75</v>
      </c>
      <c r="J11" s="24"/>
      <c r="K11" s="80">
        <v>2</v>
      </c>
      <c r="L11" s="9"/>
    </row>
    <row r="12" spans="1:13" ht="36.75" customHeight="1" x14ac:dyDescent="0.15">
      <c r="A12" s="32"/>
      <c r="B12" s="329"/>
      <c r="C12" s="330"/>
      <c r="D12" s="22"/>
      <c r="E12" s="224" t="s">
        <v>51</v>
      </c>
      <c r="F12" s="224"/>
      <c r="G12" s="224"/>
      <c r="H12" s="125">
        <v>1</v>
      </c>
      <c r="I12" s="227"/>
      <c r="J12" s="24"/>
      <c r="K12" s="77">
        <v>1</v>
      </c>
      <c r="L12" s="9"/>
    </row>
    <row r="13" spans="1:13" ht="36.75" customHeight="1" x14ac:dyDescent="0.15">
      <c r="A13" s="33"/>
      <c r="B13" s="329"/>
      <c r="C13" s="330"/>
      <c r="D13" s="22"/>
      <c r="E13" s="224" t="s">
        <v>21</v>
      </c>
      <c r="F13" s="224"/>
      <c r="G13" s="224"/>
      <c r="H13" s="125">
        <v>0</v>
      </c>
      <c r="I13" s="236"/>
      <c r="J13" s="24"/>
      <c r="K13" s="81">
        <v>0</v>
      </c>
      <c r="L13" s="9"/>
    </row>
    <row r="14" spans="1:13" ht="19.5" customHeight="1" x14ac:dyDescent="0.15">
      <c r="A14" s="336" t="s">
        <v>89</v>
      </c>
      <c r="B14" s="337"/>
      <c r="C14" s="340" t="s">
        <v>131</v>
      </c>
      <c r="D14" s="195"/>
      <c r="E14" s="326" t="s">
        <v>91</v>
      </c>
      <c r="F14" s="326"/>
      <c r="G14" s="326"/>
      <c r="H14" s="196">
        <v>4</v>
      </c>
      <c r="I14" s="331" t="s">
        <v>90</v>
      </c>
      <c r="J14" s="197"/>
      <c r="K14" s="198"/>
      <c r="L14" s="9"/>
    </row>
    <row r="15" spans="1:13" ht="19.5" customHeight="1" x14ac:dyDescent="0.15">
      <c r="A15" s="338"/>
      <c r="B15" s="339"/>
      <c r="C15" s="341"/>
      <c r="D15" s="195"/>
      <c r="E15" s="326" t="s">
        <v>92</v>
      </c>
      <c r="F15" s="326"/>
      <c r="G15" s="326"/>
      <c r="H15" s="196">
        <v>2</v>
      </c>
      <c r="I15" s="332"/>
      <c r="J15" s="197"/>
      <c r="K15" s="198" t="s">
        <v>10</v>
      </c>
      <c r="L15" s="9"/>
    </row>
    <row r="16" spans="1:13" ht="19.5" customHeight="1" thickBot="1" x14ac:dyDescent="0.2">
      <c r="A16" s="338"/>
      <c r="B16" s="339"/>
      <c r="C16" s="341"/>
      <c r="D16" s="195"/>
      <c r="E16" s="326" t="s">
        <v>88</v>
      </c>
      <c r="F16" s="326"/>
      <c r="G16" s="326"/>
      <c r="H16" s="196">
        <v>0</v>
      </c>
      <c r="I16" s="332"/>
      <c r="J16" s="26"/>
      <c r="K16" s="199" t="s">
        <v>10</v>
      </c>
      <c r="L16" s="9"/>
    </row>
    <row r="17" spans="1:12" ht="27.75" customHeight="1" x14ac:dyDescent="0.15">
      <c r="A17" s="336" t="s">
        <v>87</v>
      </c>
      <c r="B17" s="337"/>
      <c r="C17" s="340" t="s">
        <v>132</v>
      </c>
      <c r="D17" s="200"/>
      <c r="E17" s="326" t="s">
        <v>93</v>
      </c>
      <c r="F17" s="326"/>
      <c r="G17" s="326"/>
      <c r="H17" s="196">
        <v>4</v>
      </c>
      <c r="I17" s="332"/>
      <c r="J17" s="26"/>
      <c r="K17" s="201" t="s">
        <v>10</v>
      </c>
      <c r="L17" s="9"/>
    </row>
    <row r="18" spans="1:12" ht="27.75" customHeight="1" x14ac:dyDescent="0.15">
      <c r="A18" s="338"/>
      <c r="B18" s="339"/>
      <c r="C18" s="341"/>
      <c r="D18" s="195"/>
      <c r="E18" s="326" t="s">
        <v>94</v>
      </c>
      <c r="F18" s="326"/>
      <c r="G18" s="326"/>
      <c r="H18" s="196">
        <v>3</v>
      </c>
      <c r="I18" s="332"/>
      <c r="J18" s="197"/>
      <c r="K18" s="198" t="s">
        <v>10</v>
      </c>
      <c r="L18" s="9"/>
    </row>
    <row r="19" spans="1:12" ht="27.75" customHeight="1" x14ac:dyDescent="0.15">
      <c r="A19" s="338"/>
      <c r="B19" s="339"/>
      <c r="C19" s="341"/>
      <c r="D19" s="195"/>
      <c r="E19" s="326" t="s">
        <v>95</v>
      </c>
      <c r="F19" s="326"/>
      <c r="G19" s="326"/>
      <c r="H19" s="196">
        <v>2</v>
      </c>
      <c r="I19" s="332"/>
      <c r="J19" s="197"/>
      <c r="K19" s="198" t="s">
        <v>10</v>
      </c>
      <c r="L19" s="9"/>
    </row>
    <row r="20" spans="1:12" ht="27.75" customHeight="1" x14ac:dyDescent="0.15">
      <c r="A20" s="338"/>
      <c r="B20" s="339"/>
      <c r="C20" s="341"/>
      <c r="D20" s="195"/>
      <c r="E20" s="326" t="s">
        <v>96</v>
      </c>
      <c r="F20" s="326"/>
      <c r="G20" s="326"/>
      <c r="H20" s="196">
        <v>1</v>
      </c>
      <c r="I20" s="332"/>
      <c r="J20" s="197"/>
      <c r="K20" s="198" t="s">
        <v>10</v>
      </c>
      <c r="L20" s="9"/>
    </row>
    <row r="21" spans="1:12" ht="27.75" customHeight="1" thickBot="1" x14ac:dyDescent="0.2">
      <c r="A21" s="338"/>
      <c r="B21" s="339"/>
      <c r="C21" s="341"/>
      <c r="D21" s="195"/>
      <c r="E21" s="326" t="s">
        <v>88</v>
      </c>
      <c r="F21" s="326"/>
      <c r="G21" s="326"/>
      <c r="H21" s="196">
        <v>0</v>
      </c>
      <c r="I21" s="333"/>
      <c r="J21" s="197"/>
      <c r="K21" s="198"/>
      <c r="L21" s="9"/>
    </row>
    <row r="22" spans="1:12" ht="16.5" customHeight="1" thickBot="1" x14ac:dyDescent="0.2">
      <c r="A22" s="64" t="s">
        <v>39</v>
      </c>
      <c r="B22" s="34"/>
      <c r="C22" s="35"/>
      <c r="D22" s="35"/>
      <c r="E22" s="281" t="s">
        <v>22</v>
      </c>
      <c r="F22" s="281"/>
      <c r="G22" s="282"/>
      <c r="H22" s="136">
        <v>12</v>
      </c>
      <c r="I22" s="70"/>
      <c r="J22" s="36"/>
      <c r="K22" s="82">
        <f>+K7+K11</f>
        <v>3</v>
      </c>
      <c r="L22" s="9"/>
    </row>
    <row r="23" spans="1:12" ht="16.5" customHeight="1" x14ac:dyDescent="0.15">
      <c r="A23" s="65" t="s">
        <v>45</v>
      </c>
      <c r="B23" s="62"/>
      <c r="C23" s="63"/>
      <c r="D23" s="63"/>
      <c r="E23" s="70"/>
      <c r="F23" s="70"/>
      <c r="G23" s="70"/>
      <c r="H23" s="121"/>
      <c r="I23" s="70"/>
      <c r="J23" s="36"/>
      <c r="K23" s="36"/>
      <c r="L23" s="9"/>
    </row>
    <row r="24" spans="1:12" ht="16.5" customHeight="1" x14ac:dyDescent="0.15">
      <c r="A24" s="6" t="s">
        <v>46</v>
      </c>
      <c r="B24" s="9"/>
      <c r="C24" s="37"/>
      <c r="D24" s="37"/>
      <c r="E24" s="9"/>
      <c r="F24" s="9"/>
      <c r="G24" s="36"/>
      <c r="H24" s="122"/>
      <c r="I24" s="36"/>
      <c r="J24" s="36"/>
      <c r="K24" s="36"/>
      <c r="L24" s="9"/>
    </row>
    <row r="25" spans="1:12" ht="27.75" customHeight="1" thickBot="1" x14ac:dyDescent="0.3">
      <c r="A25" s="38" t="s">
        <v>23</v>
      </c>
      <c r="B25" s="8"/>
      <c r="C25" s="39"/>
      <c r="D25" s="37"/>
      <c r="E25" s="9"/>
      <c r="F25" s="9"/>
      <c r="G25" s="36"/>
      <c r="H25" s="123"/>
      <c r="I25" s="36"/>
      <c r="J25" s="36"/>
      <c r="K25" s="36"/>
      <c r="L25" s="9"/>
    </row>
    <row r="26" spans="1:12" ht="23.25" customHeight="1" x14ac:dyDescent="0.15">
      <c r="A26" s="242" t="s">
        <v>1</v>
      </c>
      <c r="B26" s="242"/>
      <c r="C26" s="40" t="s">
        <v>2</v>
      </c>
      <c r="D26" s="41"/>
      <c r="E26" s="230" t="s">
        <v>3</v>
      </c>
      <c r="F26" s="230"/>
      <c r="G26" s="230"/>
      <c r="H26" s="124" t="s">
        <v>4</v>
      </c>
      <c r="I26" s="68" t="s">
        <v>5</v>
      </c>
      <c r="J26" s="42"/>
      <c r="K26" s="83"/>
      <c r="L26" s="9"/>
    </row>
    <row r="27" spans="1:12" ht="36" customHeight="1" x14ac:dyDescent="0.15">
      <c r="A27" s="322" t="s">
        <v>24</v>
      </c>
      <c r="B27" s="323"/>
      <c r="C27" s="217" t="s">
        <v>77</v>
      </c>
      <c r="D27" s="105"/>
      <c r="E27" s="186" t="s">
        <v>42</v>
      </c>
      <c r="F27" s="310" t="s">
        <v>85</v>
      </c>
      <c r="G27" s="250"/>
      <c r="H27" s="120">
        <v>2</v>
      </c>
      <c r="I27" s="226" t="s">
        <v>76</v>
      </c>
      <c r="J27" s="43"/>
      <c r="K27" s="84">
        <v>2</v>
      </c>
      <c r="L27" s="9"/>
    </row>
    <row r="28" spans="1:12" ht="36" customHeight="1" x14ac:dyDescent="0.15">
      <c r="A28" s="324"/>
      <c r="B28" s="325"/>
      <c r="C28" s="218"/>
      <c r="D28" s="44"/>
      <c r="E28" s="186" t="s">
        <v>133</v>
      </c>
      <c r="F28" s="311"/>
      <c r="G28" s="252"/>
      <c r="H28" s="125">
        <v>1</v>
      </c>
      <c r="I28" s="227"/>
      <c r="J28" s="43"/>
      <c r="K28" s="85">
        <v>1</v>
      </c>
      <c r="L28" s="9"/>
    </row>
    <row r="29" spans="1:12" ht="36" customHeight="1" thickBot="1" x14ac:dyDescent="0.2">
      <c r="A29" s="324"/>
      <c r="B29" s="325"/>
      <c r="C29" s="218"/>
      <c r="D29" s="44"/>
      <c r="E29" s="186" t="s">
        <v>134</v>
      </c>
      <c r="F29" s="312"/>
      <c r="G29" s="254"/>
      <c r="H29" s="125">
        <v>0</v>
      </c>
      <c r="I29" s="227"/>
      <c r="J29" s="43"/>
      <c r="K29" s="85">
        <v>0</v>
      </c>
      <c r="L29" s="9"/>
    </row>
    <row r="30" spans="1:12" ht="27.75" customHeight="1" x14ac:dyDescent="0.15">
      <c r="A30" s="205" t="s">
        <v>25</v>
      </c>
      <c r="B30" s="206"/>
      <c r="C30" s="217" t="s">
        <v>125</v>
      </c>
      <c r="D30" s="104"/>
      <c r="E30" s="220" t="s">
        <v>126</v>
      </c>
      <c r="F30" s="220"/>
      <c r="G30" s="257"/>
      <c r="H30" s="129">
        <v>2</v>
      </c>
      <c r="I30" s="226" t="s">
        <v>119</v>
      </c>
      <c r="J30" s="43"/>
      <c r="K30" s="86">
        <v>2</v>
      </c>
      <c r="L30" s="9"/>
    </row>
    <row r="31" spans="1:12" ht="27.75" customHeight="1" x14ac:dyDescent="0.15">
      <c r="A31" s="207"/>
      <c r="B31" s="208"/>
      <c r="C31" s="218"/>
      <c r="D31" s="163"/>
      <c r="E31" s="220" t="s">
        <v>127</v>
      </c>
      <c r="F31" s="220"/>
      <c r="G31" s="257"/>
      <c r="H31" s="129">
        <v>1</v>
      </c>
      <c r="I31" s="227"/>
      <c r="J31" s="43"/>
      <c r="K31" s="84"/>
      <c r="L31" s="9"/>
    </row>
    <row r="32" spans="1:12" ht="41.25" customHeight="1" x14ac:dyDescent="0.15">
      <c r="A32" s="207"/>
      <c r="B32" s="208"/>
      <c r="C32" s="218"/>
      <c r="D32" s="169"/>
      <c r="E32" s="313" t="s">
        <v>34</v>
      </c>
      <c r="F32" s="314"/>
      <c r="G32" s="315"/>
      <c r="H32" s="164"/>
      <c r="I32" s="227"/>
      <c r="J32" s="43"/>
      <c r="K32" s="84"/>
      <c r="L32" s="9"/>
    </row>
    <row r="33" spans="1:12" ht="27" customHeight="1" x14ac:dyDescent="0.15">
      <c r="A33" s="207"/>
      <c r="B33" s="208"/>
      <c r="C33" s="218"/>
      <c r="D33" s="61"/>
      <c r="E33" s="288" t="s">
        <v>35</v>
      </c>
      <c r="F33" s="289"/>
      <c r="G33" s="290"/>
      <c r="H33" s="164"/>
      <c r="I33" s="227"/>
      <c r="J33" s="43"/>
      <c r="K33" s="84"/>
      <c r="L33" s="9"/>
    </row>
    <row r="34" spans="1:12" ht="27" customHeight="1" x14ac:dyDescent="0.15">
      <c r="A34" s="207"/>
      <c r="B34" s="208"/>
      <c r="C34" s="218"/>
      <c r="D34" s="61"/>
      <c r="E34" s="288" t="s">
        <v>36</v>
      </c>
      <c r="F34" s="289"/>
      <c r="G34" s="290"/>
      <c r="H34" s="164"/>
      <c r="I34" s="227"/>
      <c r="J34" s="43"/>
      <c r="K34" s="84"/>
      <c r="L34" s="9"/>
    </row>
    <row r="35" spans="1:12" ht="27" customHeight="1" x14ac:dyDescent="0.15">
      <c r="A35" s="207"/>
      <c r="B35" s="208"/>
      <c r="C35" s="218"/>
      <c r="D35" s="61"/>
      <c r="E35" s="288" t="s">
        <v>112</v>
      </c>
      <c r="F35" s="289"/>
      <c r="G35" s="290"/>
      <c r="H35" s="164"/>
      <c r="I35" s="227"/>
      <c r="J35" s="43"/>
      <c r="K35" s="84"/>
      <c r="L35" s="9"/>
    </row>
    <row r="36" spans="1:12" ht="27" customHeight="1" x14ac:dyDescent="0.15">
      <c r="A36" s="207"/>
      <c r="B36" s="208"/>
      <c r="C36" s="218"/>
      <c r="D36" s="61"/>
      <c r="E36" s="304" t="s">
        <v>37</v>
      </c>
      <c r="F36" s="305"/>
      <c r="G36" s="306"/>
      <c r="H36" s="164"/>
      <c r="I36" s="227"/>
      <c r="J36" s="43"/>
      <c r="K36" s="84"/>
      <c r="L36" s="9"/>
    </row>
    <row r="37" spans="1:12" ht="42" customHeight="1" x14ac:dyDescent="0.15">
      <c r="A37" s="207"/>
      <c r="B37" s="208"/>
      <c r="C37" s="218"/>
      <c r="D37" s="61"/>
      <c r="E37" s="307" t="s">
        <v>38</v>
      </c>
      <c r="F37" s="308"/>
      <c r="G37" s="309"/>
      <c r="H37" s="164"/>
      <c r="I37" s="227"/>
      <c r="J37" s="43"/>
      <c r="K37" s="84"/>
      <c r="L37" s="9"/>
    </row>
    <row r="38" spans="1:12" ht="27" customHeight="1" x14ac:dyDescent="0.15">
      <c r="A38" s="207"/>
      <c r="B38" s="208"/>
      <c r="C38" s="218"/>
      <c r="D38" s="61"/>
      <c r="E38" s="288" t="s">
        <v>35</v>
      </c>
      <c r="F38" s="289"/>
      <c r="G38" s="290"/>
      <c r="H38" s="164"/>
      <c r="I38" s="227"/>
      <c r="J38" s="43"/>
      <c r="K38" s="84"/>
      <c r="L38" s="9"/>
    </row>
    <row r="39" spans="1:12" ht="27" customHeight="1" x14ac:dyDescent="0.15">
      <c r="A39" s="207"/>
      <c r="B39" s="208"/>
      <c r="C39" s="218"/>
      <c r="D39" s="61"/>
      <c r="E39" s="288" t="s">
        <v>36</v>
      </c>
      <c r="F39" s="289"/>
      <c r="G39" s="290"/>
      <c r="H39" s="164"/>
      <c r="I39" s="227"/>
      <c r="J39" s="43"/>
      <c r="K39" s="84"/>
      <c r="L39" s="9"/>
    </row>
    <row r="40" spans="1:12" ht="27" customHeight="1" x14ac:dyDescent="0.15">
      <c r="A40" s="207"/>
      <c r="B40" s="208"/>
      <c r="C40" s="218"/>
      <c r="D40" s="61"/>
      <c r="E40" s="288" t="s">
        <v>114</v>
      </c>
      <c r="F40" s="289"/>
      <c r="G40" s="290"/>
      <c r="H40" s="164"/>
      <c r="I40" s="227"/>
      <c r="J40" s="43"/>
      <c r="K40" s="84"/>
      <c r="L40" s="9"/>
    </row>
    <row r="41" spans="1:12" ht="27" customHeight="1" x14ac:dyDescent="0.15">
      <c r="A41" s="207"/>
      <c r="B41" s="208"/>
      <c r="C41" s="218"/>
      <c r="D41" s="156"/>
      <c r="E41" s="304" t="s">
        <v>37</v>
      </c>
      <c r="F41" s="305"/>
      <c r="G41" s="306"/>
      <c r="H41" s="164"/>
      <c r="I41" s="227"/>
      <c r="J41" s="43"/>
      <c r="K41" s="84"/>
      <c r="L41" s="9"/>
    </row>
    <row r="42" spans="1:12" ht="32.25" customHeight="1" thickBot="1" x14ac:dyDescent="0.2">
      <c r="A42" s="334"/>
      <c r="B42" s="335"/>
      <c r="C42" s="162"/>
      <c r="D42" s="167"/>
      <c r="E42" s="231" t="s">
        <v>16</v>
      </c>
      <c r="F42" s="231"/>
      <c r="G42" s="231"/>
      <c r="H42" s="126">
        <v>0</v>
      </c>
      <c r="I42" s="161"/>
      <c r="J42" s="43"/>
      <c r="K42" s="149"/>
      <c r="L42" s="9"/>
    </row>
    <row r="43" spans="1:12" ht="33" customHeight="1" x14ac:dyDescent="0.15">
      <c r="A43" s="330" t="s">
        <v>26</v>
      </c>
      <c r="B43" s="330"/>
      <c r="C43" s="330" t="s">
        <v>79</v>
      </c>
      <c r="D43" s="22"/>
      <c r="E43" s="191" t="s">
        <v>115</v>
      </c>
      <c r="F43" s="191"/>
      <c r="G43" s="192"/>
      <c r="H43" s="120">
        <v>1</v>
      </c>
      <c r="I43" s="226"/>
      <c r="J43" s="43"/>
      <c r="K43" s="88">
        <v>1</v>
      </c>
      <c r="L43" s="9"/>
    </row>
    <row r="44" spans="1:12" ht="33" customHeight="1" x14ac:dyDescent="0.15">
      <c r="A44" s="330"/>
      <c r="B44" s="330"/>
      <c r="C44" s="330"/>
      <c r="D44" s="22"/>
      <c r="E44" s="191" t="s">
        <v>78</v>
      </c>
      <c r="F44" s="191"/>
      <c r="G44" s="192"/>
      <c r="H44" s="120">
        <v>0.5</v>
      </c>
      <c r="I44" s="227"/>
      <c r="J44" s="43"/>
      <c r="K44" s="85">
        <v>0.5</v>
      </c>
      <c r="L44" s="9"/>
    </row>
    <row r="45" spans="1:12" ht="59.25" customHeight="1" thickBot="1" x14ac:dyDescent="0.2">
      <c r="A45" s="330"/>
      <c r="B45" s="330"/>
      <c r="C45" s="330"/>
      <c r="D45" s="22"/>
      <c r="E45" s="224" t="s">
        <v>27</v>
      </c>
      <c r="F45" s="224"/>
      <c r="G45" s="258"/>
      <c r="H45" s="120">
        <v>0</v>
      </c>
      <c r="I45" s="236"/>
      <c r="J45" s="43"/>
      <c r="K45" s="87">
        <v>0</v>
      </c>
      <c r="L45" s="9"/>
    </row>
    <row r="46" spans="1:12" ht="33" customHeight="1" x14ac:dyDescent="0.15">
      <c r="A46" s="211" t="s">
        <v>97</v>
      </c>
      <c r="B46" s="212"/>
      <c r="C46" s="217" t="s">
        <v>98</v>
      </c>
      <c r="D46" s="22"/>
      <c r="E46" s="224" t="s">
        <v>99</v>
      </c>
      <c r="F46" s="224"/>
      <c r="G46" s="258"/>
      <c r="H46" s="120">
        <v>1</v>
      </c>
      <c r="I46" s="203"/>
      <c r="J46" s="43"/>
      <c r="K46" s="88">
        <v>1</v>
      </c>
      <c r="L46" s="9"/>
    </row>
    <row r="47" spans="1:12" ht="33" customHeight="1" thickBot="1" x14ac:dyDescent="0.2">
      <c r="A47" s="215"/>
      <c r="B47" s="216"/>
      <c r="C47" s="219"/>
      <c r="D47" s="22"/>
      <c r="E47" s="191" t="s">
        <v>100</v>
      </c>
      <c r="F47" s="191"/>
      <c r="G47" s="192"/>
      <c r="H47" s="120">
        <v>0</v>
      </c>
      <c r="I47" s="204"/>
      <c r="J47" s="43"/>
      <c r="K47" s="85">
        <v>0.5</v>
      </c>
      <c r="L47" s="9"/>
    </row>
    <row r="48" spans="1:12" ht="20.100000000000001" customHeight="1" thickBot="1" x14ac:dyDescent="0.2">
      <c r="A48" s="64" t="s">
        <v>39</v>
      </c>
      <c r="B48" s="45"/>
      <c r="C48" s="46"/>
      <c r="E48" s="281" t="s">
        <v>22</v>
      </c>
      <c r="F48" s="281"/>
      <c r="G48" s="282"/>
      <c r="H48" s="136">
        <v>6</v>
      </c>
      <c r="I48" s="70"/>
      <c r="J48" s="47"/>
      <c r="K48" s="89">
        <f>K27+K30+K43</f>
        <v>5</v>
      </c>
      <c r="L48" s="9"/>
    </row>
    <row r="49" spans="1:12" ht="20.100000000000001" customHeight="1" x14ac:dyDescent="0.15">
      <c r="A49" s="65" t="s">
        <v>45</v>
      </c>
      <c r="B49" s="48"/>
      <c r="C49" s="49"/>
      <c r="D49" s="49"/>
      <c r="H49" s="127"/>
      <c r="I49" s="70"/>
      <c r="J49" s="47"/>
      <c r="K49" s="47"/>
      <c r="L49" s="9"/>
    </row>
    <row r="50" spans="1:12" ht="16.5" customHeight="1" x14ac:dyDescent="0.15">
      <c r="A50" s="6" t="s">
        <v>46</v>
      </c>
      <c r="B50" s="48"/>
      <c r="C50" s="49"/>
      <c r="D50" s="49"/>
      <c r="E50" s="70"/>
      <c r="F50" s="70"/>
      <c r="G50" s="70"/>
      <c r="H50" s="128"/>
      <c r="I50" s="47"/>
      <c r="J50" s="47"/>
      <c r="K50" s="47"/>
      <c r="L50" s="9"/>
    </row>
    <row r="51" spans="1:12" ht="25.5" customHeight="1" x14ac:dyDescent="0.25">
      <c r="A51" s="50" t="s">
        <v>28</v>
      </c>
      <c r="B51" s="9"/>
      <c r="C51" s="37"/>
      <c r="D51" s="37"/>
      <c r="E51" s="70"/>
      <c r="F51" s="70"/>
      <c r="G51" s="47"/>
      <c r="H51" s="114"/>
      <c r="I51" s="51"/>
      <c r="J51" s="51"/>
      <c r="K51" s="51"/>
      <c r="L51" s="9"/>
    </row>
    <row r="52" spans="1:12" ht="31.5" customHeight="1" thickBot="1" x14ac:dyDescent="0.2">
      <c r="A52" s="241" t="s">
        <v>29</v>
      </c>
      <c r="B52" s="241"/>
      <c r="C52" s="241"/>
      <c r="D52" s="41"/>
      <c r="E52" s="228"/>
      <c r="F52" s="229"/>
      <c r="G52" s="255" t="s">
        <v>55</v>
      </c>
      <c r="H52" s="256"/>
      <c r="I52" s="51"/>
      <c r="J52" s="51"/>
      <c r="K52" s="51"/>
      <c r="L52" s="9"/>
    </row>
    <row r="53" spans="1:12" ht="23.25" customHeight="1" thickBot="1" x14ac:dyDescent="0.2">
      <c r="A53" s="242" t="s">
        <v>1</v>
      </c>
      <c r="B53" s="242"/>
      <c r="C53" s="40" t="s">
        <v>2</v>
      </c>
      <c r="D53" s="106"/>
      <c r="E53" s="230" t="s">
        <v>3</v>
      </c>
      <c r="F53" s="230"/>
      <c r="G53" s="230"/>
      <c r="H53" s="117" t="s">
        <v>4</v>
      </c>
      <c r="I53" s="12" t="s">
        <v>5</v>
      </c>
      <c r="J53" s="42"/>
      <c r="K53" s="90"/>
      <c r="L53" s="9"/>
    </row>
    <row r="54" spans="1:12" ht="41.25" customHeight="1" thickTop="1" x14ac:dyDescent="0.15">
      <c r="A54" s="207" t="s">
        <v>24</v>
      </c>
      <c r="B54" s="208"/>
      <c r="C54" s="217" t="s">
        <v>80</v>
      </c>
      <c r="D54" s="44"/>
      <c r="E54" s="142" t="s">
        <v>42</v>
      </c>
      <c r="F54" s="249" t="s">
        <v>82</v>
      </c>
      <c r="G54" s="250"/>
      <c r="H54" s="137">
        <v>2</v>
      </c>
      <c r="I54" s="226" t="s">
        <v>83</v>
      </c>
      <c r="J54" s="26"/>
      <c r="K54" s="139">
        <v>2</v>
      </c>
      <c r="L54" s="9"/>
    </row>
    <row r="55" spans="1:12" ht="49.5" customHeight="1" x14ac:dyDescent="0.15">
      <c r="A55" s="207"/>
      <c r="B55" s="208"/>
      <c r="C55" s="218"/>
      <c r="D55" s="44"/>
      <c r="E55" s="108" t="s">
        <v>133</v>
      </c>
      <c r="F55" s="251"/>
      <c r="G55" s="252"/>
      <c r="H55" s="125">
        <v>1</v>
      </c>
      <c r="I55" s="227"/>
      <c r="J55" s="24"/>
      <c r="K55" s="91">
        <v>1</v>
      </c>
      <c r="L55" s="9"/>
    </row>
    <row r="56" spans="1:12" ht="66.75" customHeight="1" x14ac:dyDescent="0.15">
      <c r="A56" s="207"/>
      <c r="B56" s="208"/>
      <c r="C56" s="218"/>
      <c r="D56" s="106"/>
      <c r="E56" s="108" t="s">
        <v>135</v>
      </c>
      <c r="F56" s="251"/>
      <c r="G56" s="252"/>
      <c r="H56" s="125">
        <v>0</v>
      </c>
      <c r="I56" s="227"/>
      <c r="J56" s="24"/>
      <c r="K56" s="91">
        <v>0</v>
      </c>
      <c r="L56" s="9"/>
    </row>
    <row r="57" spans="1:12" ht="107.25" customHeight="1" x14ac:dyDescent="0.15">
      <c r="A57" s="207"/>
      <c r="B57" s="208"/>
      <c r="C57" s="183" t="s">
        <v>81</v>
      </c>
      <c r="D57" s="44"/>
      <c r="E57" s="138" t="s">
        <v>43</v>
      </c>
      <c r="F57" s="253"/>
      <c r="G57" s="254"/>
      <c r="H57" s="141">
        <v>-2</v>
      </c>
      <c r="I57" s="227"/>
      <c r="J57" s="24"/>
      <c r="K57" s="140">
        <v>-2</v>
      </c>
      <c r="L57" s="9"/>
    </row>
    <row r="58" spans="1:12" ht="32.25" customHeight="1" x14ac:dyDescent="0.15">
      <c r="A58" s="237" t="s">
        <v>52</v>
      </c>
      <c r="B58" s="238"/>
      <c r="C58" s="302" t="s">
        <v>128</v>
      </c>
      <c r="D58" s="44"/>
      <c r="E58" s="220" t="s">
        <v>126</v>
      </c>
      <c r="F58" s="220"/>
      <c r="G58" s="257"/>
      <c r="H58" s="166">
        <v>1</v>
      </c>
      <c r="I58" s="226" t="s">
        <v>120</v>
      </c>
      <c r="J58" s="24"/>
      <c r="K58" s="113"/>
      <c r="L58" s="9"/>
    </row>
    <row r="59" spans="1:12" ht="32.25" customHeight="1" x14ac:dyDescent="0.15">
      <c r="A59" s="239"/>
      <c r="B59" s="240"/>
      <c r="C59" s="303"/>
      <c r="D59" s="44"/>
      <c r="E59" s="220" t="s">
        <v>127</v>
      </c>
      <c r="F59" s="220"/>
      <c r="G59" s="257"/>
      <c r="H59" s="166">
        <v>0.5</v>
      </c>
      <c r="I59" s="227"/>
      <c r="J59" s="24"/>
      <c r="K59" s="113"/>
      <c r="L59" s="9"/>
    </row>
    <row r="60" spans="1:12" ht="39.75" customHeight="1" x14ac:dyDescent="0.15">
      <c r="A60" s="239"/>
      <c r="B60" s="240"/>
      <c r="C60" s="303"/>
      <c r="D60" s="152"/>
      <c r="E60" s="313" t="s">
        <v>34</v>
      </c>
      <c r="F60" s="316"/>
      <c r="G60" s="317"/>
      <c r="H60" s="165"/>
      <c r="I60" s="227"/>
      <c r="J60" s="24"/>
      <c r="K60" s="113"/>
      <c r="L60" s="9"/>
    </row>
    <row r="61" spans="1:12" ht="32.25" customHeight="1" x14ac:dyDescent="0.15">
      <c r="A61" s="239"/>
      <c r="B61" s="240"/>
      <c r="C61" s="303"/>
      <c r="D61" s="152"/>
      <c r="E61" s="288" t="s">
        <v>35</v>
      </c>
      <c r="F61" s="289"/>
      <c r="G61" s="290"/>
      <c r="H61" s="165"/>
      <c r="I61" s="227"/>
      <c r="J61" s="24"/>
      <c r="K61" s="113"/>
      <c r="L61" s="9"/>
    </row>
    <row r="62" spans="1:12" ht="32.25" customHeight="1" x14ac:dyDescent="0.15">
      <c r="A62" s="239"/>
      <c r="B62" s="240"/>
      <c r="C62" s="303"/>
      <c r="D62" s="152"/>
      <c r="E62" s="288" t="s">
        <v>36</v>
      </c>
      <c r="F62" s="289"/>
      <c r="G62" s="290"/>
      <c r="H62" s="165"/>
      <c r="I62" s="227"/>
      <c r="J62" s="24"/>
      <c r="K62" s="113"/>
      <c r="L62" s="9"/>
    </row>
    <row r="63" spans="1:12" ht="32.25" customHeight="1" x14ac:dyDescent="0.15">
      <c r="A63" s="239"/>
      <c r="B63" s="240"/>
      <c r="C63" s="303"/>
      <c r="D63" s="150"/>
      <c r="E63" s="288" t="s">
        <v>113</v>
      </c>
      <c r="F63" s="289"/>
      <c r="G63" s="290"/>
      <c r="H63" s="165"/>
      <c r="I63" s="227"/>
      <c r="J63" s="24"/>
      <c r="K63" s="113"/>
      <c r="L63" s="9"/>
    </row>
    <row r="64" spans="1:12" ht="32.25" customHeight="1" x14ac:dyDescent="0.15">
      <c r="A64" s="239"/>
      <c r="B64" s="240"/>
      <c r="C64" s="303"/>
      <c r="D64" s="157"/>
      <c r="E64" s="246" t="s">
        <v>50</v>
      </c>
      <c r="F64" s="247"/>
      <c r="G64" s="248"/>
      <c r="H64" s="165"/>
      <c r="I64" s="227"/>
      <c r="J64" s="24"/>
      <c r="K64" s="113"/>
      <c r="L64" s="9"/>
    </row>
    <row r="65" spans="1:12" ht="32.25" customHeight="1" x14ac:dyDescent="0.15">
      <c r="A65" s="239"/>
      <c r="B65" s="240"/>
      <c r="C65" s="303"/>
      <c r="D65" s="157"/>
      <c r="E65" s="243" t="s">
        <v>49</v>
      </c>
      <c r="F65" s="244"/>
      <c r="G65" s="245"/>
      <c r="H65" s="165"/>
      <c r="I65" s="227"/>
      <c r="J65" s="24"/>
      <c r="K65" s="113"/>
      <c r="L65" s="9"/>
    </row>
    <row r="66" spans="1:12" ht="32.25" customHeight="1" x14ac:dyDescent="0.15">
      <c r="A66" s="239"/>
      <c r="B66" s="240"/>
      <c r="C66" s="303"/>
      <c r="D66" s="150"/>
      <c r="E66" s="291" t="s">
        <v>38</v>
      </c>
      <c r="F66" s="292"/>
      <c r="G66" s="293"/>
      <c r="H66" s="153"/>
      <c r="I66" s="227"/>
      <c r="J66" s="24"/>
      <c r="K66" s="113"/>
      <c r="L66" s="9"/>
    </row>
    <row r="67" spans="1:12" ht="32.25" customHeight="1" x14ac:dyDescent="0.15">
      <c r="A67" s="239"/>
      <c r="B67" s="240"/>
      <c r="C67" s="303"/>
      <c r="D67" s="152"/>
      <c r="E67" s="288" t="s">
        <v>35</v>
      </c>
      <c r="F67" s="289"/>
      <c r="G67" s="290"/>
      <c r="H67" s="153"/>
      <c r="I67" s="227"/>
      <c r="J67" s="24"/>
      <c r="K67" s="113"/>
      <c r="L67" s="9"/>
    </row>
    <row r="68" spans="1:12" ht="32.25" customHeight="1" x14ac:dyDescent="0.15">
      <c r="A68" s="239"/>
      <c r="B68" s="240"/>
      <c r="C68" s="303"/>
      <c r="D68" s="152"/>
      <c r="E68" s="288" t="s">
        <v>36</v>
      </c>
      <c r="F68" s="289"/>
      <c r="G68" s="290"/>
      <c r="H68" s="153"/>
      <c r="I68" s="227"/>
      <c r="J68" s="24"/>
      <c r="K68" s="113"/>
      <c r="L68" s="9"/>
    </row>
    <row r="69" spans="1:12" ht="32.25" customHeight="1" x14ac:dyDescent="0.15">
      <c r="A69" s="239"/>
      <c r="B69" s="240"/>
      <c r="C69" s="303"/>
      <c r="D69" s="150"/>
      <c r="E69" s="288" t="s">
        <v>113</v>
      </c>
      <c r="F69" s="289"/>
      <c r="G69" s="290"/>
      <c r="H69" s="153"/>
      <c r="I69" s="227"/>
      <c r="J69" s="24"/>
      <c r="K69" s="113"/>
      <c r="L69" s="9"/>
    </row>
    <row r="70" spans="1:12" ht="32.25" customHeight="1" x14ac:dyDescent="0.15">
      <c r="A70" s="239"/>
      <c r="B70" s="240"/>
      <c r="C70" s="303"/>
      <c r="D70" s="150"/>
      <c r="E70" s="246" t="s">
        <v>50</v>
      </c>
      <c r="F70" s="247"/>
      <c r="G70" s="248"/>
      <c r="H70" s="153"/>
      <c r="I70" s="227"/>
      <c r="J70" s="24"/>
      <c r="K70" s="113"/>
      <c r="L70" s="9"/>
    </row>
    <row r="71" spans="1:12" ht="78.75" customHeight="1" x14ac:dyDescent="0.15">
      <c r="A71" s="239"/>
      <c r="B71" s="240"/>
      <c r="C71" s="303"/>
      <c r="D71" s="134"/>
      <c r="E71" s="246" t="s">
        <v>49</v>
      </c>
      <c r="F71" s="247"/>
      <c r="G71" s="248"/>
      <c r="H71" s="168"/>
      <c r="I71" s="227"/>
      <c r="J71" s="24"/>
      <c r="K71" s="113"/>
      <c r="L71" s="9"/>
    </row>
    <row r="72" spans="1:12" ht="40.5" customHeight="1" x14ac:dyDescent="0.15">
      <c r="A72" s="143"/>
      <c r="B72" s="144"/>
      <c r="C72" s="147"/>
      <c r="D72" s="159"/>
      <c r="E72" s="231" t="s">
        <v>16</v>
      </c>
      <c r="F72" s="231"/>
      <c r="G72" s="232"/>
      <c r="H72" s="148">
        <v>0</v>
      </c>
      <c r="I72" s="236"/>
      <c r="J72" s="24"/>
      <c r="K72" s="113"/>
      <c r="L72" s="9"/>
    </row>
    <row r="73" spans="1:12" ht="32.25" customHeight="1" x14ac:dyDescent="0.15">
      <c r="A73" s="205" t="s">
        <v>54</v>
      </c>
      <c r="B73" s="206"/>
      <c r="C73" s="217" t="s">
        <v>129</v>
      </c>
      <c r="D73" s="190"/>
      <c r="E73" s="220" t="s">
        <v>101</v>
      </c>
      <c r="F73" s="221"/>
      <c r="G73" s="221"/>
      <c r="H73" s="189">
        <v>1</v>
      </c>
      <c r="I73" s="233"/>
      <c r="J73" s="24"/>
      <c r="K73" s="113"/>
      <c r="L73" s="9"/>
    </row>
    <row r="74" spans="1:12" ht="32.25" customHeight="1" x14ac:dyDescent="0.15">
      <c r="A74" s="207"/>
      <c r="B74" s="208"/>
      <c r="C74" s="218"/>
      <c r="D74" s="44"/>
      <c r="E74" s="224" t="s">
        <v>102</v>
      </c>
      <c r="F74" s="225"/>
      <c r="G74" s="225"/>
      <c r="H74" s="178">
        <v>0.5</v>
      </c>
      <c r="I74" s="234"/>
      <c r="J74" s="24"/>
      <c r="K74" s="113"/>
      <c r="L74" s="9"/>
    </row>
    <row r="75" spans="1:12" ht="32.25" customHeight="1" x14ac:dyDescent="0.15">
      <c r="A75" s="209"/>
      <c r="B75" s="210"/>
      <c r="C75" s="219"/>
      <c r="D75" s="160"/>
      <c r="E75" s="224" t="s">
        <v>16</v>
      </c>
      <c r="F75" s="224"/>
      <c r="G75" s="224"/>
      <c r="H75" s="129">
        <v>0</v>
      </c>
      <c r="I75" s="235"/>
      <c r="J75" s="24"/>
      <c r="K75" s="113"/>
      <c r="L75" s="9"/>
    </row>
    <row r="76" spans="1:12" ht="24.75" customHeight="1" thickBot="1" x14ac:dyDescent="0.2">
      <c r="A76" s="211" t="s">
        <v>103</v>
      </c>
      <c r="B76" s="212"/>
      <c r="C76" s="217" t="s">
        <v>107</v>
      </c>
      <c r="D76" s="187"/>
      <c r="E76" s="220" t="s">
        <v>104</v>
      </c>
      <c r="F76" s="221"/>
      <c r="G76" s="221"/>
      <c r="H76" s="189">
        <v>1</v>
      </c>
      <c r="I76" s="202"/>
      <c r="J76" s="36"/>
      <c r="K76" s="93" t="e">
        <f>#REF!+K72+K56</f>
        <v>#REF!</v>
      </c>
      <c r="L76" s="9"/>
    </row>
    <row r="77" spans="1:12" ht="24" customHeight="1" x14ac:dyDescent="0.15">
      <c r="A77" s="213"/>
      <c r="B77" s="214"/>
      <c r="C77" s="218"/>
      <c r="D77" s="44"/>
      <c r="E77" s="224" t="s">
        <v>105</v>
      </c>
      <c r="F77" s="225"/>
      <c r="G77" s="225"/>
      <c r="H77" s="178">
        <v>0.5</v>
      </c>
      <c r="I77" s="222"/>
      <c r="L77" s="9"/>
    </row>
    <row r="78" spans="1:12" ht="24" customHeight="1" x14ac:dyDescent="0.15">
      <c r="A78" s="215"/>
      <c r="B78" s="216"/>
      <c r="C78" s="219"/>
      <c r="D78" s="188"/>
      <c r="E78" s="224" t="s">
        <v>106</v>
      </c>
      <c r="F78" s="225"/>
      <c r="G78" s="225"/>
      <c r="H78" s="129">
        <v>0</v>
      </c>
      <c r="I78" s="223"/>
      <c r="J78" s="42"/>
      <c r="K78" s="42"/>
      <c r="L78" s="9"/>
    </row>
    <row r="79" spans="1:12" ht="16.5" customHeight="1" thickBot="1" x14ac:dyDescent="0.2">
      <c r="A79" s="211" t="s">
        <v>56</v>
      </c>
      <c r="B79" s="212"/>
      <c r="C79" s="217" t="s">
        <v>57</v>
      </c>
      <c r="D79" s="172"/>
      <c r="E79" s="220" t="s">
        <v>58</v>
      </c>
      <c r="F79" s="220"/>
      <c r="G79" s="257"/>
      <c r="H79" s="276">
        <v>2</v>
      </c>
      <c r="I79" s="273" t="s">
        <v>84</v>
      </c>
      <c r="J79" s="36"/>
      <c r="K79" s="93" t="e">
        <f>#REF!+#REF!+K68</f>
        <v>#REF!</v>
      </c>
      <c r="L79" s="9"/>
    </row>
    <row r="80" spans="1:12" ht="9.75" customHeight="1" x14ac:dyDescent="0.15">
      <c r="A80" s="213"/>
      <c r="B80" s="214"/>
      <c r="C80" s="218"/>
      <c r="D80" s="173"/>
      <c r="E80" s="278"/>
      <c r="F80" s="278"/>
      <c r="G80" s="287"/>
      <c r="H80" s="277"/>
      <c r="I80" s="274"/>
      <c r="J80" s="36"/>
      <c r="K80" s="36"/>
      <c r="L80" s="9"/>
    </row>
    <row r="81" spans="1:12" ht="24" customHeight="1" x14ac:dyDescent="0.15">
      <c r="A81" s="213"/>
      <c r="B81" s="214"/>
      <c r="C81" s="218"/>
      <c r="D81" s="173"/>
      <c r="E81" s="224" t="s">
        <v>59</v>
      </c>
      <c r="F81" s="224"/>
      <c r="G81" s="258"/>
      <c r="H81" s="178">
        <v>1</v>
      </c>
      <c r="I81" s="274"/>
      <c r="J81" s="36"/>
      <c r="K81" s="36"/>
      <c r="L81" s="9"/>
    </row>
    <row r="82" spans="1:12" ht="30.75" customHeight="1" x14ac:dyDescent="0.15">
      <c r="A82" s="215"/>
      <c r="B82" s="216"/>
      <c r="C82" s="219"/>
      <c r="D82" s="173"/>
      <c r="E82" s="278" t="s">
        <v>16</v>
      </c>
      <c r="F82" s="279"/>
      <c r="G82" s="279"/>
      <c r="H82" s="178">
        <v>0</v>
      </c>
      <c r="I82" s="275"/>
      <c r="J82" s="42"/>
      <c r="K82" s="42"/>
      <c r="L82" s="9"/>
    </row>
    <row r="83" spans="1:12" ht="37.5" customHeight="1" thickBot="1" x14ac:dyDescent="0.2">
      <c r="A83" s="65" t="s">
        <v>39</v>
      </c>
      <c r="C83" s="52"/>
      <c r="D83" s="151"/>
      <c r="E83" s="281" t="s">
        <v>22</v>
      </c>
      <c r="F83" s="281"/>
      <c r="G83" s="282"/>
      <c r="H83" s="136">
        <v>7</v>
      </c>
      <c r="I83" s="70"/>
      <c r="J83" s="36"/>
      <c r="K83" s="93" t="e">
        <f>#REF!+#REF!+K54</f>
        <v>#REF!</v>
      </c>
      <c r="L83" s="9"/>
    </row>
    <row r="84" spans="1:12" ht="12" customHeight="1" x14ac:dyDescent="0.15">
      <c r="A84" s="65" t="s">
        <v>45</v>
      </c>
      <c r="C84" s="52"/>
      <c r="D84" s="37"/>
      <c r="E84" s="70"/>
      <c r="F84" s="70"/>
      <c r="G84" s="70"/>
      <c r="H84" s="127"/>
      <c r="I84" s="70"/>
      <c r="J84" s="36"/>
      <c r="K84" s="36"/>
      <c r="L84" s="9"/>
    </row>
    <row r="85" spans="1:12" ht="22.5" customHeight="1" x14ac:dyDescent="0.15">
      <c r="A85" s="6" t="s">
        <v>46</v>
      </c>
      <c r="C85" s="52"/>
      <c r="D85" s="37"/>
      <c r="H85" s="114"/>
      <c r="I85" s="9"/>
      <c r="L85" s="9"/>
    </row>
    <row r="86" spans="1:12" ht="27.75" customHeight="1" thickBot="1" x14ac:dyDescent="0.3">
      <c r="A86" s="38" t="s">
        <v>30</v>
      </c>
      <c r="B86" s="8"/>
      <c r="C86" s="39"/>
      <c r="D86" s="158"/>
      <c r="E86" s="9"/>
      <c r="F86" s="9"/>
      <c r="G86" s="42"/>
      <c r="H86" s="53"/>
      <c r="I86" s="42"/>
      <c r="J86" s="42"/>
      <c r="K86" s="42"/>
      <c r="L86" s="9"/>
    </row>
    <row r="87" spans="1:12" ht="24" customHeight="1" thickBot="1" x14ac:dyDescent="0.2">
      <c r="A87" s="285" t="s">
        <v>1</v>
      </c>
      <c r="B87" s="286"/>
      <c r="C87" s="40" t="s">
        <v>2</v>
      </c>
      <c r="D87" s="107"/>
      <c r="E87" s="230" t="s">
        <v>3</v>
      </c>
      <c r="F87" s="230"/>
      <c r="G87" s="230"/>
      <c r="H87" s="117" t="s">
        <v>4</v>
      </c>
      <c r="I87" s="12" t="s">
        <v>5</v>
      </c>
      <c r="J87" s="42"/>
      <c r="K87" s="90"/>
      <c r="L87" s="9"/>
    </row>
    <row r="88" spans="1:12" ht="45" customHeight="1" thickTop="1" x14ac:dyDescent="0.15">
      <c r="A88" s="205" t="s">
        <v>31</v>
      </c>
      <c r="B88" s="206"/>
      <c r="C88" s="217" t="s">
        <v>121</v>
      </c>
      <c r="D88" s="106"/>
      <c r="E88" s="284" t="s">
        <v>122</v>
      </c>
      <c r="F88" s="284"/>
      <c r="G88" s="284"/>
      <c r="H88" s="194">
        <v>2</v>
      </c>
      <c r="I88" s="226" t="s">
        <v>130</v>
      </c>
      <c r="J88" s="54"/>
      <c r="K88" s="193">
        <v>2</v>
      </c>
      <c r="L88" s="9"/>
    </row>
    <row r="89" spans="1:12" ht="45" customHeight="1" x14ac:dyDescent="0.15">
      <c r="A89" s="207"/>
      <c r="B89" s="208"/>
      <c r="C89" s="218"/>
      <c r="D89" s="44"/>
      <c r="E89" s="283" t="s">
        <v>123</v>
      </c>
      <c r="F89" s="283"/>
      <c r="G89" s="283"/>
      <c r="H89" s="130">
        <v>1</v>
      </c>
      <c r="I89" s="227"/>
      <c r="J89" s="55"/>
      <c r="K89" s="94">
        <v>1</v>
      </c>
      <c r="L89" s="9"/>
    </row>
    <row r="90" spans="1:12" ht="45" customHeight="1" thickBot="1" x14ac:dyDescent="0.2">
      <c r="A90" s="209"/>
      <c r="B90" s="210"/>
      <c r="C90" s="219"/>
      <c r="D90" s="44"/>
      <c r="E90" s="283" t="s">
        <v>124</v>
      </c>
      <c r="F90" s="283"/>
      <c r="G90" s="283"/>
      <c r="H90" s="130">
        <v>0</v>
      </c>
      <c r="I90" s="236"/>
      <c r="J90" s="55"/>
      <c r="K90" s="95">
        <v>0</v>
      </c>
      <c r="L90" s="9"/>
    </row>
    <row r="91" spans="1:12" ht="50.25" customHeight="1" thickTop="1" x14ac:dyDescent="0.15">
      <c r="A91" s="205" t="s">
        <v>32</v>
      </c>
      <c r="B91" s="206"/>
      <c r="C91" s="217" t="s">
        <v>53</v>
      </c>
      <c r="D91" s="44"/>
      <c r="E91" s="280" t="s">
        <v>116</v>
      </c>
      <c r="F91" s="280"/>
      <c r="G91" s="280"/>
      <c r="H91" s="125">
        <v>2</v>
      </c>
      <c r="I91" s="226"/>
      <c r="J91" s="71"/>
      <c r="K91" s="96">
        <f>1*2</f>
        <v>2</v>
      </c>
      <c r="L91" s="9"/>
    </row>
    <row r="92" spans="1:12" ht="50.25" customHeight="1" x14ac:dyDescent="0.15">
      <c r="A92" s="207"/>
      <c r="B92" s="208"/>
      <c r="C92" s="218"/>
      <c r="D92" s="107"/>
      <c r="E92" s="224" t="s">
        <v>48</v>
      </c>
      <c r="F92" s="224"/>
      <c r="G92" s="224"/>
      <c r="H92" s="120">
        <v>1</v>
      </c>
      <c r="I92" s="227"/>
      <c r="J92" s="71"/>
      <c r="K92" s="97">
        <v>1</v>
      </c>
      <c r="L92" s="9"/>
    </row>
    <row r="93" spans="1:12" ht="50.25" customHeight="1" thickBot="1" x14ac:dyDescent="0.2">
      <c r="A93" s="209"/>
      <c r="B93" s="210"/>
      <c r="C93" s="219"/>
      <c r="D93" s="105"/>
      <c r="E93" s="224" t="s">
        <v>44</v>
      </c>
      <c r="F93" s="224"/>
      <c r="G93" s="224"/>
      <c r="H93" s="120">
        <v>0</v>
      </c>
      <c r="I93" s="236"/>
      <c r="J93" s="71"/>
      <c r="K93" s="98">
        <v>0</v>
      </c>
      <c r="L93" s="9"/>
    </row>
    <row r="94" spans="1:12" ht="82.5" customHeight="1" x14ac:dyDescent="0.15">
      <c r="A94" s="205" t="s">
        <v>33</v>
      </c>
      <c r="B94" s="206"/>
      <c r="C94" s="217" t="s">
        <v>136</v>
      </c>
      <c r="D94" s="145"/>
      <c r="E94" s="280" t="s">
        <v>108</v>
      </c>
      <c r="F94" s="280"/>
      <c r="G94" s="280"/>
      <c r="H94" s="184">
        <v>1.5</v>
      </c>
      <c r="I94" s="226" t="s">
        <v>137</v>
      </c>
      <c r="J94" s="111"/>
      <c r="K94" s="185">
        <v>1</v>
      </c>
      <c r="L94" s="9"/>
    </row>
    <row r="95" spans="1:12" ht="82.5" customHeight="1" x14ac:dyDescent="0.15">
      <c r="A95" s="207"/>
      <c r="B95" s="208"/>
      <c r="C95" s="218"/>
      <c r="D95" s="44"/>
      <c r="E95" s="224" t="s">
        <v>109</v>
      </c>
      <c r="F95" s="224"/>
      <c r="G95" s="224"/>
      <c r="H95" s="120">
        <v>1</v>
      </c>
      <c r="I95" s="227"/>
      <c r="J95" s="56"/>
      <c r="K95" s="99">
        <v>0</v>
      </c>
      <c r="L95" s="9"/>
    </row>
    <row r="96" spans="1:12" ht="82.5" customHeight="1" x14ac:dyDescent="0.15">
      <c r="A96" s="209"/>
      <c r="B96" s="210"/>
      <c r="C96" s="219"/>
      <c r="D96" s="44"/>
      <c r="E96" s="224" t="s">
        <v>47</v>
      </c>
      <c r="F96" s="224"/>
      <c r="G96" s="224"/>
      <c r="H96" s="120">
        <v>0</v>
      </c>
      <c r="I96" s="236"/>
      <c r="J96" s="56"/>
      <c r="K96" s="99">
        <v>0</v>
      </c>
      <c r="L96" s="9"/>
    </row>
    <row r="97" spans="1:12" ht="26.25" customHeight="1" x14ac:dyDescent="0.15">
      <c r="A97" s="207" t="s">
        <v>117</v>
      </c>
      <c r="B97" s="208"/>
      <c r="C97" s="218" t="s">
        <v>118</v>
      </c>
      <c r="D97" s="146"/>
      <c r="E97" s="220" t="s">
        <v>110</v>
      </c>
      <c r="F97" s="220"/>
      <c r="G97" s="257"/>
      <c r="H97" s="125">
        <v>1</v>
      </c>
      <c r="I97" s="227"/>
      <c r="J97" s="71"/>
      <c r="K97" s="154"/>
      <c r="L97" s="9"/>
    </row>
    <row r="98" spans="1:12" ht="26.25" customHeight="1" x14ac:dyDescent="0.15">
      <c r="A98" s="207"/>
      <c r="B98" s="208"/>
      <c r="C98" s="218"/>
      <c r="D98" s="44"/>
      <c r="E98" s="220" t="s">
        <v>111</v>
      </c>
      <c r="F98" s="220"/>
      <c r="G98" s="257"/>
      <c r="H98" s="125">
        <v>0.5</v>
      </c>
      <c r="I98" s="227"/>
      <c r="J98" s="71"/>
      <c r="K98" s="154"/>
      <c r="L98" s="9"/>
    </row>
    <row r="99" spans="1:12" ht="26.25" customHeight="1" thickBot="1" x14ac:dyDescent="0.2">
      <c r="A99" s="209"/>
      <c r="B99" s="210"/>
      <c r="C99" s="219"/>
      <c r="D99" s="44"/>
      <c r="E99" s="224" t="s">
        <v>16</v>
      </c>
      <c r="F99" s="224"/>
      <c r="G99" s="258"/>
      <c r="H99" s="120">
        <v>0</v>
      </c>
      <c r="I99" s="236"/>
      <c r="J99" s="71"/>
      <c r="K99" s="92" t="s">
        <v>10</v>
      </c>
      <c r="L99" s="9"/>
    </row>
    <row r="100" spans="1:12" ht="46.5" customHeight="1" x14ac:dyDescent="0.15">
      <c r="A100" s="205" t="s">
        <v>60</v>
      </c>
      <c r="B100" s="206"/>
      <c r="C100" s="217" t="s">
        <v>61</v>
      </c>
      <c r="D100" s="44"/>
      <c r="E100" s="224" t="s">
        <v>73</v>
      </c>
      <c r="F100" s="224"/>
      <c r="G100" s="258"/>
      <c r="H100" s="120">
        <v>1</v>
      </c>
      <c r="I100" s="170" t="s">
        <v>62</v>
      </c>
      <c r="J100" s="175"/>
      <c r="K100" s="99"/>
      <c r="L100" s="9"/>
    </row>
    <row r="101" spans="1:12" ht="46.5" customHeight="1" x14ac:dyDescent="0.15">
      <c r="A101" s="209"/>
      <c r="B101" s="210"/>
      <c r="C101" s="219"/>
      <c r="D101" s="173"/>
      <c r="E101" s="224" t="s">
        <v>63</v>
      </c>
      <c r="F101" s="224"/>
      <c r="G101" s="258"/>
      <c r="H101" s="120">
        <v>0</v>
      </c>
      <c r="I101" s="171"/>
      <c r="J101" s="175"/>
      <c r="K101" s="99"/>
      <c r="L101" s="9"/>
    </row>
    <row r="102" spans="1:12" ht="20.25" customHeight="1" thickBot="1" x14ac:dyDescent="0.2">
      <c r="A102" s="211" t="s">
        <v>64</v>
      </c>
      <c r="B102" s="212"/>
      <c r="C102" s="206" t="s">
        <v>65</v>
      </c>
      <c r="D102" s="176"/>
      <c r="E102" s="294" t="s">
        <v>66</v>
      </c>
      <c r="F102" s="296" t="s">
        <v>67</v>
      </c>
      <c r="G102" s="297"/>
      <c r="H102" s="264">
        <v>1</v>
      </c>
      <c r="I102" s="261"/>
      <c r="J102" s="175"/>
      <c r="K102" s="100">
        <v>0</v>
      </c>
      <c r="L102" s="9"/>
    </row>
    <row r="103" spans="1:12" ht="18" customHeight="1" thickBot="1" x14ac:dyDescent="0.2">
      <c r="A103" s="213"/>
      <c r="B103" s="214"/>
      <c r="C103" s="208"/>
      <c r="D103" s="174"/>
      <c r="E103" s="295"/>
      <c r="F103" s="298"/>
      <c r="G103" s="299"/>
      <c r="H103" s="265"/>
      <c r="I103" s="262"/>
      <c r="J103" s="47"/>
      <c r="K103" s="101" t="e">
        <f>K89+K86+K92+K88+#REF!</f>
        <v>#REF!</v>
      </c>
      <c r="L103" s="9"/>
    </row>
    <row r="104" spans="1:12" ht="36" customHeight="1" thickBot="1" x14ac:dyDescent="0.2">
      <c r="A104" s="213"/>
      <c r="B104" s="214"/>
      <c r="C104" s="208"/>
      <c r="D104" s="174"/>
      <c r="E104" s="295"/>
      <c r="F104" s="300"/>
      <c r="G104" s="301"/>
      <c r="H104" s="266"/>
      <c r="I104" s="262"/>
      <c r="J104" s="59"/>
      <c r="L104" s="9"/>
    </row>
    <row r="105" spans="1:12" ht="66" customHeight="1" thickBot="1" x14ac:dyDescent="0.2">
      <c r="A105" s="213"/>
      <c r="B105" s="214"/>
      <c r="C105" s="208"/>
      <c r="D105" s="22"/>
      <c r="E105" s="177" t="s">
        <v>72</v>
      </c>
      <c r="F105" s="267" t="s">
        <v>68</v>
      </c>
      <c r="G105" s="268"/>
      <c r="H105" s="135">
        <v>0.5</v>
      </c>
      <c r="I105" s="262"/>
      <c r="J105" s="60"/>
      <c r="K105" s="102" t="e">
        <f>#REF!+K64+K81+K103</f>
        <v>#REF!</v>
      </c>
      <c r="L105" s="9"/>
    </row>
    <row r="106" spans="1:12" ht="26.25" customHeight="1" x14ac:dyDescent="0.15">
      <c r="A106" s="213"/>
      <c r="B106" s="214"/>
      <c r="C106" s="210"/>
      <c r="D106" s="44"/>
      <c r="E106" s="57" t="s">
        <v>16</v>
      </c>
      <c r="F106" s="269"/>
      <c r="G106" s="270"/>
      <c r="H106" s="131">
        <v>0</v>
      </c>
      <c r="I106" s="263"/>
      <c r="L106" s="9"/>
    </row>
    <row r="107" spans="1:12" ht="26.25" customHeight="1" x14ac:dyDescent="0.15">
      <c r="A107" s="213"/>
      <c r="B107" s="214"/>
      <c r="C107" s="217" t="s">
        <v>69</v>
      </c>
      <c r="D107" s="155"/>
      <c r="E107" s="271" t="s">
        <v>70</v>
      </c>
      <c r="F107" s="271"/>
      <c r="G107" s="272"/>
      <c r="H107" s="181">
        <v>0.5</v>
      </c>
      <c r="I107" s="259" t="s">
        <v>74</v>
      </c>
      <c r="L107" s="9"/>
    </row>
    <row r="108" spans="1:12" ht="27.75" customHeight="1" x14ac:dyDescent="0.15">
      <c r="A108" s="215"/>
      <c r="B108" s="216"/>
      <c r="C108" s="219"/>
      <c r="D108" s="44"/>
      <c r="E108" s="271" t="s">
        <v>71</v>
      </c>
      <c r="F108" s="271"/>
      <c r="G108" s="272"/>
      <c r="H108" s="181">
        <v>0</v>
      </c>
      <c r="I108" s="260"/>
      <c r="L108" s="9"/>
    </row>
    <row r="109" spans="1:12" ht="21.75" customHeight="1" x14ac:dyDescent="0.15">
      <c r="A109" s="65" t="s">
        <v>39</v>
      </c>
      <c r="B109" s="48"/>
      <c r="C109" s="58"/>
      <c r="D109" s="58"/>
      <c r="E109" s="281" t="s">
        <v>22</v>
      </c>
      <c r="F109" s="281"/>
      <c r="G109" s="282"/>
      <c r="H109" s="182">
        <v>9</v>
      </c>
      <c r="I109" s="70"/>
      <c r="K109" s="103"/>
      <c r="L109" s="9"/>
    </row>
    <row r="110" spans="1:12" x14ac:dyDescent="0.15">
      <c r="A110" s="65" t="s">
        <v>45</v>
      </c>
      <c r="G110" s="59"/>
      <c r="H110" s="132"/>
      <c r="I110" s="55"/>
    </row>
    <row r="111" spans="1:12" ht="20.25" customHeight="1" x14ac:dyDescent="0.15">
      <c r="A111" s="6" t="s">
        <v>46</v>
      </c>
      <c r="E111" s="66"/>
      <c r="F111" s="66"/>
      <c r="G111" s="67" t="s">
        <v>40</v>
      </c>
      <c r="H111" s="136">
        <v>34</v>
      </c>
      <c r="I111" s="70"/>
    </row>
    <row r="112" spans="1:12" x14ac:dyDescent="0.15">
      <c r="L112" s="9"/>
    </row>
    <row r="113" spans="11:12" ht="13.5" customHeight="1" x14ac:dyDescent="0.15">
      <c r="K113" s="103"/>
      <c r="L113" s="9"/>
    </row>
    <row r="117" spans="11:12" ht="14.25" customHeight="1" x14ac:dyDescent="0.15"/>
    <row r="118" spans="11:12" ht="13.5" customHeight="1" x14ac:dyDescent="0.15"/>
  </sheetData>
  <mergeCells count="155">
    <mergeCell ref="A42:B42"/>
    <mergeCell ref="A54:B57"/>
    <mergeCell ref="C54:C56"/>
    <mergeCell ref="E48:G48"/>
    <mergeCell ref="A43:B45"/>
    <mergeCell ref="C43:C45"/>
    <mergeCell ref="A14:B16"/>
    <mergeCell ref="C14:C16"/>
    <mergeCell ref="E14:G14"/>
    <mergeCell ref="E15:G15"/>
    <mergeCell ref="E16:G16"/>
    <mergeCell ref="A17:B21"/>
    <mergeCell ref="C17:C21"/>
    <mergeCell ref="E17:G17"/>
    <mergeCell ref="E18:G18"/>
    <mergeCell ref="E19:G19"/>
    <mergeCell ref="E20:G20"/>
    <mergeCell ref="E46:G46"/>
    <mergeCell ref="E34:G34"/>
    <mergeCell ref="E31:G31"/>
    <mergeCell ref="C30:C41"/>
    <mergeCell ref="A30:B41"/>
    <mergeCell ref="C46:C47"/>
    <mergeCell ref="A46:B47"/>
    <mergeCell ref="I7:I9"/>
    <mergeCell ref="E8:G8"/>
    <mergeCell ref="E9:G9"/>
    <mergeCell ref="A26:B26"/>
    <mergeCell ref="E26:G26"/>
    <mergeCell ref="E13:G13"/>
    <mergeCell ref="B7:B9"/>
    <mergeCell ref="C7:C9"/>
    <mergeCell ref="E7:G7"/>
    <mergeCell ref="B11:B13"/>
    <mergeCell ref="E12:G12"/>
    <mergeCell ref="E22:G22"/>
    <mergeCell ref="C11:C13"/>
    <mergeCell ref="E11:G11"/>
    <mergeCell ref="I14:I21"/>
    <mergeCell ref="A3:B3"/>
    <mergeCell ref="E3:G3"/>
    <mergeCell ref="E4:G4"/>
    <mergeCell ref="B5:B6"/>
    <mergeCell ref="C5:C6"/>
    <mergeCell ref="E5:G5"/>
    <mergeCell ref="E6:G6"/>
    <mergeCell ref="A27:B29"/>
    <mergeCell ref="C27:C29"/>
    <mergeCell ref="E21:G21"/>
    <mergeCell ref="C58:C71"/>
    <mergeCell ref="E68:G68"/>
    <mergeCell ref="E69:G69"/>
    <mergeCell ref="E73:G73"/>
    <mergeCell ref="I11:I13"/>
    <mergeCell ref="I43:I45"/>
    <mergeCell ref="E45:G45"/>
    <mergeCell ref="E41:G41"/>
    <mergeCell ref="E42:G42"/>
    <mergeCell ref="I30:I41"/>
    <mergeCell ref="E35:G35"/>
    <mergeCell ref="E36:G36"/>
    <mergeCell ref="E37:G37"/>
    <mergeCell ref="E38:G38"/>
    <mergeCell ref="E39:G39"/>
    <mergeCell ref="E40:G40"/>
    <mergeCell ref="F27:G29"/>
    <mergeCell ref="I27:I29"/>
    <mergeCell ref="E30:G30"/>
    <mergeCell ref="E32:G32"/>
    <mergeCell ref="E33:G33"/>
    <mergeCell ref="E59:G59"/>
    <mergeCell ref="E58:G58"/>
    <mergeCell ref="E60:G60"/>
    <mergeCell ref="E61:G61"/>
    <mergeCell ref="E62:G62"/>
    <mergeCell ref="E63:G63"/>
    <mergeCell ref="E64:G64"/>
    <mergeCell ref="E71:G71"/>
    <mergeCell ref="E66:G66"/>
    <mergeCell ref="E67:G67"/>
    <mergeCell ref="E109:G109"/>
    <mergeCell ref="E102:E104"/>
    <mergeCell ref="E96:G96"/>
    <mergeCell ref="F102:G104"/>
    <mergeCell ref="C79:C82"/>
    <mergeCell ref="E79:G80"/>
    <mergeCell ref="A97:B99"/>
    <mergeCell ref="C97:C99"/>
    <mergeCell ref="A102:B108"/>
    <mergeCell ref="A100:B101"/>
    <mergeCell ref="C100:C101"/>
    <mergeCell ref="E100:G100"/>
    <mergeCell ref="E101:G101"/>
    <mergeCell ref="I79:I82"/>
    <mergeCell ref="H79:H80"/>
    <mergeCell ref="E81:G81"/>
    <mergeCell ref="E82:G82"/>
    <mergeCell ref="A94:B96"/>
    <mergeCell ref="C94:C96"/>
    <mergeCell ref="E94:G94"/>
    <mergeCell ref="I94:I96"/>
    <mergeCell ref="E87:G87"/>
    <mergeCell ref="E83:G83"/>
    <mergeCell ref="E89:G89"/>
    <mergeCell ref="E90:G90"/>
    <mergeCell ref="C91:C93"/>
    <mergeCell ref="E91:G91"/>
    <mergeCell ref="I91:I93"/>
    <mergeCell ref="E92:G92"/>
    <mergeCell ref="E93:G93"/>
    <mergeCell ref="C88:C90"/>
    <mergeCell ref="E88:G88"/>
    <mergeCell ref="A91:B93"/>
    <mergeCell ref="A88:B90"/>
    <mergeCell ref="A87:B87"/>
    <mergeCell ref="I88:I90"/>
    <mergeCell ref="A79:B82"/>
    <mergeCell ref="I97:I99"/>
    <mergeCell ref="E97:G97"/>
    <mergeCell ref="E98:G98"/>
    <mergeCell ref="E99:G99"/>
    <mergeCell ref="C102:C106"/>
    <mergeCell ref="I107:I108"/>
    <mergeCell ref="I102:I106"/>
    <mergeCell ref="C107:C108"/>
    <mergeCell ref="E95:G95"/>
    <mergeCell ref="H102:H104"/>
    <mergeCell ref="F105:G105"/>
    <mergeCell ref="F106:G106"/>
    <mergeCell ref="E107:G107"/>
    <mergeCell ref="E108:G108"/>
    <mergeCell ref="I46:I47"/>
    <mergeCell ref="A73:B75"/>
    <mergeCell ref="A76:B78"/>
    <mergeCell ref="C76:C78"/>
    <mergeCell ref="E76:G76"/>
    <mergeCell ref="I77:I78"/>
    <mergeCell ref="E77:G77"/>
    <mergeCell ref="E78:G78"/>
    <mergeCell ref="I54:I57"/>
    <mergeCell ref="E52:F52"/>
    <mergeCell ref="E53:G53"/>
    <mergeCell ref="E74:G74"/>
    <mergeCell ref="E75:G75"/>
    <mergeCell ref="C73:C75"/>
    <mergeCell ref="E72:G72"/>
    <mergeCell ref="I73:I75"/>
    <mergeCell ref="I58:I72"/>
    <mergeCell ref="A58:B71"/>
    <mergeCell ref="A52:C52"/>
    <mergeCell ref="A53:B53"/>
    <mergeCell ref="E65:G65"/>
    <mergeCell ref="E70:G70"/>
    <mergeCell ref="F54:G57"/>
    <mergeCell ref="G52:H5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&amp;R工事名　御手洗ほか配水幹線布設替工事</oddHeader>
    <oddFooter xml:space="preserve">&amp;C&amp;26 </oddFooter>
  </headerFooter>
  <rowBreaks count="6" manualBreakCount="6">
    <brk id="24" max="8" man="1"/>
    <brk id="50" max="8" man="1"/>
    <brk id="67" max="8" man="1"/>
    <brk id="85" max="8" man="1"/>
    <brk id="99" max="8" man="1"/>
    <brk id="11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26</xdr:row>
                    <xdr:rowOff>123825</xdr:rowOff>
                  </from>
                  <to>
                    <xdr:col>4</xdr:col>
                    <xdr:colOff>76200</xdr:colOff>
                    <xdr:row>26</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27</xdr:row>
                    <xdr:rowOff>76200</xdr:rowOff>
                  </from>
                  <to>
                    <xdr:col>4</xdr:col>
                    <xdr:colOff>85725</xdr:colOff>
                    <xdr:row>27</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28</xdr:row>
                    <xdr:rowOff>76200</xdr:rowOff>
                  </from>
                  <to>
                    <xdr:col>4</xdr:col>
                    <xdr:colOff>76200</xdr:colOff>
                    <xdr:row>28</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29</xdr:row>
                    <xdr:rowOff>19050</xdr:rowOff>
                  </from>
                  <to>
                    <xdr:col>4</xdr:col>
                    <xdr:colOff>85725</xdr:colOff>
                    <xdr:row>29</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42</xdr:row>
                    <xdr:rowOff>95250</xdr:rowOff>
                  </from>
                  <to>
                    <xdr:col>4</xdr:col>
                    <xdr:colOff>57150</xdr:colOff>
                    <xdr:row>42</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43</xdr:row>
                    <xdr:rowOff>85725</xdr:rowOff>
                  </from>
                  <to>
                    <xdr:col>4</xdr:col>
                    <xdr:colOff>57150</xdr:colOff>
                    <xdr:row>43</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53</xdr:row>
                    <xdr:rowOff>133350</xdr:rowOff>
                  </from>
                  <to>
                    <xdr:col>4</xdr:col>
                    <xdr:colOff>57150</xdr:colOff>
                    <xdr:row>53</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54</xdr:row>
                    <xdr:rowOff>180975</xdr:rowOff>
                  </from>
                  <to>
                    <xdr:col>4</xdr:col>
                    <xdr:colOff>57150</xdr:colOff>
                    <xdr:row>54</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55</xdr:row>
                    <xdr:rowOff>276225</xdr:rowOff>
                  </from>
                  <to>
                    <xdr:col>4</xdr:col>
                    <xdr:colOff>57150</xdr:colOff>
                    <xdr:row>55</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87</xdr:row>
                    <xdr:rowOff>114300</xdr:rowOff>
                  </from>
                  <to>
                    <xdr:col>4</xdr:col>
                    <xdr:colOff>76200</xdr:colOff>
                    <xdr:row>87</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19050</xdr:colOff>
                    <xdr:row>90</xdr:row>
                    <xdr:rowOff>104775</xdr:rowOff>
                  </from>
                  <to>
                    <xdr:col>4</xdr:col>
                    <xdr:colOff>76200</xdr:colOff>
                    <xdr:row>90</xdr:row>
                    <xdr:rowOff>361950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19050</xdr:colOff>
                    <xdr:row>93</xdr:row>
                    <xdr:rowOff>400050</xdr:rowOff>
                  </from>
                  <to>
                    <xdr:col>4</xdr:col>
                    <xdr:colOff>76200</xdr:colOff>
                    <xdr:row>93</xdr:row>
                    <xdr:rowOff>657225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95</xdr:row>
                    <xdr:rowOff>371475</xdr:rowOff>
                  </from>
                  <to>
                    <xdr:col>4</xdr:col>
                    <xdr:colOff>76200</xdr:colOff>
                    <xdr:row>95</xdr:row>
                    <xdr:rowOff>638175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96</xdr:row>
                    <xdr:rowOff>38100</xdr:rowOff>
                  </from>
                  <to>
                    <xdr:col>4</xdr:col>
                    <xdr:colOff>76200</xdr:colOff>
                    <xdr:row>96</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57</xdr:row>
                    <xdr:rowOff>85725</xdr:rowOff>
                  </from>
                  <to>
                    <xdr:col>4</xdr:col>
                    <xdr:colOff>85725</xdr:colOff>
                    <xdr:row>57</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41</xdr:row>
                    <xdr:rowOff>57150</xdr:rowOff>
                  </from>
                  <to>
                    <xdr:col>4</xdr:col>
                    <xdr:colOff>66675</xdr:colOff>
                    <xdr:row>41</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44</xdr:row>
                    <xdr:rowOff>257175</xdr:rowOff>
                  </from>
                  <to>
                    <xdr:col>4</xdr:col>
                    <xdr:colOff>57150</xdr:colOff>
                    <xdr:row>44</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71</xdr:row>
                    <xdr:rowOff>104775</xdr:rowOff>
                  </from>
                  <to>
                    <xdr:col>4</xdr:col>
                    <xdr:colOff>57150</xdr:colOff>
                    <xdr:row>71</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56</xdr:row>
                    <xdr:rowOff>561975</xdr:rowOff>
                  </from>
                  <to>
                    <xdr:col>4</xdr:col>
                    <xdr:colOff>57150</xdr:colOff>
                    <xdr:row>56</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96</xdr:row>
                    <xdr:rowOff>314325</xdr:rowOff>
                  </from>
                  <to>
                    <xdr:col>4</xdr:col>
                    <xdr:colOff>47625</xdr:colOff>
                    <xdr:row>98</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97</xdr:row>
                    <xdr:rowOff>323850</xdr:rowOff>
                  </from>
                  <to>
                    <xdr:col>4</xdr:col>
                    <xdr:colOff>47625</xdr:colOff>
                    <xdr:row>99</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74</xdr:row>
                    <xdr:rowOff>57150</xdr:rowOff>
                  </from>
                  <to>
                    <xdr:col>4</xdr:col>
                    <xdr:colOff>85725</xdr:colOff>
                    <xdr:row>74</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72</xdr:row>
                    <xdr:rowOff>85725</xdr:rowOff>
                  </from>
                  <to>
                    <xdr:col>4</xdr:col>
                    <xdr:colOff>66675</xdr:colOff>
                    <xdr:row>72</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73</xdr:row>
                    <xdr:rowOff>95250</xdr:rowOff>
                  </from>
                  <to>
                    <xdr:col>4</xdr:col>
                    <xdr:colOff>85725</xdr:colOff>
                    <xdr:row>73</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30</xdr:row>
                    <xdr:rowOff>38100</xdr:rowOff>
                  </from>
                  <to>
                    <xdr:col>4</xdr:col>
                    <xdr:colOff>85725</xdr:colOff>
                    <xdr:row>30</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58</xdr:row>
                    <xdr:rowOff>47625</xdr:rowOff>
                  </from>
                  <to>
                    <xdr:col>4</xdr:col>
                    <xdr:colOff>76200</xdr:colOff>
                    <xdr:row>58</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78</xdr:row>
                    <xdr:rowOff>114300</xdr:rowOff>
                  </from>
                  <to>
                    <xdr:col>4</xdr:col>
                    <xdr:colOff>0</xdr:colOff>
                    <xdr:row>79</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81</xdr:row>
                    <xdr:rowOff>85725</xdr:rowOff>
                  </from>
                  <to>
                    <xdr:col>4</xdr:col>
                    <xdr:colOff>38100</xdr:colOff>
                    <xdr:row>81</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80</xdr:row>
                    <xdr:rowOff>114300</xdr:rowOff>
                  </from>
                  <to>
                    <xdr:col>4</xdr:col>
                    <xdr:colOff>0</xdr:colOff>
                    <xdr:row>80</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102</xdr:row>
                    <xdr:rowOff>85725</xdr:rowOff>
                  </from>
                  <to>
                    <xdr:col>3</xdr:col>
                    <xdr:colOff>238125</xdr:colOff>
                    <xdr:row>103</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105</xdr:row>
                    <xdr:rowOff>57150</xdr:rowOff>
                  </from>
                  <to>
                    <xdr:col>3</xdr:col>
                    <xdr:colOff>238125</xdr:colOff>
                    <xdr:row>106</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106</xdr:row>
                    <xdr:rowOff>38100</xdr:rowOff>
                  </from>
                  <to>
                    <xdr:col>3</xdr:col>
                    <xdr:colOff>238125</xdr:colOff>
                    <xdr:row>106</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107</xdr:row>
                    <xdr:rowOff>57150</xdr:rowOff>
                  </from>
                  <to>
                    <xdr:col>3</xdr:col>
                    <xdr:colOff>238125</xdr:colOff>
                    <xdr:row>107</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45</xdr:row>
                    <xdr:rowOff>95250</xdr:rowOff>
                  </from>
                  <to>
                    <xdr:col>4</xdr:col>
                    <xdr:colOff>57150</xdr:colOff>
                    <xdr:row>45</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46</xdr:row>
                    <xdr:rowOff>85725</xdr:rowOff>
                  </from>
                  <to>
                    <xdr:col>4</xdr:col>
                    <xdr:colOff>57150</xdr:colOff>
                    <xdr:row>46</xdr:row>
                    <xdr:rowOff>342900</xdr:rowOff>
                  </to>
                </anchor>
              </controlPr>
            </control>
          </mc:Choice>
        </mc:AlternateContent>
        <mc:AlternateContent xmlns:mc="http://schemas.openxmlformats.org/markup-compatibility/2006">
          <mc:Choice Requires="x14">
            <control shapeId="10361" r:id="rId45" name="Check Box 121">
              <controlPr defaultSize="0" autoFill="0" autoLine="0" autoPict="0">
                <anchor moveWithCells="1">
                  <from>
                    <xdr:col>3</xdr:col>
                    <xdr:colOff>19050</xdr:colOff>
                    <xdr:row>75</xdr:row>
                    <xdr:rowOff>66675</xdr:rowOff>
                  </from>
                  <to>
                    <xdr:col>4</xdr:col>
                    <xdr:colOff>0</xdr:colOff>
                    <xdr:row>75</xdr:row>
                    <xdr:rowOff>247650</xdr:rowOff>
                  </to>
                </anchor>
              </controlPr>
            </control>
          </mc:Choice>
        </mc:AlternateContent>
        <mc:AlternateContent xmlns:mc="http://schemas.openxmlformats.org/markup-compatibility/2006">
          <mc:Choice Requires="x14">
            <control shapeId="10363" r:id="rId46" name="Check Box 123">
              <controlPr defaultSize="0" autoFill="0" autoLine="0" autoPict="0">
                <anchor moveWithCells="1">
                  <from>
                    <xdr:col>3</xdr:col>
                    <xdr:colOff>19050</xdr:colOff>
                    <xdr:row>77</xdr:row>
                    <xdr:rowOff>28575</xdr:rowOff>
                  </from>
                  <to>
                    <xdr:col>4</xdr:col>
                    <xdr:colOff>76200</xdr:colOff>
                    <xdr:row>77</xdr:row>
                    <xdr:rowOff>285750</xdr:rowOff>
                  </to>
                </anchor>
              </controlPr>
            </control>
          </mc:Choice>
        </mc:AlternateContent>
        <mc:AlternateContent xmlns:mc="http://schemas.openxmlformats.org/markup-compatibility/2006">
          <mc:Choice Requires="x14">
            <control shapeId="10364" r:id="rId47" name="Check Box 124">
              <controlPr defaultSize="0" autoFill="0" autoLine="0" autoPict="0">
                <anchor moveWithCells="1">
                  <from>
                    <xdr:col>3</xdr:col>
                    <xdr:colOff>19050</xdr:colOff>
                    <xdr:row>76</xdr:row>
                    <xdr:rowOff>66675</xdr:rowOff>
                  </from>
                  <to>
                    <xdr:col>4</xdr:col>
                    <xdr:colOff>0</xdr:colOff>
                    <xdr:row>76</xdr:row>
                    <xdr:rowOff>247650</xdr:rowOff>
                  </to>
                </anchor>
              </controlPr>
            </control>
          </mc:Choice>
        </mc:AlternateContent>
        <mc:AlternateContent xmlns:mc="http://schemas.openxmlformats.org/markup-compatibility/2006">
          <mc:Choice Requires="x14">
            <control shapeId="10365" r:id="rId48" name="Check Box 125">
              <controlPr defaultSize="0" autoFill="0" autoLine="0" autoPict="0">
                <anchor moveWithCells="1">
                  <from>
                    <xdr:col>3</xdr:col>
                    <xdr:colOff>19050</xdr:colOff>
                    <xdr:row>94</xdr:row>
                    <xdr:rowOff>371475</xdr:rowOff>
                  </from>
                  <to>
                    <xdr:col>4</xdr:col>
                    <xdr:colOff>76200</xdr:colOff>
                    <xdr:row>94</xdr:row>
                    <xdr:rowOff>638175</xdr:rowOff>
                  </to>
                </anchor>
              </controlPr>
            </control>
          </mc:Choice>
        </mc:AlternateContent>
        <mc:AlternateContent xmlns:mc="http://schemas.openxmlformats.org/markup-compatibility/2006">
          <mc:Choice Requires="x14">
            <control shapeId="10368" r:id="rId49" name="Check Box 128">
              <controlPr defaultSize="0" autoFill="0" autoLine="0" autoPict="0">
                <anchor moveWithCells="1">
                  <from>
                    <xdr:col>3</xdr:col>
                    <xdr:colOff>19050</xdr:colOff>
                    <xdr:row>88</xdr:row>
                    <xdr:rowOff>123825</xdr:rowOff>
                  </from>
                  <to>
                    <xdr:col>4</xdr:col>
                    <xdr:colOff>76200</xdr:colOff>
                    <xdr:row>88</xdr:row>
                    <xdr:rowOff>390525</xdr:rowOff>
                  </to>
                </anchor>
              </controlPr>
            </control>
          </mc:Choice>
        </mc:AlternateContent>
        <mc:AlternateContent xmlns:mc="http://schemas.openxmlformats.org/markup-compatibility/2006">
          <mc:Choice Requires="x14">
            <control shapeId="10369" r:id="rId50" name="Check Box 129">
              <controlPr defaultSize="0" autoFill="0" autoLine="0" autoPict="0">
                <anchor moveWithCells="1">
                  <from>
                    <xdr:col>3</xdr:col>
                    <xdr:colOff>19050</xdr:colOff>
                    <xdr:row>89</xdr:row>
                    <xdr:rowOff>114300</xdr:rowOff>
                  </from>
                  <to>
                    <xdr:col>4</xdr:col>
                    <xdr:colOff>76200</xdr:colOff>
                    <xdr:row>89</xdr:row>
                    <xdr:rowOff>381000</xdr:rowOff>
                  </to>
                </anchor>
              </controlPr>
            </control>
          </mc:Choice>
        </mc:AlternateContent>
        <mc:AlternateContent xmlns:mc="http://schemas.openxmlformats.org/markup-compatibility/2006">
          <mc:Choice Requires="x14">
            <control shapeId="10370" r:id="rId51" name="Check Box 130">
              <controlPr defaultSize="0" autoFill="0" autoLine="0" autoPict="0">
                <anchor moveWithCells="1">
                  <from>
                    <xdr:col>3</xdr:col>
                    <xdr:colOff>19050</xdr:colOff>
                    <xdr:row>91</xdr:row>
                    <xdr:rowOff>180975</xdr:rowOff>
                  </from>
                  <to>
                    <xdr:col>4</xdr:col>
                    <xdr:colOff>76200</xdr:colOff>
                    <xdr:row>91</xdr:row>
                    <xdr:rowOff>438150</xdr:rowOff>
                  </to>
                </anchor>
              </controlPr>
            </control>
          </mc:Choice>
        </mc:AlternateContent>
        <mc:AlternateContent xmlns:mc="http://schemas.openxmlformats.org/markup-compatibility/2006">
          <mc:Choice Requires="x14">
            <control shapeId="10371" r:id="rId52" name="Check Box 131">
              <controlPr defaultSize="0" autoFill="0" autoLine="0" autoPict="0">
                <anchor moveWithCells="1">
                  <from>
                    <xdr:col>3</xdr:col>
                    <xdr:colOff>19050</xdr:colOff>
                    <xdr:row>92</xdr:row>
                    <xdr:rowOff>190500</xdr:rowOff>
                  </from>
                  <to>
                    <xdr:col>4</xdr:col>
                    <xdr:colOff>76200</xdr:colOff>
                    <xdr:row>92</xdr:row>
                    <xdr:rowOff>447675</xdr:rowOff>
                  </to>
                </anchor>
              </controlPr>
            </control>
          </mc:Choice>
        </mc:AlternateContent>
        <mc:AlternateContent xmlns:mc="http://schemas.openxmlformats.org/markup-compatibility/2006">
          <mc:Choice Requires="x14">
            <control shapeId="10372" r:id="rId53" name="Check Box 132">
              <controlPr defaultSize="0" autoFill="0" autoLine="0" autoPict="0">
                <anchor moveWithCells="1">
                  <from>
                    <xdr:col>3</xdr:col>
                    <xdr:colOff>28575</xdr:colOff>
                    <xdr:row>99</xdr:row>
                    <xdr:rowOff>161925</xdr:rowOff>
                  </from>
                  <to>
                    <xdr:col>4</xdr:col>
                    <xdr:colOff>85725</xdr:colOff>
                    <xdr:row>99</xdr:row>
                    <xdr:rowOff>438150</xdr:rowOff>
                  </to>
                </anchor>
              </controlPr>
            </control>
          </mc:Choice>
        </mc:AlternateContent>
        <mc:AlternateContent xmlns:mc="http://schemas.openxmlformats.org/markup-compatibility/2006">
          <mc:Choice Requires="x14">
            <control shapeId="10373" r:id="rId54" name="Check Box 133">
              <controlPr defaultSize="0" autoFill="0" autoLine="0" autoPict="0">
                <anchor moveWithCells="1">
                  <from>
                    <xdr:col>3</xdr:col>
                    <xdr:colOff>38100</xdr:colOff>
                    <xdr:row>100</xdr:row>
                    <xdr:rowOff>114300</xdr:rowOff>
                  </from>
                  <to>
                    <xdr:col>4</xdr:col>
                    <xdr:colOff>66675</xdr:colOff>
                    <xdr:row>100</xdr:row>
                    <xdr:rowOff>476250</xdr:rowOff>
                  </to>
                </anchor>
              </controlPr>
            </control>
          </mc:Choice>
        </mc:AlternateContent>
        <mc:AlternateContent xmlns:mc="http://schemas.openxmlformats.org/markup-compatibility/2006">
          <mc:Choice Requires="x14">
            <control shapeId="10374" r:id="rId55" name="Check Box 134">
              <controlPr defaultSize="0" autoFill="0" autoLine="0" autoPict="0">
                <anchor moveWithCells="1">
                  <from>
                    <xdr:col>3</xdr:col>
                    <xdr:colOff>9525</xdr:colOff>
                    <xdr:row>104</xdr:row>
                    <xdr:rowOff>295275</xdr:rowOff>
                  </from>
                  <to>
                    <xdr:col>3</xdr:col>
                    <xdr:colOff>228600</xdr:colOff>
                    <xdr:row>104</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2021-08-23T07:08:28Z</cp:lastPrinted>
  <dcterms:created xsi:type="dcterms:W3CDTF">2018-12-06T06:10:46Z</dcterms:created>
  <dcterms:modified xsi:type="dcterms:W3CDTF">2021-08-27T04:48:26Z</dcterms:modified>
</cp:coreProperties>
</file>