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7.5 旧岐阜養護学校\公告\HP\"/>
    </mc:Choice>
  </mc:AlternateContent>
  <bookViews>
    <workbookView xWindow="240" yWindow="120" windowWidth="11715" windowHeight="7290" tabRatio="728"/>
  </bookViews>
  <sheets>
    <sheet name="入札金額算定書" sheetId="21" r:id="rId1"/>
  </sheets>
  <definedNames>
    <definedName name="_xlnm.Print_Area" localSheetId="0">入札金額算定書!$A$1:$L$33</definedName>
  </definedNames>
  <calcPr calcId="162913"/>
</workbook>
</file>

<file path=xl/calcChain.xml><?xml version="1.0" encoding="utf-8"?>
<calcChain xmlns="http://schemas.openxmlformats.org/spreadsheetml/2006/main">
  <c r="G22" i="21" l="1"/>
  <c r="G21" i="21"/>
  <c r="G20" i="21"/>
  <c r="G19" i="21"/>
  <c r="G18" i="21"/>
  <c r="G17" i="21"/>
  <c r="G16" i="21"/>
  <c r="G15" i="21"/>
  <c r="G14" i="21"/>
  <c r="G13" i="21"/>
  <c r="G12" i="21"/>
  <c r="G11" i="2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K17" i="21" l="1"/>
  <c r="K19" i="21"/>
  <c r="K21" i="21"/>
  <c r="K12" i="21"/>
  <c r="K14" i="21"/>
  <c r="K16" i="21"/>
  <c r="K18" i="21"/>
  <c r="K20" i="21"/>
  <c r="K22" i="21"/>
  <c r="K11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<sst xmlns="http://schemas.openxmlformats.org/spreadsheetml/2006/main" count="38" uniqueCount="36">
  <si>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</si>
  <si>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</si>
  <si>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</si>
  <si>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</si>
  <si>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その他季</t>
    <rPh sb="2" eb="3">
      <t>タ</t>
    </rPh>
    <rPh sb="3" eb="4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</si>
  <si>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</si>
  <si>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</si>
  <si>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</si>
  <si>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</si>
  <si>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</si>
  <si>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</si>
  <si>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</si>
  <si>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</si>
  <si>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R3</t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</si>
  <si>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</si>
  <si>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</si>
  <si>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</si>
  <si>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</si>
  <si>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</si>
  <si>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</si>
  <si>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</si>
  <si>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</si>
  <si>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</si>
  <si>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</si>
  <si>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電気料金総価
（入札書記載金額）</t>
    <rPh sb="0" eb="2">
      <t>デンキ</t>
    </rPh>
    <rPh sb="2" eb="4">
      <t>リョウキン</t>
    </rPh>
    <rPh sb="4" eb="5">
      <t>ソウ</t>
    </rPh>
    <rPh sb="5" eb="6">
      <t>カ</t>
    </rPh>
    <rPh sb="8" eb="10">
      <t>ニュウサツ</t>
    </rPh>
    <rPh sb="10" eb="11">
      <t>ショ</t>
    </rPh>
    <rPh sb="11" eb="13">
      <t>キサイ</t>
    </rPh>
    <rPh sb="13" eb="15">
      <t>キンガク</t>
    </rPh>
    <phoneticPr fontId="1"/>
  </si>
  <si>
    <t>R4</t>
    <phoneticPr fontId="1"/>
  </si>
  <si>
    <t>様式５　</t>
    <rPh sb="0" eb="2">
      <t>ヨウシキ</t>
    </rPh>
    <phoneticPr fontId="1"/>
  </si>
  <si>
    <t>旧岐阜養護学校</t>
    <rPh sb="0" eb="1">
      <t>キュウ</t>
    </rPh>
    <rPh sb="1" eb="3">
      <t>ギフ</t>
    </rPh>
    <rPh sb="3" eb="5">
      <t>ヨウゴ</t>
    </rPh>
    <rPh sb="5" eb="7">
      <t>ガッコウ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</si>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</sst>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3" fillId="0" borderId="3" xfId="11" applyFont="1" applyBorder="1" applyAlignment="1" applyProtection="1">
      <alignment horizontal="center" vertical="center"/>
    </xf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4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38" fontId="11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30" xfId="13" applyFont="1" applyFill="1" applyBorder="1" applyProtection="1"/>
    <xf numFmtId="38" fontId="3" fillId="2" borderId="33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16" xfId="11" applyFont="1" applyFill="1" applyBorder="1" applyAlignment="1" applyProtection="1">
      <alignment horizontal="center" wrapText="1"/>
    </xf>
    <xf numFmtId="0" fontId="3" fillId="0" borderId="25" xfId="11" applyFont="1" applyFill="1" applyBorder="1" applyAlignment="1" applyProtection="1">
      <alignment horizontal="center" vertic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0" fontId="3" fillId="2" borderId="1" xfId="11" applyFont="1" applyFill="1" applyBorder="1" applyAlignment="1" applyProtection="1">
      <alignment horizontal="center" vertical="center"/>
    </xf>
    <xf numFmtId="38" fontId="11" fillId="2" borderId="9" xfId="13" applyFont="1" applyFill="1" applyBorder="1" applyAlignment="1" applyProtection="1">
      <alignment horizontal="right"/>
    </xf>
    <xf numFmtId="38" fontId="11" fillId="2" borderId="15" xfId="13" applyFont="1" applyFill="1" applyBorder="1" applyAlignment="1" applyProtection="1">
      <alignment horizontal="right"/>
    </xf>
    <xf numFmtId="0" fontId="3" fillId="0" borderId="1" xfId="11" applyFont="1" applyBorder="1" applyAlignment="1" applyProtection="1">
      <alignment horizontal="center" vertical="center"/>
    </xf>
    <xf numFmtId="38" fontId="11" fillId="2" borderId="32" xfId="13" applyFont="1" applyFill="1" applyBorder="1" applyAlignment="1" applyProtection="1">
      <alignment horizontal="right"/>
    </xf>
    <xf numFmtId="0" fontId="13" fillId="2" borderId="0" xfId="11" applyFont="1" applyFill="1" applyProtection="1"/>
    <xf numFmtId="38" fontId="3" fillId="2" borderId="23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2" fillId="2" borderId="0" xfId="7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38" fontId="9" fillId="2" borderId="5" xfId="13" applyFont="1" applyFill="1" applyBorder="1" applyAlignment="1" applyProtection="1">
      <alignment horizontal="center" vertical="center" shrinkToFit="1"/>
    </xf>
    <xf numFmtId="38" fontId="9" fillId="2" borderId="28" xfId="13" applyFont="1" applyFill="1" applyBorder="1" applyAlignment="1" applyProtection="1">
      <alignment horizontal="center" vertical="center" shrinkToFit="1"/>
    </xf>
    <xf numFmtId="38" fontId="9" fillId="2" borderId="29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26" xfId="2" applyNumberFormat="1" applyFont="1" applyFill="1" applyBorder="1" applyAlignment="1" applyProtection="1">
      <alignment horizontal="right" vertical="center" wrapText="1"/>
    </xf>
    <xf numFmtId="0" fontId="3" fillId="0" borderId="27" xfId="2" applyFont="1" applyFill="1" applyBorder="1" applyAlignment="1" applyProtection="1">
      <alignment horizontal="right" vertical="center"/>
    </xf>
    <xf numFmtId="0" fontId="3" fillId="0" borderId="26" xfId="2" applyFont="1" applyFill="1" applyBorder="1" applyAlignment="1" applyProtection="1">
      <alignment horizontal="center" vertical="center" wrapText="1"/>
    </xf>
    <xf numFmtId="0" fontId="3" fillId="0" borderId="27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25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  <xf numFmtId="40" fontId="11" fillId="0" borderId="26" xfId="13" applyNumberFormat="1" applyFont="1" applyFill="1" applyBorder="1" applyAlignment="1" applyProtection="1">
      <alignment horizontal="right"/>
      <protection locked="0"/>
    </xf>
    <xf numFmtId="40" fontId="11" fillId="0" borderId="31" xfId="13" applyNumberFormat="1" applyFont="1" applyFill="1" applyBorder="1" applyAlignment="1" applyProtection="1">
      <alignment horizontal="right"/>
      <protection locked="0"/>
    </xf>
    <xf numFmtId="40" fontId="11" fillId="0" borderId="34" xfId="13" applyNumberFormat="1" applyFont="1" applyFill="1" applyBorder="1" applyAlignment="1" applyProtection="1">
      <alignment horizontal="right"/>
      <protection locked="0"/>
    </xf>
    <xf numFmtId="40" fontId="11" fillId="0" borderId="35" xfId="13" applyNumberFormat="1" applyFont="1" applyFill="1" applyBorder="1" applyAlignment="1" applyProtection="1">
      <alignment horizontal="right"/>
      <protection locked="0"/>
    </xf>
    <xf numFmtId="40" fontId="11" fillId="2" borderId="9" xfId="1" applyNumberFormat="1" applyFont="1" applyFill="1" applyBorder="1" applyAlignment="1" applyProtection="1">
      <alignment horizontal="right" shrinkToFit="1"/>
    </xf>
    <xf numFmtId="40" fontId="11" fillId="2" borderId="2" xfId="1" applyNumberFormat="1" applyFont="1" applyFill="1" applyBorder="1" applyAlignment="1" applyProtection="1">
      <alignment horizontal="right" shrinkToFit="1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showZeros="0" tabSelected="1" view="pageBreakPreview" topLeftCell="A8" zoomScale="85" zoomScaleNormal="75" zoomScaleSheetLayoutView="85" workbookViewId="0">
      <selection activeCell="I11" activeCellId="1" sqref="E11:E22 I11:I22"/>
    </sheetView>
  </sheetViews>
  <sheetFormatPr defaultRowHeight="13.5" x14ac:dyDescent="0.15"/>
  <cols>
    <col min="1" max="1" width="7.25" style="4" customWidth="1"/>
    <col min="2" max="2" width="4.75" style="4" customWidth="1"/>
    <col min="3" max="3" width="6.375" style="4" customWidth="1"/>
    <col min="4" max="6" width="15.125" style="4" customWidth="1"/>
    <col min="7" max="7" width="18.75" style="4" customWidth="1"/>
    <col min="8" max="9" width="15.125" style="4" customWidth="1"/>
    <col min="10" max="11" width="18.75" style="4" customWidth="1"/>
    <col min="12" max="12" width="11.625" style="4" customWidth="1"/>
    <col min="13" max="13" width="13.625" style="4" customWidth="1"/>
    <col min="14" max="14" width="3.5" style="4" customWidth="1"/>
    <col min="15" max="15" width="10" style="4" customWidth="1"/>
    <col min="16" max="16" width="9" style="4"/>
    <col min="17" max="18" width="10.625" style="4" customWidth="1"/>
    <col min="19" max="16384" width="9" style="4"/>
  </cols>
  <sheetData>
    <row r="1" spans="2:13" ht="14.25" x14ac:dyDescent="0.15">
      <c r="B1" s="3" t="s">
        <v>26</v>
      </c>
    </row>
    <row r="2" spans="2:13" ht="17.25" x14ac:dyDescent="0.2">
      <c r="B2" s="2"/>
      <c r="C2" s="5"/>
      <c r="D2" s="5"/>
      <c r="E2" s="5"/>
    </row>
    <row r="3" spans="2:13" ht="21" x14ac:dyDescent="0.2">
      <c r="B3" s="81" t="s">
        <v>14</v>
      </c>
      <c r="C3" s="81"/>
      <c r="D3" s="81"/>
      <c r="E3" s="81"/>
      <c r="F3" s="81"/>
      <c r="G3" s="81"/>
      <c r="H3" s="81"/>
      <c r="I3" s="81"/>
      <c r="J3" s="81"/>
      <c r="K3" s="81"/>
      <c r="L3" s="20"/>
      <c r="M3" s="20"/>
    </row>
    <row r="4" spans="2:13" ht="17.25" customHeight="1" x14ac:dyDescent="0.2">
      <c r="B4" s="2"/>
      <c r="C4" s="5"/>
      <c r="D4" s="5"/>
      <c r="E4" s="5"/>
      <c r="K4" s="21"/>
      <c r="L4" s="18"/>
      <c r="M4" s="17"/>
    </row>
    <row r="5" spans="2:13" ht="17.25" x14ac:dyDescent="0.2">
      <c r="B5" s="2"/>
      <c r="C5" s="5"/>
      <c r="D5" s="5"/>
      <c r="E5" s="5"/>
      <c r="K5" s="19"/>
      <c r="L5" s="18"/>
      <c r="M5" s="17"/>
    </row>
    <row r="6" spans="2:13" ht="17.25" x14ac:dyDescent="0.2">
      <c r="B6" s="46" t="s">
        <v>27</v>
      </c>
      <c r="C6" s="5"/>
      <c r="D6" s="5"/>
      <c r="E6" s="5"/>
    </row>
    <row r="7" spans="2:13" ht="27" customHeight="1" x14ac:dyDescent="0.15">
      <c r="B7" s="73" t="s">
        <v>0</v>
      </c>
      <c r="C7" s="74"/>
      <c r="D7" s="76" t="s">
        <v>1</v>
      </c>
      <c r="E7" s="76"/>
      <c r="F7" s="76"/>
      <c r="G7" s="72"/>
      <c r="H7" s="79" t="s">
        <v>2</v>
      </c>
      <c r="I7" s="80"/>
      <c r="J7" s="80"/>
      <c r="K7" s="77" t="s">
        <v>21</v>
      </c>
      <c r="L7" s="61"/>
    </row>
    <row r="8" spans="2:13" ht="25.5" customHeight="1" x14ac:dyDescent="0.15">
      <c r="B8" s="75"/>
      <c r="C8" s="74"/>
      <c r="D8" s="62" t="s">
        <v>15</v>
      </c>
      <c r="E8" s="64" t="s">
        <v>16</v>
      </c>
      <c r="F8" s="66" t="s">
        <v>3</v>
      </c>
      <c r="G8" s="68" t="s">
        <v>17</v>
      </c>
      <c r="H8" s="70" t="s">
        <v>4</v>
      </c>
      <c r="I8" s="71"/>
      <c r="J8" s="72"/>
      <c r="K8" s="78"/>
      <c r="L8" s="61"/>
    </row>
    <row r="9" spans="2:13" ht="48.75" customHeight="1" x14ac:dyDescent="0.15">
      <c r="B9" s="75"/>
      <c r="C9" s="74"/>
      <c r="D9" s="63"/>
      <c r="E9" s="65"/>
      <c r="F9" s="67"/>
      <c r="G9" s="69"/>
      <c r="H9" s="31" t="s">
        <v>18</v>
      </c>
      <c r="I9" s="32" t="s">
        <v>19</v>
      </c>
      <c r="J9" s="33" t="s">
        <v>20</v>
      </c>
      <c r="K9" s="70"/>
      <c r="L9" s="34"/>
    </row>
    <row r="10" spans="2:13" ht="30" customHeight="1" thickBot="1" x14ac:dyDescent="0.2">
      <c r="B10" s="27" t="s">
        <v>5</v>
      </c>
      <c r="C10" s="28" t="s">
        <v>6</v>
      </c>
      <c r="D10" s="6" t="s">
        <v>10</v>
      </c>
      <c r="E10" s="35" t="s">
        <v>22</v>
      </c>
      <c r="F10" s="36"/>
      <c r="G10" s="6" t="s">
        <v>7</v>
      </c>
      <c r="H10" s="7" t="s">
        <v>11</v>
      </c>
      <c r="I10" s="37" t="s">
        <v>23</v>
      </c>
      <c r="J10" s="6" t="s">
        <v>7</v>
      </c>
      <c r="K10" s="7" t="s">
        <v>7</v>
      </c>
      <c r="L10" s="22"/>
    </row>
    <row r="11" spans="2:13" ht="20.100000000000001" customHeight="1" x14ac:dyDescent="0.2">
      <c r="B11" s="38" t="s">
        <v>13</v>
      </c>
      <c r="C11" s="8">
        <v>11</v>
      </c>
      <c r="D11" s="39">
        <v>31</v>
      </c>
      <c r="E11" s="82"/>
      <c r="F11" s="51" t="s">
        <v>12</v>
      </c>
      <c r="G11" s="86">
        <f>ROUNDDOWN(D11*$E$11*0.85,2)</f>
        <v>0</v>
      </c>
      <c r="H11" s="40">
        <v>3100</v>
      </c>
      <c r="I11" s="84"/>
      <c r="J11" s="87">
        <f>H11*I11</f>
        <v>0</v>
      </c>
      <c r="K11" s="13">
        <f t="shared" ref="K11:K22" si="0">INT(G11+J11)</f>
        <v>0</v>
      </c>
      <c r="L11" s="54"/>
    </row>
    <row r="12" spans="2:13" ht="20.100000000000001" customHeight="1" x14ac:dyDescent="0.2">
      <c r="B12" s="9"/>
      <c r="C12" s="8">
        <v>12</v>
      </c>
      <c r="D12" s="39">
        <v>31</v>
      </c>
      <c r="E12" s="83"/>
      <c r="F12" s="52"/>
      <c r="G12" s="86">
        <f>ROUNDDOWN(D12*$E$12*0.85,2)</f>
        <v>0</v>
      </c>
      <c r="H12" s="40">
        <v>3100</v>
      </c>
      <c r="I12" s="83"/>
      <c r="J12" s="87">
        <f t="shared" ref="J12:J22" si="1">H12*I12</f>
        <v>0</v>
      </c>
      <c r="K12" s="13">
        <f t="shared" si="0"/>
        <v>0</v>
      </c>
      <c r="L12" s="54"/>
    </row>
    <row r="13" spans="2:13" ht="20.100000000000001" customHeight="1" x14ac:dyDescent="0.2">
      <c r="B13" s="41"/>
      <c r="C13" s="8">
        <v>1</v>
      </c>
      <c r="D13" s="39">
        <v>31</v>
      </c>
      <c r="E13" s="83"/>
      <c r="F13" s="52"/>
      <c r="G13" s="86">
        <f>ROUNDDOWN(D13*$E$13*0.85,2)</f>
        <v>0</v>
      </c>
      <c r="H13" s="40">
        <v>4100</v>
      </c>
      <c r="I13" s="83"/>
      <c r="J13" s="87">
        <f t="shared" si="1"/>
        <v>0</v>
      </c>
      <c r="K13" s="13">
        <f t="shared" si="0"/>
        <v>0</v>
      </c>
      <c r="L13" s="54"/>
    </row>
    <row r="14" spans="2:13" ht="20.100000000000001" customHeight="1" x14ac:dyDescent="0.2">
      <c r="B14" s="9" t="s">
        <v>25</v>
      </c>
      <c r="C14" s="8">
        <v>2</v>
      </c>
      <c r="D14" s="39">
        <v>31</v>
      </c>
      <c r="E14" s="83"/>
      <c r="F14" s="52"/>
      <c r="G14" s="86">
        <f>ROUNDDOWN(D14*$E$14*0.85,2)</f>
        <v>0</v>
      </c>
      <c r="H14" s="40">
        <v>4300</v>
      </c>
      <c r="I14" s="83"/>
      <c r="J14" s="87">
        <f t="shared" si="1"/>
        <v>0</v>
      </c>
      <c r="K14" s="13">
        <f t="shared" si="0"/>
        <v>0</v>
      </c>
      <c r="L14" s="54"/>
    </row>
    <row r="15" spans="2:13" ht="20.100000000000001" customHeight="1" x14ac:dyDescent="0.2">
      <c r="B15" s="9"/>
      <c r="C15" s="8">
        <v>3</v>
      </c>
      <c r="D15" s="39">
        <v>31</v>
      </c>
      <c r="E15" s="83"/>
      <c r="F15" s="52"/>
      <c r="G15" s="86">
        <f>ROUNDDOWN(D15*$E$15*0.85,2)</f>
        <v>0</v>
      </c>
      <c r="H15" s="40">
        <v>3500</v>
      </c>
      <c r="I15" s="83"/>
      <c r="J15" s="87">
        <f t="shared" si="1"/>
        <v>0</v>
      </c>
      <c r="K15" s="13">
        <f t="shared" si="0"/>
        <v>0</v>
      </c>
      <c r="L15" s="54"/>
    </row>
    <row r="16" spans="2:13" ht="20.100000000000001" customHeight="1" x14ac:dyDescent="0.2">
      <c r="B16" s="9"/>
      <c r="C16" s="8">
        <v>4</v>
      </c>
      <c r="D16" s="39">
        <v>31</v>
      </c>
      <c r="E16" s="83"/>
      <c r="F16" s="52"/>
      <c r="G16" s="86">
        <f>ROUNDDOWN(D16*$E$16*0.85,2)</f>
        <v>0</v>
      </c>
      <c r="H16" s="42">
        <v>3400</v>
      </c>
      <c r="I16" s="83"/>
      <c r="J16" s="87">
        <f t="shared" si="1"/>
        <v>0</v>
      </c>
      <c r="K16" s="13">
        <f t="shared" si="0"/>
        <v>0</v>
      </c>
      <c r="L16" s="54"/>
    </row>
    <row r="17" spans="1:14" ht="20.100000000000001" customHeight="1" x14ac:dyDescent="0.2">
      <c r="B17" s="9"/>
      <c r="C17" s="8">
        <v>5</v>
      </c>
      <c r="D17" s="39">
        <v>31</v>
      </c>
      <c r="E17" s="83"/>
      <c r="F17" s="52"/>
      <c r="G17" s="86">
        <f>ROUNDDOWN(D17*$E$17*0.85,2)</f>
        <v>0</v>
      </c>
      <c r="H17" s="42">
        <v>2600</v>
      </c>
      <c r="I17" s="83"/>
      <c r="J17" s="87">
        <f t="shared" si="1"/>
        <v>0</v>
      </c>
      <c r="K17" s="13">
        <f t="shared" si="0"/>
        <v>0</v>
      </c>
      <c r="L17" s="54"/>
    </row>
    <row r="18" spans="1:14" ht="20.100000000000001" customHeight="1" x14ac:dyDescent="0.2">
      <c r="B18" s="9"/>
      <c r="C18" s="8">
        <v>6</v>
      </c>
      <c r="D18" s="39">
        <v>31</v>
      </c>
      <c r="E18" s="83"/>
      <c r="F18" s="52"/>
      <c r="G18" s="86">
        <f>ROUNDDOWN(D18*$E$18*0.85,2)</f>
        <v>0</v>
      </c>
      <c r="H18" s="42">
        <v>3800</v>
      </c>
      <c r="I18" s="83"/>
      <c r="J18" s="87">
        <f t="shared" si="1"/>
        <v>0</v>
      </c>
      <c r="K18" s="13">
        <f t="shared" si="0"/>
        <v>0</v>
      </c>
      <c r="L18" s="54"/>
    </row>
    <row r="19" spans="1:14" ht="20.100000000000001" customHeight="1" x14ac:dyDescent="0.2">
      <c r="B19" s="9"/>
      <c r="C19" s="8">
        <v>7</v>
      </c>
      <c r="D19" s="39">
        <v>31</v>
      </c>
      <c r="E19" s="83"/>
      <c r="F19" s="52"/>
      <c r="G19" s="86">
        <f>ROUNDDOWN(D19*$E$19*0.85,2)</f>
        <v>0</v>
      </c>
      <c r="H19" s="42">
        <v>4600</v>
      </c>
      <c r="I19" s="83"/>
      <c r="J19" s="87">
        <f t="shared" si="1"/>
        <v>0</v>
      </c>
      <c r="K19" s="13">
        <f t="shared" si="0"/>
        <v>0</v>
      </c>
      <c r="L19" s="54"/>
    </row>
    <row r="20" spans="1:14" ht="20.100000000000001" customHeight="1" x14ac:dyDescent="0.2">
      <c r="B20" s="29"/>
      <c r="C20" s="8">
        <v>8</v>
      </c>
      <c r="D20" s="39">
        <v>31</v>
      </c>
      <c r="E20" s="83"/>
      <c r="F20" s="52"/>
      <c r="G20" s="86">
        <f>ROUNDDOWN(D20*$E$20*0.85,2)</f>
        <v>0</v>
      </c>
      <c r="H20" s="40">
        <v>4600</v>
      </c>
      <c r="I20" s="83"/>
      <c r="J20" s="87">
        <f t="shared" si="1"/>
        <v>0</v>
      </c>
      <c r="K20" s="13">
        <f t="shared" si="0"/>
        <v>0</v>
      </c>
      <c r="L20" s="54"/>
      <c r="N20" s="43"/>
    </row>
    <row r="21" spans="1:14" ht="20.100000000000001" customHeight="1" x14ac:dyDescent="0.2">
      <c r="B21" s="29"/>
      <c r="C21" s="8">
        <v>9</v>
      </c>
      <c r="D21" s="39">
        <v>31</v>
      </c>
      <c r="E21" s="83"/>
      <c r="F21" s="52"/>
      <c r="G21" s="86">
        <f>ROUNDDOWN(D21*$E$21*0.85,2)</f>
        <v>0</v>
      </c>
      <c r="H21" s="40">
        <v>5500</v>
      </c>
      <c r="I21" s="83"/>
      <c r="J21" s="87">
        <f t="shared" si="1"/>
        <v>0</v>
      </c>
      <c r="K21" s="13">
        <f t="shared" si="0"/>
        <v>0</v>
      </c>
      <c r="L21" s="54"/>
    </row>
    <row r="22" spans="1:14" ht="20.100000000000001" customHeight="1" thickBot="1" x14ac:dyDescent="0.25">
      <c r="B22" s="29"/>
      <c r="C22" s="8">
        <v>10</v>
      </c>
      <c r="D22" s="39">
        <v>31</v>
      </c>
      <c r="E22" s="83"/>
      <c r="F22" s="53"/>
      <c r="G22" s="86">
        <f>ROUNDDOWN(D22*$E$22*0.85,2)</f>
        <v>0</v>
      </c>
      <c r="H22" s="40">
        <v>3800</v>
      </c>
      <c r="I22" s="85"/>
      <c r="J22" s="87">
        <f t="shared" si="1"/>
        <v>0</v>
      </c>
      <c r="K22" s="14">
        <f t="shared" si="0"/>
        <v>0</v>
      </c>
      <c r="L22" s="54"/>
    </row>
    <row r="23" spans="1:14" ht="20.100000000000001" customHeight="1" thickTop="1" thickBot="1" x14ac:dyDescent="0.2">
      <c r="B23" s="59" t="s">
        <v>8</v>
      </c>
      <c r="C23" s="60"/>
      <c r="D23" s="12"/>
      <c r="E23" s="25"/>
      <c r="F23" s="10"/>
      <c r="G23" s="11"/>
      <c r="H23" s="44">
        <f>SUM(H11:H22)</f>
        <v>46400</v>
      </c>
      <c r="I23" s="26"/>
      <c r="J23" s="12"/>
      <c r="K23" s="14">
        <f>SUM(K11:K22)</f>
        <v>0</v>
      </c>
      <c r="L23" s="23"/>
    </row>
    <row r="24" spans="1:14" ht="20.100000000000001" customHeight="1" thickTop="1" thickBot="1" x14ac:dyDescent="0.2">
      <c r="B24" s="3"/>
      <c r="L24" s="24"/>
    </row>
    <row r="25" spans="1:14" s="1" customFormat="1" ht="20.100000000000001" customHeight="1" x14ac:dyDescent="0.15">
      <c r="A25" s="1" t="s">
        <v>9</v>
      </c>
      <c r="J25" s="57" t="s">
        <v>24</v>
      </c>
      <c r="K25" s="55">
        <f>K23</f>
        <v>0</v>
      </c>
    </row>
    <row r="26" spans="1:14" s="1" customFormat="1" ht="20.100000000000001" customHeight="1" thickBot="1" x14ac:dyDescent="0.2">
      <c r="A26" s="47" t="s">
        <v>28</v>
      </c>
      <c r="B26" s="47"/>
      <c r="J26" s="58"/>
      <c r="K26" s="56"/>
    </row>
    <row r="27" spans="1:14" s="1" customFormat="1" ht="18" customHeight="1" x14ac:dyDescent="0.15">
      <c r="A27" s="47"/>
      <c r="B27" s="48" t="s">
        <v>29</v>
      </c>
      <c r="C27" s="45"/>
      <c r="D27" s="45"/>
      <c r="E27" s="45"/>
      <c r="F27" s="45"/>
      <c r="G27" s="45"/>
      <c r="H27" s="45"/>
      <c r="I27" s="45"/>
      <c r="J27" s="45"/>
      <c r="K27" s="45"/>
      <c r="L27" s="15"/>
      <c r="M27" s="16"/>
    </row>
    <row r="28" spans="1:14" ht="18" customHeight="1" x14ac:dyDescent="0.15">
      <c r="A28" s="47"/>
      <c r="B28" s="48" t="s">
        <v>33</v>
      </c>
      <c r="C28" s="45"/>
      <c r="D28" s="45"/>
      <c r="E28" s="45"/>
      <c r="F28" s="45"/>
      <c r="G28" s="45"/>
      <c r="H28" s="45"/>
      <c r="I28" s="45"/>
      <c r="J28" s="45"/>
      <c r="K28" s="45"/>
    </row>
    <row r="29" spans="1:14" ht="18" customHeight="1" x14ac:dyDescent="0.15">
      <c r="A29" s="47"/>
      <c r="B29" s="48" t="s">
        <v>30</v>
      </c>
      <c r="C29" s="45"/>
      <c r="D29" s="45"/>
      <c r="E29" s="45"/>
      <c r="F29" s="45"/>
      <c r="G29" s="45"/>
      <c r="H29" s="45"/>
      <c r="I29" s="45"/>
      <c r="J29" s="45"/>
      <c r="K29" s="45"/>
    </row>
    <row r="30" spans="1:14" ht="18" customHeight="1" x14ac:dyDescent="0.15">
      <c r="A30" s="47"/>
      <c r="B30" s="48" t="s">
        <v>34</v>
      </c>
      <c r="C30" s="30"/>
      <c r="D30" s="30"/>
      <c r="E30" s="30"/>
      <c r="F30" s="30"/>
      <c r="G30" s="30"/>
      <c r="H30" s="30"/>
      <c r="I30" s="30"/>
      <c r="J30" s="30"/>
      <c r="K30" s="30"/>
    </row>
    <row r="31" spans="1:14" ht="18" customHeight="1" x14ac:dyDescent="0.15">
      <c r="A31" s="47"/>
      <c r="B31" s="48" t="s">
        <v>35</v>
      </c>
      <c r="C31" s="30"/>
      <c r="D31" s="30"/>
      <c r="E31" s="30"/>
      <c r="F31" s="30"/>
      <c r="G31" s="30"/>
      <c r="H31" s="30"/>
      <c r="I31" s="30"/>
      <c r="J31" s="30"/>
      <c r="K31" s="30"/>
    </row>
    <row r="32" spans="1:14" ht="18" customHeight="1" x14ac:dyDescent="0.15">
      <c r="A32" s="47"/>
      <c r="B32" s="49" t="s">
        <v>31</v>
      </c>
    </row>
    <row r="33" spans="1:2" ht="18" customHeight="1" x14ac:dyDescent="0.15">
      <c r="A33" s="50"/>
      <c r="B33" s="49" t="s">
        <v>32</v>
      </c>
    </row>
    <row r="34" spans="1:2" ht="20.100000000000001" customHeight="1" x14ac:dyDescent="0.15"/>
    <row r="35" spans="1:2" ht="20.100000000000001" customHeight="1" x14ac:dyDescent="0.15"/>
  </sheetData>
  <sheetProtection algorithmName="SHA-512" hashValue="TK30UQSsh3fExFJjcZSIkKs3jxML1QJBc/7SlpErpD6ThnCdJy1lFEO0HOaNKv8YHzb42NkJM43lBiOG11ziRQ==" saltValue="gFoscrRu5GRDmRInjNW3kg==" spinCount="100000" sheet="1" selectLockedCells="1"/>
  <mergeCells count="16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J8"/>
    <mergeCell ref="F11:F22"/>
    <mergeCell ref="L11:L22"/>
    <mergeCell ref="K25:K26"/>
    <mergeCell ref="J25:J26"/>
    <mergeCell ref="B23:C2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2020-07-07T09:23:55Z</cp:lastPrinted>
  <dcterms:created xsi:type="dcterms:W3CDTF">2003-05-07T07:33:15Z</dcterms:created>
  <dcterms:modified xsi:type="dcterms:W3CDTF">2021-07-01T08:36:07Z</dcterms:modified>
</cp:coreProperties>
</file>