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16　総合評価（厚八橋架替（２期）工事　簡易）\"/>
    </mc:Choice>
  </mc:AlternateContent>
  <bookViews>
    <workbookView xWindow="0" yWindow="0" windowWidth="20490" windowHeight="7395"/>
  </bookViews>
  <sheets>
    <sheet name="チェックシート様式" sheetId="10" r:id="rId1"/>
  </sheets>
  <definedNames>
    <definedName name="_xlnm.Print_Area" localSheetId="0">チェックシート様式!$A$1:$I$102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 i="10" l="1"/>
  <c r="H46" i="10" l="1"/>
  <c r="H74" i="10" l="1"/>
  <c r="K64" i="10"/>
  <c r="K74" i="10" l="1"/>
  <c r="H19" i="10" l="1"/>
  <c r="H101" i="10" s="1"/>
  <c r="K83" i="10" l="1"/>
  <c r="K100" i="10" s="1"/>
  <c r="K46" i="10"/>
  <c r="K19" i="10"/>
  <c r="K102" i="10" l="1"/>
</calcChain>
</file>

<file path=xl/sharedStrings.xml><?xml version="1.0" encoding="utf-8"?>
<sst xmlns="http://schemas.openxmlformats.org/spreadsheetml/2006/main" count="206" uniqueCount="143">
  <si>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</si>
  <si>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</si>
  <si>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</si>
  <si>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</si>
  <si>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</si>
  <si>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</si>
  <si>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工程管理</t>
    <rPh sb="0" eb="2">
      <t>コウテイ</t>
    </rPh>
    <rPh sb="2" eb="4">
      <t>カンリ</t>
    </rPh>
    <phoneticPr fontId="2"/>
  </si>
  <si>
    <t>工期設定</t>
    <rPh sb="0" eb="2">
      <t>コウキ</t>
    </rPh>
    <rPh sb="2" eb="4">
      <t>セッテイ</t>
    </rPh>
    <phoneticPr fontId="2"/>
  </si>
  <si>
    <t>工期の短縮の可能性で施工上の工夫の有無</t>
    <rPh sb="0" eb="2">
      <t>コウキ</t>
    </rPh>
    <rPh sb="3" eb="5">
      <t>タンシュク</t>
    </rPh>
    <rPh sb="6" eb="9">
      <t>カノウセイ</t>
    </rPh>
    <rPh sb="10" eb="13">
      <t>セコウジョウ</t>
    </rPh>
    <rPh sb="14" eb="16">
      <t>クフウ</t>
    </rPh>
    <rPh sb="17" eb="19">
      <t>ウム</t>
    </rPh>
    <phoneticPr fontId="2"/>
  </si>
  <si>
    <t>工期を５％以上短縮できる</t>
    <rPh sb="0" eb="2">
      <t>コウキ</t>
    </rPh>
    <rPh sb="5" eb="7">
      <t>イジョウ</t>
    </rPh>
    <rPh sb="7" eb="9">
      <t>タンシュク</t>
    </rPh>
    <phoneticPr fontId="2"/>
  </si>
  <si>
    <t>－</t>
    <phoneticPr fontId="2"/>
  </si>
  <si>
    <t>工期どおりに施工できる</t>
    <rPh sb="0" eb="2">
      <t>コウキ</t>
    </rPh>
    <rPh sb="6" eb="8">
      <t>セコウ</t>
    </rPh>
    <phoneticPr fontId="2"/>
  </si>
  <si>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</si>
  <si>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</si>
  <si>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</si>
  <si>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</si>
  <si>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</si>
  <si>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品質管理</t>
    <rPh sb="0" eb="2">
      <t>ヒンシツ</t>
    </rPh>
    <rPh sb="2" eb="4">
      <t>カンリ</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</si>
  <si>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</si>
  <si>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</si>
  <si>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</si>
  <si>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</si>
  <si>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</si>
  <si>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</si>
  <si>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</si>
  <si>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</si>
  <si>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</si>
  <si>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</si>
  <si>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</si>
  <si>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</si>
  <si>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</si>
  <si>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</si>
  <si>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</si>
  <si>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</si>
  <si>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</si>
  <si>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</si>
  <si>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</si>
  <si>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</si>
  <si>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</si>
  <si>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</si>
  <si>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</si>
  <si>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</si>
  <si>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</si>
  <si>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</si>
  <si>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</si>
  <si>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</si>
  <si>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</si>
  <si>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</si>
  <si>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</si>
  <si>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</si>
  <si>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</si>
  <si>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</si>
  <si>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</si>
  <si>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</si>
  <si>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</si>
  <si>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</si>
  <si>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</si>
  <si>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</si>
  <si>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</si>
  <si>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</si>
  <si>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</si>
  <si>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</si>
  <si>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</si>
  <si>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</si>
  <si>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</si>
  <si>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4"/>
  </si>
  <si>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</si>
  <si>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</si>
  <si>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</si>
  <si>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</si>
  <si>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</si>
  <si>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</si>
  <si>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</si>
  <si>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平均点が７５点以上</t>
    <phoneticPr fontId="3"/>
  </si>
  <si>
    <t>平均点が６５点未満</t>
    <phoneticPr fontId="3"/>
  </si>
  <si>
    <t>１項目について評価できる。</t>
    <phoneticPr fontId="2"/>
  </si>
  <si>
    <t>スタッフ数</t>
    <rPh sb="4" eb="5">
      <t>スウ</t>
    </rPh>
    <phoneticPr fontId="2"/>
  </si>
  <si>
    <t>常勤雇用の従業員数10名以上並びに国家資格を有する技術者数5名以上</t>
    <rPh sb="5" eb="8">
      <t>ジュウギョウイン</t>
    </rPh>
    <rPh sb="8" eb="9">
      <t>スウ</t>
    </rPh>
    <rPh sb="11" eb="12">
      <t>メイ</t>
    </rPh>
    <rPh sb="12" eb="14">
      <t>イジョウ</t>
    </rPh>
    <rPh sb="14" eb="15">
      <t>ナラ</t>
    </rPh>
    <rPh sb="17" eb="19">
      <t>コッカ</t>
    </rPh>
    <rPh sb="19" eb="21">
      <t>シカク</t>
    </rPh>
    <rPh sb="22" eb="23">
      <t>ユウ</t>
    </rPh>
    <rPh sb="25" eb="27">
      <t>ギジュツ</t>
    </rPh>
    <rPh sb="27" eb="28">
      <t>シャ</t>
    </rPh>
    <rPh sb="28" eb="29">
      <t>スウ</t>
    </rPh>
    <rPh sb="30" eb="31">
      <t>メイ</t>
    </rPh>
    <rPh sb="31" eb="33">
      <t>イジョウ</t>
    </rPh>
    <phoneticPr fontId="2"/>
  </si>
  <si>
    <t>常勤雇用の従業員数10名以上又は国家資格を有する技術者数5名以上</t>
    <rPh sb="5" eb="8">
      <t>ジュウギョウイン</t>
    </rPh>
    <rPh sb="8" eb="9">
      <t>スウ</t>
    </rPh>
    <rPh sb="11" eb="12">
      <t>メイ</t>
    </rPh>
    <rPh sb="12" eb="14">
      <t>イジョウ</t>
    </rPh>
    <rPh sb="14" eb="15">
      <t>マタ</t>
    </rPh>
    <rPh sb="16" eb="18">
      <t>コッカ</t>
    </rPh>
    <rPh sb="18" eb="20">
      <t>シカク</t>
    </rPh>
    <rPh sb="21" eb="22">
      <t>ユウ</t>
    </rPh>
    <rPh sb="24" eb="26">
      <t>ギジュツ</t>
    </rPh>
    <rPh sb="26" eb="27">
      <t>シャ</t>
    </rPh>
    <rPh sb="27" eb="28">
      <t>スウ</t>
    </rPh>
    <rPh sb="29" eb="30">
      <t>メイ</t>
    </rPh>
    <rPh sb="30" eb="32">
      <t>イジョウ</t>
    </rPh>
    <phoneticPr fontId="2"/>
  </si>
  <si>
    <t>常勤雇用の従業員数10名未満並びに国家資格を有する技術者数5名未満</t>
    <rPh sb="5" eb="8">
      <t>ジュウギョウイン</t>
    </rPh>
    <rPh sb="8" eb="9">
      <t>スウ</t>
    </rPh>
    <rPh sb="11" eb="12">
      <t>メイ</t>
    </rPh>
    <rPh sb="12" eb="14">
      <t>ミマン</t>
    </rPh>
    <rPh sb="14" eb="15">
      <t>ナラ</t>
    </rPh>
    <rPh sb="17" eb="19">
      <t>コッカ</t>
    </rPh>
    <rPh sb="19" eb="21">
      <t>シカク</t>
    </rPh>
    <rPh sb="22" eb="23">
      <t>ユウ</t>
    </rPh>
    <rPh sb="25" eb="27">
      <t>ギジュツ</t>
    </rPh>
    <rPh sb="27" eb="28">
      <t>シャ</t>
    </rPh>
    <rPh sb="28" eb="29">
      <t>スウ</t>
    </rPh>
    <rPh sb="30" eb="31">
      <t>メイ</t>
    </rPh>
    <rPh sb="31" eb="33">
      <t>ミマン</t>
    </rPh>
    <phoneticPr fontId="2"/>
  </si>
  <si>
    <t>機械保有状況</t>
    <rPh sb="0" eb="2">
      <t>キカイ</t>
    </rPh>
    <rPh sb="2" eb="4">
      <t>ホユウ</t>
    </rPh>
    <rPh sb="4" eb="6">
      <t>ジョウキョウ</t>
    </rPh>
    <phoneticPr fontId="2"/>
  </si>
  <si>
    <t>当該工事に関する主要建設機械の保有状況</t>
    <rPh sb="0" eb="2">
      <t>トウガイ</t>
    </rPh>
    <rPh sb="2" eb="4">
      <t>コウジ</t>
    </rPh>
    <rPh sb="5" eb="6">
      <t>カン</t>
    </rPh>
    <rPh sb="8" eb="10">
      <t>シュヨウ</t>
    </rPh>
    <rPh sb="10" eb="12">
      <t>ケンセツ</t>
    </rPh>
    <rPh sb="12" eb="14">
      <t>キカイ</t>
    </rPh>
    <rPh sb="15" eb="17">
      <t>ホユウ</t>
    </rPh>
    <rPh sb="17" eb="19">
      <t>ジョウキョウ</t>
    </rPh>
    <phoneticPr fontId="2"/>
  </si>
  <si>
    <t xml:space="preserve">※　自社保有は、申請期限時点で保有していれば、対象とする。
※　「リースによる保有」は、本工事の工期の一部にリース期間が重なっている場合、対象とする。
※　「レンタル」は加点の対象としない。
※　下請負業者がリースする場合は加点の対象としない
</t>
    <phoneticPr fontId="3"/>
  </si>
  <si>
    <t>自社又はリース保有　（１機種：ﾊﾞｯｸﾎｳ山積0.8㎥以上）　</t>
    <rPh sb="0" eb="2">
      <t>ジシャ</t>
    </rPh>
    <rPh sb="2" eb="3">
      <t>マタ</t>
    </rPh>
    <rPh sb="7" eb="9">
      <t>ホユウ</t>
    </rPh>
    <phoneticPr fontId="2"/>
  </si>
  <si>
    <t>保有なし</t>
    <rPh sb="0" eb="2">
      <t>ホユウ</t>
    </rPh>
    <phoneticPr fontId="2"/>
  </si>
  <si>
    <t>常勤雇用の従業員数並びに国家資格を有する技術者数
当該工事における国家資格の定義
＝１級又は２級土木施工管理技士、技術士（土木系）</t>
    <rPh sb="5" eb="8">
      <t>ジュウギョウイン</t>
    </rPh>
    <rPh sb="8" eb="9">
      <t>スウ</t>
    </rPh>
    <rPh sb="9" eb="10">
      <t>ナラ</t>
    </rPh>
    <rPh sb="12" eb="14">
      <t>コッカ</t>
    </rPh>
    <rPh sb="14" eb="16">
      <t>シカク</t>
    </rPh>
    <rPh sb="17" eb="18">
      <t>ユウ</t>
    </rPh>
    <rPh sb="20" eb="22">
      <t>ギジュツ</t>
    </rPh>
    <rPh sb="22" eb="23">
      <t>シャ</t>
    </rPh>
    <rPh sb="23" eb="24">
      <t>スウ</t>
    </rPh>
    <rPh sb="26" eb="28">
      <t>トウガイ</t>
    </rPh>
    <rPh sb="28" eb="30">
      <t>コウジ</t>
    </rPh>
    <rPh sb="34" eb="36">
      <t>コッカ</t>
    </rPh>
    <rPh sb="36" eb="38">
      <t>シカク</t>
    </rPh>
    <rPh sb="39" eb="41">
      <t>テイギ</t>
    </rPh>
    <rPh sb="44" eb="45">
      <t>キュウ</t>
    </rPh>
    <rPh sb="45" eb="46">
      <t>マタ</t>
    </rPh>
    <rPh sb="48" eb="49">
      <t>キュウ</t>
    </rPh>
    <rPh sb="49" eb="51">
      <t>ドボク</t>
    </rPh>
    <rPh sb="51" eb="53">
      <t>セコウ</t>
    </rPh>
    <rPh sb="53" eb="55">
      <t>カンリ</t>
    </rPh>
    <rPh sb="55" eb="57">
      <t>ギシ</t>
    </rPh>
    <rPh sb="58" eb="60">
      <t>ギジュツ</t>
    </rPh>
    <rPh sb="60" eb="61">
      <t>シ</t>
    </rPh>
    <rPh sb="62" eb="64">
      <t>ドボク</t>
    </rPh>
    <rPh sb="64" eb="65">
      <t>ケイ</t>
    </rPh>
    <phoneticPr fontId="2"/>
  </si>
  <si>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</si>
  <si>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</si>
  <si>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</si>
  <si>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</si>
  <si>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</si>
  <si>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</si>
  <si>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</si>
  <si>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</si>
  <si>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</si>
  <si>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</si>
  <si>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</si>
  <si>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</si>
  <si>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</si>
  <si>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</si>
  <si>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同種工事（契約金額７，０００万円以上）の実績がある</t>
    <rPh sb="0" eb="2">
      <t>ドウシュ</t>
    </rPh>
    <rPh sb="2" eb="4">
      <t>コウジ</t>
    </rPh>
    <rPh sb="5" eb="7">
      <t>ケイヤク</t>
    </rPh>
    <rPh sb="7" eb="9">
      <t>キンガク</t>
    </rPh>
    <rPh sb="14" eb="15">
      <t>マン</t>
    </rPh>
    <rPh sb="15" eb="16">
      <t>エン</t>
    </rPh>
    <rPh sb="16" eb="18">
      <t>イジョウ</t>
    </rPh>
    <rPh sb="20" eb="22">
      <t>ジッセキ</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</si>
  <si>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</si>
  <si>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</si>
  <si>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直近２か年度に完成引き渡しの済んだ、監理技術者又は主任技術者として配置された工事の工事成績評定点の平均点
対象となる工事
＝岐阜市（上下水道事業部及び市民病院含む）発注の土木一式工事</t>
    <rPh sb="74" eb="75">
      <t>オヨ</t>
    </rPh>
    <rPh sb="76" eb="78">
      <t>シミン</t>
    </rPh>
    <rPh sb="78" eb="80">
      <t>ビョウイン</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</si>
  <si>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</si>
  <si>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</si>
  <si>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</si>
  <si>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自社又はリース保有　（２機種：ﾊﾞｯｸﾎｳ山積0.8㎥以上、ﾀﾞﾝﾌﾟﾄﾗｯｸ10t積以上）</t>
    <rPh sb="0" eb="2">
      <t>ジシャ</t>
    </rPh>
    <rPh sb="2" eb="3">
      <t>マタ</t>
    </rPh>
    <rPh sb="7" eb="9">
      <t>ホユウ</t>
    </rPh>
    <phoneticPr fontId="2"/>
  </si>
  <si>
    <t>橋脚躯体工について、コンクリート構造物の品質向上のための具体的な提案を２項目求める。</t>
    <rPh sb="0" eb="2">
      <t>キョウキャク</t>
    </rPh>
    <rPh sb="2" eb="4">
      <t>クタイ</t>
    </rPh>
    <rPh sb="4" eb="5">
      <t>コウ</t>
    </rPh>
    <rPh sb="16" eb="19">
      <t>コウゾウブツ</t>
    </rPh>
    <rPh sb="20" eb="22">
      <t>ヒンシツ</t>
    </rPh>
    <rPh sb="22" eb="24">
      <t>コウジョウ</t>
    </rPh>
    <rPh sb="28" eb="31">
      <t>グタイテキ</t>
    </rPh>
    <rPh sb="32" eb="34">
      <t>テイアン</t>
    </rPh>
    <rPh sb="36" eb="38">
      <t>コウモク</t>
    </rPh>
    <rPh sb="38" eb="39">
      <t>モト</t>
    </rPh>
    <phoneticPr fontId="3"/>
  </si>
  <si>
    <t>①工事箇所周辺への交通安全対策として具体的な提案を求める。
②騒音・粉塵対策として具体的な提案を求める。</t>
    <rPh sb="1" eb="3">
      <t>コウジ</t>
    </rPh>
    <rPh sb="3" eb="5">
      <t>カショ</t>
    </rPh>
    <rPh sb="5" eb="7">
      <t>シュウヘン</t>
    </rPh>
    <rPh sb="9" eb="11">
      <t>コウツウ</t>
    </rPh>
    <rPh sb="11" eb="13">
      <t>アンゼン</t>
    </rPh>
    <rPh sb="13" eb="15">
      <t>タイサク</t>
    </rPh>
    <rPh sb="18" eb="21">
      <t>グタイテキ</t>
    </rPh>
    <rPh sb="22" eb="24">
      <t>テイアン</t>
    </rPh>
    <rPh sb="25" eb="26">
      <t>モト</t>
    </rPh>
    <rPh sb="31" eb="33">
      <t>ソウオン</t>
    </rPh>
    <rPh sb="34" eb="36">
      <t>フンジン</t>
    </rPh>
    <rPh sb="36" eb="38">
      <t>タイサク</t>
    </rPh>
    <rPh sb="41" eb="44">
      <t>グタイテキ</t>
    </rPh>
    <rPh sb="45" eb="47">
      <t>テイアン</t>
    </rPh>
    <rPh sb="48" eb="49">
      <t>モト</t>
    </rPh>
    <phoneticPr fontId="3"/>
  </si>
  <si>
    <t>①及び②について評価できる。</t>
    <rPh sb="1" eb="2">
      <t>オヨ</t>
    </rPh>
    <rPh sb="8" eb="10">
      <t>ヒョウカ</t>
    </rPh>
    <phoneticPr fontId="3"/>
  </si>
  <si>
    <t>①又は②について評価できる。</t>
    <rPh sb="1" eb="2">
      <t>マタ</t>
    </rPh>
    <rPh sb="8" eb="10">
      <t>ヒョウカ</t>
    </rPh>
    <phoneticPr fontId="3"/>
  </si>
  <si>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</si>
  <si>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</si>
  <si>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同種工事（契約金額７，０００万円以上）の実績１件以上</t>
    <rPh sb="0" eb="2">
      <t>ドウシュ</t>
    </rPh>
    <rPh sb="2" eb="4">
      <t>コウジ</t>
    </rPh>
    <rPh sb="5" eb="7">
      <t>ケイヤク</t>
    </rPh>
    <rPh sb="24" eb="26">
      <t>イジョウ</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</si>
  <si>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</si>
  <si>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</si>
  <si>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</si>
  <si>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</si>
  <si>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</si>
  <si>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</si>
  <si>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直近３か年度の各団体が発行するＣＰＤの単位取得（単位＝ユニット）</t>
    <phoneticPr fontId="2"/>
  </si>
  <si>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7"/>
  </si>
  <si>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7"/>
  </si>
  <si>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7"/>
  </si>
  <si>
    <t>直近２か年度の社会貢献活動実績の有無</t>
    <rPh sb="0" eb="2">
      <t>チョッキン</t>
    </rPh>
    <rPh sb="4" eb="5">
      <t>ネン</t>
    </rPh>
    <rPh sb="5" eb="6">
      <t>ド</t>
    </rPh>
    <rPh sb="7" eb="9">
      <t>シャカイ</t>
    </rPh>
    <rPh sb="9" eb="11">
      <t>コウケン</t>
    </rPh>
    <rPh sb="11" eb="13">
      <t>カツドウ</t>
    </rPh>
    <rPh sb="13" eb="15">
      <t>ジッセキ</t>
    </rPh>
    <rPh sb="16" eb="18">
      <t>ウム</t>
    </rPh>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</si>
  <si>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</si>
  <si>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</si>
  <si>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直近２か年度の除排雪又は凍結防止剤散布業務委託の単価契約の有無</t>
    <rPh sb="7" eb="10">
      <t>ジョハイセツ</t>
    </rPh>
    <rPh sb="10" eb="11">
      <t>マタ</t>
    </rPh>
    <rPh sb="12" eb="14">
      <t>トウケツ</t>
    </rPh>
    <rPh sb="14" eb="17">
      <t>ボウシザイ</t>
    </rPh>
    <rPh sb="17" eb="19">
      <t>サンプ</t>
    </rPh>
    <rPh sb="19" eb="21">
      <t>ギョウム</t>
    </rPh>
    <rPh sb="21" eb="23">
      <t>イタク</t>
    </rPh>
    <phoneticPr fontId="3"/>
  </si>
  <si>
    <t>認定有り</t>
    <rPh sb="0" eb="2">
      <t>ニンテイ</t>
    </rPh>
    <rPh sb="2" eb="3">
      <t>ア</t>
    </rPh>
    <phoneticPr fontId="2"/>
  </si>
  <si>
    <t>２項目について評価できる。</t>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</si>
  <si>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＝岐阜市内公共工事の請負金額７，０００万円以上の下記工事。
橋梁下部工工事</t>
    <rPh sb="66" eb="69">
      <t>ギフシ</t>
    </rPh>
    <rPh sb="69" eb="71">
      <t>ハッチュウ</t>
    </rPh>
    <rPh sb="71" eb="73">
      <t>コウジ</t>
    </rPh>
    <rPh sb="114" eb="116">
      <t>ギフ</t>
    </rPh>
    <rPh sb="116" eb="118">
      <t>シナイ</t>
    </rPh>
    <rPh sb="137" eb="139">
      <t>カキ</t>
    </rPh>
    <rPh sb="139" eb="141">
      <t>コウジ</t>
    </rPh>
    <rPh sb="143" eb="145">
      <t>キョウリョウ</t>
    </rPh>
    <rPh sb="145" eb="148">
      <t>カブコウ</t>
    </rPh>
    <rPh sb="148" eb="150">
      <t>コウジ</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</si>
  <si>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※施工実績に他工種の工事が含まれる場合は、橋梁下部工工事に係る部分の金額が該当金額以上であること。この場合、必要に応じて、別途資料の提出を求めることがある。</t>
    </r>
    <rPh sb="69" eb="71">
      <t>セコウ</t>
    </rPh>
    <rPh sb="71" eb="73">
      <t>ジッセキ</t>
    </rPh>
    <rPh sb="89" eb="91">
      <t>キョウリョウ</t>
    </rPh>
    <rPh sb="91" eb="94">
      <t>カブコウ</t>
    </rPh>
    <rPh sb="94" eb="96">
      <t>コウジ</t>
    </rPh>
    <rPh sb="102" eb="104">
      <t>キンガク</t>
    </rPh>
    <rPh sb="105" eb="107">
      <t>ガイトウ</t>
    </rPh>
    <rPh sb="107" eb="109">
      <t>キンガク</t>
    </rPh>
    <rPh sb="119" eb="121">
      <t>バアイ</t>
    </rPh>
    <rPh sb="122" eb="124">
      <t>ヒツヨウ</t>
    </rPh>
    <rPh sb="125" eb="126">
      <t>オウ</t>
    </rPh>
    <rPh sb="129" eb="131">
      <t>ベット</t>
    </rPh>
    <rPh sb="131" eb="133">
      <t>シリョウ</t>
    </rPh>
    <rPh sb="134" eb="136">
      <t>テイシュツ</t>
    </rPh>
    <rPh sb="137" eb="138">
      <t>モト</t>
    </rPh>
    <phoneticPr fontId="3"/>
  </si>
  <si>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</si>
  <si>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0"/>
        <rFont val="ＭＳ Ｐゴシック"/>
        <family val="3"/>
        <charset val="128"/>
      </rPr>
      <t>※施工実績に他工種の工事が含まれる場合は、橋梁下部工工事に係る部分の金額が該当金額以上であること。この場合、必要に応じて、別途資料の提出を求めることがある。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210" eb="212">
      <t>ジュウジ</t>
    </rPh>
    <rPh sb="212" eb="214">
      <t>ジッセキ</t>
    </rPh>
    <rPh sb="215" eb="217">
      <t>ヒョウカ</t>
    </rPh>
    <rPh sb="223" eb="225">
      <t>セコウ</t>
    </rPh>
    <rPh sb="225" eb="227">
      <t>ジッセキ</t>
    </rPh>
    <rPh sb="228" eb="229">
      <t>タ</t>
    </rPh>
    <rPh sb="229" eb="231">
      <t>コウシュ</t>
    </rPh>
    <rPh sb="232" eb="234">
      <t>コウジ</t>
    </rPh>
    <rPh sb="235" eb="236">
      <t>フク</t>
    </rPh>
    <rPh sb="239" eb="241">
      <t>バアイ</t>
    </rPh>
    <rPh sb="251" eb="252">
      <t>カカワ</t>
    </rPh>
    <rPh sb="253" eb="255">
      <t>ブブン</t>
    </rPh>
    <rPh sb="256" eb="258">
      <t>キンガク</t>
    </rPh>
    <rPh sb="259" eb="261">
      <t>ガイトウ</t>
    </rPh>
    <rPh sb="261" eb="263">
      <t>キンガク</t>
    </rPh>
    <rPh sb="263" eb="265">
      <t>イジョウ</t>
    </rPh>
    <rPh sb="273" eb="275">
      <t>バアイ</t>
    </rPh>
    <rPh sb="276" eb="278">
      <t>ヒツヨウ</t>
    </rPh>
    <rPh sb="279" eb="280">
      <t>オウ</t>
    </rPh>
    <rPh sb="283" eb="285">
      <t>ベット</t>
    </rPh>
    <rPh sb="285" eb="287">
      <t>シリョウ</t>
    </rPh>
    <rPh sb="288" eb="290">
      <t>テイシュツ</t>
    </rPh>
    <rPh sb="291" eb="292">
      <t>モト</t>
    </rPh>
    <phoneticPr fontId="3"/>
  </si>
  <si>
    <t xml:space="preserve">※市内業者とは、市内に本店を有する企業を示す。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</si>
  <si>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＝岐阜市内公共工事の契約金額７，０００万円以上の下記工事。
橋梁下部工工事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6" eb="118">
      <t>シナイ</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3" eb="145">
      <t>キョウリョウ</t>
    </rPh>
    <rPh sb="145" eb="148">
      <t>カブコウ</t>
    </rPh>
    <phoneticPr fontId="2"/>
  </si>
  <si>
    <t>同種工事（契約金額１億４，０００万円以上）の実績１件以上</t>
    <rPh sb="0" eb="2">
      <t>ドウシュ</t>
    </rPh>
    <rPh sb="2" eb="4">
      <t>コウジ</t>
    </rPh>
    <rPh sb="5" eb="7">
      <t>ケイヤク</t>
    </rPh>
    <rPh sb="10" eb="11">
      <t>オク</t>
    </rPh>
    <phoneticPr fontId="2"/>
  </si>
  <si>
    <t>同種工事（契約金額１億４，０００万円以上）の実績がある</t>
    <rPh sb="0" eb="2">
      <t>ドウシュ</t>
    </rPh>
    <rPh sb="2" eb="4">
      <t>コウジ</t>
    </rPh>
    <rPh sb="5" eb="7">
      <t>ケイヤク</t>
    </rPh>
    <rPh sb="7" eb="9">
      <t>キンガク</t>
    </rPh>
    <rPh sb="10" eb="11">
      <t>オク</t>
    </rPh>
    <rPh sb="16" eb="17">
      <t>マン</t>
    </rPh>
    <rPh sb="17" eb="18">
      <t>エン</t>
    </rPh>
    <rPh sb="18" eb="20">
      <t>イジョウ</t>
    </rPh>
    <rPh sb="22" eb="24">
      <t>ジッセキ</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</si>
  <si>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</si>
  <si>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 xml:space="preserve">※常勤雇用の従業員数は、直近の７月１日の状況で年金事務所に提出した「被保険者報酬月額算定基礎届」等に記載した人数とする。
※国家資格については同一人が複数の資格を有していても１名として算入すること
</t>
    <rPh sb="1" eb="3">
      <t>ジョウキン</t>
    </rPh>
    <rPh sb="3" eb="5">
      <t>コヨウ</t>
    </rPh>
    <rPh sb="6" eb="9">
      <t>ジュウギョウイン</t>
    </rPh>
    <rPh sb="9" eb="10">
      <t>スウ</t>
    </rPh>
    <rPh sb="12" eb="14">
      <t>チョッキン</t>
    </rPh>
    <rPh sb="16" eb="17">
      <t>ガツ</t>
    </rPh>
    <rPh sb="18" eb="19">
      <t>ニチ</t>
    </rPh>
    <rPh sb="20" eb="22">
      <t>ジョウキョウ</t>
    </rPh>
    <rPh sb="23" eb="25">
      <t>ネンキン</t>
    </rPh>
    <rPh sb="25" eb="27">
      <t>ジム</t>
    </rPh>
    <rPh sb="27" eb="28">
      <t>ショ</t>
    </rPh>
    <rPh sb="29" eb="31">
      <t>テイシュツ</t>
    </rPh>
    <rPh sb="34" eb="38">
      <t>ヒホケンシャ</t>
    </rPh>
    <rPh sb="38" eb="40">
      <t>ホウシュウ</t>
    </rPh>
    <rPh sb="40" eb="42">
      <t>ゲツガク</t>
    </rPh>
    <rPh sb="42" eb="44">
      <t>サンテイ</t>
    </rPh>
    <rPh sb="44" eb="46">
      <t>キソ</t>
    </rPh>
    <rPh sb="46" eb="47">
      <t>トドケ</t>
    </rPh>
    <rPh sb="48" eb="49">
      <t>トウ</t>
    </rPh>
    <rPh sb="50" eb="52">
      <t>キサイ</t>
    </rPh>
    <rPh sb="54" eb="56">
      <t>ニンズウ</t>
    </rPh>
    <rPh sb="63" eb="65">
      <t>コッカ</t>
    </rPh>
    <rPh sb="65" eb="67">
      <t>シカク</t>
    </rPh>
    <rPh sb="72" eb="74">
      <t>ドウイツ</t>
    </rPh>
    <rPh sb="74" eb="75">
      <t>ニン</t>
    </rPh>
    <rPh sb="76" eb="78">
      <t>フクスウ</t>
    </rPh>
    <rPh sb="79" eb="81">
      <t>シカク</t>
    </rPh>
    <rPh sb="82" eb="83">
      <t>ユウ</t>
    </rPh>
    <rPh sb="89" eb="90">
      <t>メイ</t>
    </rPh>
    <rPh sb="93" eb="95">
      <t>サンニュウ</t>
    </rPh>
    <phoneticPr fontId="3"/>
  </si>
  <si>
    <t>※常勤雇用の従業員数は、直近の７月１日の状況で年金事務所に提出した「被保険者報酬月額算定基礎届」等に記載した人数とする。</t>
    <phoneticPr fontId="3"/>
  </si>
  <si>
    <t>当該工事の市内業者への下請状況（下請負金額に占める市内業者の施工金額の割合）</t>
    <rPh sb="16" eb="17">
      <t>シタ</t>
    </rPh>
    <rPh sb="17" eb="19">
      <t>ウケオイ</t>
    </rPh>
    <rPh sb="19" eb="21">
      <t>キンガク</t>
    </rPh>
    <rPh sb="22" eb="23">
      <t>シ</t>
    </rPh>
    <rPh sb="25" eb="27">
      <t>シナイ</t>
    </rPh>
    <rPh sb="27" eb="29">
      <t>ギョウシャ</t>
    </rPh>
    <rPh sb="30" eb="32">
      <t>セコウ</t>
    </rPh>
    <rPh sb="32" eb="34">
      <t>キンガク</t>
    </rPh>
    <rPh sb="35" eb="37">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</si>
</sst>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8"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2"/>
      <color theme="1"/>
      <name val="游ゴシック"/>
      <family val="2"/>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right/>
      <top style="thick">
        <color rgb="FFFF0000"/>
      </top>
      <bottom style="thin">
        <color indexed="64"/>
      </bottom>
      <diagonal/>
    </border>
    <border>
      <left style="medium">
        <color indexed="64"/>
      </left>
      <right/>
      <top style="medium">
        <color indexed="64"/>
      </top>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94">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xf numFmtId="0" fontId="1" fillId="0" borderId="5" xfId="1" applyFont="1" applyBorder="1"/>
    <xf numFmtId="0" fontId="1" fillId="0" borderId="2" xfId="1" applyFont="1" applyBorder="1"/>
    <xf numFmtId="0" fontId="5" fillId="0" borderId="2" xfId="1" applyFont="1" applyBorder="1" applyAlignment="1">
      <alignment horizontal="center"/>
    </xf>
    <xf numFmtId="0" fontId="5" fillId="0" borderId="7" xfId="1" applyFont="1" applyBorder="1" applyAlignment="1">
      <alignment horizontal="center"/>
    </xf>
    <xf numFmtId="0" fontId="1" fillId="0" borderId="8" xfId="1" applyFont="1" applyBorder="1"/>
    <xf numFmtId="0" fontId="6" fillId="0" borderId="10" xfId="1" applyFont="1" applyBorder="1" applyAlignment="1">
      <alignment vertical="center" wrapText="1"/>
    </xf>
    <xf numFmtId="0" fontId="6" fillId="0" borderId="5" xfId="1" applyFont="1" applyBorder="1" applyAlignment="1">
      <alignment horizontal="left" vertical="center" shrinkToFit="1"/>
    </xf>
    <xf numFmtId="0" fontId="6" fillId="0" borderId="4" xfId="1" applyFont="1" applyBorder="1" applyAlignment="1">
      <alignment horizontal="left" vertical="center" shrinkToFit="1"/>
    </xf>
    <xf numFmtId="176" fontId="7" fillId="0" borderId="0" xfId="1" applyNumberFormat="1" applyFont="1" applyBorder="1" applyAlignment="1">
      <alignment horizontal="right"/>
    </xf>
    <xf numFmtId="176" fontId="7" fillId="0" borderId="0" xfId="1" applyNumberFormat="1" applyFont="1" applyBorder="1" applyAlignment="1">
      <alignment horizontal="right" vertical="center"/>
    </xf>
    <xf numFmtId="0" fontId="8"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8" fillId="0" borderId="5"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9" fillId="0" borderId="2" xfId="1" applyFont="1" applyBorder="1"/>
    <xf numFmtId="0" fontId="10" fillId="0" borderId="2" xfId="1" applyFont="1" applyBorder="1" applyAlignment="1">
      <alignment horizontal="left" vertical="center"/>
    </xf>
    <xf numFmtId="176" fontId="5" fillId="0" borderId="2" xfId="1" applyNumberFormat="1" applyFont="1" applyBorder="1" applyAlignment="1">
      <alignment horizontal="left"/>
    </xf>
    <xf numFmtId="176" fontId="5" fillId="0" borderId="7" xfId="1" applyNumberFormat="1" applyFont="1" applyBorder="1" applyAlignment="1">
      <alignment horizontal="left"/>
    </xf>
    <xf numFmtId="176" fontId="5" fillId="0" borderId="0" xfId="1" applyNumberFormat="1" applyFont="1" applyBorder="1" applyAlignment="1">
      <alignment horizontal="center"/>
    </xf>
    <xf numFmtId="0" fontId="8" fillId="0" borderId="8" xfId="1" applyFont="1" applyBorder="1"/>
    <xf numFmtId="0" fontId="8" fillId="0" borderId="15" xfId="1" applyFont="1" applyBorder="1"/>
    <xf numFmtId="0" fontId="8" fillId="0" borderId="5" xfId="1" applyFont="1" applyFill="1" applyBorder="1" applyAlignment="1">
      <alignment vertical="center" wrapText="1"/>
    </xf>
    <xf numFmtId="0" fontId="8" fillId="0" borderId="5" xfId="3" applyFont="1" applyFill="1" applyBorder="1" applyAlignment="1">
      <alignment vertical="center" wrapText="1"/>
    </xf>
    <xf numFmtId="0" fontId="1" fillId="0" borderId="13" xfId="1" applyFont="1" applyBorder="1" applyAlignment="1">
      <alignment vertical="center" shrinkToFit="1"/>
    </xf>
    <xf numFmtId="0" fontId="9" fillId="0" borderId="13" xfId="1" applyFont="1" applyBorder="1" applyAlignment="1"/>
    <xf numFmtId="176" fontId="5" fillId="0" borderId="0" xfId="1" applyNumberFormat="1" applyFont="1" applyBorder="1"/>
    <xf numFmtId="0" fontId="9" fillId="0" borderId="0" xfId="1" applyFont="1" applyBorder="1"/>
    <xf numFmtId="0" fontId="4" fillId="0" borderId="1" xfId="1" applyFont="1" applyBorder="1"/>
    <xf numFmtId="0" fontId="9" fillId="0" borderId="1" xfId="1" applyFont="1" applyBorder="1"/>
    <xf numFmtId="176" fontId="5" fillId="0" borderId="1" xfId="1" applyNumberFormat="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8" fillId="0" borderId="5" xfId="1" applyFont="1" applyBorder="1" applyAlignment="1">
      <alignment horizontal="left" vertical="center" wrapText="1"/>
    </xf>
    <xf numFmtId="0" fontId="8" fillId="0" borderId="5" xfId="0" applyFont="1" applyBorder="1" applyAlignment="1">
      <alignment vertical="center" wrapText="1"/>
    </xf>
    <xf numFmtId="0" fontId="1" fillId="0" borderId="13" xfId="1" applyFont="1" applyBorder="1" applyAlignment="1">
      <alignment vertical="center" wrapText="1"/>
    </xf>
    <xf numFmtId="0" fontId="9" fillId="0" borderId="13"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9"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5"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9"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8" fillId="0" borderId="5" xfId="0" applyFont="1" applyFill="1" applyBorder="1" applyAlignment="1">
      <alignment horizontal="center" vertical="center"/>
    </xf>
    <xf numFmtId="0" fontId="10"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8" fillId="0" borderId="14" xfId="1" applyFont="1" applyBorder="1" applyAlignment="1">
      <alignment vertical="center" wrapText="1"/>
    </xf>
    <xf numFmtId="0" fontId="8" fillId="0" borderId="14" xfId="0" applyFont="1" applyBorder="1" applyAlignment="1">
      <alignment vertical="center" wrapText="1"/>
    </xf>
    <xf numFmtId="0" fontId="1" fillId="0" borderId="0" xfId="1" applyFont="1" applyBorder="1" applyAlignment="1">
      <alignment vertical="center" shrinkToFit="1"/>
    </xf>
    <xf numFmtId="0" fontId="9"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1" fillId="0" borderId="0" xfId="1" applyFont="1" applyBorder="1" applyAlignment="1">
      <alignment vertical="center"/>
    </xf>
    <xf numFmtId="0" fontId="11" fillId="0" borderId="18" xfId="1" applyFont="1" applyBorder="1" applyAlignment="1">
      <alignment horizontal="right" vertical="center"/>
    </xf>
    <xf numFmtId="0" fontId="5" fillId="0" borderId="7" xfId="1" applyFont="1" applyBorder="1" applyAlignment="1">
      <alignment horizontal="center" vertical="center" wrapText="1"/>
    </xf>
    <xf numFmtId="0" fontId="5" fillId="0" borderId="14" xfId="1" applyFont="1" applyBorder="1" applyAlignment="1">
      <alignment horizontal="center"/>
    </xf>
    <xf numFmtId="177" fontId="1" fillId="0" borderId="0" xfId="1" applyNumberFormat="1" applyFont="1" applyBorder="1" applyAlignment="1">
      <alignment wrapText="1"/>
    </xf>
    <xf numFmtId="0" fontId="11"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5" fillId="0" borderId="26" xfId="1" applyFont="1" applyBorder="1" applyAlignment="1">
      <alignment horizontal="center"/>
    </xf>
    <xf numFmtId="176" fontId="1" fillId="0" borderId="27" xfId="1" applyNumberFormat="1" applyFont="1" applyBorder="1" applyAlignment="1">
      <alignment horizontal="right"/>
    </xf>
    <xf numFmtId="176" fontId="1" fillId="0" borderId="28" xfId="1" applyNumberFormat="1" applyFont="1" applyBorder="1" applyAlignment="1">
      <alignment horizontal="right" vertical="center"/>
    </xf>
    <xf numFmtId="176" fontId="1" fillId="0" borderId="29" xfId="1" applyNumberFormat="1" applyFont="1" applyFill="1" applyBorder="1" applyAlignment="1">
      <alignment horizontal="right"/>
    </xf>
    <xf numFmtId="176" fontId="1" fillId="0" borderId="29" xfId="1" applyNumberFormat="1" applyFont="1" applyFill="1" applyBorder="1"/>
    <xf numFmtId="176" fontId="1" fillId="0" borderId="30" xfId="1" applyNumberFormat="1" applyFont="1" applyFill="1" applyBorder="1"/>
    <xf numFmtId="176" fontId="1" fillId="0" borderId="32" xfId="1" applyNumberFormat="1" applyFont="1" applyBorder="1" applyAlignment="1">
      <alignment horizontal="right" vertical="center"/>
    </xf>
    <xf numFmtId="176" fontId="5" fillId="0" borderId="26" xfId="1" applyNumberFormat="1" applyFont="1" applyBorder="1" applyAlignment="1">
      <alignment horizontal="center"/>
    </xf>
    <xf numFmtId="176" fontId="1" fillId="0" borderId="31" xfId="1" applyNumberFormat="1" applyFont="1" applyFill="1" applyBorder="1"/>
    <xf numFmtId="176" fontId="1" fillId="0" borderId="32" xfId="1" applyNumberFormat="1" applyFont="1" applyFill="1" applyBorder="1"/>
    <xf numFmtId="176" fontId="1" fillId="0" borderId="33" xfId="1" applyNumberFormat="1" applyFont="1" applyBorder="1" applyAlignment="1">
      <alignment horizontal="right"/>
    </xf>
    <xf numFmtId="176" fontId="1" fillId="0" borderId="29" xfId="1" applyNumberFormat="1" applyFont="1" applyBorder="1" applyAlignment="1">
      <alignment horizontal="right" vertical="center"/>
    </xf>
    <xf numFmtId="176" fontId="1" fillId="0" borderId="29" xfId="1" applyNumberFormat="1" applyFont="1" applyBorder="1" applyAlignment="1">
      <alignment horizontal="right"/>
    </xf>
    <xf numFmtId="176" fontId="5" fillId="0" borderId="34" xfId="1" applyNumberFormat="1" applyFont="1" applyBorder="1"/>
    <xf numFmtId="177" fontId="5" fillId="0" borderId="33" xfId="1" applyNumberFormat="1" applyFont="1" applyBorder="1" applyAlignment="1">
      <alignment horizontal="center" vertical="center"/>
    </xf>
    <xf numFmtId="178" fontId="1" fillId="0" borderId="31" xfId="1" applyNumberFormat="1" applyFont="1" applyFill="1" applyBorder="1"/>
    <xf numFmtId="178" fontId="1" fillId="0" borderId="29" xfId="1" applyNumberFormat="1" applyFont="1" applyFill="1" applyBorder="1"/>
    <xf numFmtId="178" fontId="1" fillId="0" borderId="33" xfId="1" applyNumberFormat="1" applyFont="1" applyFill="1" applyBorder="1"/>
    <xf numFmtId="178" fontId="1" fillId="0" borderId="30" xfId="1" applyNumberFormat="1" applyFont="1" applyFill="1" applyBorder="1"/>
    <xf numFmtId="176" fontId="1" fillId="0" borderId="33" xfId="1" applyNumberFormat="1" applyFont="1" applyBorder="1" applyAlignment="1"/>
    <xf numFmtId="178" fontId="5" fillId="0" borderId="34" xfId="1" applyNumberFormat="1" applyFont="1" applyFill="1" applyBorder="1"/>
    <xf numFmtId="177" fontId="5" fillId="0" borderId="34" xfId="1" applyNumberFormat="1" applyFont="1" applyBorder="1" applyAlignment="1">
      <alignment horizontal="center" vertical="center"/>
    </xf>
    <xf numFmtId="178" fontId="1" fillId="0" borderId="31" xfId="1" applyNumberFormat="1" applyFont="1" applyFill="1" applyBorder="1" applyAlignment="1">
      <alignment horizontal="right"/>
    </xf>
    <xf numFmtId="178" fontId="1" fillId="0" borderId="29" xfId="1" applyNumberFormat="1" applyFont="1" applyFill="1" applyBorder="1" applyAlignment="1">
      <alignment horizontal="right"/>
    </xf>
    <xf numFmtId="178" fontId="1" fillId="0" borderId="30" xfId="1" applyNumberFormat="1" applyFont="1" applyFill="1" applyBorder="1" applyAlignment="1">
      <alignment horizontal="right"/>
    </xf>
    <xf numFmtId="176" fontId="5" fillId="0" borderId="37" xfId="1" applyNumberFormat="1" applyFont="1" applyBorder="1"/>
    <xf numFmtId="178" fontId="1" fillId="0" borderId="39" xfId="1" applyNumberFormat="1" applyFont="1" applyFill="1" applyBorder="1"/>
    <xf numFmtId="178" fontId="1" fillId="0" borderId="33" xfId="1" applyNumberFormat="1" applyFont="1" applyBorder="1" applyAlignment="1">
      <alignment vertical="center"/>
    </xf>
    <xf numFmtId="178" fontId="1" fillId="0" borderId="29" xfId="1" applyNumberFormat="1" applyFont="1" applyFill="1" applyBorder="1" applyAlignment="1">
      <alignment horizontal="right" vertical="center"/>
    </xf>
    <xf numFmtId="178" fontId="1" fillId="0" borderId="30" xfId="1" applyNumberFormat="1" applyFont="1" applyBorder="1"/>
    <xf numFmtId="178" fontId="1" fillId="0" borderId="32" xfId="1" applyNumberFormat="1" applyFont="1" applyFill="1" applyBorder="1" applyAlignment="1">
      <alignment horizontal="right" vertical="center"/>
    </xf>
    <xf numFmtId="178" fontId="1" fillId="0" borderId="30" xfId="1" applyNumberFormat="1" applyFont="1" applyFill="1" applyBorder="1" applyAlignment="1">
      <alignment horizontal="right" vertical="center"/>
    </xf>
    <xf numFmtId="178" fontId="5" fillId="0" borderId="37" xfId="1" applyNumberFormat="1" applyFont="1" applyFill="1" applyBorder="1"/>
    <xf numFmtId="178" fontId="5" fillId="0" borderId="34" xfId="1" applyNumberFormat="1" applyFont="1" applyBorder="1"/>
    <xf numFmtId="178" fontId="1" fillId="0" borderId="5" xfId="1" applyNumberFormat="1" applyFont="1" applyBorder="1" applyAlignment="1">
      <alignment horizontal="left" vertical="center" wrapText="1"/>
    </xf>
    <xf numFmtId="0" fontId="11" fillId="0" borderId="13" xfId="1" applyFont="1" applyBorder="1" applyAlignment="1">
      <alignment horizontal="right" vertical="center" wrapText="1"/>
    </xf>
    <xf numFmtId="0" fontId="8" fillId="0" borderId="12" xfId="1" applyFont="1" applyBorder="1" applyAlignment="1">
      <alignment horizontal="left" vertical="center" wrapText="1"/>
    </xf>
    <xf numFmtId="0" fontId="8" fillId="0" borderId="16" xfId="1" applyFont="1" applyBorder="1" applyAlignment="1">
      <alignment horizontal="left" vertical="center" wrapText="1"/>
    </xf>
    <xf numFmtId="0" fontId="8" fillId="0" borderId="2" xfId="0" applyFont="1" applyFill="1" applyBorder="1" applyAlignment="1">
      <alignment horizontal="left" vertical="center" shrinkToFit="1"/>
    </xf>
    <xf numFmtId="0" fontId="8" fillId="0" borderId="5" xfId="0" applyFont="1" applyFill="1" applyBorder="1" applyAlignment="1">
      <alignment horizontal="center" vertical="center" shrinkToFit="1"/>
    </xf>
    <xf numFmtId="0" fontId="1" fillId="0" borderId="5" xfId="1" applyFont="1" applyBorder="1" applyAlignment="1">
      <alignment horizontal="center" vertical="center" wrapText="1" shrinkToFit="1"/>
    </xf>
    <xf numFmtId="0" fontId="1" fillId="0" borderId="5" xfId="2" applyFont="1" applyFill="1" applyBorder="1" applyAlignment="1">
      <alignment horizontal="center" vertical="center" wrapText="1"/>
    </xf>
    <xf numFmtId="0" fontId="8" fillId="0" borderId="5" xfId="1" applyFont="1" applyBorder="1" applyAlignment="1">
      <alignment horizontal="center" vertical="center" shrinkToFit="1"/>
    </xf>
    <xf numFmtId="0" fontId="8" fillId="0" borderId="5" xfId="1" applyFont="1" applyBorder="1" applyAlignment="1">
      <alignment horizontal="center" vertical="center" wrapText="1" shrinkToFit="1"/>
    </xf>
    <xf numFmtId="0" fontId="8" fillId="0" borderId="5" xfId="1" applyFont="1" applyFill="1" applyBorder="1" applyAlignment="1">
      <alignment horizontal="center" vertical="center" shrinkToFit="1"/>
    </xf>
    <xf numFmtId="0" fontId="8" fillId="0" borderId="5" xfId="1" applyFont="1" applyBorder="1" applyAlignment="1">
      <alignment horizontal="center" vertical="center" wrapText="1"/>
    </xf>
    <xf numFmtId="0" fontId="8" fillId="0" borderId="5" xfId="1" applyFont="1" applyBorder="1" applyAlignment="1">
      <alignment horizontal="center" vertical="center"/>
    </xf>
    <xf numFmtId="179" fontId="8" fillId="0" borderId="5" xfId="1" applyNumberFormat="1" applyFont="1" applyFill="1" applyBorder="1" applyAlignment="1">
      <alignment horizontal="center" vertical="center" wrapText="1"/>
    </xf>
    <xf numFmtId="0" fontId="11" fillId="0" borderId="0" xfId="1" applyFont="1" applyBorder="1" applyAlignment="1">
      <alignment horizontal="right" vertical="center"/>
    </xf>
    <xf numFmtId="180" fontId="11" fillId="0" borderId="13" xfId="1" applyNumberFormat="1" applyFont="1" applyBorder="1" applyAlignment="1">
      <alignment horizontal="center" vertical="center" wrapText="1"/>
    </xf>
    <xf numFmtId="0" fontId="8" fillId="0" borderId="4" xfId="1" applyFont="1" applyBorder="1" applyAlignment="1">
      <alignment horizontal="center" vertical="center" shrinkToFit="1"/>
    </xf>
    <xf numFmtId="0" fontId="8" fillId="0" borderId="4" xfId="1" applyFont="1" applyBorder="1" applyAlignment="1">
      <alignment horizontal="center" vertical="center"/>
    </xf>
    <xf numFmtId="0" fontId="8" fillId="0" borderId="16" xfId="1" applyFont="1" applyBorder="1" applyAlignment="1">
      <alignment horizontal="left" vertical="center" wrapText="1"/>
    </xf>
    <xf numFmtId="0" fontId="11" fillId="0" borderId="13" xfId="1" applyFont="1" applyBorder="1" applyAlignment="1">
      <alignment horizontal="right" vertical="center" wrapText="1"/>
    </xf>
    <xf numFmtId="0" fontId="8" fillId="0" borderId="12" xfId="1" applyFont="1" applyBorder="1" applyAlignment="1">
      <alignment vertical="center" wrapText="1"/>
    </xf>
    <xf numFmtId="0" fontId="8" fillId="0" borderId="16" xfId="1" applyFont="1" applyBorder="1" applyAlignment="1">
      <alignment horizontal="left" vertical="center" wrapText="1"/>
    </xf>
    <xf numFmtId="0" fontId="8" fillId="0" borderId="6" xfId="1" applyFont="1" applyBorder="1" applyAlignment="1">
      <alignment horizontal="center" vertical="center" wrapText="1" shrinkToFit="1"/>
    </xf>
    <xf numFmtId="0" fontId="13" fillId="0" borderId="4" xfId="1" applyFont="1" applyBorder="1" applyAlignment="1">
      <alignment horizontal="center" vertical="center" wrapText="1"/>
    </xf>
    <xf numFmtId="179" fontId="13" fillId="0" borderId="4" xfId="1" applyNumberFormat="1" applyFont="1" applyBorder="1" applyAlignment="1">
      <alignment horizontal="center" vertical="center" wrapText="1"/>
    </xf>
    <xf numFmtId="176" fontId="1" fillId="0" borderId="36" xfId="1" applyNumberFormat="1" applyFont="1" applyFill="1" applyBorder="1" applyAlignment="1">
      <alignment horizontal="right" vertical="center"/>
    </xf>
    <xf numFmtId="0" fontId="8" fillId="0" borderId="12" xfId="1" applyFont="1" applyBorder="1" applyAlignment="1">
      <alignment horizontal="left" vertical="center" wrapText="1"/>
    </xf>
    <xf numFmtId="0" fontId="8" fillId="0" borderId="16" xfId="1" applyFont="1" applyBorder="1" applyAlignment="1">
      <alignment horizontal="left" vertical="center" wrapText="1"/>
    </xf>
    <xf numFmtId="0" fontId="8" fillId="0" borderId="2" xfId="1" applyFont="1" applyBorder="1" applyAlignment="1">
      <alignment horizontal="left" vertical="center" shrinkToFit="1"/>
    </xf>
    <xf numFmtId="0" fontId="8" fillId="0" borderId="14" xfId="1" applyFont="1" applyBorder="1" applyAlignment="1">
      <alignment horizontal="left" vertical="center" wrapText="1"/>
    </xf>
    <xf numFmtId="0" fontId="8" fillId="0" borderId="7" xfId="1" applyFont="1" applyBorder="1" applyAlignment="1">
      <alignment horizontal="left" vertical="center" shrinkToFit="1"/>
    </xf>
    <xf numFmtId="178" fontId="1" fillId="0" borderId="0" xfId="1" applyNumberFormat="1" applyFont="1" applyFill="1" applyBorder="1" applyAlignment="1">
      <alignment horizontal="right" vertical="center"/>
    </xf>
    <xf numFmtId="0" fontId="8" fillId="0" borderId="5" xfId="1" applyFont="1" applyBorder="1" applyAlignment="1">
      <alignment wrapText="1"/>
    </xf>
    <xf numFmtId="176" fontId="1" fillId="0" borderId="31" xfId="1" applyNumberFormat="1" applyFont="1" applyBorder="1" applyAlignment="1">
      <alignment horizontal="right" vertical="center"/>
    </xf>
    <xf numFmtId="0" fontId="9" fillId="0" borderId="5" xfId="1" applyFont="1" applyBorder="1" applyAlignment="1">
      <alignment wrapText="1"/>
    </xf>
    <xf numFmtId="176" fontId="1" fillId="0" borderId="33" xfId="1" applyNumberFormat="1" applyFont="1" applyFill="1" applyBorder="1"/>
    <xf numFmtId="178" fontId="1" fillId="2" borderId="50" xfId="1" applyNumberFormat="1" applyFont="1" applyFill="1" applyBorder="1" applyAlignment="1">
      <alignment horizontal="right" vertical="center"/>
    </xf>
    <xf numFmtId="178" fontId="1" fillId="2" borderId="2" xfId="1" applyNumberFormat="1" applyFont="1" applyFill="1" applyBorder="1" applyAlignment="1">
      <alignment horizontal="right" vertical="center"/>
    </xf>
    <xf numFmtId="178" fontId="1" fillId="2" borderId="13" xfId="1" applyNumberFormat="1" applyFont="1" applyFill="1" applyBorder="1" applyAlignment="1">
      <alignment horizontal="right"/>
    </xf>
    <xf numFmtId="178" fontId="1" fillId="0" borderId="33" xfId="1" applyNumberFormat="1" applyFont="1" applyFill="1" applyBorder="1" applyAlignment="1">
      <alignment horizontal="right"/>
    </xf>
    <xf numFmtId="178" fontId="1" fillId="0" borderId="3" xfId="1" applyNumberFormat="1" applyFont="1" applyFill="1" applyBorder="1" applyAlignment="1">
      <alignment horizontal="right"/>
    </xf>
    <xf numFmtId="0" fontId="8" fillId="0" borderId="17" xfId="0" applyFont="1" applyFill="1" applyBorder="1" applyAlignment="1">
      <alignment vertical="center" wrapText="1"/>
    </xf>
    <xf numFmtId="0" fontId="8" fillId="0" borderId="4" xfId="0" applyFont="1" applyFill="1" applyBorder="1" applyAlignment="1">
      <alignment horizontal="center" vertical="center"/>
    </xf>
    <xf numFmtId="178" fontId="1" fillId="0" borderId="37" xfId="1" applyNumberFormat="1" applyFont="1" applyFill="1" applyBorder="1" applyAlignment="1">
      <alignment horizontal="right" vertical="center"/>
    </xf>
    <xf numFmtId="178" fontId="1" fillId="0" borderId="51" xfId="1" applyNumberFormat="1" applyFont="1" applyFill="1" applyBorder="1" applyAlignment="1">
      <alignment horizontal="right" vertical="center"/>
    </xf>
    <xf numFmtId="0" fontId="8" fillId="0" borderId="12"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8" fillId="0" borderId="13" xfId="1" applyFont="1" applyBorder="1" applyAlignment="1">
      <alignment horizontal="left" vertical="center" wrapText="1" shrinkToFit="1"/>
    </xf>
    <xf numFmtId="178" fontId="1" fillId="0" borderId="3" xfId="1" applyNumberFormat="1" applyFont="1" applyFill="1" applyBorder="1" applyAlignment="1">
      <alignment horizontal="right" vertical="center"/>
    </xf>
    <xf numFmtId="0" fontId="8" fillId="0" borderId="12" xfId="1" applyFont="1" applyBorder="1" applyAlignment="1">
      <alignment horizontal="center" vertical="center" wrapText="1" shrinkToFit="1"/>
    </xf>
    <xf numFmtId="0" fontId="8" fillId="0" borderId="6" xfId="1" applyFont="1" applyBorder="1" applyAlignment="1">
      <alignment horizontal="center" vertical="center" shrinkToFit="1"/>
    </xf>
    <xf numFmtId="0" fontId="8" fillId="0" borderId="6" xfId="1" applyFont="1" applyBorder="1" applyAlignment="1">
      <alignment horizontal="center" vertical="center" wrapText="1" shrinkToFit="1"/>
    </xf>
    <xf numFmtId="0" fontId="0" fillId="0" borderId="8" xfId="0" applyBorder="1" applyAlignment="1">
      <alignment vertical="center"/>
    </xf>
    <xf numFmtId="0" fontId="8" fillId="0" borderId="8" xfId="1" applyFont="1" applyBorder="1" applyAlignment="1">
      <alignment vertical="center" shrinkToFit="1"/>
    </xf>
    <xf numFmtId="0" fontId="8" fillId="0" borderId="15" xfId="1" applyFont="1" applyBorder="1" applyAlignment="1">
      <alignment vertical="center" shrinkToFit="1"/>
    </xf>
    <xf numFmtId="0" fontId="8" fillId="0" borderId="5" xfId="1" applyFont="1" applyBorder="1" applyAlignment="1">
      <alignment horizontal="left" vertical="center" wrapText="1"/>
    </xf>
    <xf numFmtId="0" fontId="8" fillId="0" borderId="41"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22" xfId="1" applyFont="1" applyBorder="1" applyAlignment="1">
      <alignment horizontal="left" vertical="center" shrinkToFit="1"/>
    </xf>
    <xf numFmtId="0" fontId="8" fillId="0" borderId="23" xfId="1" applyFont="1" applyBorder="1" applyAlignment="1">
      <alignment horizontal="left" vertical="center" shrinkToFit="1"/>
    </xf>
    <xf numFmtId="0" fontId="8" fillId="0" borderId="6" xfId="1" applyFont="1" applyBorder="1" applyAlignment="1">
      <alignment horizontal="left" vertical="center" wrapText="1"/>
    </xf>
    <xf numFmtId="0" fontId="8" fillId="0" borderId="8" xfId="1" applyFont="1" applyBorder="1" applyAlignment="1">
      <alignment horizontal="left" vertical="center" wrapText="1"/>
    </xf>
    <xf numFmtId="0" fontId="8" fillId="0" borderId="15" xfId="1" applyFont="1" applyBorder="1" applyAlignment="1">
      <alignment horizontal="left" vertical="center" wrapText="1"/>
    </xf>
    <xf numFmtId="0" fontId="1" fillId="0" borderId="2"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1" fillId="0" borderId="13" xfId="1" applyFont="1" applyBorder="1" applyAlignment="1">
      <alignment horizontal="right" vertical="center" wrapText="1"/>
    </xf>
    <xf numFmtId="0" fontId="11" fillId="0" borderId="17" xfId="1" applyFont="1" applyBorder="1" applyAlignment="1">
      <alignment horizontal="right" vertical="center" wrapText="1"/>
    </xf>
    <xf numFmtId="0" fontId="8" fillId="0" borderId="6" xfId="0" applyFont="1" applyFill="1" applyBorder="1" applyAlignment="1">
      <alignment horizontal="left" vertical="top" wrapText="1" shrinkToFit="1"/>
    </xf>
    <xf numFmtId="0" fontId="8" fillId="0" borderId="8" xfId="0" applyFont="1" applyFill="1" applyBorder="1" applyAlignment="1">
      <alignment horizontal="left" vertical="top" wrapText="1" shrinkToFit="1"/>
    </xf>
    <xf numFmtId="0" fontId="8" fillId="0" borderId="15" xfId="0" applyFont="1" applyFill="1" applyBorder="1" applyAlignment="1">
      <alignment horizontal="left" vertical="top" wrapText="1" shrinkToFit="1"/>
    </xf>
    <xf numFmtId="0" fontId="8" fillId="0" borderId="6" xfId="1" applyFont="1" applyBorder="1" applyAlignment="1">
      <alignment horizontal="left" vertical="top" wrapText="1" shrinkToFit="1"/>
    </xf>
    <xf numFmtId="0" fontId="8" fillId="0" borderId="8" xfId="1" applyFont="1" applyBorder="1" applyAlignment="1">
      <alignment horizontal="left" vertical="top" wrapText="1" shrinkToFit="1"/>
    </xf>
    <xf numFmtId="0" fontId="8" fillId="0" borderId="15" xfId="1" applyFont="1" applyBorder="1" applyAlignment="1">
      <alignment horizontal="left" vertical="top" wrapText="1" shrinkToFit="1"/>
    </xf>
    <xf numFmtId="0" fontId="5" fillId="0" borderId="4" xfId="1" applyFont="1" applyBorder="1" applyAlignment="1">
      <alignment horizontal="center" vertical="center" shrinkToFit="1"/>
    </xf>
    <xf numFmtId="0" fontId="5" fillId="0" borderId="2" xfId="1" applyFont="1" applyBorder="1" applyAlignment="1">
      <alignment horizontal="center" vertical="center"/>
    </xf>
    <xf numFmtId="0" fontId="5" fillId="0" borderId="0" xfId="1" applyFont="1" applyBorder="1" applyAlignment="1">
      <alignment horizontal="center"/>
    </xf>
    <xf numFmtId="0" fontId="6" fillId="0" borderId="9" xfId="1" applyFont="1" applyBorder="1" applyAlignment="1">
      <alignment vertical="center" shrinkToFit="1"/>
    </xf>
    <xf numFmtId="0" fontId="6" fillId="0" borderId="9" xfId="1" applyFont="1" applyBorder="1" applyAlignment="1">
      <alignment vertical="center" wrapText="1"/>
    </xf>
    <xf numFmtId="0" fontId="6" fillId="0" borderId="11" xfId="1" applyFont="1" applyBorder="1" applyAlignment="1">
      <alignment horizontal="left" vertical="center" shrinkToFit="1"/>
    </xf>
    <xf numFmtId="0" fontId="8" fillId="0" borderId="2" xfId="0" applyFont="1" applyFill="1" applyBorder="1" applyAlignment="1">
      <alignment horizontal="left" vertical="center" shrinkToFit="1"/>
    </xf>
    <xf numFmtId="0" fontId="8" fillId="0" borderId="4" xfId="1" applyFont="1" applyBorder="1" applyAlignment="1">
      <alignment vertical="center" shrinkToFit="1"/>
    </xf>
    <xf numFmtId="0" fontId="8" fillId="0" borderId="4" xfId="1" applyFont="1" applyBorder="1" applyAlignment="1">
      <alignment vertical="center" wrapText="1"/>
    </xf>
    <xf numFmtId="0" fontId="8" fillId="0" borderId="2" xfId="1" applyFont="1" applyBorder="1" applyAlignment="1">
      <alignment horizontal="left" vertical="center" shrinkToFit="1"/>
    </xf>
    <xf numFmtId="0" fontId="8" fillId="0" borderId="4" xfId="1" applyFont="1" applyFill="1" applyBorder="1" applyAlignment="1">
      <alignment vertical="center" wrapText="1"/>
    </xf>
    <xf numFmtId="0" fontId="16" fillId="0" borderId="4" xfId="0" applyFont="1" applyBorder="1" applyAlignment="1">
      <alignment vertical="center" wrapText="1"/>
    </xf>
    <xf numFmtId="0" fontId="8" fillId="0" borderId="12"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43" xfId="1" applyFont="1" applyBorder="1" applyAlignment="1">
      <alignment horizontal="left" vertical="center" shrinkToFit="1"/>
    </xf>
    <xf numFmtId="0" fontId="8" fillId="0" borderId="44" xfId="1" applyFont="1" applyBorder="1" applyAlignment="1">
      <alignment horizontal="left" vertical="center" shrinkToFit="1"/>
    </xf>
    <xf numFmtId="0" fontId="8" fillId="0" borderId="2" xfId="1" applyFont="1" applyFill="1" applyBorder="1" applyAlignment="1">
      <alignment horizontal="left" vertical="center" shrinkToFit="1"/>
    </xf>
    <xf numFmtId="0" fontId="8" fillId="0" borderId="7" xfId="1" applyFont="1" applyFill="1" applyBorder="1" applyAlignment="1">
      <alignment horizontal="left" vertical="center" shrinkToFit="1"/>
    </xf>
    <xf numFmtId="0" fontId="8" fillId="0" borderId="24" xfId="1" applyFont="1" applyBorder="1" applyAlignment="1">
      <alignment horizontal="left" vertical="center" shrinkToFit="1"/>
    </xf>
    <xf numFmtId="0" fontId="8" fillId="0" borderId="25" xfId="1" applyFont="1" applyBorder="1" applyAlignment="1">
      <alignment horizontal="left" vertical="center" shrinkToFit="1"/>
    </xf>
    <xf numFmtId="0" fontId="8" fillId="0" borderId="12" xfId="1" applyFont="1" applyBorder="1" applyAlignment="1">
      <alignment horizontal="left" vertical="center" wrapText="1"/>
    </xf>
    <xf numFmtId="0" fontId="8" fillId="0" borderId="17"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0" fontId="8" fillId="0" borderId="7"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7" xfId="1" applyFont="1" applyBorder="1" applyAlignment="1">
      <alignment horizontal="left" vertical="center" shrinkToFit="1"/>
    </xf>
    <xf numFmtId="0" fontId="8" fillId="0" borderId="2" xfId="3" applyFont="1" applyFill="1" applyBorder="1" applyAlignment="1">
      <alignment horizontal="left" vertical="center" shrinkToFit="1"/>
    </xf>
    <xf numFmtId="0" fontId="8" fillId="0" borderId="4" xfId="3" applyFont="1" applyFill="1" applyBorder="1" applyAlignment="1">
      <alignment vertical="center" wrapText="1"/>
    </xf>
    <xf numFmtId="0" fontId="8" fillId="0" borderId="40" xfId="1" applyFont="1" applyBorder="1" applyAlignment="1">
      <alignment horizontal="left" vertical="center" wrapText="1" shrinkToFit="1"/>
    </xf>
    <xf numFmtId="0" fontId="8" fillId="0" borderId="4" xfId="1" applyFont="1" applyBorder="1" applyAlignment="1">
      <alignment wrapText="1"/>
    </xf>
    <xf numFmtId="0" fontId="8" fillId="0" borderId="16" xfId="1" applyFont="1" applyBorder="1" applyAlignment="1">
      <alignment horizontal="left" vertical="center" wrapText="1"/>
    </xf>
    <xf numFmtId="0" fontId="8" fillId="0" borderId="19" xfId="1" applyFont="1" applyBorder="1" applyAlignment="1">
      <alignment horizontal="left" vertical="center" wrapText="1"/>
    </xf>
    <xf numFmtId="0" fontId="8" fillId="0" borderId="12" xfId="1" applyFont="1" applyBorder="1" applyAlignment="1">
      <alignment vertical="center" wrapText="1"/>
    </xf>
    <xf numFmtId="0" fontId="15" fillId="0" borderId="17" xfId="0" applyFont="1" applyBorder="1" applyAlignment="1">
      <alignment vertical="center" wrapText="1"/>
    </xf>
    <xf numFmtId="0" fontId="15" fillId="0" borderId="14" xfId="0" applyFont="1" applyBorder="1" applyAlignment="1">
      <alignment vertical="center" wrapText="1"/>
    </xf>
    <xf numFmtId="0" fontId="15" fillId="0" borderId="18" xfId="0" applyFont="1"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8" fillId="0" borderId="7" xfId="0" applyFont="1" applyFill="1" applyBorder="1" applyAlignment="1">
      <alignment vertical="center" wrapText="1"/>
    </xf>
    <xf numFmtId="176" fontId="1" fillId="0" borderId="35"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5" fillId="0" borderId="4" xfId="1" applyFont="1" applyBorder="1" applyAlignment="1">
      <alignment horizont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8" fillId="0" borderId="2" xfId="1" applyFont="1" applyBorder="1" applyAlignment="1">
      <alignment horizontal="left" vertical="center"/>
    </xf>
    <xf numFmtId="0" fontId="8" fillId="0" borderId="7" xfId="1" applyFont="1" applyBorder="1" applyAlignment="1">
      <alignment horizontal="left" vertical="center"/>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7" fillId="0" borderId="15" xfId="0" applyFont="1" applyBorder="1" applyAlignment="1">
      <alignment horizontal="left" vertical="center" wrapText="1"/>
    </xf>
    <xf numFmtId="0" fontId="8" fillId="0" borderId="6" xfId="1" applyFont="1" applyBorder="1" applyAlignment="1">
      <alignment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178" fontId="1" fillId="0" borderId="3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8" fillId="0" borderId="2" xfId="1" applyFont="1" applyBorder="1" applyAlignment="1">
      <alignment vertical="center" shrinkToFit="1"/>
    </xf>
    <xf numFmtId="0" fontId="8" fillId="0" borderId="7" xfId="1" applyFont="1" applyBorder="1" applyAlignment="1">
      <alignment vertical="center" shrinkToFit="1"/>
    </xf>
    <xf numFmtId="0" fontId="8" fillId="0" borderId="2" xfId="1" applyFont="1" applyBorder="1" applyAlignment="1">
      <alignment horizontal="left" vertical="center" wrapText="1" shrinkToFit="1"/>
    </xf>
    <xf numFmtId="0" fontId="10" fillId="0" borderId="6" xfId="1" applyFont="1" applyBorder="1" applyAlignment="1">
      <alignment horizontal="left" vertical="top" wrapText="1" shrinkToFit="1"/>
    </xf>
    <xf numFmtId="0" fontId="10" fillId="0" borderId="8" xfId="1" applyFont="1" applyBorder="1" applyAlignment="1">
      <alignment horizontal="left" vertical="top" wrapText="1" shrinkToFit="1"/>
    </xf>
    <xf numFmtId="0" fontId="10" fillId="0" borderId="15" xfId="1" applyFont="1" applyBorder="1" applyAlignment="1">
      <alignment horizontal="left" vertical="top" wrapText="1" shrinkToFit="1"/>
    </xf>
    <xf numFmtId="0" fontId="8"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4" xfId="1" applyFont="1" applyBorder="1" applyAlignment="1">
      <alignment horizontal="left" vertical="top" wrapText="1" shrinkToFit="1"/>
    </xf>
    <xf numFmtId="0" fontId="8" fillId="0" borderId="13" xfId="1" applyFont="1" applyBorder="1" applyAlignment="1">
      <alignment horizontal="left" vertical="center" wrapText="1" shrinkToFit="1"/>
    </xf>
    <xf numFmtId="0" fontId="8" fillId="0" borderId="2" xfId="1" applyFont="1" applyBorder="1" applyAlignment="1">
      <alignment vertical="center" wrapText="1"/>
    </xf>
    <xf numFmtId="0" fontId="5" fillId="0" borderId="5" xfId="1" applyFont="1" applyBorder="1" applyAlignment="1">
      <alignment horizontal="center" vertical="center" shrinkToFit="1"/>
    </xf>
    <xf numFmtId="0" fontId="5" fillId="0" borderId="7" xfId="1" applyFont="1" applyBorder="1" applyAlignment="1">
      <alignment horizontal="center" vertical="center" shrinkToFit="1"/>
    </xf>
    <xf numFmtId="178" fontId="10" fillId="0" borderId="12" xfId="1" applyNumberFormat="1" applyFont="1" applyFill="1" applyBorder="1" applyAlignment="1">
      <alignment horizontal="left" vertical="center" wrapText="1"/>
    </xf>
    <xf numFmtId="178" fontId="10" fillId="0" borderId="13" xfId="1" applyNumberFormat="1" applyFont="1" applyFill="1" applyBorder="1" applyAlignment="1">
      <alignment horizontal="left" vertical="center" wrapText="1"/>
    </xf>
    <xf numFmtId="178" fontId="10" fillId="0" borderId="14" xfId="1" applyNumberFormat="1" applyFont="1" applyFill="1" applyBorder="1" applyAlignment="1">
      <alignment horizontal="left" vertical="center" wrapText="1"/>
    </xf>
    <xf numFmtId="178" fontId="10" fillId="0" borderId="0" xfId="1" applyNumberFormat="1" applyFont="1" applyFill="1" applyBorder="1" applyAlignment="1">
      <alignment horizontal="left" vertical="center" wrapText="1"/>
    </xf>
    <xf numFmtId="178" fontId="10" fillId="0" borderId="16" xfId="1" applyNumberFormat="1" applyFont="1" applyFill="1" applyBorder="1" applyAlignment="1">
      <alignment horizontal="left" vertical="center" wrapText="1"/>
    </xf>
    <xf numFmtId="178" fontId="10" fillId="0" borderId="1" xfId="1" applyNumberFormat="1" applyFont="1" applyFill="1" applyBorder="1" applyAlignment="1">
      <alignment horizontal="left" vertical="center" wrapText="1"/>
    </xf>
    <xf numFmtId="180" fontId="8" fillId="0" borderId="6" xfId="1" applyNumberFormat="1" applyFont="1" applyFill="1" applyBorder="1" applyAlignment="1">
      <alignment horizontal="center" vertical="center" wrapText="1"/>
    </xf>
    <xf numFmtId="180" fontId="8" fillId="0" borderId="8" xfId="1" applyNumberFormat="1" applyFont="1" applyFill="1" applyBorder="1" applyAlignment="1">
      <alignment horizontal="center" vertical="center" wrapText="1"/>
    </xf>
    <xf numFmtId="180" fontId="8" fillId="0" borderId="15" xfId="1" applyNumberFormat="1" applyFont="1" applyFill="1" applyBorder="1" applyAlignment="1">
      <alignment horizontal="center" vertical="center" wrapText="1"/>
    </xf>
    <xf numFmtId="178" fontId="8" fillId="0" borderId="6" xfId="1" applyNumberFormat="1" applyFont="1" applyFill="1" applyBorder="1" applyAlignment="1">
      <alignment horizontal="left" vertical="top" wrapText="1"/>
    </xf>
    <xf numFmtId="178" fontId="8" fillId="0" borderId="8" xfId="1" applyNumberFormat="1" applyFont="1" applyFill="1" applyBorder="1" applyAlignment="1">
      <alignment horizontal="left" vertical="top" wrapText="1"/>
    </xf>
    <xf numFmtId="178" fontId="8" fillId="0" borderId="15" xfId="1" applyNumberFormat="1" applyFont="1" applyFill="1" applyBorder="1" applyAlignment="1">
      <alignment horizontal="left" vertical="top" wrapTex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5" xfId="1" applyFont="1" applyBorder="1" applyAlignment="1">
      <alignment horizontal="left" vertical="top" wrapText="1" shrinkToFit="1"/>
    </xf>
    <xf numFmtId="0" fontId="8" fillId="0" borderId="52" xfId="1" applyFont="1" applyBorder="1" applyAlignment="1">
      <alignment horizontal="left" vertical="center" wrapText="1" shrinkToFit="1"/>
    </xf>
    <xf numFmtId="0" fontId="8" fillId="0" borderId="53" xfId="1" applyFont="1" applyBorder="1" applyAlignment="1">
      <alignment horizontal="left" vertical="center" shrinkToFit="1"/>
    </xf>
    <xf numFmtId="0" fontId="8" fillId="0" borderId="54" xfId="1" applyFont="1" applyBorder="1" applyAlignment="1">
      <alignment horizontal="left" vertical="center" shrinkToFit="1"/>
    </xf>
    <xf numFmtId="0" fontId="8" fillId="0" borderId="47" xfId="1" applyFont="1" applyBorder="1" applyAlignment="1">
      <alignment horizontal="left" vertical="center" shrinkToFit="1"/>
    </xf>
    <xf numFmtId="0" fontId="8" fillId="0" borderId="48" xfId="1" applyFont="1" applyBorder="1" applyAlignment="1">
      <alignment horizontal="left" vertical="center" shrinkToFit="1"/>
    </xf>
    <xf numFmtId="0" fontId="8" fillId="0" borderId="45" xfId="1" applyFont="1" applyBorder="1" applyAlignment="1">
      <alignment horizontal="left" vertical="center" shrinkToFit="1"/>
    </xf>
    <xf numFmtId="0" fontId="8" fillId="0" borderId="46" xfId="1" applyFont="1" applyBorder="1" applyAlignment="1">
      <alignment horizontal="left" vertical="center" shrinkToFit="1"/>
    </xf>
    <xf numFmtId="0" fontId="8" fillId="0" borderId="49" xfId="1" applyFont="1" applyBorder="1" applyAlignment="1">
      <alignment horizontal="left" vertical="center" shrinkToFit="1"/>
    </xf>
    <xf numFmtId="178" fontId="1" fillId="0" borderId="3" xfId="1" applyNumberFormat="1" applyFont="1" applyFill="1" applyBorder="1" applyAlignment="1">
      <alignment horizontal="right" vertical="center"/>
    </xf>
    <xf numFmtId="178" fontId="1" fillId="0" borderId="31" xfId="1" applyNumberFormat="1" applyFont="1" applyFill="1" applyBorder="1" applyAlignment="1">
      <alignment horizontal="right" vertical="center"/>
    </xf>
    <xf numFmtId="178" fontId="10" fillId="0" borderId="17" xfId="1" applyNumberFormat="1" applyFont="1" applyFill="1" applyBorder="1" applyAlignment="1">
      <alignment horizontal="left" vertical="center" wrapText="1"/>
    </xf>
    <xf numFmtId="0" fontId="8" fillId="0" borderId="2" xfId="0" applyFont="1" applyFill="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15" xfId="0" applyBorder="1" applyAlignment="1">
      <alignment horizontal="left" vertical="top" wrapTex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5</xdr:row>
          <xdr:rowOff>200025</xdr:rowOff>
        </xdr:from>
        <xdr:to>
          <xdr:col>4</xdr:col>
          <xdr:colOff>85725</xdr:colOff>
          <xdr:row>5</xdr:row>
          <xdr:rowOff>495300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133350</xdr:rowOff>
        </xdr:from>
        <xdr:to>
          <xdr:col>4</xdr:col>
          <xdr:colOff>57150</xdr:colOff>
          <xdr:row>6</xdr:row>
          <xdr:rowOff>400050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171450</xdr:rowOff>
        </xdr:from>
        <xdr:to>
          <xdr:col>4</xdr:col>
          <xdr:colOff>57150</xdr:colOff>
          <xdr:row>7</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19050</xdr:rowOff>
        </xdr:from>
        <xdr:to>
          <xdr:col>4</xdr:col>
          <xdr:colOff>57150</xdr:colOff>
          <xdr:row>9</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38100</xdr:rowOff>
        </xdr:from>
        <xdr:to>
          <xdr:col>4</xdr:col>
          <xdr:colOff>57150</xdr:colOff>
          <xdr:row>11</xdr:row>
          <xdr:rowOff>295275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47625</xdr:rowOff>
        </xdr:from>
        <xdr:to>
          <xdr:col>4</xdr:col>
          <xdr:colOff>57150</xdr:colOff>
          <xdr:row>10</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4</xdr:col>
          <xdr:colOff>57150</xdr:colOff>
          <xdr:row>23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85725</xdr:rowOff>
        </xdr:from>
        <xdr:to>
          <xdr:col>4</xdr:col>
          <xdr:colOff>57150</xdr:colOff>
          <xdr:row>25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4</xdr:col>
          <xdr:colOff>57150</xdr:colOff>
          <xdr:row>27</xdr:row>
          <xdr:rowOff>266700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57150</xdr:colOff>
          <xdr:row>54</xdr:row>
          <xdr:rowOff>257175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57150</xdr:colOff>
          <xdr:row>54</xdr:row>
          <xdr:rowOff>266700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66675</xdr:rowOff>
        </xdr:from>
        <xdr:to>
          <xdr:col>4</xdr:col>
          <xdr:colOff>57150</xdr:colOff>
          <xdr:row>79</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57150</xdr:colOff>
          <xdr:row>81</xdr:row>
          <xdr:rowOff>266700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66675</xdr:rowOff>
        </xdr:from>
        <xdr:to>
          <xdr:col>4</xdr:col>
          <xdr:colOff>57150</xdr:colOff>
          <xdr:row>82</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66675</xdr:rowOff>
        </xdr:from>
        <xdr:to>
          <xdr:col>4</xdr:col>
          <xdr:colOff>57150</xdr:colOff>
          <xdr:row>83</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66675</xdr:rowOff>
        </xdr:from>
        <xdr:to>
          <xdr:col>4</xdr:col>
          <xdr:colOff>57150</xdr:colOff>
          <xdr:row>84</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85725</xdr:rowOff>
        </xdr:from>
        <xdr:to>
          <xdr:col>4</xdr:col>
          <xdr:colOff>57150</xdr:colOff>
          <xdr:row>24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57150</xdr:colOff>
          <xdr:row>54</xdr:row>
          <xdr:rowOff>247650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57150</xdr:rowOff>
        </xdr:from>
        <xdr:to>
          <xdr:col>4</xdr:col>
          <xdr:colOff>57150</xdr:colOff>
          <xdr:row>80</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28575</xdr:rowOff>
        </xdr:from>
        <xdr:to>
          <xdr:col>4</xdr:col>
          <xdr:colOff>57150</xdr:colOff>
          <xdr:row>68</xdr:row>
          <xdr:rowOff>295275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57150</xdr:rowOff>
        </xdr:from>
        <xdr:to>
          <xdr:col>4</xdr:col>
          <xdr:colOff>57150</xdr:colOff>
          <xdr:row>69</xdr:row>
          <xdr:rowOff>323850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76200</xdr:rowOff>
        </xdr:from>
        <xdr:to>
          <xdr:col>4</xdr:col>
          <xdr:colOff>66675</xdr:colOff>
          <xdr:row>70</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47625</xdr:rowOff>
        </xdr:from>
        <xdr:to>
          <xdr:col>4</xdr:col>
          <xdr:colOff>66675</xdr:colOff>
          <xdr:row>71</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38100</xdr:rowOff>
        </xdr:from>
        <xdr:to>
          <xdr:col>4</xdr:col>
          <xdr:colOff>57150</xdr:colOff>
          <xdr:row>72</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47625</xdr:rowOff>
        </xdr:from>
        <xdr:to>
          <xdr:col>4</xdr:col>
          <xdr:colOff>57150</xdr:colOff>
          <xdr:row>51</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47625</xdr:rowOff>
        </xdr:from>
        <xdr:to>
          <xdr:col>4</xdr:col>
          <xdr:colOff>57150</xdr:colOff>
          <xdr:row>52</xdr:row>
          <xdr:rowOff>304800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47625</xdr:rowOff>
        </xdr:from>
        <xdr:to>
          <xdr:col>4</xdr:col>
          <xdr:colOff>57150</xdr:colOff>
          <xdr:row>53</xdr:row>
          <xdr:rowOff>304800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47625</xdr:rowOff>
        </xdr:from>
        <xdr:to>
          <xdr:col>4</xdr:col>
          <xdr:colOff>57150</xdr:colOff>
          <xdr:row>53</xdr:row>
          <xdr:rowOff>304800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104775</xdr:rowOff>
        </xdr:from>
        <xdr:to>
          <xdr:col>4</xdr:col>
          <xdr:colOff>57150</xdr:colOff>
          <xdr:row>37</xdr:row>
          <xdr:rowOff>361950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95250</xdr:rowOff>
        </xdr:from>
        <xdr:to>
          <xdr:col>4</xdr:col>
          <xdr:colOff>57150</xdr:colOff>
          <xdr:row>38</xdr:row>
          <xdr:rowOff>352425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85725</xdr:rowOff>
        </xdr:from>
        <xdr:to>
          <xdr:col>4</xdr:col>
          <xdr:colOff>57150</xdr:colOff>
          <xdr:row>39</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4</xdr:col>
          <xdr:colOff>57150</xdr:colOff>
          <xdr:row>26</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104775</xdr:rowOff>
        </xdr:from>
        <xdr:to>
          <xdr:col>4</xdr:col>
          <xdr:colOff>57150</xdr:colOff>
          <xdr:row>35</xdr:row>
          <xdr:rowOff>361950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104775</xdr:rowOff>
        </xdr:from>
        <xdr:to>
          <xdr:col>4</xdr:col>
          <xdr:colOff>57150</xdr:colOff>
          <xdr:row>36</xdr:row>
          <xdr:rowOff>361950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104775</xdr:rowOff>
        </xdr:from>
        <xdr:to>
          <xdr:col>4</xdr:col>
          <xdr:colOff>57150</xdr:colOff>
          <xdr:row>43</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104775</xdr:rowOff>
        </xdr:from>
        <xdr:to>
          <xdr:col>4</xdr:col>
          <xdr:colOff>57150</xdr:colOff>
          <xdr:row>44</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19050</xdr:rowOff>
        </xdr:from>
        <xdr:to>
          <xdr:col>4</xdr:col>
          <xdr:colOff>57150</xdr:colOff>
          <xdr:row>55</xdr:row>
          <xdr:rowOff>276225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47625</xdr:rowOff>
        </xdr:from>
        <xdr:to>
          <xdr:col>4</xdr:col>
          <xdr:colOff>57150</xdr:colOff>
          <xdr:row>56</xdr:row>
          <xdr:rowOff>295275</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47625</xdr:rowOff>
        </xdr:from>
        <xdr:to>
          <xdr:col>4</xdr:col>
          <xdr:colOff>57150</xdr:colOff>
          <xdr:row>63</xdr:row>
          <xdr:rowOff>304800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64</xdr:row>
          <xdr:rowOff>304800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47625</xdr:rowOff>
        </xdr:from>
        <xdr:to>
          <xdr:col>4</xdr:col>
          <xdr:colOff>57150</xdr:colOff>
          <xdr:row>65</xdr:row>
          <xdr:rowOff>304800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66</xdr:row>
          <xdr:rowOff>304800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47625</xdr:rowOff>
        </xdr:from>
        <xdr:to>
          <xdr:col>4</xdr:col>
          <xdr:colOff>57150</xdr:colOff>
          <xdr:row>88</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38100</xdr:rowOff>
        </xdr:from>
        <xdr:to>
          <xdr:col>4</xdr:col>
          <xdr:colOff>57150</xdr:colOff>
          <xdr:row>89</xdr:row>
          <xdr:rowOff>304800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19050</xdr:rowOff>
        </xdr:from>
        <xdr:to>
          <xdr:col>4</xdr:col>
          <xdr:colOff>57150</xdr:colOff>
          <xdr:row>93</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38100</xdr:rowOff>
        </xdr:from>
        <xdr:to>
          <xdr:col>4</xdr:col>
          <xdr:colOff>57150</xdr:colOff>
          <xdr:row>95</xdr:row>
          <xdr:rowOff>790575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885825</xdr:rowOff>
        </xdr:from>
        <xdr:to>
          <xdr:col>4</xdr:col>
          <xdr:colOff>57150</xdr:colOff>
          <xdr:row>96</xdr:row>
          <xdr:rowOff>257175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47625</xdr:rowOff>
        </xdr:from>
        <xdr:to>
          <xdr:col>4</xdr:col>
          <xdr:colOff>57150</xdr:colOff>
          <xdr:row>91</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47625</xdr:rowOff>
        </xdr:from>
        <xdr:to>
          <xdr:col>4</xdr:col>
          <xdr:colOff>57150</xdr:colOff>
          <xdr:row>98</xdr:row>
          <xdr:rowOff>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47625</xdr:rowOff>
        </xdr:from>
        <xdr:to>
          <xdr:col>4</xdr:col>
          <xdr:colOff>57150</xdr:colOff>
          <xdr:row>99</xdr:row>
          <xdr:rowOff>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457200</xdr:rowOff>
        </xdr:from>
        <xdr:to>
          <xdr:col>4</xdr:col>
          <xdr:colOff>57150</xdr:colOff>
          <xdr:row>85</xdr:row>
          <xdr:rowOff>742950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438150</xdr:rowOff>
        </xdr:from>
        <xdr:to>
          <xdr:col>4</xdr:col>
          <xdr:colOff>57150</xdr:colOff>
          <xdr:row>87</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57150</xdr:colOff>
          <xdr:row>40</xdr:row>
          <xdr:rowOff>371475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104775</xdr:rowOff>
        </xdr:from>
        <xdr:to>
          <xdr:col>4</xdr:col>
          <xdr:colOff>57150</xdr:colOff>
          <xdr:row>41</xdr:row>
          <xdr:rowOff>371475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57150</xdr:colOff>
          <xdr:row>42</xdr:row>
          <xdr:rowOff>371475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57150</xdr:rowOff>
        </xdr:from>
        <xdr:to>
          <xdr:col>4</xdr:col>
          <xdr:colOff>57150</xdr:colOff>
          <xdr:row>81</xdr:row>
          <xdr:rowOff>323850</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66675</xdr:rowOff>
        </xdr:from>
        <xdr:to>
          <xdr:col>4</xdr:col>
          <xdr:colOff>57150</xdr:colOff>
          <xdr:row>81</xdr:row>
          <xdr:rowOff>314325</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428625</xdr:rowOff>
        </xdr:from>
        <xdr:to>
          <xdr:col>4</xdr:col>
          <xdr:colOff>66675</xdr:colOff>
          <xdr:row>86</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57150</xdr:rowOff>
        </xdr:from>
        <xdr:to>
          <xdr:col>4</xdr:col>
          <xdr:colOff>57150</xdr:colOff>
          <xdr:row>67</xdr:row>
          <xdr:rowOff>314325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09"/>
  <sheetViews>
    <sheetView showGridLines="0" tabSelected="1" view="pageBreakPreview" topLeftCell="A78" zoomScale="80" zoomScaleNormal="100" zoomScaleSheetLayoutView="80" workbookViewId="0">
      <selection activeCell="D80" sqref="D80"/>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8.25" style="1" hidden="1" customWidth="1"/>
    <col min="12" max="12" width="0.75" style="1" customWidth="1"/>
    <col min="13" max="13" width="1.875" style="1" customWidth="1"/>
    <col min="14" max="16384" width="9" style="1"/>
  </cols>
  <sheetData>
    <row r="1" spans="1:12" ht="30" customHeight="1" thickBot="1" x14ac:dyDescent="0.3">
      <c r="A1" s="3" t="s">
        <v>0</v>
      </c>
      <c r="H1" s="4"/>
      <c r="I1" s="5"/>
    </row>
    <row r="2" spans="1:12" ht="30" customHeight="1" thickBot="1" x14ac:dyDescent="0.2">
      <c r="A2" s="192" t="s">
        <v>1</v>
      </c>
      <c r="B2" s="192"/>
      <c r="C2" s="6" t="s">
        <v>2</v>
      </c>
      <c r="D2" s="7"/>
      <c r="E2" s="193" t="s">
        <v>3</v>
      </c>
      <c r="F2" s="193"/>
      <c r="G2" s="193"/>
      <c r="H2" s="7" t="s">
        <v>4</v>
      </c>
      <c r="I2" s="8" t="s">
        <v>5</v>
      </c>
      <c r="J2" s="76"/>
      <c r="K2" s="80"/>
      <c r="L2" s="5"/>
    </row>
    <row r="3" spans="1:12" ht="30" customHeight="1" thickBot="1" x14ac:dyDescent="0.2">
      <c r="A3" s="9" t="s">
        <v>6</v>
      </c>
      <c r="B3" s="10"/>
      <c r="C3" s="11"/>
      <c r="D3" s="5"/>
      <c r="E3" s="194"/>
      <c r="F3" s="194"/>
      <c r="G3" s="194"/>
      <c r="H3" s="12"/>
      <c r="I3" s="13"/>
      <c r="J3" s="76"/>
      <c r="K3" s="80"/>
      <c r="L3" s="5"/>
    </row>
    <row r="4" spans="1:12" ht="24.95" hidden="1" customHeight="1" x14ac:dyDescent="0.15">
      <c r="A4" s="14"/>
      <c r="B4" s="195" t="s">
        <v>7</v>
      </c>
      <c r="C4" s="196" t="s">
        <v>8</v>
      </c>
      <c r="D4" s="15"/>
      <c r="E4" s="197" t="s">
        <v>9</v>
      </c>
      <c r="F4" s="197"/>
      <c r="G4" s="197"/>
      <c r="H4" s="16"/>
      <c r="I4" s="17"/>
      <c r="J4" s="18"/>
      <c r="K4" s="81" t="s">
        <v>10</v>
      </c>
      <c r="L4" s="5"/>
    </row>
    <row r="5" spans="1:12" ht="24.95" hidden="1" customHeight="1" x14ac:dyDescent="0.15">
      <c r="A5" s="14"/>
      <c r="B5" s="195"/>
      <c r="C5" s="196"/>
      <c r="D5" s="15"/>
      <c r="E5" s="197" t="s">
        <v>11</v>
      </c>
      <c r="F5" s="197"/>
      <c r="G5" s="197"/>
      <c r="H5" s="16"/>
      <c r="I5" s="17"/>
      <c r="J5" s="19"/>
      <c r="K5" s="82" t="s">
        <v>10</v>
      </c>
      <c r="L5" s="5"/>
    </row>
    <row r="6" spans="1:12" ht="49.5" customHeight="1" x14ac:dyDescent="0.15">
      <c r="A6" s="14"/>
      <c r="B6" s="199" t="s">
        <v>12</v>
      </c>
      <c r="C6" s="176" t="s">
        <v>49</v>
      </c>
      <c r="D6" s="20"/>
      <c r="E6" s="179" t="s">
        <v>13</v>
      </c>
      <c r="F6" s="179"/>
      <c r="G6" s="179"/>
      <c r="H6" s="120">
        <v>2</v>
      </c>
      <c r="I6" s="180" t="s">
        <v>55</v>
      </c>
      <c r="J6" s="21"/>
      <c r="K6" s="83">
        <v>1</v>
      </c>
      <c r="L6" s="5"/>
    </row>
    <row r="7" spans="1:12" ht="49.5" customHeight="1" x14ac:dyDescent="0.15">
      <c r="A7" s="14"/>
      <c r="B7" s="199"/>
      <c r="C7" s="177"/>
      <c r="D7" s="20"/>
      <c r="E7" s="183" t="s">
        <v>14</v>
      </c>
      <c r="F7" s="183"/>
      <c r="G7" s="183"/>
      <c r="H7" s="121">
        <v>0</v>
      </c>
      <c r="I7" s="181"/>
      <c r="J7" s="22"/>
      <c r="K7" s="84">
        <v>0</v>
      </c>
      <c r="L7" s="5"/>
    </row>
    <row r="8" spans="1:12" ht="49.5" customHeight="1" thickBot="1" x14ac:dyDescent="0.2">
      <c r="A8" s="14"/>
      <c r="B8" s="199"/>
      <c r="C8" s="178"/>
      <c r="D8" s="23"/>
      <c r="E8" s="179" t="s">
        <v>15</v>
      </c>
      <c r="F8" s="179"/>
      <c r="G8" s="179"/>
      <c r="H8" s="120">
        <v>-2</v>
      </c>
      <c r="I8" s="182"/>
      <c r="J8" s="22"/>
      <c r="K8" s="85">
        <v>-1</v>
      </c>
      <c r="L8" s="5"/>
    </row>
    <row r="9" spans="1:12" ht="30" customHeight="1" thickBot="1" x14ac:dyDescent="0.2">
      <c r="A9" s="9" t="s">
        <v>17</v>
      </c>
      <c r="B9" s="10"/>
      <c r="C9" s="26"/>
      <c r="D9" s="26"/>
      <c r="E9" s="27"/>
      <c r="F9" s="27"/>
      <c r="G9" s="28"/>
      <c r="H9" s="28"/>
      <c r="I9" s="29"/>
      <c r="J9" s="30"/>
      <c r="K9" s="87"/>
      <c r="L9" s="5"/>
    </row>
    <row r="10" spans="1:12" ht="30" customHeight="1" x14ac:dyDescent="0.15">
      <c r="A10" s="31"/>
      <c r="B10" s="199" t="s">
        <v>18</v>
      </c>
      <c r="C10" s="200" t="s">
        <v>19</v>
      </c>
      <c r="D10" s="20"/>
      <c r="E10" s="201" t="s">
        <v>69</v>
      </c>
      <c r="F10" s="201"/>
      <c r="G10" s="201"/>
      <c r="H10" s="122">
        <v>2</v>
      </c>
      <c r="I10" s="189" t="s">
        <v>56</v>
      </c>
      <c r="J10" s="22"/>
      <c r="K10" s="88">
        <v>2</v>
      </c>
      <c r="L10" s="5"/>
    </row>
    <row r="11" spans="1:12" ht="30" customHeight="1" x14ac:dyDescent="0.15">
      <c r="A11" s="31"/>
      <c r="B11" s="199"/>
      <c r="C11" s="200"/>
      <c r="D11" s="20"/>
      <c r="E11" s="201" t="s">
        <v>70</v>
      </c>
      <c r="F11" s="201"/>
      <c r="G11" s="201"/>
      <c r="H11" s="122">
        <v>1</v>
      </c>
      <c r="I11" s="190"/>
      <c r="J11" s="22"/>
      <c r="K11" s="84">
        <v>1</v>
      </c>
      <c r="L11" s="5"/>
    </row>
    <row r="12" spans="1:12" ht="30" customHeight="1" thickBot="1" x14ac:dyDescent="0.2">
      <c r="A12" s="32"/>
      <c r="B12" s="199"/>
      <c r="C12" s="200"/>
      <c r="D12" s="20"/>
      <c r="E12" s="201" t="s">
        <v>20</v>
      </c>
      <c r="F12" s="201"/>
      <c r="G12" s="201"/>
      <c r="H12" s="122">
        <v>0</v>
      </c>
      <c r="I12" s="191"/>
      <c r="J12" s="22"/>
      <c r="K12" s="89">
        <v>0</v>
      </c>
      <c r="L12" s="5"/>
    </row>
    <row r="13" spans="1:12" ht="31.5" customHeight="1" x14ac:dyDescent="0.15">
      <c r="A13" s="204" t="s">
        <v>71</v>
      </c>
      <c r="B13" s="205"/>
      <c r="C13" s="202" t="s">
        <v>108</v>
      </c>
      <c r="D13" s="33"/>
      <c r="E13" s="198" t="s">
        <v>130</v>
      </c>
      <c r="F13" s="198"/>
      <c r="G13" s="198"/>
      <c r="H13" s="119">
        <v>4</v>
      </c>
      <c r="I13" s="186" t="s">
        <v>57</v>
      </c>
      <c r="J13" s="24"/>
      <c r="K13" s="90" t="s">
        <v>10</v>
      </c>
      <c r="L13" s="5"/>
    </row>
    <row r="14" spans="1:12" ht="31.5" customHeight="1" x14ac:dyDescent="0.15">
      <c r="A14" s="206"/>
      <c r="B14" s="207"/>
      <c r="C14" s="203"/>
      <c r="D14" s="34"/>
      <c r="E14" s="198" t="s">
        <v>75</v>
      </c>
      <c r="F14" s="198"/>
      <c r="G14" s="198"/>
      <c r="H14" s="119">
        <v>2</v>
      </c>
      <c r="I14" s="187"/>
      <c r="J14" s="25"/>
      <c r="K14" s="91" t="s">
        <v>10</v>
      </c>
      <c r="L14" s="5"/>
    </row>
    <row r="15" spans="1:12" ht="31.5" customHeight="1" x14ac:dyDescent="0.15">
      <c r="A15" s="206"/>
      <c r="B15" s="207"/>
      <c r="C15" s="203"/>
      <c r="D15" s="34"/>
      <c r="E15" s="198" t="s">
        <v>16</v>
      </c>
      <c r="F15" s="198"/>
      <c r="G15" s="198"/>
      <c r="H15" s="119">
        <v>0</v>
      </c>
      <c r="I15" s="187"/>
      <c r="J15" s="25"/>
      <c r="K15" s="91" t="s">
        <v>10</v>
      </c>
      <c r="L15" s="5"/>
    </row>
    <row r="16" spans="1:12" ht="30" customHeight="1" x14ac:dyDescent="0.15">
      <c r="A16" s="204" t="s">
        <v>72</v>
      </c>
      <c r="B16" s="205"/>
      <c r="C16" s="222" t="s">
        <v>109</v>
      </c>
      <c r="D16" s="34"/>
      <c r="E16" s="198" t="s">
        <v>110</v>
      </c>
      <c r="F16" s="198"/>
      <c r="G16" s="198"/>
      <c r="H16" s="119">
        <v>4</v>
      </c>
      <c r="I16" s="187"/>
      <c r="J16" s="25"/>
      <c r="K16" s="91"/>
      <c r="L16" s="5"/>
    </row>
    <row r="17" spans="1:12" ht="30" customHeight="1" x14ac:dyDescent="0.15">
      <c r="A17" s="206"/>
      <c r="B17" s="207"/>
      <c r="C17" s="203"/>
      <c r="D17" s="34"/>
      <c r="E17" s="118" t="s">
        <v>111</v>
      </c>
      <c r="F17" s="118"/>
      <c r="G17" s="118"/>
      <c r="H17" s="119">
        <v>2</v>
      </c>
      <c r="I17" s="187"/>
      <c r="J17" s="24"/>
      <c r="K17" s="92" t="s">
        <v>10</v>
      </c>
      <c r="L17" s="5"/>
    </row>
    <row r="18" spans="1:12" ht="30" customHeight="1" thickBot="1" x14ac:dyDescent="0.2">
      <c r="A18" s="206"/>
      <c r="B18" s="207"/>
      <c r="C18" s="203"/>
      <c r="D18" s="33"/>
      <c r="E18" s="221" t="s">
        <v>16</v>
      </c>
      <c r="F18" s="221"/>
      <c r="G18" s="221"/>
      <c r="H18" s="119">
        <v>0</v>
      </c>
      <c r="I18" s="188"/>
      <c r="J18" s="25"/>
      <c r="K18" s="86" t="s">
        <v>10</v>
      </c>
      <c r="L18" s="5"/>
    </row>
    <row r="19" spans="1:12" ht="30" customHeight="1" thickBot="1" x14ac:dyDescent="0.2">
      <c r="A19" s="71" t="s">
        <v>47</v>
      </c>
      <c r="B19" s="35"/>
      <c r="C19" s="36"/>
      <c r="D19" s="36"/>
      <c r="E19" s="184" t="s">
        <v>21</v>
      </c>
      <c r="F19" s="184"/>
      <c r="G19" s="185"/>
      <c r="H19" s="137">
        <f>SUM(H6,H10,H13,H16)</f>
        <v>12</v>
      </c>
      <c r="I19" s="78"/>
      <c r="J19" s="37"/>
      <c r="K19" s="93">
        <f>+K6+K10</f>
        <v>3</v>
      </c>
      <c r="L19" s="5"/>
    </row>
    <row r="20" spans="1:12" ht="30" customHeight="1" x14ac:dyDescent="0.15">
      <c r="A20" s="72" t="s">
        <v>53</v>
      </c>
      <c r="B20" s="69"/>
      <c r="C20" s="70"/>
      <c r="D20" s="70"/>
      <c r="E20" s="78"/>
      <c r="F20" s="78"/>
      <c r="G20" s="78"/>
      <c r="H20" s="78"/>
      <c r="I20" s="78"/>
      <c r="J20" s="37"/>
      <c r="K20" s="37"/>
      <c r="L20" s="5"/>
    </row>
    <row r="21" spans="1:12" ht="30" customHeight="1" x14ac:dyDescent="0.15">
      <c r="A21" s="2" t="s">
        <v>54</v>
      </c>
      <c r="B21" s="5"/>
      <c r="C21" s="38"/>
      <c r="D21" s="38"/>
      <c r="E21" s="5"/>
      <c r="F21" s="5"/>
      <c r="G21" s="37"/>
      <c r="H21" s="37"/>
      <c r="I21" s="37"/>
      <c r="J21" s="37"/>
      <c r="K21" s="37"/>
      <c r="L21" s="5"/>
    </row>
    <row r="22" spans="1:12" ht="30" customHeight="1" thickBot="1" x14ac:dyDescent="0.3">
      <c r="A22" s="39" t="s">
        <v>22</v>
      </c>
      <c r="B22" s="4"/>
      <c r="C22" s="40"/>
      <c r="D22" s="38"/>
      <c r="E22" s="5"/>
      <c r="F22" s="5"/>
      <c r="G22" s="37"/>
      <c r="H22" s="41"/>
      <c r="I22" s="37"/>
      <c r="J22" s="37"/>
      <c r="K22" s="37"/>
      <c r="L22" s="5"/>
    </row>
    <row r="23" spans="1:12" ht="30" customHeight="1" x14ac:dyDescent="0.15">
      <c r="A23" s="192" t="s">
        <v>1</v>
      </c>
      <c r="B23" s="192"/>
      <c r="C23" s="42" t="s">
        <v>2</v>
      </c>
      <c r="D23" s="43"/>
      <c r="E23" s="193" t="s">
        <v>3</v>
      </c>
      <c r="F23" s="193"/>
      <c r="G23" s="193"/>
      <c r="H23" s="6" t="s">
        <v>4</v>
      </c>
      <c r="I23" s="75" t="s">
        <v>5</v>
      </c>
      <c r="J23" s="44"/>
      <c r="K23" s="94"/>
      <c r="L23" s="5"/>
    </row>
    <row r="24" spans="1:12" ht="39.950000000000003" customHeight="1" x14ac:dyDescent="0.15">
      <c r="A24" s="214" t="s">
        <v>23</v>
      </c>
      <c r="B24" s="215"/>
      <c r="C24" s="176" t="s">
        <v>101</v>
      </c>
      <c r="D24" s="116"/>
      <c r="E24" s="201" t="s">
        <v>50</v>
      </c>
      <c r="F24" s="201"/>
      <c r="G24" s="201"/>
      <c r="H24" s="122">
        <v>2</v>
      </c>
      <c r="I24" s="189" t="s">
        <v>102</v>
      </c>
      <c r="J24" s="45"/>
      <c r="K24" s="95">
        <v>2</v>
      </c>
      <c r="L24" s="5"/>
    </row>
    <row r="25" spans="1:12" ht="39.950000000000003" customHeight="1" x14ac:dyDescent="0.15">
      <c r="A25" s="216"/>
      <c r="B25" s="217"/>
      <c r="C25" s="177"/>
      <c r="D25" s="46"/>
      <c r="E25" s="219" t="s">
        <v>112</v>
      </c>
      <c r="F25" s="219"/>
      <c r="G25" s="220"/>
      <c r="H25" s="123">
        <v>1</v>
      </c>
      <c r="I25" s="190"/>
      <c r="J25" s="45"/>
      <c r="K25" s="96">
        <v>1</v>
      </c>
      <c r="L25" s="5"/>
    </row>
    <row r="26" spans="1:12" ht="39.950000000000003" customHeight="1" thickBot="1" x14ac:dyDescent="0.2">
      <c r="A26" s="216"/>
      <c r="B26" s="217"/>
      <c r="C26" s="177"/>
      <c r="D26" s="46"/>
      <c r="E26" s="201" t="s">
        <v>113</v>
      </c>
      <c r="F26" s="201"/>
      <c r="G26" s="218"/>
      <c r="H26" s="123">
        <v>0</v>
      </c>
      <c r="I26" s="190"/>
      <c r="J26" s="45"/>
      <c r="K26" s="96">
        <v>1</v>
      </c>
      <c r="L26" s="5"/>
    </row>
    <row r="27" spans="1:12" ht="30" customHeight="1" x14ac:dyDescent="0.15">
      <c r="A27" s="200" t="s">
        <v>24</v>
      </c>
      <c r="B27" s="200"/>
      <c r="C27" s="176" t="s">
        <v>131</v>
      </c>
      <c r="D27" s="134"/>
      <c r="E27" s="208" t="s">
        <v>137</v>
      </c>
      <c r="F27" s="208"/>
      <c r="G27" s="209"/>
      <c r="H27" s="164">
        <v>2</v>
      </c>
      <c r="I27" s="189" t="s">
        <v>132</v>
      </c>
      <c r="J27" s="45"/>
      <c r="K27" s="97">
        <v>2</v>
      </c>
      <c r="L27" s="5"/>
    </row>
    <row r="28" spans="1:12" ht="30" customHeight="1" x14ac:dyDescent="0.15">
      <c r="A28" s="200"/>
      <c r="B28" s="200"/>
      <c r="C28" s="177"/>
      <c r="D28" s="47"/>
      <c r="E28" s="212" t="s">
        <v>114</v>
      </c>
      <c r="F28" s="212"/>
      <c r="G28" s="213"/>
      <c r="H28" s="131">
        <v>1</v>
      </c>
      <c r="I28" s="190"/>
      <c r="J28" s="45"/>
      <c r="K28" s="96">
        <v>1</v>
      </c>
      <c r="L28" s="5"/>
    </row>
    <row r="29" spans="1:12" ht="42.75" customHeight="1" x14ac:dyDescent="0.15">
      <c r="A29" s="200"/>
      <c r="B29" s="200"/>
      <c r="C29" s="177"/>
      <c r="D29" s="67"/>
      <c r="E29" s="223" t="s">
        <v>42</v>
      </c>
      <c r="F29" s="212"/>
      <c r="G29" s="213"/>
      <c r="H29" s="166"/>
      <c r="I29" s="190"/>
    </row>
    <row r="30" spans="1:12" ht="27.75" customHeight="1" x14ac:dyDescent="0.15">
      <c r="A30" s="200"/>
      <c r="B30" s="200"/>
      <c r="C30" s="177"/>
      <c r="D30" s="67"/>
      <c r="E30" s="170" t="s">
        <v>43</v>
      </c>
      <c r="F30" s="171"/>
      <c r="G30" s="172"/>
      <c r="H30" s="166"/>
      <c r="I30" s="190"/>
    </row>
    <row r="31" spans="1:12" ht="27.75" customHeight="1" x14ac:dyDescent="0.15">
      <c r="A31" s="200"/>
      <c r="B31" s="200"/>
      <c r="C31" s="177"/>
      <c r="D31" s="67"/>
      <c r="E31" s="170" t="s">
        <v>44</v>
      </c>
      <c r="F31" s="171"/>
      <c r="G31" s="172"/>
      <c r="H31" s="166"/>
      <c r="I31" s="190"/>
    </row>
    <row r="32" spans="1:12" ht="27.75" customHeight="1" x14ac:dyDescent="0.15">
      <c r="A32" s="200"/>
      <c r="B32" s="200"/>
      <c r="C32" s="177"/>
      <c r="D32" s="67"/>
      <c r="E32" s="170" t="s">
        <v>45</v>
      </c>
      <c r="F32" s="171"/>
      <c r="G32" s="172"/>
      <c r="H32" s="166"/>
      <c r="I32" s="190"/>
    </row>
    <row r="33" spans="1:12" ht="27.75" customHeight="1" x14ac:dyDescent="0.15">
      <c r="A33" s="200"/>
      <c r="B33" s="200"/>
      <c r="C33" s="177"/>
      <c r="D33" s="67"/>
      <c r="E33" s="173" t="s">
        <v>46</v>
      </c>
      <c r="F33" s="174"/>
      <c r="G33" s="175"/>
      <c r="H33" s="166"/>
      <c r="I33" s="190"/>
    </row>
    <row r="34" spans="1:12" ht="24.95" customHeight="1" thickBot="1" x14ac:dyDescent="0.2">
      <c r="A34" s="200"/>
      <c r="B34" s="200"/>
      <c r="C34" s="178"/>
      <c r="D34" s="47"/>
      <c r="E34" s="210" t="s">
        <v>16</v>
      </c>
      <c r="F34" s="210"/>
      <c r="G34" s="211"/>
      <c r="H34" s="124">
        <v>0</v>
      </c>
      <c r="I34" s="191"/>
      <c r="J34" s="45"/>
      <c r="K34" s="98">
        <v>0</v>
      </c>
      <c r="L34" s="5"/>
    </row>
    <row r="35" spans="1:12" ht="36" customHeight="1" x14ac:dyDescent="0.15">
      <c r="A35" s="214" t="s">
        <v>76</v>
      </c>
      <c r="B35" s="215"/>
      <c r="C35" s="176" t="s">
        <v>85</v>
      </c>
      <c r="D35" s="20"/>
      <c r="E35" s="201" t="s">
        <v>77</v>
      </c>
      <c r="F35" s="201"/>
      <c r="G35" s="218"/>
      <c r="H35" s="122">
        <v>1</v>
      </c>
      <c r="I35" s="180" t="s">
        <v>140</v>
      </c>
      <c r="J35" s="25"/>
      <c r="K35" s="91" t="s">
        <v>10</v>
      </c>
      <c r="L35" s="5"/>
    </row>
    <row r="36" spans="1:12" ht="36" customHeight="1" x14ac:dyDescent="0.15">
      <c r="A36" s="216"/>
      <c r="B36" s="217"/>
      <c r="C36" s="177"/>
      <c r="D36" s="146"/>
      <c r="E36" s="201" t="s">
        <v>78</v>
      </c>
      <c r="F36" s="201"/>
      <c r="G36" s="218"/>
      <c r="H36" s="122">
        <v>0.5</v>
      </c>
      <c r="I36" s="181"/>
      <c r="J36" s="25"/>
      <c r="K36" s="91" t="s">
        <v>10</v>
      </c>
      <c r="L36" s="5"/>
    </row>
    <row r="37" spans="1:12" ht="36" customHeight="1" thickBot="1" x14ac:dyDescent="0.2">
      <c r="A37" s="225"/>
      <c r="B37" s="226"/>
      <c r="C37" s="178"/>
      <c r="D37" s="146"/>
      <c r="E37" s="201" t="s">
        <v>79</v>
      </c>
      <c r="F37" s="201"/>
      <c r="G37" s="218"/>
      <c r="H37" s="122">
        <v>0</v>
      </c>
      <c r="I37" s="182"/>
      <c r="J37" s="25"/>
      <c r="K37" s="86" t="s">
        <v>10</v>
      </c>
      <c r="L37" s="5"/>
    </row>
    <row r="38" spans="1:12" ht="30" customHeight="1" x14ac:dyDescent="0.15">
      <c r="A38" s="200" t="s">
        <v>25</v>
      </c>
      <c r="B38" s="200"/>
      <c r="C38" s="200" t="s">
        <v>86</v>
      </c>
      <c r="D38" s="20"/>
      <c r="E38" s="201" t="s">
        <v>26</v>
      </c>
      <c r="F38" s="201"/>
      <c r="G38" s="218"/>
      <c r="H38" s="122">
        <v>1</v>
      </c>
      <c r="I38" s="189"/>
      <c r="J38" s="45"/>
      <c r="K38" s="99">
        <v>1</v>
      </c>
      <c r="L38" s="5"/>
    </row>
    <row r="39" spans="1:12" ht="30" customHeight="1" x14ac:dyDescent="0.15">
      <c r="A39" s="200"/>
      <c r="B39" s="200"/>
      <c r="C39" s="200"/>
      <c r="D39" s="20"/>
      <c r="E39" s="201" t="s">
        <v>27</v>
      </c>
      <c r="F39" s="201"/>
      <c r="G39" s="201"/>
      <c r="H39" s="122">
        <v>0.5</v>
      </c>
      <c r="I39" s="190"/>
      <c r="J39" s="45"/>
      <c r="K39" s="96">
        <v>0.5</v>
      </c>
      <c r="L39" s="5"/>
    </row>
    <row r="40" spans="1:12" ht="30" customHeight="1" thickBot="1" x14ac:dyDescent="0.2">
      <c r="A40" s="200"/>
      <c r="B40" s="200"/>
      <c r="C40" s="200"/>
      <c r="D40" s="20"/>
      <c r="E40" s="201" t="s">
        <v>28</v>
      </c>
      <c r="F40" s="201"/>
      <c r="G40" s="201"/>
      <c r="H40" s="122">
        <v>0</v>
      </c>
      <c r="I40" s="191"/>
      <c r="J40" s="45"/>
      <c r="K40" s="98">
        <v>0</v>
      </c>
      <c r="L40" s="5"/>
    </row>
    <row r="41" spans="1:12" ht="41.25" customHeight="1" x14ac:dyDescent="0.15">
      <c r="A41" s="200" t="s">
        <v>80</v>
      </c>
      <c r="B41" s="200"/>
      <c r="C41" s="200" t="s">
        <v>81</v>
      </c>
      <c r="D41" s="20"/>
      <c r="E41" s="201" t="s">
        <v>107</v>
      </c>
      <c r="F41" s="201"/>
      <c r="G41" s="201"/>
      <c r="H41" s="122">
        <v>1</v>
      </c>
      <c r="I41" s="189" t="s">
        <v>82</v>
      </c>
      <c r="J41" s="25"/>
      <c r="K41" s="147" t="s">
        <v>10</v>
      </c>
      <c r="L41" s="5"/>
    </row>
    <row r="42" spans="1:12" ht="41.25" customHeight="1" x14ac:dyDescent="0.15">
      <c r="A42" s="200"/>
      <c r="B42" s="200"/>
      <c r="C42" s="224"/>
      <c r="D42" s="146"/>
      <c r="E42" s="201" t="s">
        <v>83</v>
      </c>
      <c r="F42" s="201"/>
      <c r="G42" s="218"/>
      <c r="H42" s="122">
        <v>0.5</v>
      </c>
      <c r="I42" s="190"/>
      <c r="J42" s="25"/>
      <c r="K42" s="91" t="s">
        <v>10</v>
      </c>
      <c r="L42" s="5"/>
    </row>
    <row r="43" spans="1:12" ht="41.25" customHeight="1" x14ac:dyDescent="0.15">
      <c r="A43" s="200"/>
      <c r="B43" s="200"/>
      <c r="C43" s="224"/>
      <c r="D43" s="148"/>
      <c r="E43" s="201" t="s">
        <v>84</v>
      </c>
      <c r="F43" s="201"/>
      <c r="G43" s="201"/>
      <c r="H43" s="122">
        <v>0</v>
      </c>
      <c r="I43" s="191"/>
      <c r="J43" s="25"/>
      <c r="K43" s="86" t="s">
        <v>10</v>
      </c>
      <c r="L43" s="5"/>
    </row>
    <row r="44" spans="1:12" ht="41.25" customHeight="1" x14ac:dyDescent="0.15">
      <c r="A44" s="200" t="s">
        <v>115</v>
      </c>
      <c r="B44" s="200"/>
      <c r="C44" s="200" t="s">
        <v>116</v>
      </c>
      <c r="D44" s="20"/>
      <c r="E44" s="201" t="s">
        <v>117</v>
      </c>
      <c r="F44" s="201"/>
      <c r="G44" s="201"/>
      <c r="H44" s="122">
        <v>1</v>
      </c>
      <c r="I44" s="189"/>
      <c r="J44" s="25"/>
      <c r="K44" s="147" t="s">
        <v>10</v>
      </c>
      <c r="L44" s="5"/>
    </row>
    <row r="45" spans="1:12" ht="41.25" customHeight="1" thickBot="1" x14ac:dyDescent="0.2">
      <c r="A45" s="200"/>
      <c r="B45" s="200"/>
      <c r="C45" s="224"/>
      <c r="D45" s="148"/>
      <c r="E45" s="201" t="s">
        <v>118</v>
      </c>
      <c r="F45" s="201"/>
      <c r="G45" s="201"/>
      <c r="H45" s="122">
        <v>0</v>
      </c>
      <c r="I45" s="191"/>
      <c r="J45" s="25"/>
      <c r="K45" s="86" t="s">
        <v>10</v>
      </c>
      <c r="L45" s="5"/>
    </row>
    <row r="46" spans="1:12" ht="30" customHeight="1" thickBot="1" x14ac:dyDescent="0.2">
      <c r="A46" s="71" t="s">
        <v>47</v>
      </c>
      <c r="B46" s="48"/>
      <c r="C46" s="49"/>
      <c r="E46" s="184" t="s">
        <v>21</v>
      </c>
      <c r="F46" s="184"/>
      <c r="G46" s="185"/>
      <c r="H46" s="137">
        <f>SUM(H24,H27,H35,H38,H41,H44)</f>
        <v>8</v>
      </c>
      <c r="I46" s="78"/>
      <c r="J46" s="50"/>
      <c r="K46" s="100" t="e">
        <f>K24+K27+#REF!</f>
        <v>#REF!</v>
      </c>
      <c r="L46" s="5"/>
    </row>
    <row r="47" spans="1:12" ht="30" customHeight="1" x14ac:dyDescent="0.15">
      <c r="A47" s="72" t="s">
        <v>53</v>
      </c>
      <c r="B47" s="51"/>
      <c r="C47" s="52"/>
      <c r="D47" s="52"/>
      <c r="E47" s="78"/>
      <c r="F47" s="78"/>
      <c r="G47" s="78"/>
      <c r="H47" s="115"/>
      <c r="I47" s="78"/>
      <c r="J47" s="50"/>
      <c r="K47" s="50"/>
      <c r="L47" s="5"/>
    </row>
    <row r="48" spans="1:12" ht="30" customHeight="1" x14ac:dyDescent="0.15">
      <c r="A48" s="2" t="s">
        <v>54</v>
      </c>
      <c r="B48" s="51"/>
      <c r="C48" s="52"/>
      <c r="D48" s="52"/>
      <c r="E48" s="78"/>
      <c r="F48" s="78"/>
      <c r="G48" s="50"/>
      <c r="H48" s="50"/>
      <c r="I48" s="50"/>
      <c r="J48" s="50"/>
      <c r="K48" s="50"/>
      <c r="L48" s="5"/>
    </row>
    <row r="49" spans="1:12" ht="30" customHeight="1" x14ac:dyDescent="0.25">
      <c r="A49" s="53" t="s">
        <v>29</v>
      </c>
      <c r="B49" s="5"/>
      <c r="C49" s="38"/>
      <c r="D49" s="38"/>
      <c r="E49" s="5"/>
      <c r="F49" s="5"/>
      <c r="G49" s="54"/>
      <c r="H49" s="54"/>
      <c r="I49" s="54"/>
      <c r="J49" s="54"/>
      <c r="K49" s="54"/>
      <c r="L49" s="5"/>
    </row>
    <row r="50" spans="1:12" ht="30" customHeight="1" thickBot="1" x14ac:dyDescent="0.2">
      <c r="A50" s="238" t="s">
        <v>30</v>
      </c>
      <c r="B50" s="238"/>
      <c r="C50" s="238"/>
      <c r="D50" s="55"/>
      <c r="E50" s="239"/>
      <c r="F50" s="240"/>
      <c r="G50" s="77" t="s">
        <v>51</v>
      </c>
      <c r="H50" s="56"/>
      <c r="I50" s="54"/>
      <c r="J50" s="54"/>
      <c r="K50" s="54"/>
      <c r="L50" s="5"/>
    </row>
    <row r="51" spans="1:12" ht="30" customHeight="1" thickBot="1" x14ac:dyDescent="0.2">
      <c r="A51" s="192" t="s">
        <v>1</v>
      </c>
      <c r="B51" s="192"/>
      <c r="C51" s="42" t="s">
        <v>2</v>
      </c>
      <c r="D51" s="43"/>
      <c r="E51" s="193" t="s">
        <v>3</v>
      </c>
      <c r="F51" s="193"/>
      <c r="G51" s="193"/>
      <c r="H51" s="7" t="s">
        <v>4</v>
      </c>
      <c r="I51" s="8" t="s">
        <v>5</v>
      </c>
      <c r="J51" s="44"/>
      <c r="K51" s="101"/>
      <c r="L51" s="5"/>
    </row>
    <row r="52" spans="1:12" ht="33" customHeight="1" thickTop="1" x14ac:dyDescent="0.15">
      <c r="A52" s="216" t="s">
        <v>23</v>
      </c>
      <c r="B52" s="217"/>
      <c r="C52" s="243" t="s">
        <v>103</v>
      </c>
      <c r="D52" s="20"/>
      <c r="E52" s="241" t="s">
        <v>73</v>
      </c>
      <c r="F52" s="241"/>
      <c r="G52" s="242"/>
      <c r="H52" s="130">
        <v>2</v>
      </c>
      <c r="I52" s="189" t="s">
        <v>133</v>
      </c>
      <c r="J52" s="24"/>
      <c r="K52" s="236">
        <v>2</v>
      </c>
      <c r="L52" s="5"/>
    </row>
    <row r="53" spans="1:12" ht="33" customHeight="1" x14ac:dyDescent="0.15">
      <c r="A53" s="216"/>
      <c r="B53" s="217"/>
      <c r="C53" s="244"/>
      <c r="D53" s="20"/>
      <c r="E53" s="241" t="s">
        <v>119</v>
      </c>
      <c r="F53" s="241"/>
      <c r="G53" s="242"/>
      <c r="H53" s="130">
        <v>1</v>
      </c>
      <c r="I53" s="190"/>
      <c r="J53" s="24"/>
      <c r="K53" s="237"/>
      <c r="L53" s="5"/>
    </row>
    <row r="54" spans="1:12" ht="33" customHeight="1" x14ac:dyDescent="0.15">
      <c r="A54" s="216"/>
      <c r="B54" s="217"/>
      <c r="C54" s="244"/>
      <c r="D54" s="20"/>
      <c r="E54" s="201" t="s">
        <v>120</v>
      </c>
      <c r="F54" s="201"/>
      <c r="G54" s="218"/>
      <c r="H54" s="130">
        <v>0.5</v>
      </c>
      <c r="I54" s="190"/>
      <c r="J54" s="24"/>
      <c r="K54" s="237"/>
      <c r="L54" s="5"/>
    </row>
    <row r="55" spans="1:12" ht="33" customHeight="1" thickBot="1" x14ac:dyDescent="0.2">
      <c r="A55" s="225"/>
      <c r="B55" s="226"/>
      <c r="C55" s="245"/>
      <c r="D55" s="46"/>
      <c r="E55" s="241" t="s">
        <v>74</v>
      </c>
      <c r="F55" s="241"/>
      <c r="G55" s="242"/>
      <c r="H55" s="131">
        <v>-2</v>
      </c>
      <c r="I55" s="191"/>
      <c r="J55" s="22"/>
      <c r="K55" s="139"/>
      <c r="L55" s="5"/>
    </row>
    <row r="56" spans="1:12" ht="30" customHeight="1" thickTop="1" x14ac:dyDescent="0.15">
      <c r="A56" s="200" t="s">
        <v>24</v>
      </c>
      <c r="B56" s="200"/>
      <c r="C56" s="246" t="s">
        <v>136</v>
      </c>
      <c r="D56" s="134"/>
      <c r="E56" s="219" t="s">
        <v>138</v>
      </c>
      <c r="F56" s="219"/>
      <c r="G56" s="220"/>
      <c r="H56" s="165">
        <v>1</v>
      </c>
      <c r="I56" s="276" t="s">
        <v>134</v>
      </c>
      <c r="J56" s="22"/>
      <c r="K56" s="149">
        <v>1</v>
      </c>
      <c r="L56" s="5"/>
    </row>
    <row r="57" spans="1:12" ht="30" customHeight="1" x14ac:dyDescent="0.15">
      <c r="A57" s="200"/>
      <c r="B57" s="200"/>
      <c r="C57" s="247"/>
      <c r="D57" s="47"/>
      <c r="E57" s="201" t="s">
        <v>100</v>
      </c>
      <c r="F57" s="201"/>
      <c r="G57" s="218"/>
      <c r="H57" s="130">
        <v>0.5</v>
      </c>
      <c r="I57" s="277"/>
      <c r="J57" s="22"/>
      <c r="K57" s="84">
        <v>0.5</v>
      </c>
      <c r="L57" s="5"/>
    </row>
    <row r="58" spans="1:12" ht="33.75" customHeight="1" x14ac:dyDescent="0.15">
      <c r="A58" s="200"/>
      <c r="B58" s="200"/>
      <c r="C58" s="247"/>
      <c r="D58" s="68"/>
      <c r="E58" s="279" t="s">
        <v>42</v>
      </c>
      <c r="F58" s="280"/>
      <c r="G58" s="281"/>
      <c r="H58" s="167"/>
      <c r="I58" s="277"/>
      <c r="J58" s="22"/>
      <c r="K58" s="89"/>
      <c r="L58" s="5"/>
    </row>
    <row r="59" spans="1:12" ht="30" customHeight="1" x14ac:dyDescent="0.15">
      <c r="A59" s="200"/>
      <c r="B59" s="200"/>
      <c r="C59" s="247"/>
      <c r="D59" s="68"/>
      <c r="E59" s="282" t="s">
        <v>43</v>
      </c>
      <c r="F59" s="171"/>
      <c r="G59" s="172"/>
      <c r="H59" s="167"/>
      <c r="I59" s="277"/>
      <c r="J59" s="22"/>
      <c r="K59" s="89"/>
      <c r="L59" s="5"/>
    </row>
    <row r="60" spans="1:12" ht="30" customHeight="1" x14ac:dyDescent="0.15">
      <c r="A60" s="200"/>
      <c r="B60" s="200"/>
      <c r="C60" s="247"/>
      <c r="D60" s="68"/>
      <c r="E60" s="282" t="s">
        <v>44</v>
      </c>
      <c r="F60" s="171"/>
      <c r="G60" s="172"/>
      <c r="H60" s="167"/>
      <c r="I60" s="277"/>
      <c r="J60" s="22"/>
      <c r="K60" s="89"/>
      <c r="L60" s="5"/>
    </row>
    <row r="61" spans="1:12" ht="30" customHeight="1" x14ac:dyDescent="0.15">
      <c r="A61" s="200"/>
      <c r="B61" s="200"/>
      <c r="C61" s="247"/>
      <c r="D61" s="68"/>
      <c r="E61" s="282" t="s">
        <v>45</v>
      </c>
      <c r="F61" s="171"/>
      <c r="G61" s="172"/>
      <c r="H61" s="167"/>
      <c r="I61" s="277"/>
      <c r="J61" s="22"/>
      <c r="K61" s="89"/>
      <c r="L61" s="5"/>
    </row>
    <row r="62" spans="1:12" ht="30" customHeight="1" x14ac:dyDescent="0.15">
      <c r="A62" s="200"/>
      <c r="B62" s="200"/>
      <c r="C62" s="247"/>
      <c r="D62" s="68"/>
      <c r="E62" s="283" t="s">
        <v>46</v>
      </c>
      <c r="F62" s="284"/>
      <c r="G62" s="285"/>
      <c r="H62" s="167"/>
      <c r="I62" s="277"/>
      <c r="J62" s="22"/>
      <c r="K62" s="89"/>
      <c r="L62" s="5"/>
    </row>
    <row r="63" spans="1:12" ht="30" customHeight="1" x14ac:dyDescent="0.15">
      <c r="A63" s="200"/>
      <c r="B63" s="200"/>
      <c r="C63" s="247"/>
      <c r="D63" s="68"/>
      <c r="E63" s="286" t="s">
        <v>68</v>
      </c>
      <c r="F63" s="174"/>
      <c r="G63" s="175"/>
      <c r="H63" s="168"/>
      <c r="I63" s="277"/>
      <c r="J63" s="22"/>
      <c r="K63" s="89"/>
      <c r="L63" s="5"/>
    </row>
    <row r="64" spans="1:12" ht="30" customHeight="1" thickBot="1" x14ac:dyDescent="0.2">
      <c r="A64" s="200"/>
      <c r="B64" s="200"/>
      <c r="C64" s="248"/>
      <c r="D64" s="47"/>
      <c r="E64" s="210" t="s">
        <v>16</v>
      </c>
      <c r="F64" s="210"/>
      <c r="G64" s="211"/>
      <c r="H64" s="122">
        <v>0</v>
      </c>
      <c r="I64" s="278"/>
      <c r="J64" s="22"/>
      <c r="K64" s="89">
        <f t="shared" ref="K64" si="0">0*2</f>
        <v>0</v>
      </c>
      <c r="L64" s="5"/>
    </row>
    <row r="65" spans="1:12" ht="30" customHeight="1" thickTop="1" x14ac:dyDescent="0.15">
      <c r="A65" s="257" t="s">
        <v>87</v>
      </c>
      <c r="B65" s="258"/>
      <c r="C65" s="176" t="s">
        <v>104</v>
      </c>
      <c r="D65" s="47"/>
      <c r="E65" s="201" t="s">
        <v>88</v>
      </c>
      <c r="F65" s="201"/>
      <c r="G65" s="201"/>
      <c r="H65" s="122">
        <v>1</v>
      </c>
      <c r="I65" s="259"/>
      <c r="J65" s="24"/>
      <c r="K65" s="150">
        <v>2</v>
      </c>
      <c r="L65" s="5"/>
    </row>
    <row r="66" spans="1:12" ht="30" customHeight="1" x14ac:dyDescent="0.15">
      <c r="A66" s="257"/>
      <c r="B66" s="258"/>
      <c r="C66" s="177"/>
      <c r="D66" s="47"/>
      <c r="E66" s="201" t="s">
        <v>89</v>
      </c>
      <c r="F66" s="201"/>
      <c r="G66" s="201"/>
      <c r="H66" s="122">
        <v>0.5</v>
      </c>
      <c r="I66" s="259"/>
      <c r="J66" s="24"/>
      <c r="K66" s="151">
        <v>1</v>
      </c>
      <c r="L66" s="5"/>
    </row>
    <row r="67" spans="1:12" ht="30" customHeight="1" x14ac:dyDescent="0.15">
      <c r="A67" s="257"/>
      <c r="B67" s="258"/>
      <c r="C67" s="178"/>
      <c r="D67" s="47"/>
      <c r="E67" s="201" t="s">
        <v>16</v>
      </c>
      <c r="F67" s="201"/>
      <c r="G67" s="201"/>
      <c r="H67" s="122">
        <v>0</v>
      </c>
      <c r="I67" s="259"/>
      <c r="J67" s="24"/>
      <c r="K67" s="152">
        <v>0</v>
      </c>
      <c r="L67" s="5"/>
    </row>
    <row r="68" spans="1:12" ht="30" customHeight="1" x14ac:dyDescent="0.15">
      <c r="A68" s="257" t="s">
        <v>31</v>
      </c>
      <c r="B68" s="258"/>
      <c r="C68" s="176" t="s">
        <v>121</v>
      </c>
      <c r="D68" s="46"/>
      <c r="E68" s="251" t="s">
        <v>32</v>
      </c>
      <c r="F68" s="251"/>
      <c r="G68" s="251"/>
      <c r="H68" s="122">
        <v>1</v>
      </c>
      <c r="I68" s="259"/>
      <c r="J68" s="57"/>
      <c r="K68" s="102" t="s">
        <v>10</v>
      </c>
      <c r="L68" s="5"/>
    </row>
    <row r="69" spans="1:12" ht="30" customHeight="1" x14ac:dyDescent="0.15">
      <c r="A69" s="257"/>
      <c r="B69" s="258"/>
      <c r="C69" s="177"/>
      <c r="D69" s="46"/>
      <c r="E69" s="251" t="s">
        <v>33</v>
      </c>
      <c r="F69" s="251"/>
      <c r="G69" s="251"/>
      <c r="H69" s="122">
        <v>0.5</v>
      </c>
      <c r="I69" s="259"/>
      <c r="J69" s="57"/>
      <c r="K69" s="103" t="s">
        <v>10</v>
      </c>
      <c r="L69" s="5"/>
    </row>
    <row r="70" spans="1:12" ht="30" customHeight="1" thickBot="1" x14ac:dyDescent="0.2">
      <c r="A70" s="257"/>
      <c r="B70" s="258"/>
      <c r="C70" s="178"/>
      <c r="D70" s="132"/>
      <c r="E70" s="261" t="s">
        <v>34</v>
      </c>
      <c r="F70" s="261"/>
      <c r="G70" s="261"/>
      <c r="H70" s="125">
        <v>0</v>
      </c>
      <c r="I70" s="259"/>
      <c r="J70" s="57"/>
      <c r="K70" s="104" t="s">
        <v>10</v>
      </c>
      <c r="L70" s="5"/>
    </row>
    <row r="71" spans="1:12" ht="30" customHeight="1" x14ac:dyDescent="0.15">
      <c r="A71" s="214" t="s">
        <v>61</v>
      </c>
      <c r="B71" s="215"/>
      <c r="C71" s="176" t="s">
        <v>62</v>
      </c>
      <c r="D71" s="46"/>
      <c r="E71" s="251" t="s">
        <v>105</v>
      </c>
      <c r="F71" s="251"/>
      <c r="G71" s="251"/>
      <c r="H71" s="122">
        <v>2</v>
      </c>
      <c r="I71" s="189" t="s">
        <v>65</v>
      </c>
      <c r="J71" s="57"/>
      <c r="K71" s="102" t="s">
        <v>10</v>
      </c>
      <c r="L71" s="5"/>
    </row>
    <row r="72" spans="1:12" ht="30" customHeight="1" x14ac:dyDescent="0.15">
      <c r="A72" s="216"/>
      <c r="B72" s="217"/>
      <c r="C72" s="177"/>
      <c r="D72" s="46"/>
      <c r="E72" s="251" t="s">
        <v>106</v>
      </c>
      <c r="F72" s="251"/>
      <c r="G72" s="251"/>
      <c r="H72" s="122">
        <v>1</v>
      </c>
      <c r="I72" s="190"/>
      <c r="J72" s="57"/>
      <c r="K72" s="103" t="s">
        <v>10</v>
      </c>
      <c r="L72" s="5"/>
    </row>
    <row r="73" spans="1:12" ht="30" customHeight="1" thickBot="1" x14ac:dyDescent="0.2">
      <c r="A73" s="225"/>
      <c r="B73" s="226"/>
      <c r="C73" s="178"/>
      <c r="D73" s="135"/>
      <c r="E73" s="261" t="s">
        <v>63</v>
      </c>
      <c r="F73" s="261"/>
      <c r="G73" s="261"/>
      <c r="H73" s="125">
        <v>0</v>
      </c>
      <c r="I73" s="191"/>
      <c r="J73" s="57"/>
      <c r="K73" s="104" t="s">
        <v>10</v>
      </c>
      <c r="L73" s="5"/>
    </row>
    <row r="74" spans="1:12" ht="30" customHeight="1" thickBot="1" x14ac:dyDescent="0.2">
      <c r="A74" s="71" t="s">
        <v>47</v>
      </c>
      <c r="C74" s="58"/>
      <c r="D74" s="38"/>
      <c r="E74" s="184" t="s">
        <v>21</v>
      </c>
      <c r="F74" s="184"/>
      <c r="G74" s="185"/>
      <c r="H74" s="137">
        <f>SUM(H52,H56,H65,H68,H71)</f>
        <v>7</v>
      </c>
      <c r="I74" s="78"/>
      <c r="J74" s="37"/>
      <c r="K74" s="105" t="e">
        <f>K78+#REF!+#REF!</f>
        <v>#REF!</v>
      </c>
      <c r="L74" s="5"/>
    </row>
    <row r="75" spans="1:12" ht="30" customHeight="1" x14ac:dyDescent="0.15">
      <c r="A75" s="72" t="s">
        <v>53</v>
      </c>
      <c r="C75" s="58"/>
      <c r="D75" s="38"/>
      <c r="E75" s="78"/>
      <c r="F75" s="78"/>
      <c r="G75" s="78"/>
      <c r="H75" s="133"/>
      <c r="I75" s="78"/>
      <c r="J75" s="37"/>
      <c r="K75" s="37"/>
      <c r="L75" s="5"/>
    </row>
    <row r="76" spans="1:12" ht="30" customHeight="1" x14ac:dyDescent="0.15">
      <c r="A76" s="2" t="s">
        <v>54</v>
      </c>
      <c r="C76" s="58"/>
      <c r="D76" s="38"/>
      <c r="H76" s="5"/>
      <c r="I76" s="5"/>
      <c r="L76" s="5"/>
    </row>
    <row r="77" spans="1:12" ht="30" customHeight="1" x14ac:dyDescent="0.15">
      <c r="A77" s="2"/>
      <c r="C77" s="58"/>
      <c r="D77" s="38"/>
      <c r="H77" s="5"/>
      <c r="I77" s="5"/>
      <c r="L77" s="5"/>
    </row>
    <row r="78" spans="1:12" ht="30" customHeight="1" thickBot="1" x14ac:dyDescent="0.3">
      <c r="A78" s="39" t="s">
        <v>35</v>
      </c>
      <c r="B78" s="4"/>
      <c r="C78" s="40"/>
      <c r="D78" s="38"/>
      <c r="E78" s="5"/>
      <c r="F78" s="5"/>
      <c r="G78" s="44"/>
      <c r="H78" s="59"/>
      <c r="I78" s="44"/>
      <c r="J78" s="44"/>
      <c r="K78" s="44"/>
      <c r="L78" s="5"/>
    </row>
    <row r="79" spans="1:12" ht="30" customHeight="1" thickBot="1" x14ac:dyDescent="0.2">
      <c r="A79" s="262" t="s">
        <v>1</v>
      </c>
      <c r="B79" s="263"/>
      <c r="C79" s="42" t="s">
        <v>2</v>
      </c>
      <c r="D79" s="43"/>
      <c r="E79" s="193" t="s">
        <v>3</v>
      </c>
      <c r="F79" s="193"/>
      <c r="G79" s="193"/>
      <c r="H79" s="7" t="s">
        <v>4</v>
      </c>
      <c r="I79" s="8" t="s">
        <v>5</v>
      </c>
      <c r="J79" s="44"/>
      <c r="K79" s="101"/>
      <c r="L79" s="5"/>
    </row>
    <row r="80" spans="1:12" ht="30" customHeight="1" thickTop="1" x14ac:dyDescent="0.15">
      <c r="A80" s="214" t="s">
        <v>36</v>
      </c>
      <c r="B80" s="215"/>
      <c r="C80" s="176" t="s">
        <v>142</v>
      </c>
      <c r="D80" s="46"/>
      <c r="E80" s="251" t="s">
        <v>122</v>
      </c>
      <c r="F80" s="251"/>
      <c r="G80" s="252"/>
      <c r="H80" s="130">
        <v>2</v>
      </c>
      <c r="I80" s="254" t="s">
        <v>135</v>
      </c>
      <c r="J80" s="60"/>
      <c r="K80" s="249">
        <v>2</v>
      </c>
      <c r="L80" s="5"/>
    </row>
    <row r="81" spans="1:12" ht="30" customHeight="1" x14ac:dyDescent="0.15">
      <c r="A81" s="216"/>
      <c r="B81" s="217"/>
      <c r="C81" s="177"/>
      <c r="D81" s="46"/>
      <c r="E81" s="251" t="s">
        <v>123</v>
      </c>
      <c r="F81" s="251"/>
      <c r="G81" s="252"/>
      <c r="H81" s="130">
        <v>1</v>
      </c>
      <c r="I81" s="255"/>
      <c r="J81" s="60"/>
      <c r="K81" s="250"/>
      <c r="L81" s="5"/>
    </row>
    <row r="82" spans="1:12" ht="30" customHeight="1" thickBot="1" x14ac:dyDescent="0.2">
      <c r="A82" s="225"/>
      <c r="B82" s="226"/>
      <c r="C82" s="178"/>
      <c r="D82" s="46"/>
      <c r="E82" s="251" t="s">
        <v>124</v>
      </c>
      <c r="F82" s="251"/>
      <c r="G82" s="252"/>
      <c r="H82" s="126">
        <v>0</v>
      </c>
      <c r="I82" s="256"/>
      <c r="J82" s="61"/>
      <c r="K82" s="106">
        <v>0</v>
      </c>
      <c r="L82" s="5"/>
    </row>
    <row r="83" spans="1:12" ht="30" customHeight="1" thickTop="1" x14ac:dyDescent="0.15">
      <c r="A83" s="214" t="s">
        <v>37</v>
      </c>
      <c r="B83" s="215"/>
      <c r="C83" s="176" t="s">
        <v>38</v>
      </c>
      <c r="D83" s="46"/>
      <c r="E83" s="253" t="s">
        <v>58</v>
      </c>
      <c r="F83" s="253"/>
      <c r="G83" s="253"/>
      <c r="H83" s="123">
        <v>2</v>
      </c>
      <c r="I83" s="189"/>
      <c r="J83" s="79"/>
      <c r="K83" s="107">
        <f t="shared" ref="K83" si="1">1*2</f>
        <v>2</v>
      </c>
      <c r="L83" s="5"/>
    </row>
    <row r="84" spans="1:12" ht="30" customHeight="1" x14ac:dyDescent="0.15">
      <c r="A84" s="216"/>
      <c r="B84" s="217"/>
      <c r="C84" s="177"/>
      <c r="D84" s="46"/>
      <c r="E84" s="201" t="s">
        <v>59</v>
      </c>
      <c r="F84" s="201"/>
      <c r="G84" s="201"/>
      <c r="H84" s="122">
        <v>1</v>
      </c>
      <c r="I84" s="190"/>
      <c r="J84" s="79"/>
      <c r="K84" s="108">
        <v>1</v>
      </c>
      <c r="L84" s="5"/>
    </row>
    <row r="85" spans="1:12" ht="30" customHeight="1" thickBot="1" x14ac:dyDescent="0.2">
      <c r="A85" s="225"/>
      <c r="B85" s="226"/>
      <c r="C85" s="178"/>
      <c r="D85" s="117"/>
      <c r="E85" s="201" t="s">
        <v>52</v>
      </c>
      <c r="F85" s="201"/>
      <c r="G85" s="201"/>
      <c r="H85" s="122">
        <v>0</v>
      </c>
      <c r="I85" s="191"/>
      <c r="J85" s="79"/>
      <c r="K85" s="109">
        <v>0</v>
      </c>
      <c r="L85" s="5"/>
    </row>
    <row r="86" spans="1:12" ht="90" customHeight="1" x14ac:dyDescent="0.15">
      <c r="A86" s="214" t="s">
        <v>39</v>
      </c>
      <c r="B86" s="215"/>
      <c r="C86" s="176" t="s">
        <v>125</v>
      </c>
      <c r="D86" s="140"/>
      <c r="E86" s="260" t="s">
        <v>126</v>
      </c>
      <c r="F86" s="260"/>
      <c r="G86" s="260"/>
      <c r="H86" s="136">
        <v>1.5</v>
      </c>
      <c r="I86" s="189" t="s">
        <v>139</v>
      </c>
      <c r="J86" s="145"/>
      <c r="K86" s="158">
        <v>1</v>
      </c>
      <c r="L86" s="5"/>
    </row>
    <row r="87" spans="1:12" ht="90" customHeight="1" x14ac:dyDescent="0.15">
      <c r="A87" s="216"/>
      <c r="B87" s="217"/>
      <c r="C87" s="177"/>
      <c r="D87" s="159"/>
      <c r="E87" s="161" t="s">
        <v>127</v>
      </c>
      <c r="F87" s="161"/>
      <c r="G87" s="161"/>
      <c r="H87" s="163">
        <v>1</v>
      </c>
      <c r="I87" s="190"/>
      <c r="J87" s="160"/>
      <c r="K87" s="162"/>
      <c r="L87" s="5"/>
    </row>
    <row r="88" spans="1:12" ht="90" customHeight="1" thickBot="1" x14ac:dyDescent="0.2">
      <c r="A88" s="225"/>
      <c r="B88" s="226"/>
      <c r="C88" s="178"/>
      <c r="D88" s="46"/>
      <c r="E88" s="201" t="s">
        <v>60</v>
      </c>
      <c r="F88" s="201"/>
      <c r="G88" s="218"/>
      <c r="H88" s="122">
        <v>0</v>
      </c>
      <c r="I88" s="191"/>
      <c r="J88" s="62"/>
      <c r="K88" s="110">
        <v>0</v>
      </c>
      <c r="L88" s="5"/>
    </row>
    <row r="89" spans="1:12" ht="30" customHeight="1" x14ac:dyDescent="0.15">
      <c r="A89" s="214" t="s">
        <v>90</v>
      </c>
      <c r="B89" s="215"/>
      <c r="C89" s="176" t="s">
        <v>128</v>
      </c>
      <c r="D89" s="46"/>
      <c r="E89" s="219" t="s">
        <v>91</v>
      </c>
      <c r="F89" s="219"/>
      <c r="G89" s="220"/>
      <c r="H89" s="123">
        <v>1</v>
      </c>
      <c r="I89" s="189"/>
      <c r="J89" s="79"/>
      <c r="K89" s="153" t="s">
        <v>10</v>
      </c>
      <c r="L89" s="5"/>
    </row>
    <row r="90" spans="1:12" ht="30" customHeight="1" thickBot="1" x14ac:dyDescent="0.2">
      <c r="A90" s="216"/>
      <c r="B90" s="217"/>
      <c r="C90" s="178"/>
      <c r="D90" s="141"/>
      <c r="E90" s="201" t="s">
        <v>92</v>
      </c>
      <c r="F90" s="201"/>
      <c r="G90" s="218"/>
      <c r="H90" s="122">
        <v>0</v>
      </c>
      <c r="I90" s="191"/>
      <c r="J90" s="79"/>
      <c r="K90" s="104" t="s">
        <v>10</v>
      </c>
      <c r="L90" s="5"/>
    </row>
    <row r="91" spans="1:12" ht="26.25" customHeight="1" x14ac:dyDescent="0.15">
      <c r="A91" s="214" t="s">
        <v>66</v>
      </c>
      <c r="B91" s="215"/>
      <c r="C91" s="176" t="s">
        <v>93</v>
      </c>
      <c r="D91" s="169"/>
      <c r="E91" s="219" t="s">
        <v>129</v>
      </c>
      <c r="F91" s="219"/>
      <c r="G91" s="220"/>
      <c r="H91" s="123">
        <v>1</v>
      </c>
      <c r="I91" s="273" t="s">
        <v>94</v>
      </c>
      <c r="J91" s="79"/>
      <c r="K91" s="154"/>
      <c r="L91" s="5"/>
    </row>
    <row r="92" spans="1:12" ht="26.25" customHeight="1" x14ac:dyDescent="0.15">
      <c r="A92" s="225"/>
      <c r="B92" s="226"/>
      <c r="C92" s="178"/>
      <c r="D92" s="169"/>
      <c r="E92" s="201" t="s">
        <v>64</v>
      </c>
      <c r="F92" s="201"/>
      <c r="G92" s="218"/>
      <c r="H92" s="122">
        <v>0</v>
      </c>
      <c r="I92" s="293"/>
      <c r="J92" s="79"/>
      <c r="K92" s="154"/>
      <c r="L92" s="5"/>
    </row>
    <row r="93" spans="1:12" ht="24.95" customHeight="1" x14ac:dyDescent="0.15">
      <c r="A93" s="227" t="s">
        <v>67</v>
      </c>
      <c r="B93" s="228"/>
      <c r="C93" s="215" t="s">
        <v>40</v>
      </c>
      <c r="D93" s="140"/>
      <c r="E93" s="235" t="s">
        <v>41</v>
      </c>
      <c r="F93" s="264" t="s">
        <v>95</v>
      </c>
      <c r="G93" s="265"/>
      <c r="H93" s="270">
        <v>1</v>
      </c>
      <c r="I93" s="273" t="s">
        <v>141</v>
      </c>
      <c r="J93" s="145"/>
      <c r="K93" s="287">
        <v>1</v>
      </c>
      <c r="L93" s="5"/>
    </row>
    <row r="94" spans="1:12" ht="24.95" customHeight="1" x14ac:dyDescent="0.15">
      <c r="A94" s="229"/>
      <c r="B94" s="230"/>
      <c r="C94" s="217"/>
      <c r="D94" s="143"/>
      <c r="E94" s="235"/>
      <c r="F94" s="266"/>
      <c r="G94" s="267"/>
      <c r="H94" s="271"/>
      <c r="I94" s="274"/>
      <c r="J94" s="145"/>
      <c r="K94" s="287"/>
      <c r="L94" s="5"/>
    </row>
    <row r="95" spans="1:12" ht="24.95" customHeight="1" x14ac:dyDescent="0.15">
      <c r="A95" s="229"/>
      <c r="B95" s="230"/>
      <c r="C95" s="217"/>
      <c r="D95" s="141"/>
      <c r="E95" s="235"/>
      <c r="F95" s="268"/>
      <c r="G95" s="269"/>
      <c r="H95" s="272"/>
      <c r="I95" s="274"/>
      <c r="J95" s="145"/>
      <c r="K95" s="288"/>
      <c r="L95" s="5"/>
    </row>
    <row r="96" spans="1:12" ht="69.75" customHeight="1" x14ac:dyDescent="0.15">
      <c r="A96" s="229"/>
      <c r="B96" s="230"/>
      <c r="C96" s="217"/>
      <c r="D96" s="140"/>
      <c r="E96" s="155" t="s">
        <v>41</v>
      </c>
      <c r="F96" s="264" t="s">
        <v>96</v>
      </c>
      <c r="G96" s="289"/>
      <c r="H96" s="127">
        <v>0.5</v>
      </c>
      <c r="I96" s="274"/>
      <c r="J96" s="145"/>
      <c r="K96" s="108">
        <v>0.5</v>
      </c>
      <c r="L96" s="5"/>
    </row>
    <row r="97" spans="1:12" ht="24.95" customHeight="1" thickBot="1" x14ac:dyDescent="0.2">
      <c r="A97" s="229"/>
      <c r="B97" s="230"/>
      <c r="C97" s="226"/>
      <c r="D97" s="46"/>
      <c r="E97" s="290" t="s">
        <v>16</v>
      </c>
      <c r="F97" s="291"/>
      <c r="G97" s="292"/>
      <c r="H97" s="63">
        <v>0</v>
      </c>
      <c r="I97" s="275"/>
      <c r="J97" s="145"/>
      <c r="K97" s="111">
        <v>0</v>
      </c>
      <c r="L97" s="5"/>
    </row>
    <row r="98" spans="1:12" ht="24.95" customHeight="1" thickBot="1" x14ac:dyDescent="0.2">
      <c r="A98" s="231"/>
      <c r="B98" s="232"/>
      <c r="C98" s="176" t="s">
        <v>97</v>
      </c>
      <c r="D98" s="46"/>
      <c r="E98" s="201" t="s">
        <v>98</v>
      </c>
      <c r="F98" s="201"/>
      <c r="G98" s="218"/>
      <c r="H98" s="156">
        <v>0.5</v>
      </c>
      <c r="I98" s="273" t="s">
        <v>94</v>
      </c>
      <c r="J98" s="145"/>
      <c r="K98" s="157"/>
      <c r="L98" s="5"/>
    </row>
    <row r="99" spans="1:12" ht="24.95" customHeight="1" thickBot="1" x14ac:dyDescent="0.2">
      <c r="A99" s="233"/>
      <c r="B99" s="234"/>
      <c r="C99" s="178"/>
      <c r="D99" s="46"/>
      <c r="E99" s="142" t="s">
        <v>99</v>
      </c>
      <c r="F99" s="142"/>
      <c r="G99" s="144"/>
      <c r="H99" s="156">
        <v>0</v>
      </c>
      <c r="I99" s="275"/>
      <c r="J99" s="145"/>
      <c r="K99" s="157"/>
      <c r="L99" s="5"/>
    </row>
    <row r="100" spans="1:12" ht="30" customHeight="1" thickBot="1" x14ac:dyDescent="0.2">
      <c r="A100" s="72" t="s">
        <v>47</v>
      </c>
      <c r="B100" s="51"/>
      <c r="C100" s="64"/>
      <c r="D100" s="64"/>
      <c r="E100" s="184" t="s">
        <v>21</v>
      </c>
      <c r="F100" s="184"/>
      <c r="G100" s="185"/>
      <c r="H100" s="138">
        <f>SUM(H80,H83,H86,H89,H91,H93,H98)</f>
        <v>9</v>
      </c>
      <c r="I100" s="78"/>
      <c r="J100" s="50"/>
      <c r="K100" s="112" t="e">
        <f>K83+#REF!+#REF!+K80+#REF!</f>
        <v>#REF!</v>
      </c>
      <c r="L100" s="5"/>
    </row>
    <row r="101" spans="1:12" ht="30" customHeight="1" thickBot="1" x14ac:dyDescent="0.2">
      <c r="A101" s="72" t="s">
        <v>53</v>
      </c>
      <c r="G101" s="74" t="s">
        <v>48</v>
      </c>
      <c r="H101" s="138">
        <f>H19+H46+H74+H100</f>
        <v>36</v>
      </c>
      <c r="I101" s="61"/>
      <c r="J101" s="65"/>
      <c r="L101" s="5"/>
    </row>
    <row r="102" spans="1:12" ht="30" customHeight="1" thickBot="1" x14ac:dyDescent="0.2">
      <c r="A102" s="2" t="s">
        <v>54</v>
      </c>
      <c r="E102" s="73"/>
      <c r="F102" s="73"/>
      <c r="G102" s="128"/>
      <c r="H102" s="129"/>
      <c r="I102" s="78"/>
      <c r="J102" s="66"/>
      <c r="K102" s="113" t="e">
        <f>K19+K46+#REF!+K100</f>
        <v>#REF!</v>
      </c>
      <c r="L102" s="5"/>
    </row>
    <row r="103" spans="1:12" x14ac:dyDescent="0.15">
      <c r="L103" s="5"/>
    </row>
    <row r="104" spans="1:12" ht="13.5" customHeight="1" x14ac:dyDescent="0.15">
      <c r="K104" s="114"/>
      <c r="L104" s="5"/>
    </row>
    <row r="108" spans="1:12" ht="14.25" customHeight="1" x14ac:dyDescent="0.15"/>
    <row r="109" spans="1:12" ht="13.5" customHeight="1" x14ac:dyDescent="0.15"/>
  </sheetData>
  <mergeCells count="159">
    <mergeCell ref="K93:K95"/>
    <mergeCell ref="F96:G96"/>
    <mergeCell ref="E97:G97"/>
    <mergeCell ref="C98:C99"/>
    <mergeCell ref="E98:G98"/>
    <mergeCell ref="I98:I99"/>
    <mergeCell ref="E91:G91"/>
    <mergeCell ref="I91:I92"/>
    <mergeCell ref="E92:G92"/>
    <mergeCell ref="C91:C92"/>
    <mergeCell ref="E54:G54"/>
    <mergeCell ref="E46:G46"/>
    <mergeCell ref="I52:I55"/>
    <mergeCell ref="E68:G68"/>
    <mergeCell ref="E32:G32"/>
    <mergeCell ref="F93:G95"/>
    <mergeCell ref="H93:H95"/>
    <mergeCell ref="I93:I97"/>
    <mergeCell ref="I56:I64"/>
    <mergeCell ref="E57:G57"/>
    <mergeCell ref="E58:G58"/>
    <mergeCell ref="E59:G59"/>
    <mergeCell ref="E60:G60"/>
    <mergeCell ref="E61:G61"/>
    <mergeCell ref="E62:G62"/>
    <mergeCell ref="E63:G63"/>
    <mergeCell ref="E88:G88"/>
    <mergeCell ref="I68:I70"/>
    <mergeCell ref="E69:G69"/>
    <mergeCell ref="E70:G70"/>
    <mergeCell ref="E66:G66"/>
    <mergeCell ref="A79:B79"/>
    <mergeCell ref="E79:G79"/>
    <mergeCell ref="A68:B70"/>
    <mergeCell ref="C68:C70"/>
    <mergeCell ref="E71:G71"/>
    <mergeCell ref="I71:I73"/>
    <mergeCell ref="E72:G72"/>
    <mergeCell ref="E73:G73"/>
    <mergeCell ref="E74:G74"/>
    <mergeCell ref="E100:G100"/>
    <mergeCell ref="K80:K81"/>
    <mergeCell ref="E82:G82"/>
    <mergeCell ref="A83:B85"/>
    <mergeCell ref="C83:C85"/>
    <mergeCell ref="E83:G83"/>
    <mergeCell ref="I83:I85"/>
    <mergeCell ref="E84:G84"/>
    <mergeCell ref="E85:G85"/>
    <mergeCell ref="A80:B82"/>
    <mergeCell ref="C80:C82"/>
    <mergeCell ref="I80:I82"/>
    <mergeCell ref="E80:G80"/>
    <mergeCell ref="E81:G81"/>
    <mergeCell ref="A89:B90"/>
    <mergeCell ref="C89:C90"/>
    <mergeCell ref="E89:G89"/>
    <mergeCell ref="I89:I90"/>
    <mergeCell ref="E90:G90"/>
    <mergeCell ref="A91:B92"/>
    <mergeCell ref="A86:B88"/>
    <mergeCell ref="C86:C88"/>
    <mergeCell ref="E86:G86"/>
    <mergeCell ref="I86:I88"/>
    <mergeCell ref="A93:B99"/>
    <mergeCell ref="C93:C97"/>
    <mergeCell ref="E93:E95"/>
    <mergeCell ref="K52:K54"/>
    <mergeCell ref="A50:C50"/>
    <mergeCell ref="E50:F50"/>
    <mergeCell ref="A51:B51"/>
    <mergeCell ref="E51:G51"/>
    <mergeCell ref="A52:B55"/>
    <mergeCell ref="E55:G55"/>
    <mergeCell ref="E52:G52"/>
    <mergeCell ref="E53:G53"/>
    <mergeCell ref="C52:C55"/>
    <mergeCell ref="A71:B73"/>
    <mergeCell ref="C71:C73"/>
    <mergeCell ref="E64:G64"/>
    <mergeCell ref="A56:B64"/>
    <mergeCell ref="C56:C64"/>
    <mergeCell ref="E56:G56"/>
    <mergeCell ref="A65:B67"/>
    <mergeCell ref="C65:C67"/>
    <mergeCell ref="E65:G65"/>
    <mergeCell ref="I65:I67"/>
    <mergeCell ref="E67:G67"/>
    <mergeCell ref="A44:B45"/>
    <mergeCell ref="C44:C45"/>
    <mergeCell ref="E44:G44"/>
    <mergeCell ref="I44:I45"/>
    <mergeCell ref="E45:G45"/>
    <mergeCell ref="A35:B37"/>
    <mergeCell ref="I35:I37"/>
    <mergeCell ref="E36:G36"/>
    <mergeCell ref="E37:G37"/>
    <mergeCell ref="A38:B40"/>
    <mergeCell ref="C38:C40"/>
    <mergeCell ref="E38:G38"/>
    <mergeCell ref="I41:I43"/>
    <mergeCell ref="E42:G42"/>
    <mergeCell ref="C35:C37"/>
    <mergeCell ref="E35:G35"/>
    <mergeCell ref="I38:I40"/>
    <mergeCell ref="E39:G39"/>
    <mergeCell ref="E40:G40"/>
    <mergeCell ref="A41:B43"/>
    <mergeCell ref="C41:C43"/>
    <mergeCell ref="E41:G41"/>
    <mergeCell ref="E43:G43"/>
    <mergeCell ref="A16:B18"/>
    <mergeCell ref="E12:G12"/>
    <mergeCell ref="E13:G13"/>
    <mergeCell ref="B6:B8"/>
    <mergeCell ref="I24:I26"/>
    <mergeCell ref="A27:B34"/>
    <mergeCell ref="C27:C34"/>
    <mergeCell ref="E27:G27"/>
    <mergeCell ref="I27:I34"/>
    <mergeCell ref="E34:G34"/>
    <mergeCell ref="E28:G28"/>
    <mergeCell ref="A23:B23"/>
    <mergeCell ref="E23:G23"/>
    <mergeCell ref="A24:B26"/>
    <mergeCell ref="C24:C26"/>
    <mergeCell ref="E24:G24"/>
    <mergeCell ref="E26:G26"/>
    <mergeCell ref="E25:G25"/>
    <mergeCell ref="E18:G18"/>
    <mergeCell ref="C16:C18"/>
    <mergeCell ref="E16:G16"/>
    <mergeCell ref="E29:G29"/>
    <mergeCell ref="E30:G30"/>
    <mergeCell ref="A2:B2"/>
    <mergeCell ref="E2:G2"/>
    <mergeCell ref="E3:G3"/>
    <mergeCell ref="B4:B5"/>
    <mergeCell ref="C4:C5"/>
    <mergeCell ref="E4:G4"/>
    <mergeCell ref="E5:G5"/>
    <mergeCell ref="E14:G14"/>
    <mergeCell ref="E15:G15"/>
    <mergeCell ref="B10:B12"/>
    <mergeCell ref="C10:C12"/>
    <mergeCell ref="E10:G10"/>
    <mergeCell ref="E11:G11"/>
    <mergeCell ref="C13:C15"/>
    <mergeCell ref="A13:B15"/>
    <mergeCell ref="E31:G31"/>
    <mergeCell ref="E33:G33"/>
    <mergeCell ref="C6:C8"/>
    <mergeCell ref="E6:G6"/>
    <mergeCell ref="I6:I8"/>
    <mergeCell ref="E7:G7"/>
    <mergeCell ref="E8:G8"/>
    <mergeCell ref="E19:G19"/>
    <mergeCell ref="I13:I18"/>
    <mergeCell ref="I10:I12"/>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7" manualBreakCount="7">
    <brk id="21" max="8" man="1"/>
    <brk id="34" max="16383" man="1"/>
    <brk id="48" max="8" man="1"/>
    <brk id="67" max="16383" man="1"/>
    <brk id="77" max="8" man="1"/>
    <brk id="92" max="8" man="1"/>
    <brk id="10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5</xdr:row>
                    <xdr:rowOff>200025</xdr:rowOff>
                  </from>
                  <to>
                    <xdr:col>4</xdr:col>
                    <xdr:colOff>85725</xdr:colOff>
                    <xdr:row>5</xdr:row>
                    <xdr:rowOff>495300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6</xdr:row>
                    <xdr:rowOff>133350</xdr:rowOff>
                  </from>
                  <to>
                    <xdr:col>4</xdr:col>
                    <xdr:colOff>57150</xdr:colOff>
                    <xdr:row>6</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7</xdr:row>
                    <xdr:rowOff>171450</xdr:rowOff>
                  </from>
                  <to>
                    <xdr:col>4</xdr:col>
                    <xdr:colOff>57150</xdr:colOff>
                    <xdr:row>7</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9</xdr:row>
                    <xdr:rowOff>19050</xdr:rowOff>
                  </from>
                  <to>
                    <xdr:col>4</xdr:col>
                    <xdr:colOff>57150</xdr:colOff>
                    <xdr:row>9</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11</xdr:row>
                    <xdr:rowOff>38100</xdr:rowOff>
                  </from>
                  <to>
                    <xdr:col>4</xdr:col>
                    <xdr:colOff>57150</xdr:colOff>
                    <xdr:row>11</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10</xdr:row>
                    <xdr:rowOff>47625</xdr:rowOff>
                  </from>
                  <to>
                    <xdr:col>4</xdr:col>
                    <xdr:colOff>57150</xdr:colOff>
                    <xdr:row>10</xdr:row>
                    <xdr:rowOff>304800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23</xdr:row>
                    <xdr:rowOff>142875</xdr:rowOff>
                  </from>
                  <to>
                    <xdr:col>4</xdr:col>
                    <xdr:colOff>57150</xdr:colOff>
                    <xdr:row>23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25</xdr:row>
                    <xdr:rowOff>85725</xdr:rowOff>
                  </from>
                  <to>
                    <xdr:col>4</xdr:col>
                    <xdr:colOff>57150</xdr:colOff>
                    <xdr:row>25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27</xdr:row>
                    <xdr:rowOff>9525</xdr:rowOff>
                  </from>
                  <to>
                    <xdr:col>4</xdr:col>
                    <xdr:colOff>57150</xdr:colOff>
                    <xdr:row>27</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54</xdr:row>
                    <xdr:rowOff>0</xdr:rowOff>
                  </from>
                  <to>
                    <xdr:col>4</xdr:col>
                    <xdr:colOff>57150</xdr:colOff>
                    <xdr:row>54</xdr:row>
                    <xdr:rowOff>257175</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3</xdr:col>
                    <xdr:colOff>0</xdr:colOff>
                    <xdr:row>54</xdr:row>
                    <xdr:rowOff>0</xdr:rowOff>
                  </from>
                  <to>
                    <xdr:col>4</xdr:col>
                    <xdr:colOff>57150</xdr:colOff>
                    <xdr:row>54</xdr:row>
                    <xdr:rowOff>266700</xdr:rowOff>
                  </to>
                </anchor>
              </controlPr>
            </control>
          </mc:Choice>
        </mc:AlternateContent>
        <mc:AlternateContent xmlns:mc="http://schemas.openxmlformats.org/markup-compatibility/2006">
          <mc:Choice Requires="x14">
            <control shapeId="10284" r:id="rId16" name="Check Box 44">
              <controlPr defaultSize="0" autoFill="0" autoLine="0" autoPict="0">
                <anchor moveWithCells="1">
                  <from>
                    <xdr:col>3</xdr:col>
                    <xdr:colOff>0</xdr:colOff>
                    <xdr:row>79</xdr:row>
                    <xdr:rowOff>66675</xdr:rowOff>
                  </from>
                  <to>
                    <xdr:col>4</xdr:col>
                    <xdr:colOff>57150</xdr:colOff>
                    <xdr:row>79</xdr:row>
                    <xdr:rowOff>314325</xdr:rowOff>
                  </to>
                </anchor>
              </controlPr>
            </control>
          </mc:Choice>
        </mc:AlternateContent>
        <mc:AlternateContent xmlns:mc="http://schemas.openxmlformats.org/markup-compatibility/2006">
          <mc:Choice Requires="x14">
            <control shapeId="10285" r:id="rId17" name="Check Box 45">
              <controlPr defaultSize="0" autoFill="0" autoLine="0" autoPict="0">
                <anchor moveWithCells="1">
                  <from>
                    <xdr:col>3</xdr:col>
                    <xdr:colOff>0</xdr:colOff>
                    <xdr:row>81</xdr:row>
                    <xdr:rowOff>0</xdr:rowOff>
                  </from>
                  <to>
                    <xdr:col>4</xdr:col>
                    <xdr:colOff>57150</xdr:colOff>
                    <xdr:row>81</xdr:row>
                    <xdr:rowOff>266700</xdr:rowOff>
                  </to>
                </anchor>
              </controlPr>
            </control>
          </mc:Choice>
        </mc:AlternateContent>
        <mc:AlternateContent xmlns:mc="http://schemas.openxmlformats.org/markup-compatibility/2006">
          <mc:Choice Requires="x14">
            <control shapeId="10287" r:id="rId18" name="Check Box 47">
              <controlPr defaultSize="0" autoFill="0" autoLine="0" autoPict="0">
                <anchor moveWithCells="1">
                  <from>
                    <xdr:col>3</xdr:col>
                    <xdr:colOff>0</xdr:colOff>
                    <xdr:row>82</xdr:row>
                    <xdr:rowOff>66675</xdr:rowOff>
                  </from>
                  <to>
                    <xdr:col>4</xdr:col>
                    <xdr:colOff>57150</xdr:colOff>
                    <xdr:row>82</xdr:row>
                    <xdr:rowOff>323850</xdr:rowOff>
                  </to>
                </anchor>
              </controlPr>
            </control>
          </mc:Choice>
        </mc:AlternateContent>
        <mc:AlternateContent xmlns:mc="http://schemas.openxmlformats.org/markup-compatibility/2006">
          <mc:Choice Requires="x14">
            <control shapeId="10288" r:id="rId19" name="Check Box 48">
              <controlPr defaultSize="0" autoFill="0" autoLine="0" autoPict="0">
                <anchor moveWithCells="1">
                  <from>
                    <xdr:col>3</xdr:col>
                    <xdr:colOff>0</xdr:colOff>
                    <xdr:row>83</xdr:row>
                    <xdr:rowOff>66675</xdr:rowOff>
                  </from>
                  <to>
                    <xdr:col>4</xdr:col>
                    <xdr:colOff>57150</xdr:colOff>
                    <xdr:row>83</xdr:row>
                    <xdr:rowOff>314325</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3</xdr:col>
                    <xdr:colOff>0</xdr:colOff>
                    <xdr:row>84</xdr:row>
                    <xdr:rowOff>66675</xdr:rowOff>
                  </from>
                  <to>
                    <xdr:col>4</xdr:col>
                    <xdr:colOff>57150</xdr:colOff>
                    <xdr:row>84</xdr:row>
                    <xdr:rowOff>323850</xdr:rowOff>
                  </to>
                </anchor>
              </controlPr>
            </control>
          </mc:Choice>
        </mc:AlternateContent>
        <mc:AlternateContent xmlns:mc="http://schemas.openxmlformats.org/markup-compatibility/2006">
          <mc:Choice Requires="x14">
            <control shapeId="10297" r:id="rId21" name="Check Box 57">
              <controlPr defaultSize="0" autoFill="0" autoLine="0" autoPict="0">
                <anchor moveWithCells="1">
                  <from>
                    <xdr:col>3</xdr:col>
                    <xdr:colOff>0</xdr:colOff>
                    <xdr:row>24</xdr:row>
                    <xdr:rowOff>85725</xdr:rowOff>
                  </from>
                  <to>
                    <xdr:col>4</xdr:col>
                    <xdr:colOff>57150</xdr:colOff>
                    <xdr:row>24</xdr:row>
                    <xdr:rowOff>342900</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0</xdr:colOff>
                    <xdr:row>54</xdr:row>
                    <xdr:rowOff>0</xdr:rowOff>
                  </from>
                  <to>
                    <xdr:col>4</xdr:col>
                    <xdr:colOff>57150</xdr:colOff>
                    <xdr:row>54</xdr:row>
                    <xdr:rowOff>247650</xdr:rowOff>
                  </to>
                </anchor>
              </controlPr>
            </control>
          </mc:Choice>
        </mc:AlternateContent>
        <mc:AlternateContent xmlns:mc="http://schemas.openxmlformats.org/markup-compatibility/2006">
          <mc:Choice Requires="x14">
            <control shapeId="10301" r:id="rId23" name="Check Box 61">
              <controlPr defaultSize="0" autoFill="0" autoLine="0" autoPict="0">
                <anchor moveWithCells="1">
                  <from>
                    <xdr:col>3</xdr:col>
                    <xdr:colOff>0</xdr:colOff>
                    <xdr:row>80</xdr:row>
                    <xdr:rowOff>57150</xdr:rowOff>
                  </from>
                  <to>
                    <xdr:col>4</xdr:col>
                    <xdr:colOff>57150</xdr:colOff>
                    <xdr:row>80</xdr:row>
                    <xdr:rowOff>323850</xdr:rowOff>
                  </to>
                </anchor>
              </controlPr>
            </control>
          </mc:Choice>
        </mc:AlternateContent>
        <mc:AlternateContent xmlns:mc="http://schemas.openxmlformats.org/markup-compatibility/2006">
          <mc:Choice Requires="x14">
            <control shapeId="10306" r:id="rId24" name="Check Box 66">
              <controlPr defaultSize="0" autoFill="0" autoLine="0" autoPict="0">
                <anchor moveWithCells="1">
                  <from>
                    <xdr:col>3</xdr:col>
                    <xdr:colOff>0</xdr:colOff>
                    <xdr:row>68</xdr:row>
                    <xdr:rowOff>28575</xdr:rowOff>
                  </from>
                  <to>
                    <xdr:col>4</xdr:col>
                    <xdr:colOff>57150</xdr:colOff>
                    <xdr:row>68</xdr:row>
                    <xdr:rowOff>295275</xdr:rowOff>
                  </to>
                </anchor>
              </controlPr>
            </control>
          </mc:Choice>
        </mc:AlternateContent>
        <mc:AlternateContent xmlns:mc="http://schemas.openxmlformats.org/markup-compatibility/2006">
          <mc:Choice Requires="x14">
            <control shapeId="10307" r:id="rId25" name="Check Box 67">
              <controlPr defaultSize="0" autoFill="0" autoLine="0" autoPict="0">
                <anchor moveWithCells="1">
                  <from>
                    <xdr:col>3</xdr:col>
                    <xdr:colOff>0</xdr:colOff>
                    <xdr:row>69</xdr:row>
                    <xdr:rowOff>57150</xdr:rowOff>
                  </from>
                  <to>
                    <xdr:col>4</xdr:col>
                    <xdr:colOff>57150</xdr:colOff>
                    <xdr:row>69</xdr:row>
                    <xdr:rowOff>323850</xdr:rowOff>
                  </to>
                </anchor>
              </controlPr>
            </control>
          </mc:Choice>
        </mc:AlternateContent>
        <mc:AlternateContent xmlns:mc="http://schemas.openxmlformats.org/markup-compatibility/2006">
          <mc:Choice Requires="x14">
            <control shapeId="10317" r:id="rId26" name="Check Box 77">
              <controlPr defaultSize="0" autoFill="0" autoLine="0" autoPict="0">
                <anchor moveWithCells="1">
                  <from>
                    <xdr:col>3</xdr:col>
                    <xdr:colOff>9525</xdr:colOff>
                    <xdr:row>70</xdr:row>
                    <xdr:rowOff>76200</xdr:rowOff>
                  </from>
                  <to>
                    <xdr:col>4</xdr:col>
                    <xdr:colOff>66675</xdr:colOff>
                    <xdr:row>70</xdr:row>
                    <xdr:rowOff>342900</xdr:rowOff>
                  </to>
                </anchor>
              </controlPr>
            </control>
          </mc:Choice>
        </mc:AlternateContent>
        <mc:AlternateContent xmlns:mc="http://schemas.openxmlformats.org/markup-compatibility/2006">
          <mc:Choice Requires="x14">
            <control shapeId="10321" r:id="rId27" name="Check Box 81">
              <controlPr defaultSize="0" autoFill="0" autoLine="0" autoPict="0">
                <anchor moveWithCells="1">
                  <from>
                    <xdr:col>3</xdr:col>
                    <xdr:colOff>9525</xdr:colOff>
                    <xdr:row>71</xdr:row>
                    <xdr:rowOff>47625</xdr:rowOff>
                  </from>
                  <to>
                    <xdr:col>4</xdr:col>
                    <xdr:colOff>66675</xdr:colOff>
                    <xdr:row>71</xdr:row>
                    <xdr:rowOff>314325</xdr:rowOff>
                  </to>
                </anchor>
              </controlPr>
            </control>
          </mc:Choice>
        </mc:AlternateContent>
        <mc:AlternateContent xmlns:mc="http://schemas.openxmlformats.org/markup-compatibility/2006">
          <mc:Choice Requires="x14">
            <control shapeId="10322" r:id="rId28" name="Check Box 82">
              <controlPr defaultSize="0" autoFill="0" autoLine="0" autoPict="0">
                <anchor moveWithCells="1">
                  <from>
                    <xdr:col>3</xdr:col>
                    <xdr:colOff>0</xdr:colOff>
                    <xdr:row>72</xdr:row>
                    <xdr:rowOff>38100</xdr:rowOff>
                  </from>
                  <to>
                    <xdr:col>4</xdr:col>
                    <xdr:colOff>57150</xdr:colOff>
                    <xdr:row>72</xdr:row>
                    <xdr:rowOff>295275</xdr:rowOff>
                  </to>
                </anchor>
              </controlPr>
            </control>
          </mc:Choice>
        </mc:AlternateContent>
        <mc:AlternateContent xmlns:mc="http://schemas.openxmlformats.org/markup-compatibility/2006">
          <mc:Choice Requires="x14">
            <control shapeId="10331" r:id="rId29" name="Check Box 91">
              <controlPr defaultSize="0" autoFill="0" autoLine="0" autoPict="0">
                <anchor moveWithCells="1">
                  <from>
                    <xdr:col>3</xdr:col>
                    <xdr:colOff>0</xdr:colOff>
                    <xdr:row>51</xdr:row>
                    <xdr:rowOff>47625</xdr:rowOff>
                  </from>
                  <to>
                    <xdr:col>4</xdr:col>
                    <xdr:colOff>57150</xdr:colOff>
                    <xdr:row>51</xdr:row>
                    <xdr:rowOff>304800</xdr:rowOff>
                  </to>
                </anchor>
              </controlPr>
            </control>
          </mc:Choice>
        </mc:AlternateContent>
        <mc:AlternateContent xmlns:mc="http://schemas.openxmlformats.org/markup-compatibility/2006">
          <mc:Choice Requires="x14">
            <control shapeId="10332" r:id="rId30" name="Check Box 92">
              <controlPr defaultSize="0" autoFill="0" autoLine="0" autoPict="0">
                <anchor moveWithCells="1">
                  <from>
                    <xdr:col>3</xdr:col>
                    <xdr:colOff>0</xdr:colOff>
                    <xdr:row>52</xdr:row>
                    <xdr:rowOff>47625</xdr:rowOff>
                  </from>
                  <to>
                    <xdr:col>4</xdr:col>
                    <xdr:colOff>57150</xdr:colOff>
                    <xdr:row>52</xdr:row>
                    <xdr:rowOff>304800</xdr:rowOff>
                  </to>
                </anchor>
              </controlPr>
            </control>
          </mc:Choice>
        </mc:AlternateContent>
        <mc:AlternateContent xmlns:mc="http://schemas.openxmlformats.org/markup-compatibility/2006">
          <mc:Choice Requires="x14">
            <control shapeId="10333" r:id="rId31" name="Check Box 93">
              <controlPr defaultSize="0" autoFill="0" autoLine="0" autoPict="0">
                <anchor moveWithCells="1">
                  <from>
                    <xdr:col>3</xdr:col>
                    <xdr:colOff>0</xdr:colOff>
                    <xdr:row>53</xdr:row>
                    <xdr:rowOff>47625</xdr:rowOff>
                  </from>
                  <to>
                    <xdr:col>4</xdr:col>
                    <xdr:colOff>57150</xdr:colOff>
                    <xdr:row>53</xdr:row>
                    <xdr:rowOff>304800</xdr:rowOff>
                  </to>
                </anchor>
              </controlPr>
            </control>
          </mc:Choice>
        </mc:AlternateContent>
        <mc:AlternateContent xmlns:mc="http://schemas.openxmlformats.org/markup-compatibility/2006">
          <mc:Choice Requires="x14">
            <control shapeId="10334" r:id="rId32" name="Check Box 94">
              <controlPr defaultSize="0" autoFill="0" autoLine="0" autoPict="0">
                <anchor moveWithCells="1">
                  <from>
                    <xdr:col>3</xdr:col>
                    <xdr:colOff>0</xdr:colOff>
                    <xdr:row>53</xdr:row>
                    <xdr:rowOff>47625</xdr:rowOff>
                  </from>
                  <to>
                    <xdr:col>4</xdr:col>
                    <xdr:colOff>57150</xdr:colOff>
                    <xdr:row>53</xdr:row>
                    <xdr:rowOff>304800</xdr:rowOff>
                  </to>
                </anchor>
              </controlPr>
            </control>
          </mc:Choice>
        </mc:AlternateContent>
        <mc:AlternateContent xmlns:mc="http://schemas.openxmlformats.org/markup-compatibility/2006">
          <mc:Choice Requires="x14">
            <control shapeId="10344" r:id="rId33" name="Check Box 104">
              <controlPr defaultSize="0" autoFill="0" autoLine="0" autoPict="0">
                <anchor moveWithCells="1">
                  <from>
                    <xdr:col>3</xdr:col>
                    <xdr:colOff>0</xdr:colOff>
                    <xdr:row>37</xdr:row>
                    <xdr:rowOff>104775</xdr:rowOff>
                  </from>
                  <to>
                    <xdr:col>4</xdr:col>
                    <xdr:colOff>57150</xdr:colOff>
                    <xdr:row>37</xdr:row>
                    <xdr:rowOff>361950</xdr:rowOff>
                  </to>
                </anchor>
              </controlPr>
            </control>
          </mc:Choice>
        </mc:AlternateContent>
        <mc:AlternateContent xmlns:mc="http://schemas.openxmlformats.org/markup-compatibility/2006">
          <mc:Choice Requires="x14">
            <control shapeId="10345" r:id="rId34" name="Check Box 105">
              <controlPr defaultSize="0" autoFill="0" autoLine="0" autoPict="0">
                <anchor moveWithCells="1">
                  <from>
                    <xdr:col>3</xdr:col>
                    <xdr:colOff>0</xdr:colOff>
                    <xdr:row>38</xdr:row>
                    <xdr:rowOff>95250</xdr:rowOff>
                  </from>
                  <to>
                    <xdr:col>4</xdr:col>
                    <xdr:colOff>57150</xdr:colOff>
                    <xdr:row>38</xdr:row>
                    <xdr:rowOff>352425</xdr:rowOff>
                  </to>
                </anchor>
              </controlPr>
            </control>
          </mc:Choice>
        </mc:AlternateContent>
        <mc:AlternateContent xmlns:mc="http://schemas.openxmlformats.org/markup-compatibility/2006">
          <mc:Choice Requires="x14">
            <control shapeId="10346" r:id="rId35" name="Check Box 106">
              <controlPr defaultSize="0" autoFill="0" autoLine="0" autoPict="0">
                <anchor moveWithCells="1">
                  <from>
                    <xdr:col>3</xdr:col>
                    <xdr:colOff>0</xdr:colOff>
                    <xdr:row>39</xdr:row>
                    <xdr:rowOff>85725</xdr:rowOff>
                  </from>
                  <to>
                    <xdr:col>4</xdr:col>
                    <xdr:colOff>57150</xdr:colOff>
                    <xdr:row>39</xdr:row>
                    <xdr:rowOff>342900</xdr:rowOff>
                  </to>
                </anchor>
              </controlPr>
            </control>
          </mc:Choice>
        </mc:AlternateContent>
        <mc:AlternateContent xmlns:mc="http://schemas.openxmlformats.org/markup-compatibility/2006">
          <mc:Choice Requires="x14">
            <control shapeId="10350" r:id="rId36" name="Check Box 110">
              <controlPr defaultSize="0" autoFill="0" autoLine="0" autoPict="0">
                <anchor moveWithCells="1">
                  <from>
                    <xdr:col>3</xdr:col>
                    <xdr:colOff>0</xdr:colOff>
                    <xdr:row>26</xdr:row>
                    <xdr:rowOff>9525</xdr:rowOff>
                  </from>
                  <to>
                    <xdr:col>4</xdr:col>
                    <xdr:colOff>57150</xdr:colOff>
                    <xdr:row>26</xdr:row>
                    <xdr:rowOff>266700</xdr:rowOff>
                  </to>
                </anchor>
              </controlPr>
            </control>
          </mc:Choice>
        </mc:AlternateContent>
        <mc:AlternateContent xmlns:mc="http://schemas.openxmlformats.org/markup-compatibility/2006">
          <mc:Choice Requires="x14">
            <control shapeId="10351" r:id="rId37" name="Check Box 111">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353" r:id="rId38" name="Check Box 113">
              <controlPr defaultSize="0" autoFill="0" autoLine="0" autoPict="0">
                <anchor moveWithCells="1">
                  <from>
                    <xdr:col>3</xdr:col>
                    <xdr:colOff>0</xdr:colOff>
                    <xdr:row>35</xdr:row>
                    <xdr:rowOff>104775</xdr:rowOff>
                  </from>
                  <to>
                    <xdr:col>4</xdr:col>
                    <xdr:colOff>57150</xdr:colOff>
                    <xdr:row>35</xdr:row>
                    <xdr:rowOff>361950</xdr:rowOff>
                  </to>
                </anchor>
              </controlPr>
            </control>
          </mc:Choice>
        </mc:AlternateContent>
        <mc:AlternateContent xmlns:mc="http://schemas.openxmlformats.org/markup-compatibility/2006">
          <mc:Choice Requires="x14">
            <control shapeId="10354" r:id="rId39" name="Check Box 114">
              <controlPr defaultSize="0" autoFill="0" autoLine="0" autoPict="0">
                <anchor moveWithCells="1">
                  <from>
                    <xdr:col>3</xdr:col>
                    <xdr:colOff>0</xdr:colOff>
                    <xdr:row>36</xdr:row>
                    <xdr:rowOff>104775</xdr:rowOff>
                  </from>
                  <to>
                    <xdr:col>4</xdr:col>
                    <xdr:colOff>57150</xdr:colOff>
                    <xdr:row>36</xdr:row>
                    <xdr:rowOff>361950</xdr:rowOff>
                  </to>
                </anchor>
              </controlPr>
            </control>
          </mc:Choice>
        </mc:AlternateContent>
        <mc:AlternateContent xmlns:mc="http://schemas.openxmlformats.org/markup-compatibility/2006">
          <mc:Choice Requires="x14">
            <control shapeId="10355" r:id="rId40" name="Check Box 115">
              <controlPr defaultSize="0" autoFill="0" autoLine="0" autoPict="0">
                <anchor moveWithCells="1">
                  <from>
                    <xdr:col>3</xdr:col>
                    <xdr:colOff>0</xdr:colOff>
                    <xdr:row>43</xdr:row>
                    <xdr:rowOff>104775</xdr:rowOff>
                  </from>
                  <to>
                    <xdr:col>4</xdr:col>
                    <xdr:colOff>57150</xdr:colOff>
                    <xdr:row>43</xdr:row>
                    <xdr:rowOff>361950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44</xdr:row>
                    <xdr:rowOff>104775</xdr:rowOff>
                  </from>
                  <to>
                    <xdr:col>4</xdr:col>
                    <xdr:colOff>57150</xdr:colOff>
                    <xdr:row>44</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55</xdr:row>
                    <xdr:rowOff>19050</xdr:rowOff>
                  </from>
                  <to>
                    <xdr:col>4</xdr:col>
                    <xdr:colOff>57150</xdr:colOff>
                    <xdr:row>55</xdr:row>
                    <xdr:rowOff>276225</xdr:rowOff>
                  </to>
                </anchor>
              </controlPr>
            </control>
          </mc:Choice>
        </mc:AlternateContent>
        <mc:AlternateContent xmlns:mc="http://schemas.openxmlformats.org/markup-compatibility/2006">
          <mc:Choice Requires="x14">
            <control shapeId="10359" r:id="rId43" name="Check Box 119">
              <controlPr defaultSize="0" autoFill="0" autoLine="0" autoPict="0">
                <anchor moveWithCells="1">
                  <from>
                    <xdr:col>3</xdr:col>
                    <xdr:colOff>0</xdr:colOff>
                    <xdr:row>56</xdr:row>
                    <xdr:rowOff>47625</xdr:rowOff>
                  </from>
                  <to>
                    <xdr:col>4</xdr:col>
                    <xdr:colOff>57150</xdr:colOff>
                    <xdr:row>56</xdr:row>
                    <xdr:rowOff>295275</xdr:rowOff>
                  </to>
                </anchor>
              </controlPr>
            </control>
          </mc:Choice>
        </mc:AlternateContent>
        <mc:AlternateContent xmlns:mc="http://schemas.openxmlformats.org/markup-compatibility/2006">
          <mc:Choice Requires="x14">
            <control shapeId="10360" r:id="rId44" name="Check Box 120">
              <controlPr defaultSize="0" autoFill="0" autoLine="0" autoPict="0">
                <anchor moveWithCells="1">
                  <from>
                    <xdr:col>3</xdr:col>
                    <xdr:colOff>0</xdr:colOff>
                    <xdr:row>63</xdr:row>
                    <xdr:rowOff>47625</xdr:rowOff>
                  </from>
                  <to>
                    <xdr:col>4</xdr:col>
                    <xdr:colOff>57150</xdr:colOff>
                    <xdr:row>63</xdr:row>
                    <xdr:rowOff>304800</xdr:rowOff>
                  </to>
                </anchor>
              </controlPr>
            </control>
          </mc:Choice>
        </mc:AlternateContent>
        <mc:AlternateContent xmlns:mc="http://schemas.openxmlformats.org/markup-compatibility/2006">
          <mc:Choice Requires="x14">
            <control shapeId="10366" r:id="rId45" name="Check Box 126">
              <controlPr defaultSize="0" autoFill="0" autoLine="0" autoPict="0">
                <anchor moveWithCells="1">
                  <from>
                    <xdr:col>3</xdr:col>
                    <xdr:colOff>0</xdr:colOff>
                    <xdr:row>64</xdr:row>
                    <xdr:rowOff>47625</xdr:rowOff>
                  </from>
                  <to>
                    <xdr:col>4</xdr:col>
                    <xdr:colOff>57150</xdr:colOff>
                    <xdr:row>64</xdr:row>
                    <xdr:rowOff>304800</xdr:rowOff>
                  </to>
                </anchor>
              </controlPr>
            </control>
          </mc:Choice>
        </mc:AlternateContent>
        <mc:AlternateContent xmlns:mc="http://schemas.openxmlformats.org/markup-compatibility/2006">
          <mc:Choice Requires="x14">
            <control shapeId="10367" r:id="rId46" name="Check Box 127">
              <controlPr defaultSize="0" autoFill="0" autoLine="0" autoPict="0">
                <anchor moveWithCells="1">
                  <from>
                    <xdr:col>3</xdr:col>
                    <xdr:colOff>0</xdr:colOff>
                    <xdr:row>65</xdr:row>
                    <xdr:rowOff>47625</xdr:rowOff>
                  </from>
                  <to>
                    <xdr:col>4</xdr:col>
                    <xdr:colOff>57150</xdr:colOff>
                    <xdr:row>65</xdr:row>
                    <xdr:rowOff>304800</xdr:rowOff>
                  </to>
                </anchor>
              </controlPr>
            </control>
          </mc:Choice>
        </mc:AlternateContent>
        <mc:AlternateContent xmlns:mc="http://schemas.openxmlformats.org/markup-compatibility/2006">
          <mc:Choice Requires="x14">
            <control shapeId="10368" r:id="rId47" name="Check Box 128">
              <controlPr defaultSize="0" autoFill="0" autoLine="0" autoPict="0">
                <anchor moveWithCells="1">
                  <from>
                    <xdr:col>3</xdr:col>
                    <xdr:colOff>0</xdr:colOff>
                    <xdr:row>66</xdr:row>
                    <xdr:rowOff>47625</xdr:rowOff>
                  </from>
                  <to>
                    <xdr:col>4</xdr:col>
                    <xdr:colOff>57150</xdr:colOff>
                    <xdr:row>66</xdr:row>
                    <xdr:rowOff>304800</xdr:rowOff>
                  </to>
                </anchor>
              </controlPr>
            </control>
          </mc:Choice>
        </mc:AlternateContent>
        <mc:AlternateContent xmlns:mc="http://schemas.openxmlformats.org/markup-compatibility/2006">
          <mc:Choice Requires="x14">
            <control shapeId="10371" r:id="rId48" name="Check Box 131">
              <controlPr defaultSize="0" autoFill="0" autoLine="0" autoPict="0">
                <anchor moveWithCells="1">
                  <from>
                    <xdr:col>3</xdr:col>
                    <xdr:colOff>0</xdr:colOff>
                    <xdr:row>88</xdr:row>
                    <xdr:rowOff>47625</xdr:rowOff>
                  </from>
                  <to>
                    <xdr:col>4</xdr:col>
                    <xdr:colOff>57150</xdr:colOff>
                    <xdr:row>88</xdr:row>
                    <xdr:rowOff>333375</xdr:rowOff>
                  </to>
                </anchor>
              </controlPr>
            </control>
          </mc:Choice>
        </mc:AlternateContent>
        <mc:AlternateContent xmlns:mc="http://schemas.openxmlformats.org/markup-compatibility/2006">
          <mc:Choice Requires="x14">
            <control shapeId="10372" r:id="rId49" name="Check Box 132">
              <controlPr defaultSize="0" autoFill="0" autoLine="0" autoPict="0">
                <anchor moveWithCells="1">
                  <from>
                    <xdr:col>3</xdr:col>
                    <xdr:colOff>0</xdr:colOff>
                    <xdr:row>89</xdr:row>
                    <xdr:rowOff>38100</xdr:rowOff>
                  </from>
                  <to>
                    <xdr:col>4</xdr:col>
                    <xdr:colOff>57150</xdr:colOff>
                    <xdr:row>89</xdr:row>
                    <xdr:rowOff>304800</xdr:rowOff>
                  </to>
                </anchor>
              </controlPr>
            </control>
          </mc:Choice>
        </mc:AlternateContent>
        <mc:AlternateContent xmlns:mc="http://schemas.openxmlformats.org/markup-compatibility/2006">
          <mc:Choice Requires="x14">
            <control shapeId="10373" r:id="rId50" name="Check Box 133">
              <controlPr defaultSize="0" autoFill="0" autoLine="0" autoPict="0">
                <anchor moveWithCells="1">
                  <from>
                    <xdr:col>3</xdr:col>
                    <xdr:colOff>0</xdr:colOff>
                    <xdr:row>93</xdr:row>
                    <xdr:rowOff>19050</xdr:rowOff>
                  </from>
                  <to>
                    <xdr:col>4</xdr:col>
                    <xdr:colOff>57150</xdr:colOff>
                    <xdr:row>93</xdr:row>
                    <xdr:rowOff>285750</xdr:rowOff>
                  </to>
                </anchor>
              </controlPr>
            </control>
          </mc:Choice>
        </mc:AlternateContent>
        <mc:AlternateContent xmlns:mc="http://schemas.openxmlformats.org/markup-compatibility/2006">
          <mc:Choice Requires="x14">
            <control shapeId="10374" r:id="rId51" name="Check Box 134">
              <controlPr defaultSize="0" autoFill="0" autoLine="0" autoPict="0">
                <anchor moveWithCells="1">
                  <from>
                    <xdr:col>3</xdr:col>
                    <xdr:colOff>0</xdr:colOff>
                    <xdr:row>95</xdr:row>
                    <xdr:rowOff>38100</xdr:rowOff>
                  </from>
                  <to>
                    <xdr:col>4</xdr:col>
                    <xdr:colOff>57150</xdr:colOff>
                    <xdr:row>95</xdr:row>
                    <xdr:rowOff>790575</xdr:rowOff>
                  </to>
                </anchor>
              </controlPr>
            </control>
          </mc:Choice>
        </mc:AlternateContent>
        <mc:AlternateContent xmlns:mc="http://schemas.openxmlformats.org/markup-compatibility/2006">
          <mc:Choice Requires="x14">
            <control shapeId="10375" r:id="rId52" name="Check Box 135">
              <controlPr defaultSize="0" autoFill="0" autoLine="0" autoPict="0">
                <anchor moveWithCells="1">
                  <from>
                    <xdr:col>3</xdr:col>
                    <xdr:colOff>0</xdr:colOff>
                    <xdr:row>95</xdr:row>
                    <xdr:rowOff>885825</xdr:rowOff>
                  </from>
                  <to>
                    <xdr:col>4</xdr:col>
                    <xdr:colOff>57150</xdr:colOff>
                    <xdr:row>96</xdr:row>
                    <xdr:rowOff>257175</xdr:rowOff>
                  </to>
                </anchor>
              </controlPr>
            </control>
          </mc:Choice>
        </mc:AlternateContent>
        <mc:AlternateContent xmlns:mc="http://schemas.openxmlformats.org/markup-compatibility/2006">
          <mc:Choice Requires="x14">
            <control shapeId="10376" r:id="rId53" name="Check Box 136">
              <controlPr defaultSize="0" autoFill="0" autoLine="0" autoPict="0">
                <anchor moveWithCells="1">
                  <from>
                    <xdr:col>3</xdr:col>
                    <xdr:colOff>0</xdr:colOff>
                    <xdr:row>90</xdr:row>
                    <xdr:rowOff>47625</xdr:rowOff>
                  </from>
                  <to>
                    <xdr:col>4</xdr:col>
                    <xdr:colOff>57150</xdr:colOff>
                    <xdr:row>90</xdr:row>
                    <xdr:rowOff>314325</xdr:rowOff>
                  </to>
                </anchor>
              </controlPr>
            </control>
          </mc:Choice>
        </mc:AlternateContent>
        <mc:AlternateContent xmlns:mc="http://schemas.openxmlformats.org/markup-compatibility/2006">
          <mc:Choice Requires="x14">
            <control shapeId="10377" r:id="rId54" name="Check Box 137">
              <controlPr defaultSize="0" autoFill="0" autoLine="0" autoPict="0">
                <anchor moveWithCells="1">
                  <from>
                    <xdr:col>3</xdr:col>
                    <xdr:colOff>0</xdr:colOff>
                    <xdr:row>91</xdr:row>
                    <xdr:rowOff>47625</xdr:rowOff>
                  </from>
                  <to>
                    <xdr:col>4</xdr:col>
                    <xdr:colOff>57150</xdr:colOff>
                    <xdr:row>91</xdr:row>
                    <xdr:rowOff>314325</xdr:rowOff>
                  </to>
                </anchor>
              </controlPr>
            </control>
          </mc:Choice>
        </mc:AlternateContent>
        <mc:AlternateContent xmlns:mc="http://schemas.openxmlformats.org/markup-compatibility/2006">
          <mc:Choice Requires="x14">
            <control shapeId="10378" r:id="rId55" name="Check Box 138">
              <controlPr defaultSize="0" autoFill="0" autoLine="0" autoPict="0">
                <anchor moveWithCells="1">
                  <from>
                    <xdr:col>3</xdr:col>
                    <xdr:colOff>0</xdr:colOff>
                    <xdr:row>97</xdr:row>
                    <xdr:rowOff>47625</xdr:rowOff>
                  </from>
                  <to>
                    <xdr:col>4</xdr:col>
                    <xdr:colOff>57150</xdr:colOff>
                    <xdr:row>98</xdr:row>
                    <xdr:rowOff>0</xdr:rowOff>
                  </to>
                </anchor>
              </controlPr>
            </control>
          </mc:Choice>
        </mc:AlternateContent>
        <mc:AlternateContent xmlns:mc="http://schemas.openxmlformats.org/markup-compatibility/2006">
          <mc:Choice Requires="x14">
            <control shapeId="10379" r:id="rId56" name="Check Box 139">
              <controlPr defaultSize="0" autoFill="0" autoLine="0" autoPict="0">
                <anchor moveWithCells="1">
                  <from>
                    <xdr:col>3</xdr:col>
                    <xdr:colOff>0</xdr:colOff>
                    <xdr:row>98</xdr:row>
                    <xdr:rowOff>47625</xdr:rowOff>
                  </from>
                  <to>
                    <xdr:col>4</xdr:col>
                    <xdr:colOff>57150</xdr:colOff>
                    <xdr:row>99</xdr:row>
                    <xdr:rowOff>0</xdr:rowOff>
                  </to>
                </anchor>
              </controlPr>
            </control>
          </mc:Choice>
        </mc:AlternateContent>
        <mc:AlternateContent xmlns:mc="http://schemas.openxmlformats.org/markup-compatibility/2006">
          <mc:Choice Requires="x14">
            <control shapeId="10380" r:id="rId57" name="Check Box 140">
              <controlPr defaultSize="0" autoFill="0" autoLine="0" autoPict="0">
                <anchor moveWithCells="1">
                  <from>
                    <xdr:col>3</xdr:col>
                    <xdr:colOff>0</xdr:colOff>
                    <xdr:row>85</xdr:row>
                    <xdr:rowOff>457200</xdr:rowOff>
                  </from>
                  <to>
                    <xdr:col>4</xdr:col>
                    <xdr:colOff>57150</xdr:colOff>
                    <xdr:row>85</xdr:row>
                    <xdr:rowOff>742950</xdr:rowOff>
                  </to>
                </anchor>
              </controlPr>
            </control>
          </mc:Choice>
        </mc:AlternateContent>
        <mc:AlternateContent xmlns:mc="http://schemas.openxmlformats.org/markup-compatibility/2006">
          <mc:Choice Requires="x14">
            <control shapeId="10381" r:id="rId58" name="Check Box 141">
              <controlPr defaultSize="0" autoFill="0" autoLine="0" autoPict="0">
                <anchor moveWithCells="1">
                  <from>
                    <xdr:col>3</xdr:col>
                    <xdr:colOff>0</xdr:colOff>
                    <xdr:row>87</xdr:row>
                    <xdr:rowOff>438150</xdr:rowOff>
                  </from>
                  <to>
                    <xdr:col>4</xdr:col>
                    <xdr:colOff>57150</xdr:colOff>
                    <xdr:row>87</xdr:row>
                    <xdr:rowOff>723900</xdr:rowOff>
                  </to>
                </anchor>
              </controlPr>
            </control>
          </mc:Choice>
        </mc:AlternateContent>
        <mc:AlternateContent xmlns:mc="http://schemas.openxmlformats.org/markup-compatibility/2006">
          <mc:Choice Requires="x14">
            <control shapeId="10382" r:id="rId59" name="Check Box 142">
              <controlPr defaultSize="0" autoFill="0" autoLine="0" autoPict="0">
                <anchor moveWithCells="1">
                  <from>
                    <xdr:col>3</xdr:col>
                    <xdr:colOff>0</xdr:colOff>
                    <xdr:row>40</xdr:row>
                    <xdr:rowOff>104775</xdr:rowOff>
                  </from>
                  <to>
                    <xdr:col>4</xdr:col>
                    <xdr:colOff>57150</xdr:colOff>
                    <xdr:row>40</xdr:row>
                    <xdr:rowOff>371475</xdr:rowOff>
                  </to>
                </anchor>
              </controlPr>
            </control>
          </mc:Choice>
        </mc:AlternateContent>
        <mc:AlternateContent xmlns:mc="http://schemas.openxmlformats.org/markup-compatibility/2006">
          <mc:Choice Requires="x14">
            <control shapeId="10383" r:id="rId60" name="Check Box 143">
              <controlPr defaultSize="0" autoFill="0" autoLine="0" autoPict="0">
                <anchor moveWithCells="1">
                  <from>
                    <xdr:col>3</xdr:col>
                    <xdr:colOff>0</xdr:colOff>
                    <xdr:row>41</xdr:row>
                    <xdr:rowOff>104775</xdr:rowOff>
                  </from>
                  <to>
                    <xdr:col>4</xdr:col>
                    <xdr:colOff>57150</xdr:colOff>
                    <xdr:row>41</xdr:row>
                    <xdr:rowOff>371475</xdr:rowOff>
                  </to>
                </anchor>
              </controlPr>
            </control>
          </mc:Choice>
        </mc:AlternateContent>
        <mc:AlternateContent xmlns:mc="http://schemas.openxmlformats.org/markup-compatibility/2006">
          <mc:Choice Requires="x14">
            <control shapeId="10384" r:id="rId61" name="Check Box 144">
              <controlPr defaultSize="0" autoFill="0" autoLine="0" autoPict="0">
                <anchor moveWithCells="1">
                  <from>
                    <xdr:col>3</xdr:col>
                    <xdr:colOff>0</xdr:colOff>
                    <xdr:row>42</xdr:row>
                    <xdr:rowOff>104775</xdr:rowOff>
                  </from>
                  <to>
                    <xdr:col>4</xdr:col>
                    <xdr:colOff>57150</xdr:colOff>
                    <xdr:row>42</xdr:row>
                    <xdr:rowOff>371475</xdr:rowOff>
                  </to>
                </anchor>
              </controlPr>
            </control>
          </mc:Choice>
        </mc:AlternateContent>
        <mc:AlternateContent xmlns:mc="http://schemas.openxmlformats.org/markup-compatibility/2006">
          <mc:Choice Requires="x14">
            <control shapeId="10385" r:id="rId62" name="Check Box 145">
              <controlPr defaultSize="0" autoFill="0" autoLine="0" autoPict="0">
                <anchor moveWithCells="1">
                  <from>
                    <xdr:col>3</xdr:col>
                    <xdr:colOff>0</xdr:colOff>
                    <xdr:row>80</xdr:row>
                    <xdr:rowOff>66675</xdr:rowOff>
                  </from>
                  <to>
                    <xdr:col>4</xdr:col>
                    <xdr:colOff>57150</xdr:colOff>
                    <xdr:row>80</xdr:row>
                    <xdr:rowOff>314325</xdr:rowOff>
                  </to>
                </anchor>
              </controlPr>
            </control>
          </mc:Choice>
        </mc:AlternateContent>
        <mc:AlternateContent xmlns:mc="http://schemas.openxmlformats.org/markup-compatibility/2006">
          <mc:Choice Requires="x14">
            <control shapeId="10386" r:id="rId63" name="Check Box 146">
              <controlPr defaultSize="0" autoFill="0" autoLine="0" autoPict="0">
                <anchor moveWithCells="1">
                  <from>
                    <xdr:col>3</xdr:col>
                    <xdr:colOff>0</xdr:colOff>
                    <xdr:row>81</xdr:row>
                    <xdr:rowOff>57150</xdr:rowOff>
                  </from>
                  <to>
                    <xdr:col>4</xdr:col>
                    <xdr:colOff>57150</xdr:colOff>
                    <xdr:row>81</xdr:row>
                    <xdr:rowOff>323850</xdr:rowOff>
                  </to>
                </anchor>
              </controlPr>
            </control>
          </mc:Choice>
        </mc:AlternateContent>
        <mc:AlternateContent xmlns:mc="http://schemas.openxmlformats.org/markup-compatibility/2006">
          <mc:Choice Requires="x14">
            <control shapeId="10387" r:id="rId64" name="Check Box 147">
              <controlPr defaultSize="0" autoFill="0" autoLine="0" autoPict="0">
                <anchor moveWithCells="1">
                  <from>
                    <xdr:col>3</xdr:col>
                    <xdr:colOff>0</xdr:colOff>
                    <xdr:row>81</xdr:row>
                    <xdr:rowOff>66675</xdr:rowOff>
                  </from>
                  <to>
                    <xdr:col>4</xdr:col>
                    <xdr:colOff>57150</xdr:colOff>
                    <xdr:row>81</xdr:row>
                    <xdr:rowOff>314325</xdr:rowOff>
                  </to>
                </anchor>
              </controlPr>
            </control>
          </mc:Choice>
        </mc:AlternateContent>
        <mc:AlternateContent xmlns:mc="http://schemas.openxmlformats.org/markup-compatibility/2006">
          <mc:Choice Requires="x14">
            <control shapeId="10388" r:id="rId65" name="Check Box 148">
              <controlPr defaultSize="0" autoFill="0" autoLine="0" autoPict="0">
                <anchor moveWithCells="1">
                  <from>
                    <xdr:col>3</xdr:col>
                    <xdr:colOff>9525</xdr:colOff>
                    <xdr:row>86</xdr:row>
                    <xdr:rowOff>428625</xdr:rowOff>
                  </from>
                  <to>
                    <xdr:col>4</xdr:col>
                    <xdr:colOff>66675</xdr:colOff>
                    <xdr:row>86</xdr:row>
                    <xdr:rowOff>714375</xdr:rowOff>
                  </to>
                </anchor>
              </controlPr>
            </control>
          </mc:Choice>
        </mc:AlternateContent>
        <mc:AlternateContent xmlns:mc="http://schemas.openxmlformats.org/markup-compatibility/2006">
          <mc:Choice Requires="x14">
            <control shapeId="10389" r:id="rId66" name="Check Box 149">
              <controlPr defaultSize="0" autoFill="0" autoLine="0" autoPict="0">
                <anchor moveWithCells="1">
                  <from>
                    <xdr:col>3</xdr:col>
                    <xdr:colOff>0</xdr:colOff>
                    <xdr:row>67</xdr:row>
                    <xdr:rowOff>57150</xdr:rowOff>
                  </from>
                  <to>
                    <xdr:col>4</xdr:col>
                    <xdr:colOff>57150</xdr:colOff>
                    <xdr:row>67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2021-08-02T05:42:20Z</cp:lastPrinted>
  <dcterms:created xsi:type="dcterms:W3CDTF">2018-12-06T06:10:46Z</dcterms:created>
  <dcterms:modified xsi:type="dcterms:W3CDTF">2021-08-02T05:43:01Z</dcterms:modified>
</cp:coreProperties>
</file>