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726　総合評価（旧本庁舎解体　簡易型ＪＶ）\"/>
    </mc:Choice>
  </mc:AlternateContent>
  <bookViews>
    <workbookView xWindow="0" yWindow="0" windowWidth="20490" windowHeight="7395"/>
  </bookViews>
  <sheets>
    <sheet name="チェックシート（代表） " sheetId="11" r:id="rId1"/>
  </sheets>
  <definedNames>
    <definedName name="_xlnm.Print_Area" localSheetId="0">'チェックシート（代表） '!$A$1:$I$227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3" i="11" l="1"/>
  <c r="H225" i="11"/>
  <c r="K174" i="11"/>
  <c r="H84" i="11" l="1"/>
  <c r="H36" i="11" l="1"/>
  <c r="K170" i="11" l="1"/>
  <c r="K36" i="11"/>
  <c r="K166" i="11"/>
  <c r="K225" i="11" s="1"/>
  <c r="K153" i="11"/>
  <c r="K110" i="11"/>
  <c r="K84" i="11"/>
  <c r="H226" i="11" l="1"/>
  <c r="K227" i="11"/>
</calcChain>
</file>

<file path=xl/sharedStrings.xml><?xml version="1.0" encoding="utf-8"?>
<sst xmlns="http://schemas.openxmlformats.org/spreadsheetml/2006/main" count="344" uniqueCount="160">
  <si>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</si>
  <si>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</si>
  <si>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</si>
  <si>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</si>
  <si>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</si>
  <si>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</si>
  <si>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工期設定</t>
    <rPh sb="0" eb="2">
      <t>コウキ</t>
    </rPh>
    <rPh sb="2" eb="4">
      <t>セッテイ</t>
    </rPh>
    <phoneticPr fontId="2"/>
  </si>
  <si>
    <t>工期の短縮の可能性で施工上の工夫の有無</t>
    <rPh sb="0" eb="2">
      <t>コウキ</t>
    </rPh>
    <rPh sb="3" eb="5">
      <t>タンシュク</t>
    </rPh>
    <rPh sb="6" eb="9">
      <t>カノウセイ</t>
    </rPh>
    <rPh sb="10" eb="13">
      <t>セコウジョウ</t>
    </rPh>
    <rPh sb="14" eb="16">
      <t>クフウ</t>
    </rPh>
    <rPh sb="17" eb="19">
      <t>ウム</t>
    </rPh>
    <phoneticPr fontId="2"/>
  </si>
  <si>
    <t>工期を５％以上短縮できる</t>
    <rPh sb="0" eb="2">
      <t>コウキ</t>
    </rPh>
    <rPh sb="5" eb="7">
      <t>イジョウ</t>
    </rPh>
    <rPh sb="7" eb="9">
      <t>タンシュク</t>
    </rPh>
    <phoneticPr fontId="2"/>
  </si>
  <si>
    <t>－</t>
    <phoneticPr fontId="2"/>
  </si>
  <si>
    <t>工期どおりに施工できる</t>
    <rPh sb="0" eb="2">
      <t>コウキ</t>
    </rPh>
    <rPh sb="6" eb="8">
      <t>セコウ</t>
    </rPh>
    <phoneticPr fontId="2"/>
  </si>
  <si>
    <t>上記以外</t>
    <rPh sb="0" eb="2">
      <t>ジョウキ</t>
    </rPh>
    <rPh sb="2" eb="4">
      <t>イガイ</t>
    </rPh>
    <phoneticPr fontId="2"/>
  </si>
  <si>
    <t>ＩＳＯ認証取得の状況</t>
    <rPh sb="3" eb="5">
      <t>ニンショウ</t>
    </rPh>
    <rPh sb="5" eb="7">
      <t>シュトク</t>
    </rPh>
    <rPh sb="8" eb="10">
      <t>ジョウキョウ</t>
    </rPh>
    <phoneticPr fontId="2"/>
  </si>
  <si>
    <t>ＩＳＯ９００１並びに１４００１取得済</t>
    <rPh sb="7" eb="8">
      <t>ナラ</t>
    </rPh>
    <rPh sb="15" eb="17">
      <t>シュトク</t>
    </rPh>
    <rPh sb="17" eb="18">
      <t>ズ</t>
    </rPh>
    <phoneticPr fontId="2"/>
  </si>
  <si>
    <t>ＩＳＯ９００１又は１４００１取得済</t>
    <rPh sb="7" eb="8">
      <t>マタ</t>
    </rPh>
    <rPh sb="14" eb="16">
      <t>シュトク</t>
    </rPh>
    <rPh sb="16" eb="17">
      <t>ズ</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</si>
  <si>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</si>
  <si>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</si>
  <si>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</si>
  <si>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２０単位以上の取得あり</t>
    <phoneticPr fontId="2"/>
  </si>
  <si>
    <t>１０単位以上の取得あり</t>
    <rPh sb="4" eb="6">
      <t>イジョウ</t>
    </rPh>
    <rPh sb="7" eb="9">
      <t>シュトク</t>
    </rPh>
    <phoneticPr fontId="2"/>
  </si>
  <si>
    <t>○地域要件</t>
    <rPh sb="1" eb="3">
      <t>チイキ</t>
    </rPh>
    <rPh sb="3" eb="5">
      <t>ヨウケン</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</si>
  <si>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</si>
  <si>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常勤雇用の従業員に対する団員数</t>
    <rPh sb="0" eb="2">
      <t>ジョウキン</t>
    </rPh>
    <rPh sb="2" eb="4">
      <t>コヨウ</t>
    </rPh>
    <phoneticPr fontId="3"/>
  </si>
  <si>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</si>
  <si>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</si>
  <si>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</si>
  <si>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</si>
  <si>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２件目
工事名：</t>
    <rPh sb="1" eb="2">
      <t>ケン</t>
    </rPh>
    <rPh sb="2" eb="3">
      <t>メ</t>
    </rPh>
    <rPh sb="4" eb="6">
      <t>コウジ</t>
    </rPh>
    <rPh sb="6" eb="7">
      <t>メイ</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</si>
  <si>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</si>
  <si>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</si>
  <si>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3"/>
  </si>
  <si>
    <t>平均点が７５点以上</t>
    <rPh sb="0" eb="3">
      <t>ヘイキンテン</t>
    </rPh>
    <rPh sb="6" eb="7">
      <t>テン</t>
    </rPh>
    <rPh sb="7" eb="9">
      <t>イジョウ</t>
    </rPh>
    <phoneticPr fontId="2"/>
  </si>
  <si>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</si>
  <si>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</si>
  <si>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</si>
  <si>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チェックの必要はありません。</t>
    <rPh sb="5" eb="7">
      <t>ヒツヨウ</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</si>
  <si>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</si>
  <si>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</si>
  <si>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</si>
  <si>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平均点が６５点未満</t>
    <rPh sb="0" eb="2">
      <t>ヘイキン</t>
    </rPh>
    <rPh sb="2" eb="3">
      <t>テン</t>
    </rPh>
    <rPh sb="6" eb="7">
      <t>テン</t>
    </rPh>
    <rPh sb="7" eb="9">
      <t>ミマン</t>
    </rPh>
    <phoneticPr fontId="2"/>
  </si>
  <si>
    <t>３件目
工事名：</t>
    <rPh sb="1" eb="2">
      <t>ケン</t>
    </rPh>
    <rPh sb="2" eb="3">
      <t>メ</t>
    </rPh>
    <rPh sb="4" eb="6">
      <t>コウジ</t>
    </rPh>
    <rPh sb="6" eb="7">
      <t>メイ</t>
    </rPh>
    <phoneticPr fontId="3"/>
  </si>
  <si>
    <t>65点未満の評定点がなく、累計0点又は工事実績がない</t>
    <phoneticPr fontId="3"/>
  </si>
  <si>
    <t>65点未満の評定点がある</t>
    <phoneticPr fontId="3"/>
  </si>
  <si>
    <t>従事期間：　　　　　年　　　　月　　　　日　　～　　　　　　　　　年　　　　　　月　　　　　　日</t>
    <rPh sb="0" eb="2">
      <t>ジュウジ</t>
    </rPh>
    <rPh sb="2" eb="4">
      <t>キカン</t>
    </rPh>
    <rPh sb="10" eb="11">
      <t>トシ</t>
    </rPh>
    <rPh sb="15" eb="16">
      <t>ツキ</t>
    </rPh>
    <rPh sb="20" eb="21">
      <t>ヒ</t>
    </rPh>
    <rPh sb="33" eb="34">
      <t>トシ</t>
    </rPh>
    <rPh sb="40" eb="41">
      <t>ツキ</t>
    </rPh>
    <rPh sb="47" eb="48">
      <t>ヒ</t>
    </rPh>
    <phoneticPr fontId="3"/>
  </si>
  <si>
    <t>若手・女性技術者の配置の有無および継続的な雇用の有無</t>
    <phoneticPr fontId="2"/>
  </si>
  <si>
    <t>上記以外</t>
    <phoneticPr fontId="3"/>
  </si>
  <si>
    <t>社内規定で団活動に対して協力の明記有りかつ常勤雇用の従業員数に応じた団員（右欄）を確保している。</t>
    <phoneticPr fontId="2"/>
  </si>
  <si>
    <t>岐阜市消防団協力事業所認定の有無</t>
    <rPh sb="0" eb="3">
      <t>ギフシ</t>
    </rPh>
    <rPh sb="3" eb="6">
      <t>ショウボウダン</t>
    </rPh>
    <rPh sb="6" eb="8">
      <t>キョウリョク</t>
    </rPh>
    <rPh sb="8" eb="11">
      <t>ジギョウショ</t>
    </rPh>
    <rPh sb="11" eb="13">
      <t>ニンテイ</t>
    </rPh>
    <rPh sb="14" eb="16">
      <t>ウム</t>
    </rPh>
    <phoneticPr fontId="2"/>
  </si>
  <si>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2"/>
  </si>
  <si>
    <t>岐阜市消防団協力事業所の認定有り</t>
    <rPh sb="14" eb="15">
      <t>アリ</t>
    </rPh>
    <phoneticPr fontId="3"/>
  </si>
  <si>
    <t>ぎふし共育・女性活躍企業の認定の有無</t>
    <rPh sb="3" eb="5">
      <t>キョウイク</t>
    </rPh>
    <rPh sb="6" eb="8">
      <t>ジョセイ</t>
    </rPh>
    <rPh sb="8" eb="10">
      <t>カツヤク</t>
    </rPh>
    <rPh sb="10" eb="12">
      <t>キギョウ</t>
    </rPh>
    <rPh sb="13" eb="15">
      <t>ニンテイ</t>
    </rPh>
    <rPh sb="16" eb="18">
      <t>ウム</t>
    </rPh>
    <phoneticPr fontId="2"/>
  </si>
  <si>
    <t>認定有り</t>
    <phoneticPr fontId="3"/>
  </si>
  <si>
    <t>認定なし</t>
    <rPh sb="0" eb="2">
      <t>ニンテイ</t>
    </rPh>
    <phoneticPr fontId="2"/>
  </si>
  <si>
    <t>４０歳未満の技術者又は女性技術者を監理技術者として配置する</t>
    <rPh sb="9" eb="10">
      <t>マタ</t>
    </rPh>
    <phoneticPr fontId="2"/>
  </si>
  <si>
    <t>３年以上継続雇用している、４０歳未満の技術者又は女性技術者を監理技術者として配置する</t>
    <rPh sb="22" eb="23">
      <t>マタ</t>
    </rPh>
    <phoneticPr fontId="2"/>
  </si>
  <si>
    <t>代表構成員の工事成績評定点</t>
    <rPh sb="0" eb="2">
      <t>ダイヒョウ</t>
    </rPh>
    <rPh sb="2" eb="4">
      <t>コウセイ</t>
    </rPh>
    <rPh sb="4" eb="5">
      <t>イン</t>
    </rPh>
    <rPh sb="6" eb="8">
      <t>コウジ</t>
    </rPh>
    <rPh sb="8" eb="10">
      <t>セイセキ</t>
    </rPh>
    <rPh sb="10" eb="12">
      <t>ヒョウテイ</t>
    </rPh>
    <rPh sb="12" eb="13">
      <t>テン</t>
    </rPh>
    <phoneticPr fontId="3"/>
  </si>
  <si>
    <t>代表構成員の同種工事施工実績</t>
    <rPh sb="0" eb="2">
      <t>ダイヒョウ</t>
    </rPh>
    <rPh sb="2" eb="5">
      <t>コウセイイン</t>
    </rPh>
    <rPh sb="6" eb="8">
      <t>ドウシュ</t>
    </rPh>
    <rPh sb="8" eb="10">
      <t>コウジ</t>
    </rPh>
    <rPh sb="10" eb="12">
      <t>セコウ</t>
    </rPh>
    <rPh sb="12" eb="14">
      <t>ジッセキ</t>
    </rPh>
    <phoneticPr fontId="3"/>
  </si>
  <si>
    <t>過去に労働安全衛生分野表彰歴があり、かつ入札公告日の属する年度及び直近３か年度に岐阜市からの工事事故等による資格停止措置なし</t>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</si>
  <si>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phoneticPr fontId="2"/>
  </si>
  <si>
    <t>過去に労働安全衛生分野表彰歴なし、かつ入札公告日の属する年度及び直近３か年度に岐阜市からの工事事故等による資格停止措置あり</t>
    <phoneticPr fontId="2"/>
  </si>
  <si>
    <t>１．認証範囲に申請者の事業所が含まれている場合に限る
２．代表構成員、構成員それぞれで点数を算出し、出資比率を乗じて出た数字の合計を得点とする。</t>
    <rPh sb="2" eb="4">
      <t>ニンショウ</t>
    </rPh>
    <rPh sb="4" eb="6">
      <t>ハンイ</t>
    </rPh>
    <rPh sb="7" eb="9">
      <t>シンセイ</t>
    </rPh>
    <rPh sb="9" eb="10">
      <t>シャ</t>
    </rPh>
    <rPh sb="11" eb="14">
      <t>ジギョウショ</t>
    </rPh>
    <rPh sb="15" eb="16">
      <t>フク</t>
    </rPh>
    <rPh sb="21" eb="23">
      <t>バアイ</t>
    </rPh>
    <rPh sb="24" eb="25">
      <t>カギ</t>
    </rPh>
    <rPh sb="67" eb="69">
      <t>トクテン</t>
    </rPh>
    <phoneticPr fontId="3"/>
  </si>
  <si>
    <t>１．代表構成員、構成員それぞれで点数を算出し、出資比率を乗じて出た数字の合計を得点とする。</t>
    <phoneticPr fontId="3"/>
  </si>
  <si>
    <t>代表構成員の災害協定参加等</t>
    <rPh sb="0" eb="2">
      <t>ダイヒョウ</t>
    </rPh>
    <rPh sb="2" eb="4">
      <t>コウセイ</t>
    </rPh>
    <rPh sb="4" eb="5">
      <t>イン</t>
    </rPh>
    <rPh sb="6" eb="8">
      <t>サイガイ</t>
    </rPh>
    <rPh sb="8" eb="10">
      <t>キョウテイ</t>
    </rPh>
    <rPh sb="10" eb="12">
      <t>サンカ</t>
    </rPh>
    <rPh sb="12" eb="13">
      <t>トウ</t>
    </rPh>
    <phoneticPr fontId="3"/>
  </si>
  <si>
    <t>代表構成員のボランティア活動</t>
    <rPh sb="0" eb="2">
      <t>ダイヒョウ</t>
    </rPh>
    <rPh sb="2" eb="4">
      <t>コウセイ</t>
    </rPh>
    <rPh sb="4" eb="5">
      <t>イン</t>
    </rPh>
    <rPh sb="12" eb="14">
      <t>カツドウ</t>
    </rPh>
    <phoneticPr fontId="3"/>
  </si>
  <si>
    <t>代表構成員のぎふし共育・女性活躍企業認定</t>
    <rPh sb="0" eb="2">
      <t>ダイヒョウ</t>
    </rPh>
    <rPh sb="2" eb="4">
      <t>コウセイ</t>
    </rPh>
    <rPh sb="4" eb="5">
      <t>イン</t>
    </rPh>
    <rPh sb="9" eb="11">
      <t>キョウイク</t>
    </rPh>
    <rPh sb="12" eb="14">
      <t>ジョセイ</t>
    </rPh>
    <rPh sb="14" eb="16">
      <t>カツヤク</t>
    </rPh>
    <rPh sb="16" eb="18">
      <t>キギョウ</t>
    </rPh>
    <rPh sb="18" eb="20">
      <t>ニンテイ</t>
    </rPh>
    <phoneticPr fontId="3"/>
  </si>
  <si>
    <t>代表構成員の岐阜市消防団・水防団への協力状況</t>
    <rPh sb="0" eb="2">
      <t>ダイヒョウ</t>
    </rPh>
    <rPh sb="2" eb="4">
      <t>コウセイ</t>
    </rPh>
    <rPh sb="4" eb="5">
      <t>イン</t>
    </rPh>
    <rPh sb="6" eb="9">
      <t>ギフシ</t>
    </rPh>
    <rPh sb="9" eb="12">
      <t>ショウボウダン</t>
    </rPh>
    <rPh sb="13" eb="15">
      <t>スイボウ</t>
    </rPh>
    <rPh sb="15" eb="16">
      <t>ダン</t>
    </rPh>
    <rPh sb="18" eb="20">
      <t>キョウリョク</t>
    </rPh>
    <rPh sb="20" eb="22">
      <t>ジョウキョウ</t>
    </rPh>
    <phoneticPr fontId="3"/>
  </si>
  <si>
    <t>１．公告日時点で有効期間内にあること。
２．代表構成員、構成員それぞれで点数を算出し、出資比率を乗じて出た数字の合計を得点とする。</t>
    <phoneticPr fontId="3"/>
  </si>
  <si>
    <t>１．代表構成員、構成員それぞれで点数を算出し、出資比率を乗じて出た数字の合計を得点とする。</t>
    <phoneticPr fontId="3"/>
  </si>
  <si>
    <t>１．公告日時点で有効期間内にあること。
２．代表構成員、構成員それぞれで点数を算出し、出資比率を乗じて出た数字の合計を得点とする。</t>
    <rPh sb="2" eb="4">
      <t>コウコク</t>
    </rPh>
    <rPh sb="4" eb="5">
      <t>ビ</t>
    </rPh>
    <rPh sb="5" eb="7">
      <t>ジテン</t>
    </rPh>
    <rPh sb="8" eb="10">
      <t>ユウコウ</t>
    </rPh>
    <rPh sb="10" eb="13">
      <t>キカンナイ</t>
    </rPh>
    <phoneticPr fontId="3"/>
  </si>
  <si>
    <t>代表構成員の安全対策</t>
    <rPh sb="0" eb="2">
      <t>ダイヒョウ</t>
    </rPh>
    <rPh sb="2" eb="4">
      <t>コウセイ</t>
    </rPh>
    <rPh sb="4" eb="5">
      <t>イン</t>
    </rPh>
    <rPh sb="6" eb="8">
      <t>アンゼン</t>
    </rPh>
    <rPh sb="8" eb="10">
      <t>タイサク</t>
    </rPh>
    <phoneticPr fontId="2"/>
  </si>
  <si>
    <t>代表構成員の環境配慮</t>
    <rPh sb="0" eb="2">
      <t>ダイヒョウ</t>
    </rPh>
    <rPh sb="2" eb="4">
      <t>コウセイ</t>
    </rPh>
    <rPh sb="4" eb="5">
      <t>イン</t>
    </rPh>
    <rPh sb="6" eb="8">
      <t>カンキョウ</t>
    </rPh>
    <rPh sb="8" eb="10">
      <t>ハイリョ</t>
    </rPh>
    <phoneticPr fontId="2"/>
  </si>
  <si>
    <t>事故等の防止の喚起と客観的指標で安全対策の実施の可能性</t>
    <phoneticPr fontId="3"/>
  </si>
  <si>
    <t>第２構成員の安全対策</t>
    <rPh sb="0" eb="1">
      <t>ダイ</t>
    </rPh>
    <rPh sb="2" eb="4">
      <t>コウセイ</t>
    </rPh>
    <rPh sb="4" eb="5">
      <t>イン</t>
    </rPh>
    <rPh sb="6" eb="8">
      <t>アンゼン</t>
    </rPh>
    <rPh sb="8" eb="10">
      <t>タイサク</t>
    </rPh>
    <phoneticPr fontId="2"/>
  </si>
  <si>
    <t>第３構成員の安全対策</t>
    <rPh sb="0" eb="1">
      <t>ダイ</t>
    </rPh>
    <rPh sb="2" eb="4">
      <t>コウセイ</t>
    </rPh>
    <rPh sb="4" eb="5">
      <t>イン</t>
    </rPh>
    <rPh sb="6" eb="8">
      <t>アンゼン</t>
    </rPh>
    <rPh sb="8" eb="10">
      <t>タイサク</t>
    </rPh>
    <phoneticPr fontId="2"/>
  </si>
  <si>
    <t xml:space="preserve">１．「労働安全衛生分野表彰歴」
　・安全衛生に係る優良事業場、団体又は功労者に対する厚生労働大臣・岐阜労働局長表彰
　・厚生労働省労働基準局長が行う建設事業無災害表彰（岐阜県内工事に限る）
　・厚生労働省労働基準局長が行う無災害記録証
２．代表構成員、構成員それぞれで点数を算出し、出資比率を乗じて出た数字の合計を得点とする。
</t>
    <rPh sb="3" eb="5">
      <t>ロウドウ</t>
    </rPh>
    <rPh sb="5" eb="7">
      <t>アンゼン</t>
    </rPh>
    <rPh sb="7" eb="9">
      <t>エイセイ</t>
    </rPh>
    <rPh sb="9" eb="11">
      <t>ブンヤ</t>
    </rPh>
    <rPh sb="11" eb="13">
      <t>ヒョウショウ</t>
    </rPh>
    <rPh sb="13" eb="14">
      <t>レキ</t>
    </rPh>
    <rPh sb="158" eb="160">
      <t>トクテン</t>
    </rPh>
    <phoneticPr fontId="3"/>
  </si>
  <si>
    <t>技術所見１の①、②、③のうち、３項目全てについて評価できる</t>
    <phoneticPr fontId="2"/>
  </si>
  <si>
    <t>技術所見１の①、②、③のうち、いずれか２項目について評価できる</t>
    <phoneticPr fontId="3"/>
  </si>
  <si>
    <t>技術所見１の①、②、③のうち、いずれか１項目について評価できる</t>
    <phoneticPr fontId="3"/>
  </si>
  <si>
    <t>地盤沈下等を最小限に抑える対策や、その確認方法について、具体的な提案を2項目求める。</t>
    <phoneticPr fontId="3"/>
  </si>
  <si>
    <t>技術所見２について2項目評価できる</t>
    <phoneticPr fontId="3"/>
  </si>
  <si>
    <t>技術所見２について1項目評価できる</t>
    <phoneticPr fontId="3"/>
  </si>
  <si>
    <t>平均点が７０点以上７５点未満</t>
    <rPh sb="0" eb="3">
      <t>ヘイキンテン</t>
    </rPh>
    <rPh sb="6" eb="7">
      <t>テン</t>
    </rPh>
    <rPh sb="7" eb="9">
      <t>イジョウ</t>
    </rPh>
    <rPh sb="11" eb="12">
      <t>テン</t>
    </rPh>
    <rPh sb="12" eb="14">
      <t>ミマン</t>
    </rPh>
    <phoneticPr fontId="2"/>
  </si>
  <si>
    <t>平均点が６５点以上７０点未満</t>
    <rPh sb="7" eb="9">
      <t>イジョウ</t>
    </rPh>
    <rPh sb="11" eb="12">
      <t>テン</t>
    </rPh>
    <rPh sb="12" eb="14">
      <t>ミマン</t>
    </rPh>
    <phoneticPr fontId="2"/>
  </si>
  <si>
    <t>第２構成員の工事成績評定点</t>
    <rPh sb="0" eb="1">
      <t>ダイ</t>
    </rPh>
    <rPh sb="2" eb="4">
      <t>コウセイ</t>
    </rPh>
    <rPh sb="4" eb="5">
      <t>イン</t>
    </rPh>
    <rPh sb="6" eb="13">
      <t>コウジセイセキヒョウテイテン</t>
    </rPh>
    <phoneticPr fontId="3"/>
  </si>
  <si>
    <t>第３構成員の工事成績評定点</t>
    <rPh sb="0" eb="1">
      <t>ダイ</t>
    </rPh>
    <rPh sb="2" eb="4">
      <t>コウセイ</t>
    </rPh>
    <rPh sb="4" eb="5">
      <t>イン</t>
    </rPh>
    <rPh sb="6" eb="13">
      <t>コウジセイセキヒョウテイテン</t>
    </rPh>
    <phoneticPr fontId="3"/>
  </si>
  <si>
    <t>１．実績のない年度は６５点とする。
２．代表構成員、構成員それぞれで点数を算出し、出資比率を乗じて出た数字の合計を得点とする。</t>
    <rPh sb="2" eb="4">
      <t>ジッセキ</t>
    </rPh>
    <rPh sb="7" eb="9">
      <t>ネンド</t>
    </rPh>
    <rPh sb="12" eb="13">
      <t>テン</t>
    </rPh>
    <rPh sb="58" eb="60">
      <t>トクテン</t>
    </rPh>
    <phoneticPr fontId="3"/>
  </si>
  <si>
    <t>代表構成員の働き方改革の推進</t>
    <rPh sb="0" eb="2">
      <t>ダイヒョウ</t>
    </rPh>
    <rPh sb="2" eb="5">
      <t>コウセイイン</t>
    </rPh>
    <rPh sb="6" eb="7">
      <t>ハタラ</t>
    </rPh>
    <rPh sb="8" eb="9">
      <t>カタ</t>
    </rPh>
    <rPh sb="9" eb="11">
      <t>カイカク</t>
    </rPh>
    <rPh sb="12" eb="14">
      <t>スイシン</t>
    </rPh>
    <phoneticPr fontId="3"/>
  </si>
  <si>
    <t>週休２日制工事の実績の有無</t>
    <rPh sb="0" eb="2">
      <t>シュウキュウ</t>
    </rPh>
    <rPh sb="3" eb="5">
      <t>カセイ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</si>
  <si>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カセイ</t>
    </rPh>
    <rPh sb="22" eb="24">
      <t>コウジ</t>
    </rPh>
    <rPh sb="25" eb="27">
      <t>ジッセキ</t>
    </rPh>
    <phoneticPr fontId="2"/>
  </si>
  <si>
    <t>実績なし</t>
    <phoneticPr fontId="2"/>
  </si>
  <si>
    <t>第２構成員の働き方改革の推進</t>
    <rPh sb="0" eb="1">
      <t>ダイ</t>
    </rPh>
    <rPh sb="2" eb="5">
      <t>コウセイイン</t>
    </rPh>
    <rPh sb="6" eb="7">
      <t>ハタラ</t>
    </rPh>
    <rPh sb="8" eb="9">
      <t>カタ</t>
    </rPh>
    <rPh sb="9" eb="11">
      <t>カイカク</t>
    </rPh>
    <rPh sb="12" eb="14">
      <t>スイシン</t>
    </rPh>
    <phoneticPr fontId="3"/>
  </si>
  <si>
    <t>第３構成員の働き方改革の推進</t>
    <rPh sb="0" eb="1">
      <t>ダイ</t>
    </rPh>
    <rPh sb="2" eb="5">
      <t>コウセイイン</t>
    </rPh>
    <rPh sb="6" eb="7">
      <t>ハタラ</t>
    </rPh>
    <rPh sb="8" eb="9">
      <t>カタ</t>
    </rPh>
    <rPh sb="9" eb="11">
      <t>カイカク</t>
    </rPh>
    <rPh sb="12" eb="14">
      <t>スイシン</t>
    </rPh>
    <phoneticPr fontId="3"/>
  </si>
  <si>
    <t>○配置予定技術者の能力</t>
    <rPh sb="1" eb="3">
      <t>ハイチ</t>
    </rPh>
    <rPh sb="3" eb="5">
      <t>ヨテイ</t>
    </rPh>
    <rPh sb="5" eb="7">
      <t>ギジュツ</t>
    </rPh>
    <rPh sb="7" eb="8">
      <t>シャ</t>
    </rPh>
    <rPh sb="9" eb="11">
      <t>ノウリョク</t>
    </rPh>
    <phoneticPr fontId="2"/>
  </si>
  <si>
    <t>65点未満の評定点がなく、累計1点以上</t>
    <phoneticPr fontId="3"/>
  </si>
  <si>
    <t>65点未満の評定点がなく、累計2点以上</t>
    <phoneticPr fontId="3"/>
  </si>
  <si>
    <t>直近３か年度の各団体が発行するＣＰＤの単位取得（単位＝ユニット）</t>
    <phoneticPr fontId="2"/>
  </si>
  <si>
    <t>監理技術者の保有する資格等</t>
    <phoneticPr fontId="2"/>
  </si>
  <si>
    <t>監理技術者の資格取得後、５年以上の経験を有するもの</t>
    <phoneticPr fontId="2"/>
  </si>
  <si>
    <t>監理技術者の資格取得後、３年以上の経験を有するもの</t>
    <phoneticPr fontId="2"/>
  </si>
  <si>
    <t>上記以外</t>
    <rPh sb="0" eb="2">
      <t>ジョウキ</t>
    </rPh>
    <rPh sb="2" eb="4">
      <t>イガイ</t>
    </rPh>
    <phoneticPr fontId="3"/>
  </si>
  <si>
    <t>（ふりがな）
代表構成員の配置予定技術者氏名</t>
    <rPh sb="7" eb="9">
      <t>ダイヒョウ</t>
    </rPh>
    <rPh sb="9" eb="12">
      <t>コウセイイン</t>
    </rPh>
    <rPh sb="13" eb="15">
      <t>ハイチ</t>
    </rPh>
    <rPh sb="15" eb="17">
      <t>ヨテイ</t>
    </rPh>
    <rPh sb="17" eb="20">
      <t>ギジュツシャ</t>
    </rPh>
    <rPh sb="20" eb="22">
      <t>シメイ</t>
    </rPh>
    <phoneticPr fontId="3"/>
  </si>
  <si>
    <t>（ふりがな）
第２構成員の配置予定技術者氏名</t>
    <rPh sb="7" eb="8">
      <t>ダイ</t>
    </rPh>
    <rPh sb="9" eb="12">
      <t>コウセイイン</t>
    </rPh>
    <rPh sb="13" eb="15">
      <t>ハイチ</t>
    </rPh>
    <rPh sb="15" eb="17">
      <t>ヨテイ</t>
    </rPh>
    <rPh sb="17" eb="20">
      <t>ギジュツシャ</t>
    </rPh>
    <rPh sb="20" eb="22">
      <t>シメイ</t>
    </rPh>
    <phoneticPr fontId="3"/>
  </si>
  <si>
    <t>（ふりがな）
第３構成員の配置予定技術者氏名</t>
    <rPh sb="7" eb="8">
      <t>ダイ</t>
    </rPh>
    <rPh sb="9" eb="12">
      <t>コウセイイン</t>
    </rPh>
    <rPh sb="13" eb="15">
      <t>ハイチ</t>
    </rPh>
    <rPh sb="15" eb="17">
      <t>ヨテイ</t>
    </rPh>
    <rPh sb="17" eb="20">
      <t>ギジュツシャ</t>
    </rPh>
    <rPh sb="20" eb="22">
      <t>シメイ</t>
    </rPh>
    <phoneticPr fontId="3"/>
  </si>
  <si>
    <t>代表構成員の工事成績評定点</t>
    <rPh sb="0" eb="2">
      <t>ダイヒョウ</t>
    </rPh>
    <rPh sb="2" eb="5">
      <t>コウセイイン</t>
    </rPh>
    <rPh sb="6" eb="8">
      <t>コウジ</t>
    </rPh>
    <rPh sb="8" eb="10">
      <t>セイセキ</t>
    </rPh>
    <rPh sb="10" eb="12">
      <t>ヒョウテイ</t>
    </rPh>
    <rPh sb="12" eb="13">
      <t>テン</t>
    </rPh>
    <phoneticPr fontId="3"/>
  </si>
  <si>
    <t>第２構成員の工事成績評定点</t>
    <rPh sb="0" eb="1">
      <t>ダイ</t>
    </rPh>
    <rPh sb="2" eb="5">
      <t>コウセイイン</t>
    </rPh>
    <rPh sb="6" eb="8">
      <t>コウジ</t>
    </rPh>
    <rPh sb="8" eb="10">
      <t>セイセキ</t>
    </rPh>
    <rPh sb="10" eb="12">
      <t>ヒョウテイ</t>
    </rPh>
    <rPh sb="12" eb="13">
      <t>テン</t>
    </rPh>
    <phoneticPr fontId="3"/>
  </si>
  <si>
    <t>第３構成員の工事成績評定点</t>
    <rPh sb="0" eb="1">
      <t>ダイ</t>
    </rPh>
    <rPh sb="2" eb="5">
      <t>コウセイイン</t>
    </rPh>
    <rPh sb="6" eb="8">
      <t>コウジ</t>
    </rPh>
    <rPh sb="8" eb="10">
      <t>セイセキ</t>
    </rPh>
    <rPh sb="10" eb="12">
      <t>ヒョウテイ</t>
    </rPh>
    <rPh sb="12" eb="13">
      <t>テン</t>
    </rPh>
    <phoneticPr fontId="3"/>
  </si>
  <si>
    <t>代表構成員の保有資格</t>
    <rPh sb="0" eb="2">
      <t>ダイヒョウ</t>
    </rPh>
    <rPh sb="2" eb="5">
      <t>コウセイイン</t>
    </rPh>
    <rPh sb="6" eb="8">
      <t>ホユウ</t>
    </rPh>
    <rPh sb="8" eb="10">
      <t>シカク</t>
    </rPh>
    <phoneticPr fontId="3"/>
  </si>
  <si>
    <t>代表構成員の継続教育（CPD）の取組状況</t>
    <rPh sb="0" eb="2">
      <t>ダイヒョウ</t>
    </rPh>
    <rPh sb="2" eb="5">
      <t>コウセイイン</t>
    </rPh>
    <rPh sb="6" eb="8">
      <t>ケイゾク</t>
    </rPh>
    <rPh sb="8" eb="10">
      <t>キョウイク</t>
    </rPh>
    <rPh sb="16" eb="18">
      <t>トリクミ</t>
    </rPh>
    <rPh sb="18" eb="20">
      <t>ジョウキョウ</t>
    </rPh>
    <phoneticPr fontId="3"/>
  </si>
  <si>
    <t>第２構成員の継続教育（CPD）の取組状況</t>
    <rPh sb="0" eb="1">
      <t>ダイ</t>
    </rPh>
    <rPh sb="2" eb="5">
      <t>コウセイイン</t>
    </rPh>
    <rPh sb="6" eb="8">
      <t>ケイゾク</t>
    </rPh>
    <rPh sb="8" eb="10">
      <t>キョウイク</t>
    </rPh>
    <rPh sb="16" eb="18">
      <t>トリクミ</t>
    </rPh>
    <rPh sb="18" eb="20">
      <t>ジョウキョウ</t>
    </rPh>
    <phoneticPr fontId="3"/>
  </si>
  <si>
    <t>第３構成員の継続教育（CPD）の取組状況</t>
    <rPh sb="0" eb="1">
      <t>ダイ</t>
    </rPh>
    <rPh sb="2" eb="5">
      <t>コウセイイン</t>
    </rPh>
    <rPh sb="6" eb="8">
      <t>ケイゾク</t>
    </rPh>
    <rPh sb="8" eb="10">
      <t>キョウイク</t>
    </rPh>
    <rPh sb="16" eb="18">
      <t>トリクミ</t>
    </rPh>
    <rPh sb="18" eb="20">
      <t>ジョウキョウ</t>
    </rPh>
    <phoneticPr fontId="3"/>
  </si>
  <si>
    <t>１．代表構成員、構成員それぞれで点数を算出し、出資比率を乗じて出た数字の合計を得点とする。</t>
    <phoneticPr fontId="3"/>
  </si>
  <si>
    <t>代表構成員の若手・女性技術者の育成・確保</t>
    <rPh sb="0" eb="2">
      <t>ダイヒョウ</t>
    </rPh>
    <rPh sb="2" eb="5">
      <t>コウセイイン</t>
    </rPh>
    <phoneticPr fontId="3"/>
  </si>
  <si>
    <t>第２構成員の若手・女性技術者の育成・確保</t>
    <rPh sb="0" eb="1">
      <t>ダイ</t>
    </rPh>
    <rPh sb="2" eb="5">
      <t>コウセイイン</t>
    </rPh>
    <phoneticPr fontId="3"/>
  </si>
  <si>
    <t>第３構成員の若手・女性技術者の育成・確保</t>
    <rPh sb="0" eb="1">
      <t>ダイ</t>
    </rPh>
    <rPh sb="2" eb="5">
      <t>コウセイイン</t>
    </rPh>
    <phoneticPr fontId="3"/>
  </si>
  <si>
    <t>代表構成員の営業拠点</t>
    <rPh sb="0" eb="2">
      <t>ダイヒョウ</t>
    </rPh>
    <rPh sb="2" eb="4">
      <t>コウセイ</t>
    </rPh>
    <rPh sb="4" eb="5">
      <t>イン</t>
    </rPh>
    <rPh sb="6" eb="8">
      <t>エイギョウ</t>
    </rPh>
    <rPh sb="8" eb="10">
      <t>キョテン</t>
    </rPh>
    <phoneticPr fontId="3"/>
  </si>
  <si>
    <t>地域内での営業拠点の有無</t>
    <rPh sb="0" eb="2">
      <t>チイキ</t>
    </rPh>
    <rPh sb="2" eb="3">
      <t>ナイ</t>
    </rPh>
    <rPh sb="5" eb="7">
      <t>エイギョウ</t>
    </rPh>
    <rPh sb="7" eb="9">
      <t>キョテン</t>
    </rPh>
    <rPh sb="10" eb="12">
      <t>ウム</t>
    </rPh>
    <phoneticPr fontId="2"/>
  </si>
  <si>
    <t>岐阜市内に本店あり</t>
    <rPh sb="0" eb="2">
      <t>ギフ</t>
    </rPh>
    <rPh sb="2" eb="4">
      <t>シナイ</t>
    </rPh>
    <rPh sb="5" eb="7">
      <t>ホンテン</t>
    </rPh>
    <phoneticPr fontId="3"/>
  </si>
  <si>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phoneticPr fontId="3"/>
  </si>
  <si>
    <t>第２構成員の災害協定参加等</t>
    <rPh sb="0" eb="1">
      <t>ダイ</t>
    </rPh>
    <rPh sb="2" eb="4">
      <t>コウセイ</t>
    </rPh>
    <rPh sb="4" eb="5">
      <t>イン</t>
    </rPh>
    <rPh sb="6" eb="8">
      <t>サイガイ</t>
    </rPh>
    <rPh sb="8" eb="10">
      <t>キョウテイ</t>
    </rPh>
    <rPh sb="10" eb="12">
      <t>サンカ</t>
    </rPh>
    <rPh sb="12" eb="13">
      <t>トウ</t>
    </rPh>
    <phoneticPr fontId="3"/>
  </si>
  <si>
    <t>第３構成員の災害協定参加等</t>
    <rPh sb="0" eb="1">
      <t>ダイ</t>
    </rPh>
    <rPh sb="2" eb="4">
      <t>コウセイ</t>
    </rPh>
    <rPh sb="4" eb="5">
      <t>イン</t>
    </rPh>
    <rPh sb="6" eb="8">
      <t>サイガイ</t>
    </rPh>
    <rPh sb="8" eb="10">
      <t>キョウテイ</t>
    </rPh>
    <rPh sb="10" eb="12">
      <t>サンカ</t>
    </rPh>
    <rPh sb="12" eb="13">
      <t>トウ</t>
    </rPh>
    <phoneticPr fontId="3"/>
  </si>
  <si>
    <t>第２構成員のボランティア活動</t>
    <rPh sb="0" eb="1">
      <t>ダイ</t>
    </rPh>
    <rPh sb="2" eb="4">
      <t>コウセイ</t>
    </rPh>
    <rPh sb="4" eb="5">
      <t>イン</t>
    </rPh>
    <rPh sb="12" eb="14">
      <t>カツドウ</t>
    </rPh>
    <phoneticPr fontId="3"/>
  </si>
  <si>
    <t>第３構成員のボランティア活動</t>
    <rPh sb="0" eb="1">
      <t>ダイ</t>
    </rPh>
    <rPh sb="2" eb="4">
      <t>コウセイ</t>
    </rPh>
    <rPh sb="4" eb="5">
      <t>イン</t>
    </rPh>
    <rPh sb="12" eb="14">
      <t>カツドウ</t>
    </rPh>
    <phoneticPr fontId="3"/>
  </si>
  <si>
    <t>第２構成員のぎふし共育・女性活躍企業認定</t>
    <rPh sb="0" eb="1">
      <t>ダイ</t>
    </rPh>
    <rPh sb="2" eb="4">
      <t>コウセイ</t>
    </rPh>
    <rPh sb="4" eb="5">
      <t>イン</t>
    </rPh>
    <rPh sb="9" eb="11">
      <t>キョウイク</t>
    </rPh>
    <rPh sb="12" eb="14">
      <t>ジョセイ</t>
    </rPh>
    <rPh sb="14" eb="16">
      <t>カツヤク</t>
    </rPh>
    <rPh sb="16" eb="18">
      <t>キギョウ</t>
    </rPh>
    <rPh sb="18" eb="20">
      <t>ニンテイ</t>
    </rPh>
    <phoneticPr fontId="3"/>
  </si>
  <si>
    <t>第３構成員のぎふし共育・女性活躍企業認定</t>
    <rPh sb="0" eb="1">
      <t>ダイ</t>
    </rPh>
    <rPh sb="2" eb="4">
      <t>コウセイ</t>
    </rPh>
    <rPh sb="4" eb="5">
      <t>イン</t>
    </rPh>
    <rPh sb="9" eb="11">
      <t>キョウイク</t>
    </rPh>
    <rPh sb="12" eb="14">
      <t>ジョセイ</t>
    </rPh>
    <rPh sb="14" eb="16">
      <t>カツヤク</t>
    </rPh>
    <rPh sb="16" eb="18">
      <t>キギョウ</t>
    </rPh>
    <rPh sb="18" eb="20">
      <t>ニンテイ</t>
    </rPh>
    <phoneticPr fontId="3"/>
  </si>
  <si>
    <t>第２構成員の岐阜市消防団・水防団への協力状況</t>
    <rPh sb="0" eb="1">
      <t>ダイ</t>
    </rPh>
    <rPh sb="2" eb="4">
      <t>コウセイ</t>
    </rPh>
    <rPh sb="4" eb="5">
      <t>イン</t>
    </rPh>
    <rPh sb="6" eb="9">
      <t>ギフシ</t>
    </rPh>
    <rPh sb="9" eb="12">
      <t>ショウボウダン</t>
    </rPh>
    <rPh sb="13" eb="15">
      <t>スイボウ</t>
    </rPh>
    <rPh sb="15" eb="16">
      <t>ダン</t>
    </rPh>
    <rPh sb="18" eb="20">
      <t>キョウリョク</t>
    </rPh>
    <rPh sb="20" eb="22">
      <t>ジョウキョウ</t>
    </rPh>
    <phoneticPr fontId="3"/>
  </si>
  <si>
    <t>第３構成員の岐阜市消防団・水防団への協力状況</t>
    <rPh sb="0" eb="1">
      <t>ダイ</t>
    </rPh>
    <rPh sb="2" eb="4">
      <t>コウセイ</t>
    </rPh>
    <rPh sb="4" eb="5">
      <t>イン</t>
    </rPh>
    <rPh sb="6" eb="9">
      <t>ギフシ</t>
    </rPh>
    <rPh sb="9" eb="12">
      <t>ショウボウダン</t>
    </rPh>
    <rPh sb="13" eb="15">
      <t>スイボウ</t>
    </rPh>
    <rPh sb="15" eb="16">
      <t>ダン</t>
    </rPh>
    <rPh sb="18" eb="20">
      <t>キョウリョク</t>
    </rPh>
    <rPh sb="20" eb="22">
      <t>ジョウキョウ</t>
    </rPh>
    <phoneticPr fontId="3"/>
  </si>
  <si>
    <t>直近2か年度の社会貢献活動実績の有無</t>
    <rPh sb="0" eb="2">
      <t>チョッキン</t>
    </rPh>
    <rPh sb="4" eb="6">
      <t>ネンド</t>
    </rPh>
    <rPh sb="7" eb="9">
      <t>シャカイ</t>
    </rPh>
    <rPh sb="9" eb="11">
      <t>コウケン</t>
    </rPh>
    <rPh sb="11" eb="13">
      <t>カツドウ</t>
    </rPh>
    <rPh sb="13" eb="15">
      <t>ジッセキ</t>
    </rPh>
    <rPh sb="16" eb="18">
      <t>ウム</t>
    </rPh>
    <phoneticPr fontId="2"/>
  </si>
  <si>
    <t>2つ以上の活動実績あり</t>
    <phoneticPr fontId="3"/>
  </si>
  <si>
    <t>活動実績あり</t>
    <phoneticPr fontId="3"/>
  </si>
  <si>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phoneticPr fontId="3"/>
  </si>
  <si>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phoneticPr fontId="3"/>
  </si>
  <si>
    <t>１．工期の途中で技術者を交代していた場合、工事の主たる工種を担当した技術者について評価する。
２．代表構成員、構成員それぞれで点数を算出し、出資比率を乗じて出た数字の合計を得点とする。</t>
    <rPh sb="2" eb="4">
      <t>コウキ</t>
    </rPh>
    <rPh sb="5" eb="7">
      <t>トチュウ</t>
    </rPh>
    <rPh sb="8" eb="11">
      <t>ギジュツシャ</t>
    </rPh>
    <rPh sb="12" eb="14">
      <t>コウタイ</t>
    </rPh>
    <rPh sb="18" eb="20">
      <t>バアイ</t>
    </rPh>
    <rPh sb="21" eb="23">
      <t>コウジ</t>
    </rPh>
    <rPh sb="24" eb="25">
      <t>シュ</t>
    </rPh>
    <rPh sb="27" eb="29">
      <t>コウシュ</t>
    </rPh>
    <rPh sb="30" eb="32">
      <t>タントウ</t>
    </rPh>
    <rPh sb="34" eb="37">
      <t>ギジュツシャ</t>
    </rPh>
    <rPh sb="41" eb="43">
      <t>ヒョウカ</t>
    </rPh>
    <phoneticPr fontId="3"/>
  </si>
  <si>
    <t>当該工事の市内業者への下請状況（下請負金額に占める市内業者の施工金額の割合）</t>
    <phoneticPr fontId="3"/>
  </si>
  <si>
    <t>下請負金額に占める市内業者の施工金額の割合90％以上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4"/>
  </si>
  <si>
    <t>下請負金額に占める市内業者の施工金額の割合50％以上90％未満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4"/>
  </si>
  <si>
    <t>下請負金額に占める市内業者の施工金額の割合50％未満</t>
    <phoneticPr fontId="3"/>
  </si>
  <si>
    <t>１．公告日時点で40歳未満であること。
２．代表構成員、構成員それぞれで点数を算出し、出資比率を乗じて出た数字の合計を得点とする。</t>
    <phoneticPr fontId="3"/>
  </si>
  <si>
    <t>工事による影響を低減させるため、以下の①～③の項目について、具体的な提案をそれぞれ求める。
①騒音対策
②振動対策
③粉塵対策
※ただし、提案は、各項目ごと３案以内とする。</t>
    <phoneticPr fontId="5"/>
  </si>
  <si>
    <t>解体面積：</t>
    <rPh sb="0" eb="2">
      <t>カイタイ</t>
    </rPh>
    <rPh sb="2" eb="4">
      <t>メンセキ</t>
    </rPh>
    <phoneticPr fontId="3"/>
  </si>
  <si>
    <t>第２構成員の環境配慮</t>
    <rPh sb="0" eb="1">
      <t>ダイ</t>
    </rPh>
    <rPh sb="2" eb="4">
      <t>コウセイ</t>
    </rPh>
    <rPh sb="4" eb="5">
      <t>イン</t>
    </rPh>
    <rPh sb="6" eb="8">
      <t>カンキョウ</t>
    </rPh>
    <rPh sb="8" eb="10">
      <t>ハイリョ</t>
    </rPh>
    <phoneticPr fontId="2"/>
  </si>
  <si>
    <t>第３構成員の環境配慮</t>
    <rPh sb="0" eb="1">
      <t>ダイ</t>
    </rPh>
    <rPh sb="2" eb="4">
      <t>コウセイ</t>
    </rPh>
    <rPh sb="4" eb="5">
      <t>イン</t>
    </rPh>
    <rPh sb="6" eb="8">
      <t>カンキョウ</t>
    </rPh>
    <rPh sb="8" eb="10">
      <t>ハイリョ</t>
    </rPh>
    <phoneticPr fontId="2"/>
  </si>
  <si>
    <t>技術所見１
（別紙様式第３－１号に記載）</t>
    <rPh sb="0" eb="2">
      <t>ギジュツ</t>
    </rPh>
    <rPh sb="2" eb="4">
      <t>ショケン</t>
    </rPh>
    <rPh sb="7" eb="8">
      <t>ベツ</t>
    </rPh>
    <rPh sb="8" eb="9">
      <t>シ</t>
    </rPh>
    <rPh sb="9" eb="11">
      <t>ヨウシキ</t>
    </rPh>
    <rPh sb="11" eb="12">
      <t>ダイ</t>
    </rPh>
    <rPh sb="15" eb="16">
      <t>ゴウ</t>
    </rPh>
    <rPh sb="17" eb="19">
      <t>キサイ</t>
    </rPh>
    <phoneticPr fontId="2"/>
  </si>
  <si>
    <t>技術所見２
（別紙様式第３－２号に記載）</t>
    <rPh sb="0" eb="2">
      <t>ギジュツ</t>
    </rPh>
    <rPh sb="2" eb="4">
      <t>ショケン</t>
    </rPh>
    <rPh sb="7" eb="8">
      <t>ベツ</t>
    </rPh>
    <rPh sb="8" eb="9">
      <t>シ</t>
    </rPh>
    <rPh sb="9" eb="11">
      <t>ヨウシキ</t>
    </rPh>
    <rPh sb="11" eb="12">
      <t>ダイ</t>
    </rPh>
    <rPh sb="15" eb="16">
      <t>ゴウ</t>
    </rPh>
    <rPh sb="17" eb="19">
      <t>キサイ</t>
    </rPh>
    <phoneticPr fontId="2"/>
  </si>
  <si>
    <t>直近５か年度の完成引き渡しの済んだ工事の工事成績評定点の平均点
対象となる工事
＝岐阜市（上下水道事業部及び市民病院含む）発注の解体工事（解体工事及びとび・土工・コンクリート工事（平成２８年５月３１日以前）で発注された工事のうち解体工事）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62" eb="64">
      <t>ハッチュウ</t>
    </rPh>
    <rPh sb="65" eb="67">
      <t>カイタイ</t>
    </rPh>
    <rPh sb="67" eb="69">
      <t>コウジ</t>
    </rPh>
    <phoneticPr fontId="2"/>
  </si>
  <si>
    <t>※複数の場合、記入
№</t>
    <rPh sb="1" eb="3">
      <t>フクスウ</t>
    </rPh>
    <rPh sb="4" eb="6">
      <t>バアイ</t>
    </rPh>
    <rPh sb="7" eb="9">
      <t>キニュウ</t>
    </rPh>
    <phoneticPr fontId="3"/>
  </si>
  <si>
    <t>直近5か年度に完成引き渡しの済んだ、監理技術者又は主任技術者として配置された工事の工事成績評定点から７０を引いた点数の累計
例：評定点（72、69）の場合
　　　　　→　（2、0）累計2点
対象となる工事
＝岐阜市（上下水道事業部及び市民病院含む）発注の解体工事（解体工事及びとび・土工・コンクリート工事（平成２８年５月３１日以前）で発注された工事のうち解体工事）</t>
    <rPh sb="0" eb="2">
      <t>チョッキン</t>
    </rPh>
    <rPh sb="4" eb="6">
      <t>ネンド</t>
    </rPh>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53" eb="54">
      <t>ヒ</t>
    </rPh>
    <rPh sb="56" eb="58">
      <t>テンスウ</t>
    </rPh>
    <rPh sb="59" eb="61">
      <t>ルイケイ</t>
    </rPh>
    <rPh sb="116" eb="117">
      <t>オヨ</t>
    </rPh>
    <rPh sb="118" eb="120">
      <t>シミン</t>
    </rPh>
    <rPh sb="120" eb="122">
      <t>ビョウイン</t>
    </rPh>
    <phoneticPr fontId="2"/>
  </si>
  <si>
    <t>１．工期の途中で技術者を交代していた場合、工事の主たる工種を担当した技術者について評価する。
２．代表構成員、構成員それぞれで点数を算出し、出資比率を乗じて出た数字の合計を得点とする。</t>
    <phoneticPr fontId="3"/>
  </si>
  <si>
    <t>３年以上継続雇用している、４０歳未満の技術者又は女性技術者を主任（監理）技術者として配置する</t>
    <rPh sb="22" eb="23">
      <t>マタ</t>
    </rPh>
    <rPh sb="30" eb="32">
      <t>シュニン</t>
    </rPh>
    <rPh sb="33" eb="35">
      <t>カンリ</t>
    </rPh>
    <phoneticPr fontId="2"/>
  </si>
  <si>
    <t>４０歳未満の技術者又は女性技術者を主任（監理）技術者として配置する</t>
    <rPh sb="9" eb="10">
      <t>マタ</t>
    </rPh>
    <rPh sb="17" eb="19">
      <t>シュニン</t>
    </rPh>
    <rPh sb="20" eb="22">
      <t>カンリ</t>
    </rPh>
    <phoneticPr fontId="2"/>
  </si>
  <si>
    <t>１．受注形態が特定建設工事共同企業体である場合の施工実績は、出資比率３０％以上の場合のみ実績として認め、その出資比率を乗じた値とする。
２．施工実績に他工種の工事が含まれる場合は、解体工事にかかる部分の面積が該当面積以上であること。この場合、必要に応じて、別途資料の提出を求めることがある。</t>
    <rPh sb="71" eb="75">
      <t>セコウジッセキ</t>
    </rPh>
    <rPh sb="76" eb="79">
      <t>タコウシュ</t>
    </rPh>
    <rPh sb="80" eb="82">
      <t>コウジ</t>
    </rPh>
    <rPh sb="83" eb="84">
      <t>フク</t>
    </rPh>
    <rPh sb="87" eb="89">
      <t>バアイ</t>
    </rPh>
    <rPh sb="91" eb="93">
      <t>カイタイ</t>
    </rPh>
    <rPh sb="93" eb="95">
      <t>コウジ</t>
    </rPh>
    <rPh sb="99" eb="101">
      <t>ブブン</t>
    </rPh>
    <rPh sb="102" eb="104">
      <t>メンセキ</t>
    </rPh>
    <rPh sb="105" eb="107">
      <t>ガイトウ</t>
    </rPh>
    <rPh sb="107" eb="109">
      <t>メンセキ</t>
    </rPh>
    <rPh sb="109" eb="111">
      <t>イジョウ</t>
    </rPh>
    <rPh sb="119" eb="121">
      <t>バアイ</t>
    </rPh>
    <rPh sb="122" eb="124">
      <t>ヒツヨウ</t>
    </rPh>
    <rPh sb="125" eb="126">
      <t>オウ</t>
    </rPh>
    <rPh sb="129" eb="131">
      <t>ベット</t>
    </rPh>
    <rPh sb="131" eb="133">
      <t>シリョウ</t>
    </rPh>
    <rPh sb="134" eb="136">
      <t>テイシュツ</t>
    </rPh>
    <rPh sb="137" eb="138">
      <t>モト</t>
    </rPh>
    <phoneticPr fontId="3"/>
  </si>
  <si>
    <t>１．工期の途中で技術者を交代していた場合における工事実績は、担当した期間を工期で除した割合を乗じた値とする。
２．受注形態が特定建設工事共同企業体である場合の施工実績は、出資比率３０％以上の場合のみ実績として認め、その出資比率を乗じた値とする。
３．「岐阜市低入札価格調査要綱第１１条」における追加配置技術者の場合は対象としない。
４．監理技術者、主任技術者、現場代理人又は特定建設工事共同企業体の構成員である主任技術者としての従事実績を評価する。
５．施工実績に他工種の工事が含まれる場合は、解体工事にかかる部分の面積が該当面積以上であること。この場合、必要に応じて、別途資料の提出を求めることがある。</t>
    <rPh sb="2" eb="4">
      <t>コウキ</t>
    </rPh>
    <rPh sb="5" eb="7">
      <t>トチュウ</t>
    </rPh>
    <rPh sb="8" eb="11">
      <t>ギジュツシャ</t>
    </rPh>
    <rPh sb="12" eb="14">
      <t>コウタイ</t>
    </rPh>
    <rPh sb="18" eb="20">
      <t>バアイ</t>
    </rPh>
    <rPh sb="24" eb="26">
      <t>コウジ</t>
    </rPh>
    <rPh sb="26" eb="28">
      <t>ジッセキ</t>
    </rPh>
    <rPh sb="30" eb="32">
      <t>タントウ</t>
    </rPh>
    <rPh sb="34" eb="36">
      <t>キカン</t>
    </rPh>
    <rPh sb="37" eb="39">
      <t>コウキ</t>
    </rPh>
    <rPh sb="40" eb="41">
      <t>ジョ</t>
    </rPh>
    <rPh sb="43" eb="45">
      <t>ワリアイ</t>
    </rPh>
    <rPh sb="46" eb="47">
      <t>ジョウ</t>
    </rPh>
    <rPh sb="49" eb="50">
      <t>チ</t>
    </rPh>
    <rPh sb="128" eb="131">
      <t>ギフシ</t>
    </rPh>
    <rPh sb="131" eb="132">
      <t>テイ</t>
    </rPh>
    <rPh sb="132" eb="134">
      <t>ニュウサツ</t>
    </rPh>
    <rPh sb="134" eb="136">
      <t>カカク</t>
    </rPh>
    <rPh sb="136" eb="138">
      <t>チョウサ</t>
    </rPh>
    <rPh sb="138" eb="140">
      <t>ヨウコウ</t>
    </rPh>
    <rPh sb="140" eb="141">
      <t>ダイ</t>
    </rPh>
    <rPh sb="143" eb="144">
      <t>ジョウ</t>
    </rPh>
    <rPh sb="149" eb="151">
      <t>ツイカ</t>
    </rPh>
    <rPh sb="151" eb="153">
      <t>ハイチ</t>
    </rPh>
    <rPh sb="153" eb="156">
      <t>ギジュツシャ</t>
    </rPh>
    <rPh sb="157" eb="159">
      <t>バアイ</t>
    </rPh>
    <rPh sb="160" eb="162">
      <t>タイショウ</t>
    </rPh>
    <rPh sb="171" eb="173">
      <t>カンリ</t>
    </rPh>
    <rPh sb="173" eb="176">
      <t>ギジュツシャ</t>
    </rPh>
    <rPh sb="177" eb="179">
      <t>シュニン</t>
    </rPh>
    <rPh sb="179" eb="182">
      <t>ギジュツシャ</t>
    </rPh>
    <rPh sb="183" eb="185">
      <t>ゲンバ</t>
    </rPh>
    <rPh sb="185" eb="188">
      <t>ダイリニン</t>
    </rPh>
    <rPh sb="217" eb="219">
      <t>ジュウジ</t>
    </rPh>
    <rPh sb="219" eb="221">
      <t>ジッセキ</t>
    </rPh>
    <rPh sb="222" eb="224">
      <t>ヒョウカ</t>
    </rPh>
    <rPh sb="231" eb="235">
      <t>セコウジッセキ</t>
    </rPh>
    <rPh sb="236" eb="239">
      <t>タコウシュ</t>
    </rPh>
    <rPh sb="240" eb="242">
      <t>コウジ</t>
    </rPh>
    <rPh sb="243" eb="244">
      <t>フク</t>
    </rPh>
    <rPh sb="247" eb="249">
      <t>バアイ</t>
    </rPh>
    <rPh sb="251" eb="253">
      <t>カイタイ</t>
    </rPh>
    <rPh sb="253" eb="255">
      <t>コウジ</t>
    </rPh>
    <rPh sb="259" eb="261">
      <t>ブブン</t>
    </rPh>
    <rPh sb="262" eb="264">
      <t>メンセキ</t>
    </rPh>
    <rPh sb="265" eb="267">
      <t>ガイトウ</t>
    </rPh>
    <rPh sb="267" eb="269">
      <t>メンセキ</t>
    </rPh>
    <rPh sb="269" eb="271">
      <t>イジョウ</t>
    </rPh>
    <rPh sb="279" eb="281">
      <t>バアイ</t>
    </rPh>
    <rPh sb="282" eb="284">
      <t>ヒツヨウ</t>
    </rPh>
    <rPh sb="285" eb="286">
      <t>オウ</t>
    </rPh>
    <rPh sb="289" eb="291">
      <t>ベット</t>
    </rPh>
    <rPh sb="291" eb="293">
      <t>シリョウ</t>
    </rPh>
    <rPh sb="294" eb="296">
      <t>テイシュツ</t>
    </rPh>
    <rPh sb="297" eb="298">
      <t>モト</t>
    </rPh>
    <phoneticPr fontId="3"/>
  </si>
  <si>
    <t>※平均点は、岐阜市発注の解体工事の工事成績評定点の平均点</t>
    <rPh sb="12" eb="14">
      <t>カイタイ</t>
    </rPh>
    <rPh sb="14" eb="16">
      <t>コウジ</t>
    </rPh>
    <phoneticPr fontId="3"/>
  </si>
  <si>
    <t>市内業者への下請率</t>
    <rPh sb="0" eb="2">
      <t>シナイ</t>
    </rPh>
    <rPh sb="2" eb="4">
      <t>ギョウシャ</t>
    </rPh>
    <rPh sb="6" eb="8">
      <t>シタウケ</t>
    </rPh>
    <rPh sb="8" eb="9">
      <t>リツ</t>
    </rPh>
    <phoneticPr fontId="3"/>
  </si>
  <si>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＝建築物に係る解体で、解体の面積９,０００㎡以上の元請施工実績</t>
    <rPh sb="115" eb="118">
      <t>ケンチクブツ</t>
    </rPh>
    <rPh sb="119" eb="120">
      <t>カカ</t>
    </rPh>
    <rPh sb="121" eb="123">
      <t>カイタイ</t>
    </rPh>
    <rPh sb="125" eb="127">
      <t>カイタイ</t>
    </rPh>
    <rPh sb="128" eb="130">
      <t>メンセキ</t>
    </rPh>
    <rPh sb="136" eb="138">
      <t>イジョウ</t>
    </rPh>
    <rPh sb="139" eb="141">
      <t>モトウケ</t>
    </rPh>
    <rPh sb="141" eb="143">
      <t>セコウ</t>
    </rPh>
    <rPh sb="143" eb="145">
      <t>ジッセキ</t>
    </rPh>
    <phoneticPr fontId="2"/>
  </si>
  <si>
    <t>同種工事（解体の面積９,０００㎡以上）の実績が３件以上ある</t>
    <rPh sb="0" eb="2">
      <t>ドウシュ</t>
    </rPh>
    <rPh sb="2" eb="4">
      <t>コウジ</t>
    </rPh>
    <rPh sb="5" eb="7">
      <t>カイタイ</t>
    </rPh>
    <rPh sb="16" eb="18">
      <t>イジョウ</t>
    </rPh>
    <rPh sb="20" eb="22">
      <t>ジッセキ</t>
    </rPh>
    <rPh sb="24" eb="25">
      <t>ケン</t>
    </rPh>
    <rPh sb="25" eb="27">
      <t>イジョウ</t>
    </rPh>
    <phoneticPr fontId="2"/>
  </si>
  <si>
    <t>同種工事（解体の面積９,０００㎡以上）の実績が２件ある</t>
    <rPh sb="0" eb="2">
      <t>ドウシュ</t>
    </rPh>
    <rPh sb="2" eb="4">
      <t>コウジ</t>
    </rPh>
    <rPh sb="5" eb="7">
      <t>カイタイ</t>
    </rPh>
    <rPh sb="8" eb="10">
      <t>メンセキ</t>
    </rPh>
    <rPh sb="15" eb="18">
      <t>ヘイベイイジョウ</t>
    </rPh>
    <rPh sb="20" eb="22">
      <t>ジッセキ</t>
    </rPh>
    <rPh sb="24" eb="25">
      <t>ケン</t>
    </rPh>
    <phoneticPr fontId="2"/>
  </si>
  <si>
    <t xml:space="preserve">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＝建築物に係る解体で、解体の面積４,５００㎡以上の元請施工実績
</t>
    <rPh sb="125" eb="127">
      <t>カイタイ</t>
    </rPh>
    <phoneticPr fontId="2"/>
  </si>
  <si>
    <t>同種工事（解体の面積４,５００㎡以上）の実績が２件以上ある</t>
    <rPh sb="0" eb="2">
      <t>ドウシュ</t>
    </rPh>
    <rPh sb="2" eb="4">
      <t>コウジ</t>
    </rPh>
    <rPh sb="5" eb="7">
      <t>カイタイ</t>
    </rPh>
    <rPh sb="8" eb="10">
      <t>メンセキ</t>
    </rPh>
    <rPh sb="15" eb="18">
      <t>ヘイベイイジョウ</t>
    </rPh>
    <rPh sb="20" eb="22">
      <t>ジッセキ</t>
    </rPh>
    <rPh sb="24" eb="25">
      <t>ケン</t>
    </rPh>
    <rPh sb="25" eb="27">
      <t>イジョウ</t>
    </rPh>
    <phoneticPr fontId="2"/>
  </si>
  <si>
    <t>同種工事（解体の面積４,５００㎡以上）の実績が１件ある</t>
    <rPh sb="0" eb="2">
      <t>ドウシュ</t>
    </rPh>
    <rPh sb="2" eb="4">
      <t>コウジ</t>
    </rPh>
    <rPh sb="8" eb="10">
      <t>メンセキ</t>
    </rPh>
    <rPh sb="15" eb="18">
      <t>ヘイベイイジョウ</t>
    </rPh>
    <rPh sb="20" eb="22">
      <t>ジッセキ</t>
    </rPh>
    <rPh sb="24" eb="25">
      <t>ケン</t>
    </rPh>
    <phoneticPr fontId="2"/>
  </si>
  <si>
    <t xml:space="preserve">
１．入札参加者が企業として実施した岐阜市内における社会貢献活動（建設業協会など団体の構成員としての活動、町内会等の要請に基づき行った活動や地域住民等の協働活動を含む。）を対象とする。
２．次の活動は「ボランティア活動」の対象としない。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
３．代表構成員、構成員それぞれで点数を算出し、出資比率を乗じて出た数字の合計を得点とする。</t>
    <rPh sb="3" eb="5">
      <t>ニュウサツ</t>
    </rPh>
    <rPh sb="5" eb="7">
      <t>サンカ</t>
    </rPh>
    <rPh sb="7" eb="8">
      <t>シャ</t>
    </rPh>
    <rPh sb="9" eb="11">
      <t>キギョウ</t>
    </rPh>
    <rPh sb="14" eb="16">
      <t>ジッシ</t>
    </rPh>
    <rPh sb="18" eb="22">
      <t>ギフシナイ</t>
    </rPh>
    <rPh sb="26" eb="28">
      <t>シャカイ</t>
    </rPh>
    <rPh sb="28" eb="30">
      <t>コウケン</t>
    </rPh>
    <rPh sb="30" eb="32">
      <t>カツドウ</t>
    </rPh>
    <rPh sb="33" eb="35">
      <t>ケンセツ</t>
    </rPh>
    <rPh sb="35" eb="36">
      <t>ギョウ</t>
    </rPh>
    <rPh sb="36" eb="38">
      <t>キョウカイ</t>
    </rPh>
    <rPh sb="40" eb="42">
      <t>ダンタイ</t>
    </rPh>
    <rPh sb="43" eb="46">
      <t>コウセイイン</t>
    </rPh>
    <rPh sb="50" eb="52">
      <t>カツドウ</t>
    </rPh>
    <rPh sb="53" eb="55">
      <t>チョウナイ</t>
    </rPh>
    <rPh sb="55" eb="56">
      <t>カイ</t>
    </rPh>
    <rPh sb="56" eb="57">
      <t>トウ</t>
    </rPh>
    <rPh sb="58" eb="60">
      <t>ヨウセイ</t>
    </rPh>
    <rPh sb="61" eb="62">
      <t>モト</t>
    </rPh>
    <rPh sb="64" eb="65">
      <t>オコナ</t>
    </rPh>
    <rPh sb="67" eb="69">
      <t>カツドウ</t>
    </rPh>
    <rPh sb="70" eb="72">
      <t>チイキ</t>
    </rPh>
    <rPh sb="72" eb="74">
      <t>ジュウミン</t>
    </rPh>
    <rPh sb="74" eb="75">
      <t>トウ</t>
    </rPh>
    <rPh sb="76" eb="78">
      <t>キョウドウ</t>
    </rPh>
    <rPh sb="78" eb="80">
      <t>カツドウ</t>
    </rPh>
    <rPh sb="81" eb="82">
      <t>フク</t>
    </rPh>
    <rPh sb="86" eb="88">
      <t>タイショウ</t>
    </rPh>
    <rPh sb="96" eb="97">
      <t>ツギ</t>
    </rPh>
    <rPh sb="98" eb="100">
      <t>カツドウ</t>
    </rPh>
    <rPh sb="108" eb="110">
      <t>カツドウ</t>
    </rPh>
    <rPh sb="112" eb="114">
      <t>タイショウ</t>
    </rPh>
    <rPh sb="121" eb="123">
      <t>ユウショウ</t>
    </rPh>
    <rPh sb="124" eb="126">
      <t>カツドウ</t>
    </rPh>
    <rPh sb="128" eb="130">
      <t>サイガイ</t>
    </rPh>
    <rPh sb="130" eb="132">
      <t>キョウテイ</t>
    </rPh>
    <rPh sb="132" eb="134">
      <t>サンカ</t>
    </rPh>
    <rPh sb="134" eb="135">
      <t>トウ</t>
    </rPh>
    <rPh sb="139" eb="141">
      <t>カテン</t>
    </rPh>
    <rPh sb="144" eb="146">
      <t>カツドウ</t>
    </rPh>
    <rPh sb="174" eb="176">
      <t>カツドウ</t>
    </rPh>
    <rPh sb="180" eb="182">
      <t>タイショウ</t>
    </rPh>
    <rPh sb="182" eb="184">
      <t>キカン</t>
    </rPh>
    <rPh sb="188" eb="190">
      <t>ジッシ</t>
    </rPh>
    <rPh sb="193" eb="194">
      <t>カイ</t>
    </rPh>
    <rPh sb="194" eb="196">
      <t>イジョウ</t>
    </rPh>
    <rPh sb="197" eb="199">
      <t>カツドウ</t>
    </rPh>
    <rPh sb="200" eb="202">
      <t>ジッセキ</t>
    </rPh>
    <rPh sb="205" eb="207">
      <t>ヒョウカ</t>
    </rPh>
    <rPh sb="213" eb="215">
      <t>ドウイツ</t>
    </rPh>
    <rPh sb="215" eb="217">
      <t>カショ</t>
    </rPh>
    <rPh sb="221" eb="223">
      <t>ドウヨウ</t>
    </rPh>
    <rPh sb="224" eb="226">
      <t>カツドウ</t>
    </rPh>
    <rPh sb="227" eb="230">
      <t>フクスウカイ</t>
    </rPh>
    <rPh sb="230" eb="231">
      <t>オコナ</t>
    </rPh>
    <rPh sb="233" eb="235">
      <t>バアイ</t>
    </rPh>
    <rPh sb="239" eb="240">
      <t>カイ</t>
    </rPh>
    <rPh sb="241" eb="243">
      <t>カツドウ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</si>
</sst>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Red]\-#,##0.0"/>
  </numFmts>
  <fonts count="18">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trike/>
      <sz val="11"/>
      <name val="ＭＳ Ｐゴシック"/>
      <family val="3"/>
      <charset val="128"/>
    </font>
    <font>
      <sz val="6"/>
      <name val="ＭＳ Ｐゴシック"/>
      <family val="2"/>
      <charset val="128"/>
    </font>
    <font>
      <sz val="11"/>
      <color theme="1"/>
      <name val="游ゴシック"/>
      <family val="2"/>
      <charset val="128"/>
      <scheme val="minor"/>
    </font>
    <font>
      <b/>
      <sz val="20"/>
      <color theme="1"/>
      <name val="ＭＳ Ｐゴシック"/>
      <family val="3"/>
      <charset val="128"/>
    </font>
    <font>
      <sz val="11"/>
      <color theme="1"/>
      <name val="ＭＳ Ｐゴシック"/>
      <family val="3"/>
      <charset val="128"/>
    </font>
    <font>
      <b/>
      <sz val="11"/>
      <color theme="1"/>
      <name val="ＭＳ Ｐゴシック"/>
      <family val="3"/>
      <charset val="128"/>
    </font>
    <font>
      <strike/>
      <sz val="12"/>
      <color theme="1"/>
      <name val="ＭＳ Ｐゴシック"/>
      <family val="3"/>
      <charset val="128"/>
    </font>
    <font>
      <strike/>
      <sz val="11"/>
      <color theme="1"/>
      <name val="ＭＳ Ｐゴシック"/>
      <family val="3"/>
      <charset val="128"/>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b/>
      <sz val="9"/>
      <color theme="1"/>
      <name val="ＭＳ Ｐゴシック"/>
      <family val="3"/>
      <charset val="128"/>
    </font>
    <font>
      <b/>
      <sz val="10"/>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54">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right/>
      <top/>
      <bottom style="thick">
        <color rgb="FF0033CC"/>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hair">
        <color auto="1"/>
      </bottom>
      <diagonal/>
    </border>
    <border>
      <left style="thin">
        <color auto="1"/>
      </left>
      <right/>
      <top style="hair">
        <color auto="1"/>
      </top>
      <bottom style="dotted">
        <color auto="1"/>
      </bottom>
      <diagonal/>
    </border>
    <border>
      <left style="thin">
        <color auto="1"/>
      </left>
      <right/>
      <top style="dotted">
        <color auto="1"/>
      </top>
      <bottom style="thin">
        <color indexed="64"/>
      </bottom>
      <diagonal/>
    </border>
    <border>
      <left style="thin">
        <color auto="1"/>
      </left>
      <right/>
      <top style="dotted">
        <color auto="1"/>
      </top>
      <bottom/>
      <diagonal/>
    </border>
  </borders>
  <cellStyleXfs count="5">
    <xf numFmtId="0" fontId="0" fillId="0" borderId="0">
      <alignment vertical="center"/>
    </xf>
    <xf numFmtId="0" fontId="1" fillId="0" borderId="0"/>
    <xf numFmtId="0" fontId="1" fillId="0" borderId="0"/>
    <xf numFmtId="0" fontId="1" fillId="0" borderId="0"/>
    <xf numFmtId="38" fontId="6" fillId="0" borderId="0" applyFont="0" applyFill="0" applyBorder="0" applyAlignment="0" applyProtection="0">
      <alignment vertical="center"/>
    </xf>
  </cellStyleXfs>
  <cellXfs count="338">
    <xf numFmtId="0" fontId="0" fillId="0" borderId="0" xfId="0">
      <alignment vertical="center"/>
    </xf>
    <xf numFmtId="0" fontId="7" fillId="0" borderId="0" xfId="1" applyFont="1"/>
    <xf numFmtId="0" fontId="8" fillId="0" borderId="0" xfId="1" applyFont="1"/>
    <xf numFmtId="0" fontId="8" fillId="0" borderId="1" xfId="1" applyFont="1" applyBorder="1"/>
    <xf numFmtId="0" fontId="8" fillId="0" borderId="0" xfId="1" applyFont="1" applyBorder="1" applyAlignment="1">
      <alignment horizontal="right"/>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4" xfId="1" applyFont="1" applyBorder="1" applyAlignment="1">
      <alignment horizontal="center" vertical="center" wrapText="1"/>
    </xf>
    <xf numFmtId="0" fontId="9" fillId="0" borderId="14" xfId="1" applyFont="1" applyBorder="1" applyAlignment="1">
      <alignment horizontal="center"/>
    </xf>
    <xf numFmtId="0" fontId="9" fillId="0" borderId="32" xfId="1" applyFont="1" applyBorder="1" applyAlignment="1">
      <alignment horizontal="center"/>
    </xf>
    <xf numFmtId="0" fontId="8" fillId="0" borderId="0" xfId="1" applyFont="1" applyBorder="1"/>
    <xf numFmtId="0" fontId="9" fillId="0" borderId="6" xfId="1" applyFont="1" applyBorder="1"/>
    <xf numFmtId="0" fontId="8" fillId="0" borderId="12" xfId="1" applyFont="1" applyBorder="1"/>
    <xf numFmtId="0" fontId="8" fillId="0" borderId="2" xfId="1" applyFont="1" applyBorder="1"/>
    <xf numFmtId="0" fontId="9" fillId="0" borderId="2" xfId="1" applyFont="1" applyBorder="1" applyAlignment="1">
      <alignment horizontal="center"/>
    </xf>
    <xf numFmtId="0" fontId="8" fillId="0" borderId="8" xfId="1" applyFont="1" applyBorder="1"/>
    <xf numFmtId="0" fontId="10" fillId="0" borderId="10" xfId="1" applyFont="1" applyBorder="1" applyAlignment="1">
      <alignment vertical="center" wrapText="1"/>
    </xf>
    <xf numFmtId="0" fontId="10" fillId="0" borderId="5" xfId="1" applyFont="1" applyBorder="1" applyAlignment="1">
      <alignment horizontal="left" vertical="center" shrinkToFit="1"/>
    </xf>
    <xf numFmtId="176" fontId="11" fillId="0" borderId="0" xfId="1" applyNumberFormat="1" applyFont="1" applyBorder="1" applyAlignment="1">
      <alignment horizontal="right"/>
    </xf>
    <xf numFmtId="176" fontId="8" fillId="0" borderId="33" xfId="1" applyNumberFormat="1" applyFont="1" applyBorder="1" applyAlignment="1">
      <alignment horizontal="right"/>
    </xf>
    <xf numFmtId="176" fontId="11" fillId="0" borderId="0" xfId="1" applyNumberFormat="1" applyFont="1" applyBorder="1" applyAlignment="1">
      <alignment horizontal="right" vertical="center"/>
    </xf>
    <xf numFmtId="176" fontId="8" fillId="0" borderId="34" xfId="1" applyNumberFormat="1" applyFont="1" applyBorder="1" applyAlignment="1">
      <alignment horizontal="right" vertical="center"/>
    </xf>
    <xf numFmtId="0" fontId="12" fillId="0" borderId="5" xfId="1" applyFont="1" applyBorder="1" applyAlignment="1">
      <alignment vertical="center" wrapText="1"/>
    </xf>
    <xf numFmtId="0" fontId="8" fillId="0" borderId="4" xfId="1" applyFont="1" applyBorder="1" applyAlignment="1">
      <alignment horizontal="center" vertical="center" wrapText="1" shrinkToFit="1"/>
    </xf>
    <xf numFmtId="176" fontId="8" fillId="0" borderId="0" xfId="1" applyNumberFormat="1" applyFont="1" applyFill="1" applyBorder="1" applyAlignment="1">
      <alignment horizontal="right"/>
    </xf>
    <xf numFmtId="176" fontId="8" fillId="0" borderId="35" xfId="1" applyNumberFormat="1" applyFont="1" applyFill="1" applyBorder="1" applyAlignment="1">
      <alignment horizontal="right"/>
    </xf>
    <xf numFmtId="176" fontId="8" fillId="0" borderId="0" xfId="1" applyNumberFormat="1" applyFont="1" applyFill="1" applyBorder="1"/>
    <xf numFmtId="176" fontId="8" fillId="0" borderId="35" xfId="1" applyNumberFormat="1" applyFont="1" applyFill="1" applyBorder="1"/>
    <xf numFmtId="0" fontId="12" fillId="0" borderId="5" xfId="1" applyFont="1" applyBorder="1" applyAlignment="1"/>
    <xf numFmtId="176" fontId="8" fillId="0" borderId="36" xfId="1" applyNumberFormat="1" applyFont="1" applyFill="1" applyBorder="1"/>
    <xf numFmtId="0" fontId="8" fillId="0" borderId="8" xfId="1" applyFont="1" applyBorder="1" applyAlignment="1">
      <alignment horizontal="center" vertical="center" wrapText="1" shrinkToFit="1"/>
    </xf>
    <xf numFmtId="0" fontId="13" fillId="0" borderId="2" xfId="1" applyFont="1" applyBorder="1"/>
    <xf numFmtId="0" fontId="14" fillId="0" borderId="2" xfId="1" applyFont="1" applyBorder="1" applyAlignment="1">
      <alignment horizontal="left" vertical="center"/>
    </xf>
    <xf numFmtId="176" fontId="9" fillId="0" borderId="2" xfId="1" applyNumberFormat="1" applyFont="1" applyBorder="1" applyAlignment="1">
      <alignment horizontal="left"/>
    </xf>
    <xf numFmtId="176" fontId="9" fillId="0" borderId="0" xfId="1" applyNumberFormat="1" applyFont="1" applyBorder="1" applyAlignment="1">
      <alignment horizontal="center"/>
    </xf>
    <xf numFmtId="176" fontId="9" fillId="0" borderId="32" xfId="1" applyNumberFormat="1" applyFont="1" applyBorder="1" applyAlignment="1">
      <alignment horizontal="center"/>
    </xf>
    <xf numFmtId="0" fontId="12" fillId="0" borderId="5" xfId="1" applyFont="1" applyBorder="1" applyAlignment="1">
      <alignment horizontal="center" vertical="center" shrinkToFit="1"/>
    </xf>
    <xf numFmtId="176" fontId="8" fillId="0" borderId="37" xfId="1" applyNumberFormat="1" applyFont="1" applyFill="1" applyBorder="1"/>
    <xf numFmtId="176" fontId="8" fillId="0" borderId="38" xfId="1" applyNumberFormat="1" applyFont="1" applyFill="1" applyBorder="1"/>
    <xf numFmtId="0" fontId="9" fillId="0" borderId="12" xfId="1" applyFont="1" applyBorder="1"/>
    <xf numFmtId="0" fontId="8" fillId="0" borderId="13" xfId="1" applyFont="1" applyBorder="1"/>
    <xf numFmtId="0" fontId="12" fillId="0" borderId="5" xfId="1" applyFont="1" applyFill="1" applyBorder="1" applyAlignment="1">
      <alignment vertical="center" wrapText="1"/>
    </xf>
    <xf numFmtId="0" fontId="12" fillId="0" borderId="5" xfId="0" applyFont="1" applyFill="1" applyBorder="1" applyAlignment="1">
      <alignment horizontal="center" vertical="center" shrinkToFit="1"/>
    </xf>
    <xf numFmtId="176" fontId="8" fillId="0" borderId="0" xfId="1" applyNumberFormat="1" applyFont="1" applyBorder="1" applyAlignment="1">
      <alignment horizontal="right"/>
    </xf>
    <xf numFmtId="176" fontId="8" fillId="0" borderId="39" xfId="1" applyNumberFormat="1" applyFont="1" applyBorder="1" applyAlignment="1">
      <alignment horizontal="right"/>
    </xf>
    <xf numFmtId="176" fontId="8" fillId="0" borderId="37" xfId="1" applyNumberFormat="1" applyFont="1" applyBorder="1" applyAlignment="1">
      <alignment horizontal="right"/>
    </xf>
    <xf numFmtId="0" fontId="12" fillId="0" borderId="5" xfId="3" applyFont="1" applyFill="1" applyBorder="1" applyAlignment="1">
      <alignment vertical="center" wrapText="1"/>
    </xf>
    <xf numFmtId="176" fontId="8" fillId="0" borderId="0" xfId="1" applyNumberFormat="1" applyFont="1" applyBorder="1" applyAlignment="1">
      <alignment horizontal="right" vertical="center"/>
    </xf>
    <xf numFmtId="176" fontId="8" fillId="0" borderId="35" xfId="1" applyNumberFormat="1" applyFont="1" applyBorder="1" applyAlignment="1">
      <alignment horizontal="right" vertical="center"/>
    </xf>
    <xf numFmtId="0" fontId="12" fillId="0" borderId="2" xfId="0" applyFont="1" applyFill="1" applyBorder="1" applyAlignment="1">
      <alignment horizontal="left" vertical="center" shrinkToFit="1"/>
    </xf>
    <xf numFmtId="176" fontId="8" fillId="0" borderId="35" xfId="1" applyNumberFormat="1" applyFont="1" applyBorder="1" applyAlignment="1">
      <alignment horizontal="right"/>
    </xf>
    <xf numFmtId="176" fontId="8" fillId="0" borderId="38" xfId="1" applyNumberFormat="1" applyFont="1" applyBorder="1" applyAlignment="1">
      <alignment horizontal="right" vertical="center"/>
    </xf>
    <xf numFmtId="0" fontId="8" fillId="0" borderId="13" xfId="1" applyFont="1" applyBorder="1" applyAlignment="1">
      <alignment vertical="center"/>
    </xf>
    <xf numFmtId="0" fontId="8" fillId="0" borderId="13" xfId="1" applyFont="1" applyBorder="1" applyAlignment="1">
      <alignment vertical="center" shrinkToFit="1"/>
    </xf>
    <xf numFmtId="0" fontId="13" fillId="0" borderId="13" xfId="1" applyFont="1" applyBorder="1" applyAlignment="1"/>
    <xf numFmtId="0" fontId="15" fillId="0" borderId="4" xfId="1" applyFont="1" applyBorder="1" applyAlignment="1">
      <alignment horizontal="center" vertical="center" wrapText="1"/>
    </xf>
    <xf numFmtId="0" fontId="15" fillId="0" borderId="0" xfId="1" applyFont="1" applyBorder="1" applyAlignment="1">
      <alignment horizontal="right" vertical="center" wrapText="1"/>
    </xf>
    <xf numFmtId="176" fontId="9" fillId="0" borderId="0" xfId="1" applyNumberFormat="1" applyFont="1" applyBorder="1"/>
    <xf numFmtId="176" fontId="9" fillId="0" borderId="40" xfId="1" applyNumberFormat="1" applyFont="1" applyBorder="1"/>
    <xf numFmtId="0" fontId="8" fillId="0" borderId="0" xfId="1" applyFont="1" applyBorder="1" applyAlignment="1">
      <alignment vertical="center"/>
    </xf>
    <xf numFmtId="0" fontId="8" fillId="0" borderId="0" xfId="1" applyFont="1" applyBorder="1" applyAlignment="1">
      <alignment vertical="center" shrinkToFit="1"/>
    </xf>
    <xf numFmtId="0" fontId="13" fillId="0" borderId="0" xfId="1" applyFont="1" applyBorder="1" applyAlignment="1"/>
    <xf numFmtId="0" fontId="8" fillId="0" borderId="0" xfId="1" applyFont="1" applyBorder="1" applyAlignment="1"/>
    <xf numFmtId="0" fontId="13" fillId="0" borderId="0" xfId="1" applyFont="1" applyBorder="1"/>
    <xf numFmtId="0" fontId="7" fillId="0" borderId="1" xfId="1" applyFont="1" applyBorder="1"/>
    <xf numFmtId="0" fontId="13" fillId="0" borderId="1" xfId="1" applyFont="1" applyBorder="1"/>
    <xf numFmtId="176" fontId="9" fillId="0" borderId="1" xfId="1" applyNumberFormat="1" applyFont="1" applyBorder="1"/>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9" fillId="0" borderId="7" xfId="1" applyFont="1" applyBorder="1" applyAlignment="1">
      <alignment horizontal="center" vertical="center" wrapText="1"/>
    </xf>
    <xf numFmtId="177" fontId="9" fillId="0" borderId="0" xfId="1" applyNumberFormat="1" applyFont="1" applyBorder="1" applyAlignment="1">
      <alignment horizontal="center" vertical="center"/>
    </xf>
    <xf numFmtId="177" fontId="9" fillId="0" borderId="39" xfId="1" applyNumberFormat="1" applyFont="1" applyBorder="1" applyAlignment="1">
      <alignment horizontal="center" vertical="center"/>
    </xf>
    <xf numFmtId="0" fontId="9" fillId="0" borderId="12" xfId="1" applyFont="1" applyBorder="1" applyAlignment="1">
      <alignment horizontal="left" vertical="center"/>
    </xf>
    <xf numFmtId="0" fontId="9" fillId="0" borderId="12" xfId="1" applyFont="1" applyBorder="1" applyAlignment="1">
      <alignment horizontal="center" vertical="center" shrinkToFit="1"/>
    </xf>
    <xf numFmtId="0" fontId="16" fillId="0" borderId="2" xfId="1" applyFont="1" applyBorder="1" applyAlignment="1">
      <alignment horizontal="center" vertical="center"/>
    </xf>
    <xf numFmtId="0" fontId="9" fillId="0" borderId="2" xfId="1" applyFont="1" applyBorder="1" applyAlignment="1">
      <alignment horizontal="center" vertical="center"/>
    </xf>
    <xf numFmtId="177" fontId="9" fillId="0" borderId="37" xfId="1" applyNumberFormat="1" applyFont="1" applyBorder="1" applyAlignment="1">
      <alignment horizontal="center" vertical="center"/>
    </xf>
    <xf numFmtId="0" fontId="12" fillId="0" borderId="12" xfId="1" applyFont="1" applyBorder="1" applyAlignment="1">
      <alignment horizontal="left" vertical="center" wrapText="1"/>
    </xf>
    <xf numFmtId="0" fontId="12" fillId="0" borderId="2" xfId="1" applyFont="1" applyBorder="1" applyAlignment="1">
      <alignment vertical="center" shrinkToFit="1"/>
    </xf>
    <xf numFmtId="178" fontId="8" fillId="0" borderId="0" xfId="1" applyNumberFormat="1" applyFont="1" applyFill="1" applyBorder="1"/>
    <xf numFmtId="178" fontId="8" fillId="0" borderId="37" xfId="1" applyNumberFormat="1" applyFont="1" applyFill="1" applyBorder="1"/>
    <xf numFmtId="0" fontId="12" fillId="0" borderId="5" xfId="1" applyFont="1" applyBorder="1" applyAlignment="1">
      <alignment horizontal="left" vertical="center" wrapText="1"/>
    </xf>
    <xf numFmtId="0" fontId="12" fillId="0" borderId="13" xfId="1" applyFont="1" applyBorder="1" applyAlignment="1">
      <alignment vertical="center" shrinkToFit="1"/>
    </xf>
    <xf numFmtId="0" fontId="12" fillId="0" borderId="5" xfId="1" applyFont="1" applyBorder="1" applyAlignment="1">
      <alignment horizontal="center" vertical="center" wrapText="1" shrinkToFit="1"/>
    </xf>
    <xf numFmtId="178" fontId="8" fillId="0" borderId="35" xfId="1" applyNumberFormat="1" applyFont="1" applyFill="1" applyBorder="1"/>
    <xf numFmtId="0" fontId="12" fillId="0" borderId="12" xfId="1" applyFont="1" applyBorder="1" applyAlignment="1">
      <alignment horizontal="center" vertical="center" wrapText="1" shrinkToFit="1"/>
    </xf>
    <xf numFmtId="0" fontId="17" fillId="0" borderId="12" xfId="1" applyFont="1" applyBorder="1" applyAlignment="1">
      <alignment horizontal="left" vertical="center"/>
    </xf>
    <xf numFmtId="0" fontId="12" fillId="0" borderId="13" xfId="1" applyFont="1" applyBorder="1" applyAlignment="1">
      <alignment horizontal="left" vertical="center" wrapText="1"/>
    </xf>
    <xf numFmtId="0" fontId="12" fillId="0" borderId="2" xfId="1" applyFont="1" applyBorder="1" applyAlignment="1">
      <alignment horizontal="left" vertical="center" wrapText="1"/>
    </xf>
    <xf numFmtId="0" fontId="12" fillId="0" borderId="2" xfId="1" applyFont="1" applyBorder="1" applyAlignment="1">
      <alignment horizontal="left" vertical="center" shrinkToFit="1"/>
    </xf>
    <xf numFmtId="0" fontId="12" fillId="0" borderId="2" xfId="1" applyFont="1" applyBorder="1" applyAlignment="1">
      <alignment horizontal="center" vertical="center" wrapText="1" shrinkToFit="1"/>
    </xf>
    <xf numFmtId="0" fontId="12" fillId="0" borderId="12" xfId="1" applyFont="1" applyBorder="1" applyAlignment="1">
      <alignment vertical="center" wrapText="1"/>
    </xf>
    <xf numFmtId="0" fontId="12" fillId="0" borderId="12" xfId="1" applyFont="1" applyBorder="1" applyAlignment="1">
      <alignment horizontal="center" vertical="center" shrinkToFit="1"/>
    </xf>
    <xf numFmtId="178" fontId="8" fillId="0" borderId="39" xfId="1" applyNumberFormat="1" applyFont="1" applyFill="1" applyBorder="1"/>
    <xf numFmtId="0" fontId="12" fillId="0" borderId="12" xfId="0" applyFont="1" applyBorder="1" applyAlignment="1">
      <alignment vertical="center" wrapText="1"/>
    </xf>
    <xf numFmtId="0" fontId="12" fillId="0" borderId="6" xfId="1" applyFont="1" applyBorder="1" applyAlignment="1">
      <alignment vertical="center" wrapText="1"/>
    </xf>
    <xf numFmtId="0" fontId="12" fillId="0" borderId="48" xfId="1" applyFont="1" applyBorder="1" applyAlignment="1">
      <alignment horizontal="left" vertical="center" wrapText="1" shrinkToFit="1"/>
    </xf>
    <xf numFmtId="0" fontId="12" fillId="0" borderId="28" xfId="1" applyFont="1" applyBorder="1" applyAlignment="1">
      <alignment horizontal="left" vertical="center" shrinkToFit="1"/>
    </xf>
    <xf numFmtId="0" fontId="12" fillId="0" borderId="29" xfId="1" applyFont="1" applyBorder="1" applyAlignment="1">
      <alignment horizontal="left" vertical="center" shrinkToFit="1"/>
    </xf>
    <xf numFmtId="0" fontId="12" fillId="0" borderId="6" xfId="1" applyFont="1" applyBorder="1" applyAlignment="1">
      <alignment horizontal="center" vertical="center" shrinkToFit="1"/>
    </xf>
    <xf numFmtId="0" fontId="12" fillId="0" borderId="14" xfId="1" applyFont="1" applyBorder="1" applyAlignment="1">
      <alignment vertical="center" wrapText="1"/>
    </xf>
    <xf numFmtId="0" fontId="12" fillId="0" borderId="49" xfId="1" applyFont="1" applyBorder="1" applyAlignment="1">
      <alignment horizontal="left" vertical="center" shrinkToFit="1"/>
    </xf>
    <xf numFmtId="0" fontId="12" fillId="0" borderId="22"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8" xfId="1" applyFont="1" applyBorder="1" applyAlignment="1">
      <alignment horizontal="center" vertical="center" shrinkToFit="1"/>
    </xf>
    <xf numFmtId="0" fontId="12" fillId="0" borderId="51" xfId="1" applyFont="1" applyBorder="1" applyAlignment="1">
      <alignment horizontal="left" vertical="center" wrapText="1" shrinkToFit="1"/>
    </xf>
    <xf numFmtId="0" fontId="12" fillId="0" borderId="20" xfId="1" applyFont="1" applyBorder="1" applyAlignment="1">
      <alignment horizontal="left" vertical="center" shrinkToFit="1"/>
    </xf>
    <xf numFmtId="0" fontId="12" fillId="0" borderId="21" xfId="1" applyFont="1" applyBorder="1" applyAlignment="1">
      <alignment horizontal="left" vertical="center" shrinkToFit="1"/>
    </xf>
    <xf numFmtId="0" fontId="12" fillId="0" borderId="16" xfId="1" applyFont="1" applyBorder="1" applyAlignment="1">
      <alignment vertical="center" wrapText="1"/>
    </xf>
    <xf numFmtId="0" fontId="12" fillId="0" borderId="15" xfId="1" applyFont="1" applyBorder="1" applyAlignment="1">
      <alignment horizontal="center" vertical="center" shrinkToFit="1"/>
    </xf>
    <xf numFmtId="0" fontId="12" fillId="0" borderId="16" xfId="0" applyFont="1" applyBorder="1" applyAlignment="1">
      <alignment vertical="center" wrapText="1"/>
    </xf>
    <xf numFmtId="0" fontId="12" fillId="0" borderId="5" xfId="1" applyFont="1" applyFill="1" applyBorder="1" applyAlignment="1">
      <alignment horizontal="center" vertical="center" shrinkToFit="1"/>
    </xf>
    <xf numFmtId="178" fontId="8" fillId="0" borderId="36" xfId="1" applyNumberFormat="1" applyFont="1" applyFill="1" applyBorder="1"/>
    <xf numFmtId="0" fontId="12" fillId="0" borderId="2" xfId="0" applyFont="1" applyBorder="1" applyAlignment="1">
      <alignment vertical="center" wrapText="1"/>
    </xf>
    <xf numFmtId="0" fontId="12" fillId="0" borderId="2" xfId="1" applyFont="1" applyFill="1" applyBorder="1" applyAlignment="1">
      <alignment horizontal="left" vertical="center" shrinkToFit="1"/>
    </xf>
    <xf numFmtId="0" fontId="12" fillId="0" borderId="2" xfId="1" applyFont="1" applyFill="1" applyBorder="1" applyAlignment="1">
      <alignment horizontal="center" vertical="center" shrinkToFit="1"/>
    </xf>
    <xf numFmtId="178" fontId="8" fillId="0" borderId="3" xfId="1" applyNumberFormat="1" applyFont="1" applyFill="1" applyBorder="1"/>
    <xf numFmtId="176" fontId="8" fillId="0" borderId="39" xfId="1" applyNumberFormat="1" applyFont="1" applyBorder="1" applyAlignment="1"/>
    <xf numFmtId="0" fontId="12" fillId="0" borderId="2" xfId="1" applyFont="1" applyBorder="1" applyAlignment="1">
      <alignment vertical="center" wrapText="1"/>
    </xf>
    <xf numFmtId="0" fontId="12" fillId="0" borderId="2" xfId="1" applyFont="1" applyBorder="1" applyAlignment="1">
      <alignment horizontal="center" vertical="center" shrinkToFit="1"/>
    </xf>
    <xf numFmtId="0" fontId="8" fillId="0" borderId="13" xfId="1" applyFont="1" applyBorder="1" applyAlignment="1">
      <alignment vertical="center" wrapText="1"/>
    </xf>
    <xf numFmtId="0" fontId="13" fillId="0" borderId="13" xfId="1" applyFont="1" applyBorder="1" applyAlignment="1">
      <alignment wrapText="1"/>
    </xf>
    <xf numFmtId="178" fontId="9" fillId="0" borderId="0" xfId="1" applyNumberFormat="1" applyFont="1" applyFill="1" applyBorder="1"/>
    <xf numFmtId="178" fontId="9" fillId="0" borderId="40" xfId="1" applyNumberFormat="1" applyFont="1" applyFill="1" applyBorder="1"/>
    <xf numFmtId="0" fontId="8" fillId="0" borderId="0" xfId="1" applyFont="1" applyBorder="1" applyAlignment="1">
      <alignment vertical="center" wrapText="1"/>
    </xf>
    <xf numFmtId="0" fontId="13" fillId="0" borderId="0" xfId="1" applyFont="1" applyBorder="1" applyAlignment="1">
      <alignment wrapText="1"/>
    </xf>
    <xf numFmtId="0" fontId="15" fillId="0" borderId="13" xfId="1" applyFont="1" applyBorder="1" applyAlignment="1">
      <alignment horizontal="right" vertical="center" wrapText="1"/>
    </xf>
    <xf numFmtId="0" fontId="7" fillId="0" borderId="0" xfId="1" applyFont="1" applyBorder="1"/>
    <xf numFmtId="177" fontId="8" fillId="0" borderId="0" xfId="1" applyNumberFormat="1" applyFont="1" applyBorder="1"/>
    <xf numFmtId="177" fontId="8" fillId="0" borderId="0" xfId="1" applyNumberFormat="1" applyFont="1" applyBorder="1" applyAlignment="1">
      <alignment horizontal="right"/>
    </xf>
    <xf numFmtId="0" fontId="9" fillId="0" borderId="5" xfId="1" applyFont="1" applyBorder="1" applyAlignment="1">
      <alignment horizontal="center" wrapText="1" shrinkToFit="1"/>
    </xf>
    <xf numFmtId="177" fontId="8" fillId="0" borderId="0" xfId="1" applyNumberFormat="1" applyFont="1" applyBorder="1" applyAlignment="1">
      <alignment wrapText="1"/>
    </xf>
    <xf numFmtId="177" fontId="9" fillId="0" borderId="40" xfId="1" applyNumberFormat="1" applyFont="1" applyBorder="1" applyAlignment="1">
      <alignment horizontal="center" vertical="center"/>
    </xf>
    <xf numFmtId="0" fontId="9" fillId="0" borderId="13" xfId="1" applyFont="1" applyBorder="1" applyAlignment="1">
      <alignment horizontal="center" vertical="center" shrinkToFit="1"/>
    </xf>
    <xf numFmtId="0" fontId="16" fillId="0" borderId="13" xfId="1" applyFont="1" applyBorder="1" applyAlignment="1">
      <alignment horizontal="center" vertical="center"/>
    </xf>
    <xf numFmtId="0" fontId="9" fillId="0" borderId="7" xfId="1" applyFont="1" applyBorder="1" applyAlignment="1">
      <alignment horizontal="center" vertical="center"/>
    </xf>
    <xf numFmtId="0" fontId="12" fillId="0" borderId="4" xfId="1" applyFont="1" applyBorder="1" applyAlignment="1">
      <alignment horizontal="center" vertical="center" shrinkToFit="1"/>
    </xf>
    <xf numFmtId="176" fontId="8" fillId="0" borderId="41" xfId="1" applyNumberFormat="1" applyFont="1" applyFill="1" applyBorder="1" applyAlignment="1">
      <alignment horizontal="right" vertical="center"/>
    </xf>
    <xf numFmtId="0" fontId="12" fillId="0" borderId="4" xfId="1" applyFont="1" applyBorder="1" applyAlignment="1">
      <alignment horizontal="center" vertical="center" wrapText="1" shrinkToFit="1"/>
    </xf>
    <xf numFmtId="176" fontId="8" fillId="0" borderId="2" xfId="1" applyNumberFormat="1" applyFont="1" applyFill="1" applyBorder="1"/>
    <xf numFmtId="0" fontId="12" fillId="0" borderId="4" xfId="1" applyFont="1" applyBorder="1" applyAlignment="1">
      <alignment horizontal="center" vertical="center"/>
    </xf>
    <xf numFmtId="0" fontId="12" fillId="0" borderId="6" xfId="1" applyFont="1" applyBorder="1" applyAlignment="1">
      <alignment horizontal="center" vertical="center" wrapText="1" shrinkToFit="1"/>
    </xf>
    <xf numFmtId="176" fontId="8" fillId="0" borderId="39" xfId="1" applyNumberFormat="1" applyFont="1" applyFill="1" applyBorder="1"/>
    <xf numFmtId="0" fontId="12" fillId="0" borderId="6" xfId="1" applyFont="1" applyBorder="1" applyAlignment="1">
      <alignment vertical="center" shrinkToFit="1"/>
    </xf>
    <xf numFmtId="0" fontId="12" fillId="0" borderId="8" xfId="1" applyFont="1" applyBorder="1" applyAlignment="1">
      <alignment vertical="center" shrinkToFit="1"/>
    </xf>
    <xf numFmtId="0" fontId="12" fillId="0" borderId="15" xfId="1" applyFont="1" applyBorder="1" applyAlignment="1">
      <alignment vertical="center" shrinkToFit="1"/>
    </xf>
    <xf numFmtId="0" fontId="12" fillId="0" borderId="5" xfId="0" applyFont="1" applyBorder="1" applyAlignment="1">
      <alignment vertical="center" wrapText="1"/>
    </xf>
    <xf numFmtId="178" fontId="8" fillId="0" borderId="37" xfId="1" applyNumberFormat="1" applyFont="1" applyFill="1" applyBorder="1" applyAlignment="1">
      <alignment horizontal="right"/>
    </xf>
    <xf numFmtId="178" fontId="8" fillId="0" borderId="35" xfId="1" applyNumberFormat="1" applyFont="1" applyFill="1" applyBorder="1" applyAlignment="1">
      <alignment horizontal="right"/>
    </xf>
    <xf numFmtId="0" fontId="12" fillId="0" borderId="16" xfId="1" applyFont="1" applyBorder="1" applyAlignment="1">
      <alignment horizontal="left" vertical="center" wrapText="1"/>
    </xf>
    <xf numFmtId="0" fontId="12" fillId="0" borderId="5" xfId="1" applyFont="1" applyBorder="1" applyAlignment="1">
      <alignment horizontal="center" vertical="center" wrapText="1"/>
    </xf>
    <xf numFmtId="178" fontId="8" fillId="0" borderId="36" xfId="1" applyNumberFormat="1" applyFont="1" applyFill="1" applyBorder="1" applyAlignment="1">
      <alignment horizontal="right"/>
    </xf>
    <xf numFmtId="0" fontId="8" fillId="0" borderId="13" xfId="1" applyFont="1" applyBorder="1" applyAlignment="1">
      <alignment horizontal="left" vertical="center" wrapText="1"/>
    </xf>
    <xf numFmtId="0" fontId="12" fillId="0" borderId="13" xfId="1" applyFont="1" applyBorder="1" applyAlignment="1">
      <alignment vertical="center"/>
    </xf>
    <xf numFmtId="0" fontId="12" fillId="0" borderId="13" xfId="1" applyFont="1" applyBorder="1" applyAlignment="1">
      <alignment horizontal="center" vertical="center"/>
    </xf>
    <xf numFmtId="0" fontId="12" fillId="0" borderId="13" xfId="1" applyFont="1" applyBorder="1" applyAlignment="1">
      <alignment horizontal="left" vertical="center" wrapText="1" shrinkToFit="1"/>
    </xf>
    <xf numFmtId="176" fontId="8" fillId="0" borderId="0" xfId="1" applyNumberFormat="1" applyFont="1" applyFill="1" applyBorder="1" applyAlignment="1">
      <alignment horizontal="right" vertical="center"/>
    </xf>
    <xf numFmtId="177" fontId="8" fillId="0" borderId="1" xfId="1" applyNumberFormat="1" applyFont="1" applyBorder="1"/>
    <xf numFmtId="0" fontId="13" fillId="0" borderId="0" xfId="1" applyFont="1"/>
    <xf numFmtId="176" fontId="9" fillId="0" borderId="43" xfId="1" applyNumberFormat="1" applyFont="1" applyBorder="1"/>
    <xf numFmtId="177" fontId="9" fillId="0" borderId="1" xfId="1" applyNumberFormat="1" applyFont="1" applyBorder="1" applyAlignment="1">
      <alignment horizontal="center" vertical="center"/>
    </xf>
    <xf numFmtId="177" fontId="8" fillId="0" borderId="0" xfId="1" applyNumberFormat="1" applyFont="1" applyBorder="1" applyAlignment="1">
      <alignment horizontal="right" vertical="center"/>
    </xf>
    <xf numFmtId="0" fontId="12" fillId="0" borderId="7" xfId="1" applyFont="1" applyBorder="1" applyAlignment="1">
      <alignment horizontal="center" vertical="center" shrinkToFit="1"/>
    </xf>
    <xf numFmtId="178" fontId="8" fillId="0" borderId="0" xfId="1" applyNumberFormat="1" applyFont="1" applyBorder="1" applyAlignment="1">
      <alignment horizontal="right" vertical="center"/>
    </xf>
    <xf numFmtId="178" fontId="8" fillId="0" borderId="3" xfId="1" applyNumberFormat="1" applyFont="1" applyBorder="1"/>
    <xf numFmtId="178" fontId="8" fillId="0" borderId="0" xfId="1" applyNumberFormat="1" applyFont="1" applyFill="1" applyBorder="1" applyAlignment="1">
      <alignment horizontal="right" vertical="center"/>
    </xf>
    <xf numFmtId="178" fontId="8" fillId="0" borderId="3" xfId="1" applyNumberFormat="1" applyFont="1" applyFill="1" applyBorder="1" applyAlignment="1">
      <alignment horizontal="right" vertical="center"/>
    </xf>
    <xf numFmtId="178" fontId="8" fillId="0" borderId="0" xfId="1" applyNumberFormat="1" applyFont="1" applyFill="1" applyBorder="1" applyAlignment="1">
      <alignment horizontal="right"/>
    </xf>
    <xf numFmtId="178" fontId="8" fillId="0" borderId="38" xfId="1" applyNumberFormat="1" applyFont="1" applyFill="1" applyBorder="1" applyAlignment="1">
      <alignment horizontal="right" vertical="center"/>
    </xf>
    <xf numFmtId="0" fontId="9" fillId="0" borderId="8" xfId="1" applyFont="1" applyBorder="1" applyAlignment="1">
      <alignment horizontal="center" vertical="center" wrapText="1"/>
    </xf>
    <xf numFmtId="178" fontId="8" fillId="0" borderId="0" xfId="1" applyNumberFormat="1" applyFont="1" applyBorder="1" applyAlignment="1">
      <alignment vertical="center"/>
    </xf>
    <xf numFmtId="178" fontId="8" fillId="0" borderId="44" xfId="1" applyNumberFormat="1" applyFont="1" applyFill="1" applyBorder="1" applyAlignment="1">
      <alignment horizontal="right" vertical="center"/>
    </xf>
    <xf numFmtId="0" fontId="12" fillId="0" borderId="5" xfId="1" applyFont="1" applyBorder="1" applyAlignment="1">
      <alignment horizontal="center" vertical="center"/>
    </xf>
    <xf numFmtId="178" fontId="8" fillId="0" borderId="0" xfId="1" applyNumberFormat="1" applyFont="1" applyBorder="1"/>
    <xf numFmtId="178" fontId="8" fillId="0" borderId="2" xfId="1" applyNumberFormat="1" applyFont="1" applyFill="1" applyBorder="1"/>
    <xf numFmtId="178" fontId="8" fillId="0" borderId="45" xfId="1" applyNumberFormat="1" applyFont="1" applyFill="1" applyBorder="1"/>
    <xf numFmtId="0" fontId="12" fillId="0" borderId="2" xfId="1" applyFont="1" applyBorder="1" applyAlignment="1">
      <alignment vertical="center"/>
    </xf>
    <xf numFmtId="0" fontId="12" fillId="0" borderId="2" xfId="1" applyFont="1" applyBorder="1" applyAlignment="1">
      <alignment horizontal="center" vertical="center"/>
    </xf>
    <xf numFmtId="178" fontId="8" fillId="0" borderId="39" xfId="1" applyNumberFormat="1" applyFont="1" applyBorder="1" applyAlignment="1">
      <alignment vertical="center"/>
    </xf>
    <xf numFmtId="178" fontId="8" fillId="0" borderId="35" xfId="1" applyNumberFormat="1" applyFont="1" applyFill="1" applyBorder="1" applyAlignment="1">
      <alignment horizontal="right" vertical="center"/>
    </xf>
    <xf numFmtId="178" fontId="8" fillId="0" borderId="36" xfId="1" applyNumberFormat="1" applyFont="1" applyBorder="1"/>
    <xf numFmtId="0" fontId="12" fillId="0" borderId="18" xfId="1" applyFont="1" applyBorder="1" applyAlignment="1">
      <alignment vertical="center" wrapText="1"/>
    </xf>
    <xf numFmtId="0" fontId="12" fillId="0" borderId="14" xfId="1" applyFont="1" applyBorder="1" applyAlignment="1">
      <alignment horizontal="left" vertical="center" wrapText="1"/>
    </xf>
    <xf numFmtId="0" fontId="12" fillId="0" borderId="7" xfId="0" applyFont="1" applyFill="1" applyBorder="1" applyAlignment="1">
      <alignment vertical="center" wrapText="1"/>
    </xf>
    <xf numFmtId="179" fontId="12" fillId="0" borderId="5" xfId="1" applyNumberFormat="1" applyFont="1" applyFill="1" applyBorder="1" applyAlignment="1">
      <alignment horizontal="center" vertical="center" wrapText="1"/>
    </xf>
    <xf numFmtId="0" fontId="12" fillId="0" borderId="19" xfId="1" applyFont="1" applyBorder="1" applyAlignment="1">
      <alignment vertical="center" wrapText="1"/>
    </xf>
    <xf numFmtId="0" fontId="12" fillId="0" borderId="2" xfId="0" applyFont="1" applyFill="1" applyBorder="1" applyAlignment="1">
      <alignment vertical="center"/>
    </xf>
    <xf numFmtId="0" fontId="12" fillId="0" borderId="5" xfId="0" applyFont="1" applyFill="1" applyBorder="1" applyAlignment="1">
      <alignment horizontal="center" vertical="center"/>
    </xf>
    <xf numFmtId="178" fontId="8" fillId="0" borderId="36" xfId="1" applyNumberFormat="1" applyFont="1" applyFill="1" applyBorder="1" applyAlignment="1">
      <alignment horizontal="right" vertical="center"/>
    </xf>
    <xf numFmtId="0" fontId="17" fillId="0" borderId="14" xfId="1" applyFont="1" applyBorder="1" applyAlignment="1">
      <alignment horizontal="left" vertical="center"/>
    </xf>
    <xf numFmtId="0" fontId="12" fillId="0" borderId="17" xfId="1" applyFont="1" applyBorder="1" applyAlignment="1">
      <alignment vertical="center" wrapText="1"/>
    </xf>
    <xf numFmtId="0" fontId="14" fillId="0" borderId="0" xfId="1" applyFont="1" applyBorder="1" applyAlignment="1">
      <alignment vertical="center" wrapText="1"/>
    </xf>
    <xf numFmtId="181" fontId="15" fillId="0" borderId="4" xfId="4" applyNumberFormat="1" applyFont="1" applyBorder="1" applyAlignment="1">
      <alignment horizontal="center" vertical="center" wrapText="1"/>
    </xf>
    <xf numFmtId="178" fontId="9" fillId="0" borderId="43" xfId="1" applyNumberFormat="1" applyFont="1" applyFill="1" applyBorder="1"/>
    <xf numFmtId="0" fontId="15" fillId="0" borderId="18" xfId="1" applyFont="1" applyBorder="1" applyAlignment="1">
      <alignment horizontal="right" vertical="center"/>
    </xf>
    <xf numFmtId="178" fontId="8" fillId="0" borderId="0" xfId="1" applyNumberFormat="1" applyFont="1"/>
    <xf numFmtId="0" fontId="15" fillId="0" borderId="0" xfId="1" applyFont="1" applyBorder="1" applyAlignment="1">
      <alignment vertical="center"/>
    </xf>
    <xf numFmtId="0" fontId="15" fillId="0" borderId="0" xfId="1" applyFont="1" applyBorder="1" applyAlignment="1">
      <alignment horizontal="right" vertical="center"/>
    </xf>
    <xf numFmtId="180" fontId="15" fillId="0" borderId="0" xfId="1" applyNumberFormat="1" applyFont="1" applyBorder="1" applyAlignment="1">
      <alignment horizontal="center" vertical="center" wrapText="1"/>
    </xf>
    <xf numFmtId="178" fontId="9" fillId="0" borderId="0" xfId="1" applyNumberFormat="1" applyFont="1" applyBorder="1"/>
    <xf numFmtId="178" fontId="9" fillId="0" borderId="40" xfId="1" applyNumberFormat="1" applyFont="1" applyBorder="1"/>
    <xf numFmtId="178" fontId="8" fillId="0" borderId="5" xfId="1" applyNumberFormat="1" applyFont="1" applyBorder="1" applyAlignment="1">
      <alignment horizontal="left" vertical="center" wrapText="1"/>
    </xf>
    <xf numFmtId="176" fontId="8" fillId="0" borderId="13" xfId="1" applyNumberFormat="1" applyFont="1" applyFill="1" applyBorder="1" applyAlignment="1">
      <alignment horizontal="right" vertical="center"/>
    </xf>
    <xf numFmtId="176" fontId="8" fillId="0" borderId="42" xfId="1" applyNumberFormat="1" applyFont="1" applyFill="1" applyBorder="1" applyAlignment="1">
      <alignment horizontal="right" vertical="center"/>
    </xf>
    <xf numFmtId="0" fontId="12" fillId="0" borderId="6" xfId="1" applyFont="1" applyBorder="1" applyAlignment="1">
      <alignment horizontal="center" vertical="center" wrapText="1" shrinkToFit="1"/>
    </xf>
    <xf numFmtId="0" fontId="12" fillId="0" borderId="8" xfId="1" applyFont="1" applyBorder="1" applyAlignment="1">
      <alignment horizontal="center" vertical="center" wrapText="1" shrinkToFit="1"/>
    </xf>
    <xf numFmtId="0" fontId="12" fillId="0" borderId="15" xfId="1" applyFont="1" applyBorder="1" applyAlignment="1">
      <alignment horizontal="center" vertical="center" wrapText="1" shrinkToFit="1"/>
    </xf>
    <xf numFmtId="0" fontId="12" fillId="0" borderId="6" xfId="1" applyFont="1" applyBorder="1" applyAlignment="1">
      <alignment horizontal="left" vertical="center" wrapText="1" shrinkToFit="1"/>
    </xf>
    <xf numFmtId="0" fontId="12" fillId="0" borderId="8" xfId="1" applyFont="1" applyBorder="1" applyAlignment="1">
      <alignment horizontal="left" vertical="center" wrapText="1" shrinkToFit="1"/>
    </xf>
    <xf numFmtId="0" fontId="12" fillId="0" borderId="15" xfId="1" applyFont="1" applyBorder="1" applyAlignment="1">
      <alignment horizontal="left" vertical="center" wrapText="1" shrinkToFit="1"/>
    </xf>
    <xf numFmtId="178" fontId="8" fillId="0" borderId="3" xfId="1" applyNumberFormat="1" applyFont="1" applyFill="1" applyBorder="1" applyAlignment="1">
      <alignment horizontal="right" vertical="center"/>
    </xf>
    <xf numFmtId="178" fontId="8" fillId="0" borderId="37" xfId="1" applyNumberFormat="1" applyFont="1" applyFill="1" applyBorder="1" applyAlignment="1">
      <alignment horizontal="right" vertical="center"/>
    </xf>
    <xf numFmtId="0" fontId="12" fillId="0" borderId="2" xfId="1" applyFont="1" applyBorder="1" applyAlignment="1">
      <alignment horizontal="left" vertical="center" wrapText="1" shrinkToFit="1"/>
    </xf>
    <xf numFmtId="0" fontId="12" fillId="0" borderId="2" xfId="1" applyFont="1" applyBorder="1" applyAlignment="1">
      <alignment horizontal="left" vertical="center" shrinkToFit="1"/>
    </xf>
    <xf numFmtId="0" fontId="12" fillId="0" borderId="6" xfId="1" applyFont="1" applyBorder="1" applyAlignment="1">
      <alignment horizontal="left" vertical="center" wrapText="1"/>
    </xf>
    <xf numFmtId="0" fontId="12" fillId="0" borderId="8" xfId="1" applyFont="1" applyBorder="1" applyAlignment="1">
      <alignment horizontal="left" vertical="center" wrapText="1"/>
    </xf>
    <xf numFmtId="0" fontId="12" fillId="0" borderId="15" xfId="1" applyFont="1" applyBorder="1" applyAlignment="1">
      <alignment horizontal="left" vertical="center" wrapText="1"/>
    </xf>
    <xf numFmtId="0" fontId="12" fillId="0" borderId="7" xfId="0" applyFont="1" applyFill="1" applyBorder="1" applyAlignment="1">
      <alignment vertical="center" wrapText="1"/>
    </xf>
    <xf numFmtId="178" fontId="14" fillId="0" borderId="12" xfId="1" applyNumberFormat="1" applyFont="1" applyFill="1" applyBorder="1" applyAlignment="1">
      <alignment horizontal="left" vertical="center" wrapText="1"/>
    </xf>
    <xf numFmtId="178" fontId="14" fillId="0" borderId="17" xfId="1" applyNumberFormat="1" applyFont="1" applyFill="1" applyBorder="1" applyAlignment="1">
      <alignment horizontal="left" vertical="center" wrapText="1"/>
    </xf>
    <xf numFmtId="178" fontId="14" fillId="0" borderId="14" xfId="1" applyNumberFormat="1" applyFont="1" applyFill="1" applyBorder="1" applyAlignment="1">
      <alignment horizontal="left" vertical="center" wrapText="1"/>
    </xf>
    <xf numFmtId="178" fontId="14" fillId="0" borderId="18" xfId="1" applyNumberFormat="1" applyFont="1" applyFill="1" applyBorder="1" applyAlignment="1">
      <alignment horizontal="left" vertical="center" wrapText="1"/>
    </xf>
    <xf numFmtId="178" fontId="14" fillId="0" borderId="16" xfId="1" applyNumberFormat="1" applyFont="1" applyFill="1" applyBorder="1" applyAlignment="1">
      <alignment horizontal="left" vertical="center" wrapText="1"/>
    </xf>
    <xf numFmtId="178" fontId="14" fillId="0" borderId="19" xfId="1" applyNumberFormat="1" applyFont="1" applyFill="1" applyBorder="1" applyAlignment="1">
      <alignment horizontal="left" vertical="center" wrapText="1"/>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5" xfId="1" applyFont="1" applyBorder="1" applyAlignment="1">
      <alignment horizontal="center" vertical="center" wrapText="1"/>
    </xf>
    <xf numFmtId="0" fontId="12" fillId="0" borderId="2" xfId="1" applyFont="1" applyBorder="1" applyAlignment="1">
      <alignment vertical="center" shrinkToFit="1"/>
    </xf>
    <xf numFmtId="0" fontId="12" fillId="0" borderId="2" xfId="1" applyFont="1" applyBorder="1" applyAlignment="1">
      <alignment vertical="center" wrapText="1"/>
    </xf>
    <xf numFmtId="0" fontId="12" fillId="0" borderId="14" xfId="1" applyFont="1" applyBorder="1" applyAlignment="1">
      <alignment horizontal="left" vertical="center" wrapText="1"/>
    </xf>
    <xf numFmtId="0" fontId="12" fillId="0" borderId="18" xfId="1" applyFont="1" applyBorder="1" applyAlignment="1">
      <alignment horizontal="left" vertical="center" wrapText="1"/>
    </xf>
    <xf numFmtId="0" fontId="12" fillId="0" borderId="16" xfId="1" applyFont="1" applyBorder="1" applyAlignment="1">
      <alignment horizontal="left" vertical="center" wrapText="1"/>
    </xf>
    <xf numFmtId="0" fontId="12" fillId="0" borderId="19" xfId="1" applyFont="1" applyBorder="1" applyAlignment="1">
      <alignment horizontal="left" vertical="center" wrapText="1"/>
    </xf>
    <xf numFmtId="0" fontId="12" fillId="0" borderId="7" xfId="1" applyFont="1" applyBorder="1" applyAlignment="1">
      <alignment horizontal="left" vertical="center" wrapText="1" shrinkToFit="1"/>
    </xf>
    <xf numFmtId="0" fontId="12" fillId="0" borderId="7" xfId="1" applyFont="1" applyBorder="1" applyAlignment="1">
      <alignment horizontal="left" vertical="center" shrinkToFit="1"/>
    </xf>
    <xf numFmtId="0" fontId="13" fillId="0" borderId="6" xfId="1" applyFont="1" applyBorder="1" applyAlignment="1">
      <alignment horizontal="left" vertical="center" wrapText="1" shrinkToFit="1"/>
    </xf>
    <xf numFmtId="0" fontId="13" fillId="0" borderId="8" xfId="1" applyFont="1" applyBorder="1" applyAlignment="1">
      <alignment horizontal="left" vertical="center" wrapText="1" shrinkToFit="1"/>
    </xf>
    <xf numFmtId="0" fontId="13" fillId="0" borderId="15" xfId="1" applyFont="1" applyBorder="1" applyAlignment="1">
      <alignment horizontal="left" vertical="center" wrapText="1" shrinkToFit="1"/>
    </xf>
    <xf numFmtId="178" fontId="12" fillId="0" borderId="6" xfId="1" applyNumberFormat="1" applyFont="1" applyFill="1" applyBorder="1" applyAlignment="1">
      <alignment horizontal="left" vertical="center" wrapText="1"/>
    </xf>
    <xf numFmtId="178" fontId="12" fillId="0" borderId="8" xfId="1" applyNumberFormat="1" applyFont="1" applyFill="1" applyBorder="1" applyAlignment="1">
      <alignment horizontal="left" vertical="center" wrapText="1"/>
    </xf>
    <xf numFmtId="178" fontId="12" fillId="0" borderId="15" xfId="1" applyNumberFormat="1" applyFont="1" applyFill="1" applyBorder="1" applyAlignment="1">
      <alignment horizontal="left" vertical="center" wrapText="1"/>
    </xf>
    <xf numFmtId="0" fontId="8" fillId="0" borderId="6" xfId="1" applyFont="1" applyBorder="1" applyAlignment="1">
      <alignment horizontal="left" vertical="center" wrapText="1"/>
    </xf>
    <xf numFmtId="0" fontId="8" fillId="0" borderId="8" xfId="1" applyFont="1" applyBorder="1" applyAlignment="1">
      <alignment horizontal="left" vertical="center" wrapText="1"/>
    </xf>
    <xf numFmtId="0" fontId="8" fillId="0" borderId="15" xfId="1" applyFont="1" applyBorder="1" applyAlignment="1">
      <alignment horizontal="left" vertical="center" wrapText="1"/>
    </xf>
    <xf numFmtId="0" fontId="12" fillId="0" borderId="7" xfId="1" applyFont="1" applyBorder="1" applyAlignment="1">
      <alignment vertical="center" shrinkToFit="1"/>
    </xf>
    <xf numFmtId="0" fontId="12" fillId="0" borderId="2" xfId="1" applyFont="1" applyBorder="1" applyAlignment="1">
      <alignment vertical="center"/>
    </xf>
    <xf numFmtId="0" fontId="12" fillId="0" borderId="7" xfId="1" applyFont="1" applyBorder="1" applyAlignment="1">
      <alignment vertical="center"/>
    </xf>
    <xf numFmtId="0" fontId="9" fillId="0" borderId="4" xfId="1" applyFont="1" applyBorder="1" applyAlignment="1">
      <alignment horizontal="center" vertical="center" shrinkToFit="1"/>
    </xf>
    <xf numFmtId="0" fontId="9" fillId="0" borderId="2" xfId="1" applyFont="1" applyBorder="1" applyAlignment="1">
      <alignment horizontal="center" vertical="center"/>
    </xf>
    <xf numFmtId="0" fontId="9" fillId="0" borderId="0" xfId="1" applyFont="1" applyBorder="1" applyAlignment="1">
      <alignment horizontal="center"/>
    </xf>
    <xf numFmtId="0" fontId="10" fillId="0" borderId="47" xfId="1" applyFont="1" applyBorder="1" applyAlignment="1">
      <alignment vertical="center" shrinkToFit="1"/>
    </xf>
    <xf numFmtId="0" fontId="10" fillId="0" borderId="46" xfId="1" applyFont="1" applyBorder="1" applyAlignment="1">
      <alignment vertical="center" shrinkToFit="1"/>
    </xf>
    <xf numFmtId="0" fontId="10" fillId="0" borderId="9" xfId="1" applyFont="1" applyBorder="1" applyAlignment="1">
      <alignment vertical="center" wrapText="1"/>
    </xf>
    <xf numFmtId="0" fontId="10" fillId="0" borderId="11" xfId="1" applyFont="1" applyBorder="1" applyAlignment="1">
      <alignment horizontal="left" vertical="center" shrinkToFit="1"/>
    </xf>
    <xf numFmtId="0" fontId="8" fillId="0" borderId="14" xfId="1" applyFont="1" applyBorder="1" applyAlignment="1">
      <alignment horizontal="center"/>
    </xf>
    <xf numFmtId="0" fontId="8" fillId="0" borderId="18" xfId="1" applyFont="1" applyBorder="1" applyAlignment="1">
      <alignment horizontal="center"/>
    </xf>
    <xf numFmtId="0" fontId="8" fillId="0" borderId="16" xfId="1" applyFont="1" applyBorder="1" applyAlignment="1">
      <alignment horizontal="center"/>
    </xf>
    <xf numFmtId="0" fontId="8" fillId="0" borderId="19" xfId="1" applyFont="1" applyBorder="1" applyAlignment="1">
      <alignment horizontal="center"/>
    </xf>
    <xf numFmtId="0" fontId="12" fillId="0" borderId="12" xfId="1" applyFont="1" applyBorder="1" applyAlignment="1">
      <alignment horizontal="center" vertical="center" shrinkToFit="1"/>
    </xf>
    <xf numFmtId="0" fontId="12" fillId="0" borderId="17"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8" xfId="1" applyFont="1" applyBorder="1" applyAlignment="1">
      <alignment horizontal="center" vertical="center" shrinkToFit="1"/>
    </xf>
    <xf numFmtId="0" fontId="12" fillId="0" borderId="16" xfId="1" applyFont="1" applyBorder="1" applyAlignment="1">
      <alignment horizontal="center" vertical="center" shrinkToFit="1"/>
    </xf>
    <xf numFmtId="0" fontId="12" fillId="0" borderId="19" xfId="1" applyFont="1" applyBorder="1" applyAlignment="1">
      <alignment horizontal="center" vertical="center" shrinkToFit="1"/>
    </xf>
    <xf numFmtId="0" fontId="15" fillId="0" borderId="13" xfId="1" applyFont="1" applyBorder="1" applyAlignment="1">
      <alignment horizontal="right" vertical="center" wrapText="1"/>
    </xf>
    <xf numFmtId="0" fontId="15" fillId="0" borderId="17" xfId="1" applyFont="1" applyBorder="1" applyAlignment="1">
      <alignment horizontal="right" vertical="center" wrapText="1"/>
    </xf>
    <xf numFmtId="0" fontId="12" fillId="0" borderId="15" xfId="1" applyFont="1" applyBorder="1" applyAlignment="1">
      <alignment vertical="center" wrapText="1"/>
    </xf>
    <xf numFmtId="0" fontId="12" fillId="0" borderId="4" xfId="1" applyFont="1" applyBorder="1" applyAlignment="1">
      <alignment vertical="center" wrapText="1"/>
    </xf>
    <xf numFmtId="0" fontId="12" fillId="0" borderId="6" xfId="0" applyFont="1" applyFill="1" applyBorder="1" applyAlignment="1">
      <alignment horizontal="left" vertical="center" wrapText="1" shrinkToFit="1"/>
    </xf>
    <xf numFmtId="0" fontId="12" fillId="0" borderId="8" xfId="0" applyFont="1" applyFill="1" applyBorder="1" applyAlignment="1">
      <alignment horizontal="left" vertical="center" wrapText="1" shrinkToFit="1"/>
    </xf>
    <xf numFmtId="0" fontId="12" fillId="0" borderId="15" xfId="0" applyFont="1" applyFill="1" applyBorder="1" applyAlignment="1">
      <alignment horizontal="left" vertical="center" wrapText="1" shrinkToFit="1"/>
    </xf>
    <xf numFmtId="0" fontId="12" fillId="0" borderId="2"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12" fillId="0" borderId="12"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8" xfId="1" applyFont="1" applyFill="1" applyBorder="1" applyAlignment="1">
      <alignment horizontal="left" vertical="center" wrapText="1"/>
    </xf>
    <xf numFmtId="0" fontId="12" fillId="0" borderId="16"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3" fillId="0" borderId="6" xfId="3" applyFont="1" applyFill="1" applyBorder="1" applyAlignment="1">
      <alignment vertical="center" wrapText="1"/>
    </xf>
    <xf numFmtId="0" fontId="13" fillId="0" borderId="8" xfId="3" applyFont="1" applyFill="1" applyBorder="1" applyAlignment="1">
      <alignment vertical="center" wrapText="1"/>
    </xf>
    <xf numFmtId="0" fontId="13" fillId="0" borderId="15" xfId="3" applyFont="1" applyFill="1" applyBorder="1" applyAlignment="1">
      <alignment vertical="center" wrapText="1"/>
    </xf>
    <xf numFmtId="0" fontId="12" fillId="0" borderId="2" xfId="3" applyFont="1" applyFill="1" applyBorder="1" applyAlignment="1">
      <alignment horizontal="left" vertical="center" shrinkToFit="1"/>
    </xf>
    <xf numFmtId="0" fontId="12" fillId="0" borderId="7" xfId="3" applyFont="1" applyFill="1" applyBorder="1" applyAlignment="1">
      <alignment horizontal="left" vertical="center" shrinkToFit="1"/>
    </xf>
    <xf numFmtId="0" fontId="13" fillId="0" borderId="6" xfId="1" applyFont="1" applyFill="1" applyBorder="1" applyAlignment="1">
      <alignment vertical="center" wrapText="1"/>
    </xf>
    <xf numFmtId="0" fontId="13" fillId="0" borderId="8" xfId="1" applyFont="1" applyFill="1" applyBorder="1" applyAlignment="1">
      <alignment vertical="center" wrapText="1"/>
    </xf>
    <xf numFmtId="0" fontId="13" fillId="0" borderId="15" xfId="1" applyFont="1" applyFill="1" applyBorder="1" applyAlignment="1">
      <alignment vertical="center" wrapText="1"/>
    </xf>
    <xf numFmtId="0" fontId="12" fillId="0" borderId="13" xfId="1" applyFont="1" applyBorder="1" applyAlignment="1">
      <alignment horizontal="left" vertical="center" shrinkToFit="1"/>
    </xf>
    <xf numFmtId="0" fontId="12" fillId="0" borderId="17" xfId="1" applyFont="1" applyBorder="1" applyAlignment="1">
      <alignment horizontal="left" vertical="center" shrinkToFit="1"/>
    </xf>
    <xf numFmtId="0" fontId="12" fillId="0" borderId="50" xfId="1" applyFont="1" applyBorder="1" applyAlignment="1">
      <alignment horizontal="left" vertical="center" shrinkToFit="1"/>
    </xf>
    <xf numFmtId="0" fontId="12" fillId="0" borderId="24" xfId="1" applyFont="1" applyBorder="1" applyAlignment="1">
      <alignment horizontal="left" vertical="center" shrinkToFit="1"/>
    </xf>
    <xf numFmtId="0" fontId="12" fillId="0" borderId="25" xfId="1" applyFont="1" applyBorder="1" applyAlignment="1">
      <alignment horizontal="left" vertical="center" shrinkToFit="1"/>
    </xf>
    <xf numFmtId="0" fontId="12" fillId="0" borderId="52" xfId="1" applyFont="1" applyBorder="1" applyAlignment="1">
      <alignment horizontal="left" vertical="center" shrinkToFit="1"/>
    </xf>
    <xf numFmtId="0" fontId="12" fillId="0" borderId="26" xfId="1" applyFont="1" applyBorder="1" applyAlignment="1">
      <alignment horizontal="left" vertical="center" shrinkToFit="1"/>
    </xf>
    <xf numFmtId="0" fontId="12" fillId="0" borderId="27" xfId="1" applyFont="1" applyBorder="1" applyAlignment="1">
      <alignment horizontal="left" vertical="center" shrinkToFit="1"/>
    </xf>
    <xf numFmtId="0" fontId="12" fillId="0" borderId="48" xfId="1" applyFont="1" applyBorder="1" applyAlignment="1">
      <alignment horizontal="left" vertical="center" wrapText="1" shrinkToFit="1"/>
    </xf>
    <xf numFmtId="0" fontId="12" fillId="0" borderId="28" xfId="1" applyFont="1" applyBorder="1" applyAlignment="1">
      <alignment horizontal="left" vertical="center" shrinkToFit="1"/>
    </xf>
    <xf numFmtId="0" fontId="12" fillId="0" borderId="29" xfId="1" applyFont="1" applyBorder="1" applyAlignment="1">
      <alignment horizontal="left" vertical="center" shrinkToFit="1"/>
    </xf>
    <xf numFmtId="0" fontId="12" fillId="0" borderId="49" xfId="1" applyFont="1" applyBorder="1" applyAlignment="1">
      <alignment horizontal="left" vertical="center" shrinkToFit="1"/>
    </xf>
    <xf numFmtId="0" fontId="12" fillId="0" borderId="22" xfId="1" applyFont="1" applyBorder="1" applyAlignment="1">
      <alignment horizontal="left" vertical="center" shrinkToFit="1"/>
    </xf>
    <xf numFmtId="0" fontId="12" fillId="0" borderId="23" xfId="1" applyFont="1" applyBorder="1" applyAlignment="1">
      <alignment horizontal="left" vertical="center" shrinkToFit="1"/>
    </xf>
    <xf numFmtId="0" fontId="12" fillId="0" borderId="53" xfId="1" applyFont="1" applyBorder="1" applyAlignment="1">
      <alignment horizontal="left" vertical="center" shrinkToFit="1"/>
    </xf>
    <xf numFmtId="0" fontId="12" fillId="0" borderId="30" xfId="1" applyFont="1" applyBorder="1" applyAlignment="1">
      <alignment horizontal="left" vertical="center" shrinkToFit="1"/>
    </xf>
    <xf numFmtId="0" fontId="12" fillId="0" borderId="31" xfId="1" applyFont="1" applyBorder="1" applyAlignment="1">
      <alignment horizontal="left" vertical="center" shrinkToFit="1"/>
    </xf>
    <xf numFmtId="0" fontId="12" fillId="0" borderId="2" xfId="1" applyFont="1" applyFill="1" applyBorder="1" applyAlignment="1">
      <alignment horizontal="left" vertical="center" shrinkToFit="1"/>
    </xf>
    <xf numFmtId="0" fontId="12" fillId="0" borderId="7" xfId="1" applyFont="1" applyFill="1" applyBorder="1" applyAlignment="1">
      <alignment horizontal="left" vertical="center" shrinkToFit="1"/>
    </xf>
    <xf numFmtId="0" fontId="12" fillId="0" borderId="51" xfId="1" applyFont="1" applyBorder="1" applyAlignment="1">
      <alignment horizontal="left" vertical="center" wrapText="1" shrinkToFit="1"/>
    </xf>
    <xf numFmtId="0" fontId="12" fillId="0" borderId="20" xfId="1" applyFont="1" applyBorder="1" applyAlignment="1">
      <alignment horizontal="left" vertical="center" shrinkToFit="1"/>
    </xf>
    <xf numFmtId="0" fontId="12" fillId="0" borderId="21" xfId="1" applyFont="1" applyBorder="1" applyAlignment="1">
      <alignment horizontal="left" vertical="center" shrinkToFit="1"/>
    </xf>
    <xf numFmtId="180" fontId="12" fillId="0" borderId="6" xfId="1" applyNumberFormat="1" applyFont="1" applyFill="1" applyBorder="1" applyAlignment="1">
      <alignment horizontal="center" vertical="center" wrapText="1"/>
    </xf>
    <xf numFmtId="180" fontId="12" fillId="0" borderId="8" xfId="1" applyNumberFormat="1" applyFont="1" applyFill="1" applyBorder="1" applyAlignment="1">
      <alignment horizontal="center" vertical="center" wrapText="1"/>
    </xf>
    <xf numFmtId="180" fontId="12" fillId="0" borderId="15" xfId="1" applyNumberFormat="1" applyFont="1" applyFill="1" applyBorder="1" applyAlignment="1">
      <alignment horizontal="center" vertical="center" wrapText="1"/>
    </xf>
    <xf numFmtId="0" fontId="9" fillId="0" borderId="5" xfId="1" applyFont="1" applyBorder="1" applyAlignment="1">
      <alignment horizontal="center" vertical="center" shrinkToFit="1"/>
    </xf>
    <xf numFmtId="0" fontId="9" fillId="0" borderId="7" xfId="1" applyFont="1" applyBorder="1" applyAlignment="1">
      <alignment horizontal="center" vertical="center" shrinkToFit="1"/>
    </xf>
    <xf numFmtId="178" fontId="14" fillId="0" borderId="5" xfId="1" applyNumberFormat="1" applyFont="1" applyFill="1" applyBorder="1" applyAlignment="1">
      <alignment horizontal="left" vertical="center" wrapText="1"/>
    </xf>
    <xf numFmtId="178" fontId="14" fillId="0" borderId="7" xfId="1" applyNumberFormat="1"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15" fillId="0" borderId="0" xfId="1" applyFont="1" applyBorder="1" applyAlignment="1">
      <alignment horizontal="right" vertical="center" wrapText="1"/>
    </xf>
    <xf numFmtId="0" fontId="15" fillId="0" borderId="18" xfId="1" applyFont="1" applyBorder="1" applyAlignment="1">
      <alignment horizontal="right" vertical="center" wrapText="1"/>
    </xf>
    <xf numFmtId="0" fontId="9" fillId="0" borderId="4" xfId="1" applyFont="1" applyBorder="1" applyAlignment="1">
      <alignment horizontal="center" wrapText="1" shrinkToFit="1"/>
    </xf>
    <xf numFmtId="0" fontId="8" fillId="0" borderId="7" xfId="1" applyFont="1" applyBorder="1" applyAlignment="1">
      <alignment horizontal="center"/>
    </xf>
    <xf numFmtId="0" fontId="8" fillId="0" borderId="4" xfId="1" applyFont="1" applyBorder="1" applyAlignment="1">
      <alignment horizontal="center"/>
    </xf>
    <xf numFmtId="0" fontId="8" fillId="0" borderId="2"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2" xfId="2" applyFont="1" applyFill="1" applyBorder="1" applyAlignment="1">
      <alignment horizontal="left" vertical="center" wrapText="1"/>
    </xf>
    <xf numFmtId="0" fontId="8" fillId="0" borderId="7" xfId="2" applyFont="1" applyFill="1" applyBorder="1" applyAlignment="1">
      <alignment horizontal="left" vertical="center" wrapText="1"/>
    </xf>
    <xf numFmtId="0" fontId="12" fillId="0" borderId="14" xfId="1" applyFont="1" applyBorder="1" applyAlignment="1">
      <alignment horizontal="center" vertical="center" wrapText="1" shrinkToFit="1"/>
    </xf>
    <xf numFmtId="0" fontId="12" fillId="0" borderId="18" xfId="1" applyFont="1" applyBorder="1" applyAlignment="1">
      <alignment horizontal="center" vertical="center" wrapText="1" shrinkToFit="1"/>
    </xf>
    <xf numFmtId="0" fontId="12" fillId="0" borderId="16" xfId="1" applyFont="1" applyBorder="1" applyAlignment="1">
      <alignment horizontal="center" vertical="center" wrapText="1" shrinkToFit="1"/>
    </xf>
    <xf numFmtId="0" fontId="12" fillId="0" borderId="19" xfId="1" applyFont="1" applyBorder="1" applyAlignment="1">
      <alignment horizontal="center" vertical="center" wrapText="1" shrinkToFit="1"/>
    </xf>
    <xf numFmtId="0" fontId="8" fillId="0" borderId="6" xfId="1" applyFont="1" applyBorder="1" applyAlignment="1">
      <alignment horizontal="left" vertical="center" wrapText="1" shrinkToFit="1"/>
    </xf>
    <xf numFmtId="0" fontId="8" fillId="0" borderId="8" xfId="1" applyFont="1" applyBorder="1" applyAlignment="1">
      <alignment horizontal="left" vertical="center" wrapText="1" shrinkToFit="1"/>
    </xf>
    <xf numFmtId="0" fontId="8" fillId="0" borderId="15" xfId="1" applyFont="1" applyBorder="1" applyAlignment="1">
      <alignment horizontal="left" vertical="center" wrapText="1" shrinkToFit="1"/>
    </xf>
    <xf numFmtId="0" fontId="12" fillId="0" borderId="14" xfId="1" applyFont="1" applyBorder="1" applyAlignment="1">
      <alignment horizontal="center"/>
    </xf>
    <xf numFmtId="0" fontId="12" fillId="0" borderId="18" xfId="1" applyFont="1" applyBorder="1" applyAlignment="1">
      <alignment horizontal="center"/>
    </xf>
    <xf numFmtId="0" fontId="12" fillId="0" borderId="16" xfId="1" applyFont="1" applyBorder="1" applyAlignment="1">
      <alignment horizontal="center"/>
    </xf>
    <xf numFmtId="0" fontId="12" fillId="0" borderId="19" xfId="1" applyFont="1" applyBorder="1" applyAlignment="1">
      <alignment horizontal="center"/>
    </xf>
  </cellXfs>
  <cellStyles count="5">
    <cellStyle name="桁区切り" xfId="4" builtinId="6"/>
    <cellStyle name="標準" xfId="0" builtinId="0"/>
    <cellStyle name="標準 2" xfId="2"/>
    <cellStyle name="標準_共同審査会公告前様式2-2"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3</xdr:row>
      <xdr:rowOff>54429</xdr:rowOff>
    </xdr:from>
    <xdr:to>
      <xdr:col>6</xdr:col>
      <xdr:colOff>639535</xdr:colOff>
      <xdr:row>4</xdr:row>
      <xdr:rowOff>231322</xdr:rowOff>
    </xdr:to>
    <xdr:sp macro="" textlink="">
      <xdr:nvSpPr>
        <xdr:cNvPr id="2" name="角丸四角形 1"/>
        <xdr:cNvSpPr/>
      </xdr:nvSpPr>
      <xdr:spPr>
        <a:xfrm>
          <a:off x="6086475" y="847725"/>
          <a:ext cx="26683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19050</xdr:colOff>
          <xdr:row>5</xdr:row>
          <xdr:rowOff>200025</xdr:rowOff>
        </xdr:from>
        <xdr:to>
          <xdr:col>4</xdr:col>
          <xdr:colOff>85725</xdr:colOff>
          <xdr:row>5</xdr:row>
          <xdr:rowOff>495300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133350</xdr:rowOff>
        </xdr:from>
        <xdr:to>
          <xdr:col>4</xdr:col>
          <xdr:colOff>57150</xdr:colOff>
          <xdr:row>6</xdr:row>
          <xdr:rowOff>400050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209550</xdr:rowOff>
        </xdr:from>
        <xdr:to>
          <xdr:col>4</xdr:col>
          <xdr:colOff>57150</xdr:colOff>
          <xdr:row>7</xdr:row>
          <xdr:rowOff>466725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123825</xdr:rowOff>
        </xdr:from>
        <xdr:to>
          <xdr:col>4</xdr:col>
          <xdr:colOff>57150</xdr:colOff>
          <xdr:row>17</xdr:row>
          <xdr:rowOff>381000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104775</xdr:rowOff>
        </xdr:from>
        <xdr:to>
          <xdr:col>4</xdr:col>
          <xdr:colOff>57150</xdr:colOff>
          <xdr:row>19</xdr:row>
          <xdr:rowOff>361950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114300</xdr:rowOff>
        </xdr:from>
        <xdr:to>
          <xdr:col>4</xdr:col>
          <xdr:colOff>57150</xdr:colOff>
          <xdr:row>18</xdr:row>
          <xdr:rowOff>371475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142875</xdr:rowOff>
        </xdr:from>
        <xdr:to>
          <xdr:col>4</xdr:col>
          <xdr:colOff>57150</xdr:colOff>
          <xdr:row>41</xdr:row>
          <xdr:rowOff>390525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85725</xdr:rowOff>
        </xdr:from>
        <xdr:to>
          <xdr:col>4</xdr:col>
          <xdr:colOff>57150</xdr:colOff>
          <xdr:row>43</xdr:row>
          <xdr:rowOff>342900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95250</xdr:rowOff>
        </xdr:from>
        <xdr:to>
          <xdr:col>4</xdr:col>
          <xdr:colOff>57150</xdr:colOff>
          <xdr:row>44</xdr:row>
          <xdr:rowOff>352425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81</xdr:row>
          <xdr:rowOff>104775</xdr:rowOff>
        </xdr:from>
        <xdr:to>
          <xdr:col>4</xdr:col>
          <xdr:colOff>57150</xdr:colOff>
          <xdr:row>81</xdr:row>
          <xdr:rowOff>342900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85725</xdr:rowOff>
        </xdr:from>
        <xdr:to>
          <xdr:col>4</xdr:col>
          <xdr:colOff>57150</xdr:colOff>
          <xdr:row>82</xdr:row>
          <xdr:rowOff>323850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314325</xdr:rowOff>
        </xdr:from>
        <xdr:to>
          <xdr:col>4</xdr:col>
          <xdr:colOff>57150</xdr:colOff>
          <xdr:row>91</xdr:row>
          <xdr:rowOff>542925</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314325</xdr:rowOff>
        </xdr:from>
        <xdr:to>
          <xdr:col>4</xdr:col>
          <xdr:colOff>57150</xdr:colOff>
          <xdr:row>92</xdr:row>
          <xdr:rowOff>581025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19050</xdr:rowOff>
        </xdr:from>
        <xdr:to>
          <xdr:col>4</xdr:col>
          <xdr:colOff>57150</xdr:colOff>
          <xdr:row>96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47625</xdr:rowOff>
        </xdr:from>
        <xdr:to>
          <xdr:col>4</xdr:col>
          <xdr:colOff>57150</xdr:colOff>
          <xdr:row>96</xdr:row>
          <xdr:rowOff>295275</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109</xdr:row>
          <xdr:rowOff>47625</xdr:rowOff>
        </xdr:from>
        <xdr:to>
          <xdr:col>4</xdr:col>
          <xdr:colOff>57150</xdr:colOff>
          <xdr:row>109</xdr:row>
          <xdr:rowOff>304800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162</xdr:row>
          <xdr:rowOff>9525</xdr:rowOff>
        </xdr:from>
        <xdr:to>
          <xdr:col>4</xdr:col>
          <xdr:colOff>57150</xdr:colOff>
          <xdr:row>162</xdr:row>
          <xdr:rowOff>285750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163</xdr:row>
          <xdr:rowOff>28575</xdr:rowOff>
        </xdr:from>
        <xdr:to>
          <xdr:col>4</xdr:col>
          <xdr:colOff>57150</xdr:colOff>
          <xdr:row>163</xdr:row>
          <xdr:rowOff>285750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165</xdr:row>
          <xdr:rowOff>57150</xdr:rowOff>
        </xdr:from>
        <xdr:to>
          <xdr:col>4</xdr:col>
          <xdr:colOff>57150</xdr:colOff>
          <xdr:row>166</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166</xdr:row>
          <xdr:rowOff>76200</xdr:rowOff>
        </xdr:from>
        <xdr:to>
          <xdr:col>4</xdr:col>
          <xdr:colOff>57150</xdr:colOff>
          <xdr:row>167</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167</xdr:row>
          <xdr:rowOff>28575</xdr:rowOff>
        </xdr:from>
        <xdr:to>
          <xdr:col>4</xdr:col>
          <xdr:colOff>57150</xdr:colOff>
          <xdr:row>167</xdr:row>
          <xdr:rowOff>285750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177</xdr:row>
          <xdr:rowOff>28575</xdr:rowOff>
        </xdr:from>
        <xdr:to>
          <xdr:col>4</xdr:col>
          <xdr:colOff>47625</xdr:colOff>
          <xdr:row>177</xdr:row>
          <xdr:rowOff>285750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179</xdr:row>
          <xdr:rowOff>19050</xdr:rowOff>
        </xdr:from>
        <xdr:to>
          <xdr:col>4</xdr:col>
          <xdr:colOff>47625</xdr:colOff>
          <xdr:row>179</xdr:row>
          <xdr:rowOff>285750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85725</xdr:rowOff>
        </xdr:from>
        <xdr:to>
          <xdr:col>4</xdr:col>
          <xdr:colOff>57150</xdr:colOff>
          <xdr:row>42</xdr:row>
          <xdr:rowOff>342900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266700</xdr:rowOff>
        </xdr:from>
        <xdr:to>
          <xdr:col>4</xdr:col>
          <xdr:colOff>66675</xdr:colOff>
          <xdr:row>93</xdr:row>
          <xdr:rowOff>581025</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161</xdr:row>
          <xdr:rowOff>47625</xdr:rowOff>
        </xdr:from>
        <xdr:to>
          <xdr:col>4</xdr:col>
          <xdr:colOff>57150</xdr:colOff>
          <xdr:row>162</xdr:row>
          <xdr:rowOff>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141</xdr:row>
          <xdr:rowOff>0</xdr:rowOff>
        </xdr:from>
        <xdr:to>
          <xdr:col>4</xdr:col>
          <xdr:colOff>57150</xdr:colOff>
          <xdr:row>142</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28575</xdr:rowOff>
        </xdr:from>
        <xdr:to>
          <xdr:col>4</xdr:col>
          <xdr:colOff>57150</xdr:colOff>
          <xdr:row>142</xdr:row>
          <xdr:rowOff>295275</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314325</xdr:rowOff>
        </xdr:from>
        <xdr:to>
          <xdr:col>4</xdr:col>
          <xdr:colOff>57150</xdr:colOff>
          <xdr:row>143</xdr:row>
          <xdr:rowOff>257175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129</xdr:row>
          <xdr:rowOff>0</xdr:rowOff>
        </xdr:from>
        <xdr:to>
          <xdr:col>4</xdr:col>
          <xdr:colOff>57150</xdr:colOff>
          <xdr:row>130</xdr:row>
          <xdr:rowOff>0</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130</xdr:row>
          <xdr:rowOff>28575</xdr:rowOff>
        </xdr:from>
        <xdr:to>
          <xdr:col>4</xdr:col>
          <xdr:colOff>57150</xdr:colOff>
          <xdr:row>130</xdr:row>
          <xdr:rowOff>295275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131</xdr:row>
          <xdr:rowOff>0</xdr:rowOff>
        </xdr:from>
        <xdr:to>
          <xdr:col>4</xdr:col>
          <xdr:colOff>57150</xdr:colOff>
          <xdr:row>131</xdr:row>
          <xdr:rowOff>257175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199</xdr:row>
          <xdr:rowOff>19050</xdr:rowOff>
        </xdr:from>
        <xdr:to>
          <xdr:col>4</xdr:col>
          <xdr:colOff>57150</xdr:colOff>
          <xdr:row>200</xdr:row>
          <xdr:rowOff>19050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201</xdr:row>
          <xdr:rowOff>133350</xdr:rowOff>
        </xdr:from>
        <xdr:to>
          <xdr:col>4</xdr:col>
          <xdr:colOff>57150</xdr:colOff>
          <xdr:row>201</xdr:row>
          <xdr:rowOff>657225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201</xdr:row>
          <xdr:rowOff>733425</xdr:rowOff>
        </xdr:from>
        <xdr:to>
          <xdr:col>4</xdr:col>
          <xdr:colOff>57150</xdr:colOff>
          <xdr:row>203</xdr:row>
          <xdr:rowOff>9525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216</xdr:row>
          <xdr:rowOff>9525</xdr:rowOff>
        </xdr:from>
        <xdr:to>
          <xdr:col>4</xdr:col>
          <xdr:colOff>66675</xdr:colOff>
          <xdr:row>217</xdr:row>
          <xdr:rowOff>0</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189</xdr:row>
          <xdr:rowOff>47625</xdr:rowOff>
        </xdr:from>
        <xdr:to>
          <xdr:col>4</xdr:col>
          <xdr:colOff>57150</xdr:colOff>
          <xdr:row>190</xdr:row>
          <xdr:rowOff>0</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190</xdr:row>
          <xdr:rowOff>38100</xdr:rowOff>
        </xdr:from>
        <xdr:to>
          <xdr:col>4</xdr:col>
          <xdr:colOff>57150</xdr:colOff>
          <xdr:row>190</xdr:row>
          <xdr:rowOff>295275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200025</xdr:rowOff>
        </xdr:from>
        <xdr:to>
          <xdr:col>4</xdr:col>
          <xdr:colOff>85725</xdr:colOff>
          <xdr:row>9</xdr:row>
          <xdr:rowOff>495300</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133350</xdr:rowOff>
        </xdr:from>
        <xdr:to>
          <xdr:col>4</xdr:col>
          <xdr:colOff>57150</xdr:colOff>
          <xdr:row>10</xdr:row>
          <xdr:rowOff>400050</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133350</xdr:rowOff>
        </xdr:from>
        <xdr:to>
          <xdr:col>4</xdr:col>
          <xdr:colOff>57150</xdr:colOff>
          <xdr:row>11</xdr:row>
          <xdr:rowOff>466725</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123825</xdr:rowOff>
        </xdr:from>
        <xdr:to>
          <xdr:col>4</xdr:col>
          <xdr:colOff>57150</xdr:colOff>
          <xdr:row>21</xdr:row>
          <xdr:rowOff>381000</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123825</xdr:rowOff>
        </xdr:from>
        <xdr:to>
          <xdr:col>4</xdr:col>
          <xdr:colOff>57150</xdr:colOff>
          <xdr:row>23</xdr:row>
          <xdr:rowOff>381000</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123825</xdr:rowOff>
        </xdr:from>
        <xdr:to>
          <xdr:col>4</xdr:col>
          <xdr:colOff>57150</xdr:colOff>
          <xdr:row>22</xdr:row>
          <xdr:rowOff>371475</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142875</xdr:rowOff>
        </xdr:from>
        <xdr:to>
          <xdr:col>4</xdr:col>
          <xdr:colOff>57150</xdr:colOff>
          <xdr:row>46</xdr:row>
          <xdr:rowOff>390525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85725</xdr:rowOff>
        </xdr:from>
        <xdr:to>
          <xdr:col>4</xdr:col>
          <xdr:colOff>57150</xdr:colOff>
          <xdr:row>48</xdr:row>
          <xdr:rowOff>342900</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57150</xdr:colOff>
          <xdr:row>49</xdr:row>
          <xdr:rowOff>352425</xdr:rowOff>
        </xdr:to>
        <xdr:sp macro="" textlink="">
          <xdr:nvSpPr>
            <xdr:cNvPr id="11337" name="Check Box 73" hidden="1">
              <a:extLst>
                <a:ext uri="{63B3BB69-23CF-44E3-9099-C40C66FF867C}">
                  <a14:compatExt spid="_x0000_s1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85725</xdr:rowOff>
        </xdr:from>
        <xdr:to>
          <xdr:col>4</xdr:col>
          <xdr:colOff>57150</xdr:colOff>
          <xdr:row>47</xdr:row>
          <xdr:rowOff>342900</xdr:rowOff>
        </xdr:to>
        <xdr:sp macro="" textlink="">
          <xdr:nvSpPr>
            <xdr:cNvPr id="11338" name="Check Box 74" hidden="1">
              <a:extLst>
                <a:ext uri="{63B3BB69-23CF-44E3-9099-C40C66FF867C}">
                  <a14:compatExt spid="_x0000_s1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0</xdr:rowOff>
        </xdr:from>
        <xdr:to>
          <xdr:col>4</xdr:col>
          <xdr:colOff>57150</xdr:colOff>
          <xdr:row>56</xdr:row>
          <xdr:rowOff>257175</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9525</xdr:rowOff>
        </xdr:from>
        <xdr:to>
          <xdr:col>4</xdr:col>
          <xdr:colOff>57150</xdr:colOff>
          <xdr:row>57</xdr:row>
          <xdr:rowOff>266700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9525</xdr:rowOff>
        </xdr:from>
        <xdr:to>
          <xdr:col>4</xdr:col>
          <xdr:colOff>57150</xdr:colOff>
          <xdr:row>73</xdr:row>
          <xdr:rowOff>266700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57150</xdr:rowOff>
        </xdr:from>
        <xdr:to>
          <xdr:col>4</xdr:col>
          <xdr:colOff>57150</xdr:colOff>
          <xdr:row>75</xdr:row>
          <xdr:rowOff>276225</xdr:rowOff>
        </xdr:to>
        <xdr:sp macro="" textlink="">
          <xdr:nvSpPr>
            <xdr:cNvPr id="11348" name="Check Box 84" hidden="1">
              <a:extLst>
                <a:ext uri="{63B3BB69-23CF-44E3-9099-C40C66FF867C}">
                  <a14:compatExt spid="_x0000_s1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66675</xdr:rowOff>
        </xdr:from>
        <xdr:to>
          <xdr:col>4</xdr:col>
          <xdr:colOff>57150</xdr:colOff>
          <xdr:row>76</xdr:row>
          <xdr:rowOff>295275</xdr:rowOff>
        </xdr:to>
        <xdr:sp macro="" textlink="">
          <xdr:nvSpPr>
            <xdr:cNvPr id="11350" name="Check Box 86" hidden="1">
              <a:extLst>
                <a:ext uri="{63B3BB69-23CF-44E3-9099-C40C66FF867C}">
                  <a14:compatExt spid="_x0000_s1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169</xdr:row>
          <xdr:rowOff>47625</xdr:rowOff>
        </xdr:from>
        <xdr:to>
          <xdr:col>4</xdr:col>
          <xdr:colOff>57150</xdr:colOff>
          <xdr:row>170</xdr:row>
          <xdr:rowOff>0</xdr:rowOff>
        </xdr:to>
        <xdr:sp macro="" textlink="">
          <xdr:nvSpPr>
            <xdr:cNvPr id="11351" name="Check Box 87" hidden="1">
              <a:extLst>
                <a:ext uri="{63B3BB69-23CF-44E3-9099-C40C66FF867C}">
                  <a14:compatExt spid="_x0000_s1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170</xdr:row>
          <xdr:rowOff>57150</xdr:rowOff>
        </xdr:from>
        <xdr:to>
          <xdr:col>4</xdr:col>
          <xdr:colOff>57150</xdr:colOff>
          <xdr:row>170</xdr:row>
          <xdr:rowOff>304800</xdr:rowOff>
        </xdr:to>
        <xdr:sp macro="" textlink="">
          <xdr:nvSpPr>
            <xdr:cNvPr id="11352" name="Check Box 88" hidden="1">
              <a:extLst>
                <a:ext uri="{63B3BB69-23CF-44E3-9099-C40C66FF867C}">
                  <a14:compatExt spid="_x0000_s11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171</xdr:row>
          <xdr:rowOff>47625</xdr:rowOff>
        </xdr:from>
        <xdr:to>
          <xdr:col>4</xdr:col>
          <xdr:colOff>57150</xdr:colOff>
          <xdr:row>171</xdr:row>
          <xdr:rowOff>304800</xdr:rowOff>
        </xdr:to>
        <xdr:sp macro="" textlink="">
          <xdr:nvSpPr>
            <xdr:cNvPr id="11353" name="Check Box 89" hidden="1">
              <a:extLst>
                <a:ext uri="{63B3BB69-23CF-44E3-9099-C40C66FF867C}">
                  <a14:compatExt spid="_x0000_s1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192</xdr:row>
          <xdr:rowOff>19050</xdr:rowOff>
        </xdr:from>
        <xdr:to>
          <xdr:col>4</xdr:col>
          <xdr:colOff>57150</xdr:colOff>
          <xdr:row>192</xdr:row>
          <xdr:rowOff>295275</xdr:rowOff>
        </xdr:to>
        <xdr:sp macro="" textlink="">
          <xdr:nvSpPr>
            <xdr:cNvPr id="11356" name="Check Box 92" hidden="1">
              <a:extLst>
                <a:ext uri="{63B3BB69-23CF-44E3-9099-C40C66FF867C}">
                  <a14:compatExt spid="_x0000_s1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193</xdr:row>
          <xdr:rowOff>0</xdr:rowOff>
        </xdr:from>
        <xdr:to>
          <xdr:col>4</xdr:col>
          <xdr:colOff>66675</xdr:colOff>
          <xdr:row>193</xdr:row>
          <xdr:rowOff>266700</xdr:rowOff>
        </xdr:to>
        <xdr:sp macro="" textlink="">
          <xdr:nvSpPr>
            <xdr:cNvPr id="11357" name="Check Box 93" hidden="1">
              <a:extLst>
                <a:ext uri="{63B3BB69-23CF-44E3-9099-C40C66FF867C}">
                  <a14:compatExt spid="_x0000_s1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217</xdr:row>
          <xdr:rowOff>0</xdr:rowOff>
        </xdr:from>
        <xdr:to>
          <xdr:col>4</xdr:col>
          <xdr:colOff>57150</xdr:colOff>
          <xdr:row>217</xdr:row>
          <xdr:rowOff>266700</xdr:rowOff>
        </xdr:to>
        <xdr:sp macro="" textlink="">
          <xdr:nvSpPr>
            <xdr:cNvPr id="11359" name="Check Box 95" hidden="1">
              <a:extLst>
                <a:ext uri="{63B3BB69-23CF-44E3-9099-C40C66FF867C}">
                  <a14:compatExt spid="_x0000_s1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219</xdr:row>
          <xdr:rowOff>0</xdr:rowOff>
        </xdr:from>
        <xdr:to>
          <xdr:col>4</xdr:col>
          <xdr:colOff>57150</xdr:colOff>
          <xdr:row>220</xdr:row>
          <xdr:rowOff>0</xdr:rowOff>
        </xdr:to>
        <xdr:sp macro="" textlink="">
          <xdr:nvSpPr>
            <xdr:cNvPr id="11361" name="Check Box 97" hidden="1">
              <a:extLst>
                <a:ext uri="{63B3BB69-23CF-44E3-9099-C40C66FF867C}">
                  <a14:compatExt spid="_x0000_s1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220</xdr:row>
          <xdr:rowOff>0</xdr:rowOff>
        </xdr:from>
        <xdr:to>
          <xdr:col>4</xdr:col>
          <xdr:colOff>57150</xdr:colOff>
          <xdr:row>221</xdr:row>
          <xdr:rowOff>0</xdr:rowOff>
        </xdr:to>
        <xdr:sp macro="" textlink="">
          <xdr:nvSpPr>
            <xdr:cNvPr id="11365" name="Check Box 101" hidden="1">
              <a:extLst>
                <a:ext uri="{63B3BB69-23CF-44E3-9099-C40C66FF867C}">
                  <a14:compatExt spid="_x0000_s1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205</xdr:row>
          <xdr:rowOff>28575</xdr:rowOff>
        </xdr:from>
        <xdr:to>
          <xdr:col>4</xdr:col>
          <xdr:colOff>57150</xdr:colOff>
          <xdr:row>206</xdr:row>
          <xdr:rowOff>28575</xdr:rowOff>
        </xdr:to>
        <xdr:sp macro="" textlink="">
          <xdr:nvSpPr>
            <xdr:cNvPr id="11368" name="Check Box 104" hidden="1">
              <a:extLst>
                <a:ext uri="{63B3BB69-23CF-44E3-9099-C40C66FF867C}">
                  <a14:compatExt spid="_x0000_s11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207</xdr:row>
          <xdr:rowOff>85725</xdr:rowOff>
        </xdr:from>
        <xdr:to>
          <xdr:col>4</xdr:col>
          <xdr:colOff>66675</xdr:colOff>
          <xdr:row>207</xdr:row>
          <xdr:rowOff>695325</xdr:rowOff>
        </xdr:to>
        <xdr:sp macro="" textlink="">
          <xdr:nvSpPr>
            <xdr:cNvPr id="11369" name="Check Box 105" hidden="1">
              <a:extLst>
                <a:ext uri="{63B3BB69-23CF-44E3-9099-C40C66FF867C}">
                  <a14:compatExt spid="_x0000_s1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207</xdr:row>
          <xdr:rowOff>752475</xdr:rowOff>
        </xdr:from>
        <xdr:to>
          <xdr:col>4</xdr:col>
          <xdr:colOff>57150</xdr:colOff>
          <xdr:row>209</xdr:row>
          <xdr:rowOff>19050</xdr:rowOff>
        </xdr:to>
        <xdr:sp macro="" textlink="">
          <xdr:nvSpPr>
            <xdr:cNvPr id="11374" name="Check Box 110" hidden="1">
              <a:extLst>
                <a:ext uri="{63B3BB69-23CF-44E3-9099-C40C66FF867C}">
                  <a14:compatExt spid="_x0000_s1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200025</xdr:rowOff>
        </xdr:from>
        <xdr:to>
          <xdr:col>4</xdr:col>
          <xdr:colOff>85725</xdr:colOff>
          <xdr:row>13</xdr:row>
          <xdr:rowOff>495300</xdr:rowOff>
        </xdr:to>
        <xdr:sp macro="" textlink="">
          <xdr:nvSpPr>
            <xdr:cNvPr id="11378" name="Check Box 114" hidden="1">
              <a:extLst>
                <a:ext uri="{63B3BB69-23CF-44E3-9099-C40C66FF867C}">
                  <a14:compatExt spid="_x0000_s1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133350</xdr:rowOff>
        </xdr:from>
        <xdr:to>
          <xdr:col>4</xdr:col>
          <xdr:colOff>57150</xdr:colOff>
          <xdr:row>14</xdr:row>
          <xdr:rowOff>400050</xdr:rowOff>
        </xdr:to>
        <xdr:sp macro="" textlink="">
          <xdr:nvSpPr>
            <xdr:cNvPr id="11379" name="Check Box 115" hidden="1">
              <a:extLst>
                <a:ext uri="{63B3BB69-23CF-44E3-9099-C40C66FF867C}">
                  <a14:compatExt spid="_x0000_s1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209550</xdr:rowOff>
        </xdr:from>
        <xdr:to>
          <xdr:col>4</xdr:col>
          <xdr:colOff>57150</xdr:colOff>
          <xdr:row>15</xdr:row>
          <xdr:rowOff>466725</xdr:rowOff>
        </xdr:to>
        <xdr:sp macro="" textlink="">
          <xdr:nvSpPr>
            <xdr:cNvPr id="11380" name="Check Box 116" hidden="1">
              <a:extLst>
                <a:ext uri="{63B3BB69-23CF-44E3-9099-C40C66FF867C}">
                  <a14:compatExt spid="_x0000_s1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123825</xdr:rowOff>
        </xdr:from>
        <xdr:to>
          <xdr:col>4</xdr:col>
          <xdr:colOff>57150</xdr:colOff>
          <xdr:row>25</xdr:row>
          <xdr:rowOff>381000</xdr:rowOff>
        </xdr:to>
        <xdr:sp macro="" textlink="">
          <xdr:nvSpPr>
            <xdr:cNvPr id="11390" name="Check Box 126" hidden="1">
              <a:extLst>
                <a:ext uri="{63B3BB69-23CF-44E3-9099-C40C66FF867C}">
                  <a14:compatExt spid="_x0000_s1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114300</xdr:rowOff>
        </xdr:from>
        <xdr:to>
          <xdr:col>4</xdr:col>
          <xdr:colOff>57150</xdr:colOff>
          <xdr:row>27</xdr:row>
          <xdr:rowOff>371475</xdr:rowOff>
        </xdr:to>
        <xdr:sp macro="" textlink="">
          <xdr:nvSpPr>
            <xdr:cNvPr id="11391" name="Check Box 127" hidden="1">
              <a:extLst>
                <a:ext uri="{63B3BB69-23CF-44E3-9099-C40C66FF867C}">
                  <a14:compatExt spid="_x0000_s1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114300</xdr:rowOff>
        </xdr:from>
        <xdr:to>
          <xdr:col>4</xdr:col>
          <xdr:colOff>57150</xdr:colOff>
          <xdr:row>26</xdr:row>
          <xdr:rowOff>361950</xdr:rowOff>
        </xdr:to>
        <xdr:sp macro="" textlink="">
          <xdr:nvSpPr>
            <xdr:cNvPr id="11392" name="Check Box 128" hidden="1">
              <a:extLst>
                <a:ext uri="{63B3BB69-23CF-44E3-9099-C40C66FF867C}">
                  <a14:compatExt spid="_x0000_s1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142875</xdr:rowOff>
        </xdr:from>
        <xdr:to>
          <xdr:col>4</xdr:col>
          <xdr:colOff>57150</xdr:colOff>
          <xdr:row>46</xdr:row>
          <xdr:rowOff>390525</xdr:rowOff>
        </xdr:to>
        <xdr:sp macro="" textlink="">
          <xdr:nvSpPr>
            <xdr:cNvPr id="11393" name="Check Box 129" hidden="1">
              <a:extLst>
                <a:ext uri="{63B3BB69-23CF-44E3-9099-C40C66FF867C}">
                  <a14:compatExt spid="_x0000_s11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85725</xdr:rowOff>
        </xdr:from>
        <xdr:to>
          <xdr:col>4</xdr:col>
          <xdr:colOff>57150</xdr:colOff>
          <xdr:row>48</xdr:row>
          <xdr:rowOff>342900</xdr:rowOff>
        </xdr:to>
        <xdr:sp macro="" textlink="">
          <xdr:nvSpPr>
            <xdr:cNvPr id="11394" name="Check Box 130" hidden="1">
              <a:extLst>
                <a:ext uri="{63B3BB69-23CF-44E3-9099-C40C66FF867C}">
                  <a14:compatExt spid="_x0000_s11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57150</xdr:colOff>
          <xdr:row>49</xdr:row>
          <xdr:rowOff>352425</xdr:rowOff>
        </xdr:to>
        <xdr:sp macro="" textlink="">
          <xdr:nvSpPr>
            <xdr:cNvPr id="11395" name="Check Box 131" hidden="1">
              <a:extLst>
                <a:ext uri="{63B3BB69-23CF-44E3-9099-C40C66FF867C}">
                  <a14:compatExt spid="_x0000_s11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85725</xdr:rowOff>
        </xdr:from>
        <xdr:to>
          <xdr:col>4</xdr:col>
          <xdr:colOff>57150</xdr:colOff>
          <xdr:row>47</xdr:row>
          <xdr:rowOff>342900</xdr:rowOff>
        </xdr:to>
        <xdr:sp macro="" textlink="">
          <xdr:nvSpPr>
            <xdr:cNvPr id="11396" name="Check Box 132" hidden="1">
              <a:extLst>
                <a:ext uri="{63B3BB69-23CF-44E3-9099-C40C66FF867C}">
                  <a14:compatExt spid="_x0000_s1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142875</xdr:rowOff>
        </xdr:from>
        <xdr:to>
          <xdr:col>4</xdr:col>
          <xdr:colOff>57150</xdr:colOff>
          <xdr:row>51</xdr:row>
          <xdr:rowOff>390525</xdr:rowOff>
        </xdr:to>
        <xdr:sp macro="" textlink="">
          <xdr:nvSpPr>
            <xdr:cNvPr id="11397" name="Check Box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85725</xdr:rowOff>
        </xdr:from>
        <xdr:to>
          <xdr:col>4</xdr:col>
          <xdr:colOff>57150</xdr:colOff>
          <xdr:row>53</xdr:row>
          <xdr:rowOff>342900</xdr:rowOff>
        </xdr:to>
        <xdr:sp macro="" textlink="">
          <xdr:nvSpPr>
            <xdr:cNvPr id="11398" name="Check Box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95250</xdr:rowOff>
        </xdr:from>
        <xdr:to>
          <xdr:col>4</xdr:col>
          <xdr:colOff>57150</xdr:colOff>
          <xdr:row>54</xdr:row>
          <xdr:rowOff>352425</xdr:rowOff>
        </xdr:to>
        <xdr:sp macro="" textlink="">
          <xdr:nvSpPr>
            <xdr:cNvPr id="11399" name="Check Box 135" hidden="1">
              <a:extLst>
                <a:ext uri="{63B3BB69-23CF-44E3-9099-C40C66FF867C}">
                  <a14:compatExt spid="_x0000_s1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85725</xdr:rowOff>
        </xdr:from>
        <xdr:to>
          <xdr:col>4</xdr:col>
          <xdr:colOff>57150</xdr:colOff>
          <xdr:row>52</xdr:row>
          <xdr:rowOff>342900</xdr:rowOff>
        </xdr:to>
        <xdr:sp macro="" textlink="">
          <xdr:nvSpPr>
            <xdr:cNvPr id="11400" name="Check Box 136" hidden="1">
              <a:extLst>
                <a:ext uri="{63B3BB69-23CF-44E3-9099-C40C66FF867C}">
                  <a14:compatExt spid="_x0000_s1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142875</xdr:rowOff>
        </xdr:from>
        <xdr:to>
          <xdr:col>4</xdr:col>
          <xdr:colOff>57150</xdr:colOff>
          <xdr:row>51</xdr:row>
          <xdr:rowOff>390525</xdr:rowOff>
        </xdr:to>
        <xdr:sp macro="" textlink="">
          <xdr:nvSpPr>
            <xdr:cNvPr id="11401" name="Check Box 137" hidden="1">
              <a:extLst>
                <a:ext uri="{63B3BB69-23CF-44E3-9099-C40C66FF867C}">
                  <a14:compatExt spid="_x0000_s1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85725</xdr:rowOff>
        </xdr:from>
        <xdr:to>
          <xdr:col>4</xdr:col>
          <xdr:colOff>57150</xdr:colOff>
          <xdr:row>53</xdr:row>
          <xdr:rowOff>342900</xdr:rowOff>
        </xdr:to>
        <xdr:sp macro="" textlink="">
          <xdr:nvSpPr>
            <xdr:cNvPr id="11402" name="Check Box 138" hidden="1">
              <a:extLst>
                <a:ext uri="{63B3BB69-23CF-44E3-9099-C40C66FF867C}">
                  <a14:compatExt spid="_x0000_s1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95250</xdr:rowOff>
        </xdr:from>
        <xdr:to>
          <xdr:col>4</xdr:col>
          <xdr:colOff>57150</xdr:colOff>
          <xdr:row>54</xdr:row>
          <xdr:rowOff>352425</xdr:rowOff>
        </xdr:to>
        <xdr:sp macro="" textlink="">
          <xdr:nvSpPr>
            <xdr:cNvPr id="11403" name="Check Box 139" hidden="1">
              <a:extLst>
                <a:ext uri="{63B3BB69-23CF-44E3-9099-C40C66FF867C}">
                  <a14:compatExt spid="_x0000_s1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85725</xdr:rowOff>
        </xdr:from>
        <xdr:to>
          <xdr:col>4</xdr:col>
          <xdr:colOff>57150</xdr:colOff>
          <xdr:row>52</xdr:row>
          <xdr:rowOff>342900</xdr:rowOff>
        </xdr:to>
        <xdr:sp macro="" textlink="">
          <xdr:nvSpPr>
            <xdr:cNvPr id="11404" name="Check Box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142875</xdr:rowOff>
        </xdr:from>
        <xdr:to>
          <xdr:col>4</xdr:col>
          <xdr:colOff>57150</xdr:colOff>
          <xdr:row>46</xdr:row>
          <xdr:rowOff>390525</xdr:rowOff>
        </xdr:to>
        <xdr:sp macro="" textlink="">
          <xdr:nvSpPr>
            <xdr:cNvPr id="11405" name="Check Box 141" hidden="1">
              <a:extLst>
                <a:ext uri="{63B3BB69-23CF-44E3-9099-C40C66FF867C}">
                  <a14:compatExt spid="_x0000_s1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85725</xdr:rowOff>
        </xdr:from>
        <xdr:to>
          <xdr:col>4</xdr:col>
          <xdr:colOff>57150</xdr:colOff>
          <xdr:row>48</xdr:row>
          <xdr:rowOff>342900</xdr:rowOff>
        </xdr:to>
        <xdr:sp macro="" textlink="">
          <xdr:nvSpPr>
            <xdr:cNvPr id="11406" name="Check Box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57150</xdr:colOff>
          <xdr:row>49</xdr:row>
          <xdr:rowOff>352425</xdr:rowOff>
        </xdr:to>
        <xdr:sp macro="" textlink="">
          <xdr:nvSpPr>
            <xdr:cNvPr id="11407" name="Check Box 143" hidden="1">
              <a:extLst>
                <a:ext uri="{63B3BB69-23CF-44E3-9099-C40C66FF867C}">
                  <a14:compatExt spid="_x0000_s1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85725</xdr:rowOff>
        </xdr:from>
        <xdr:to>
          <xdr:col>4</xdr:col>
          <xdr:colOff>57150</xdr:colOff>
          <xdr:row>47</xdr:row>
          <xdr:rowOff>342900</xdr:rowOff>
        </xdr:to>
        <xdr:sp macro="" textlink="">
          <xdr:nvSpPr>
            <xdr:cNvPr id="11408" name="Check Box 144" hidden="1">
              <a:extLst>
                <a:ext uri="{63B3BB69-23CF-44E3-9099-C40C66FF867C}">
                  <a14:compatExt spid="_x0000_s11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142875</xdr:rowOff>
        </xdr:from>
        <xdr:to>
          <xdr:col>4</xdr:col>
          <xdr:colOff>57150</xdr:colOff>
          <xdr:row>51</xdr:row>
          <xdr:rowOff>390525</xdr:rowOff>
        </xdr:to>
        <xdr:sp macro="" textlink="">
          <xdr:nvSpPr>
            <xdr:cNvPr id="11409" name="Check Box 145" hidden="1">
              <a:extLst>
                <a:ext uri="{63B3BB69-23CF-44E3-9099-C40C66FF867C}">
                  <a14:compatExt spid="_x0000_s11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85725</xdr:rowOff>
        </xdr:from>
        <xdr:to>
          <xdr:col>4</xdr:col>
          <xdr:colOff>57150</xdr:colOff>
          <xdr:row>53</xdr:row>
          <xdr:rowOff>342900</xdr:rowOff>
        </xdr:to>
        <xdr:sp macro="" textlink="">
          <xdr:nvSpPr>
            <xdr:cNvPr id="11410" name="Check Box 146" hidden="1">
              <a:extLst>
                <a:ext uri="{63B3BB69-23CF-44E3-9099-C40C66FF867C}">
                  <a14:compatExt spid="_x0000_s1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85725</xdr:rowOff>
        </xdr:from>
        <xdr:to>
          <xdr:col>4</xdr:col>
          <xdr:colOff>57150</xdr:colOff>
          <xdr:row>52</xdr:row>
          <xdr:rowOff>342900</xdr:rowOff>
        </xdr:to>
        <xdr:sp macro="" textlink="">
          <xdr:nvSpPr>
            <xdr:cNvPr id="11412" name="Check Box 148" hidden="1">
              <a:extLst>
                <a:ext uri="{63B3BB69-23CF-44E3-9099-C40C66FF867C}">
                  <a14:compatExt spid="_x0000_s11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85725</xdr:rowOff>
        </xdr:from>
        <xdr:to>
          <xdr:col>4</xdr:col>
          <xdr:colOff>66675</xdr:colOff>
          <xdr:row>78</xdr:row>
          <xdr:rowOff>314325</xdr:rowOff>
        </xdr:to>
        <xdr:sp macro="" textlink="">
          <xdr:nvSpPr>
            <xdr:cNvPr id="11415" name="Check Box 151" hidden="1">
              <a:extLst>
                <a:ext uri="{63B3BB69-23CF-44E3-9099-C40C66FF867C}">
                  <a14:compatExt spid="_x0000_s1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85725</xdr:rowOff>
        </xdr:from>
        <xdr:to>
          <xdr:col>4</xdr:col>
          <xdr:colOff>57150</xdr:colOff>
          <xdr:row>79</xdr:row>
          <xdr:rowOff>323850</xdr:rowOff>
        </xdr:to>
        <xdr:sp macro="" textlink="">
          <xdr:nvSpPr>
            <xdr:cNvPr id="11416" name="Check Box 152" hidden="1">
              <a:extLst>
                <a:ext uri="{63B3BB69-23CF-44E3-9099-C40C66FF867C}">
                  <a14:compatExt spid="_x0000_s1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111</xdr:row>
          <xdr:rowOff>0</xdr:rowOff>
        </xdr:from>
        <xdr:to>
          <xdr:col>4</xdr:col>
          <xdr:colOff>57150</xdr:colOff>
          <xdr:row>112</xdr:row>
          <xdr:rowOff>0</xdr:rowOff>
        </xdr:to>
        <xdr:sp macro="" textlink="">
          <xdr:nvSpPr>
            <xdr:cNvPr id="11419" name="Check Box 155" hidden="1">
              <a:extLst>
                <a:ext uri="{63B3BB69-23CF-44E3-9099-C40C66FF867C}">
                  <a14:compatExt spid="_x0000_s11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112</xdr:row>
          <xdr:rowOff>28575</xdr:rowOff>
        </xdr:from>
        <xdr:to>
          <xdr:col>4</xdr:col>
          <xdr:colOff>57150</xdr:colOff>
          <xdr:row>112</xdr:row>
          <xdr:rowOff>295275</xdr:rowOff>
        </xdr:to>
        <xdr:sp macro="" textlink="">
          <xdr:nvSpPr>
            <xdr:cNvPr id="11423" name="Check Box 159" hidden="1">
              <a:extLst>
                <a:ext uri="{63B3BB69-23CF-44E3-9099-C40C66FF867C}">
                  <a14:compatExt spid="_x0000_s1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113</xdr:row>
          <xdr:rowOff>0</xdr:rowOff>
        </xdr:from>
        <xdr:to>
          <xdr:col>4</xdr:col>
          <xdr:colOff>57150</xdr:colOff>
          <xdr:row>113</xdr:row>
          <xdr:rowOff>257175</xdr:rowOff>
        </xdr:to>
        <xdr:sp macro="" textlink="">
          <xdr:nvSpPr>
            <xdr:cNvPr id="11424" name="Check Box 160" hidden="1">
              <a:extLst>
                <a:ext uri="{63B3BB69-23CF-44E3-9099-C40C66FF867C}">
                  <a14:compatExt spid="_x0000_s1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133</xdr:row>
          <xdr:rowOff>0</xdr:rowOff>
        </xdr:from>
        <xdr:to>
          <xdr:col>4</xdr:col>
          <xdr:colOff>57150</xdr:colOff>
          <xdr:row>134</xdr:row>
          <xdr:rowOff>0</xdr:rowOff>
        </xdr:to>
        <xdr:sp macro="" textlink="">
          <xdr:nvSpPr>
            <xdr:cNvPr id="11466" name="Check Box 202" hidden="1">
              <a:extLst>
                <a:ext uri="{63B3BB69-23CF-44E3-9099-C40C66FF867C}">
                  <a14:compatExt spid="_x0000_s11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28575</xdr:rowOff>
        </xdr:from>
        <xdr:to>
          <xdr:col>4</xdr:col>
          <xdr:colOff>57150</xdr:colOff>
          <xdr:row>134</xdr:row>
          <xdr:rowOff>295275</xdr:rowOff>
        </xdr:to>
        <xdr:sp macro="" textlink="">
          <xdr:nvSpPr>
            <xdr:cNvPr id="11470" name="Check Box 206" hidden="1">
              <a:extLst>
                <a:ext uri="{63B3BB69-23CF-44E3-9099-C40C66FF867C}">
                  <a14:compatExt spid="_x0000_s11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134</xdr:row>
          <xdr:rowOff>314325</xdr:rowOff>
        </xdr:from>
        <xdr:to>
          <xdr:col>4</xdr:col>
          <xdr:colOff>57150</xdr:colOff>
          <xdr:row>135</xdr:row>
          <xdr:rowOff>257175</xdr:rowOff>
        </xdr:to>
        <xdr:sp macro="" textlink="">
          <xdr:nvSpPr>
            <xdr:cNvPr id="11471" name="Check Box 207" hidden="1">
              <a:extLst>
                <a:ext uri="{63B3BB69-23CF-44E3-9099-C40C66FF867C}">
                  <a14:compatExt spid="_x0000_s11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137</xdr:row>
          <xdr:rowOff>0</xdr:rowOff>
        </xdr:from>
        <xdr:to>
          <xdr:col>4</xdr:col>
          <xdr:colOff>57150</xdr:colOff>
          <xdr:row>138</xdr:row>
          <xdr:rowOff>0</xdr:rowOff>
        </xdr:to>
        <xdr:sp macro="" textlink="">
          <xdr:nvSpPr>
            <xdr:cNvPr id="11472" name="Check Box 208" hidden="1">
              <a:extLst>
                <a:ext uri="{63B3BB69-23CF-44E3-9099-C40C66FF867C}">
                  <a14:compatExt spid="_x0000_s11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138</xdr:row>
          <xdr:rowOff>28575</xdr:rowOff>
        </xdr:from>
        <xdr:to>
          <xdr:col>4</xdr:col>
          <xdr:colOff>57150</xdr:colOff>
          <xdr:row>138</xdr:row>
          <xdr:rowOff>295275</xdr:rowOff>
        </xdr:to>
        <xdr:sp macro="" textlink="">
          <xdr:nvSpPr>
            <xdr:cNvPr id="11476" name="Check Box 212" hidden="1">
              <a:extLst>
                <a:ext uri="{63B3BB69-23CF-44E3-9099-C40C66FF867C}">
                  <a14:compatExt spid="_x0000_s1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0</xdr:rowOff>
        </xdr:from>
        <xdr:to>
          <xdr:col>4</xdr:col>
          <xdr:colOff>57150</xdr:colOff>
          <xdr:row>139</xdr:row>
          <xdr:rowOff>257175</xdr:rowOff>
        </xdr:to>
        <xdr:sp macro="" textlink="">
          <xdr:nvSpPr>
            <xdr:cNvPr id="11477" name="Check Box 213" hidden="1">
              <a:extLst>
                <a:ext uri="{63B3BB69-23CF-44E3-9099-C40C66FF867C}">
                  <a14:compatExt spid="_x0000_s11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145</xdr:row>
          <xdr:rowOff>0</xdr:rowOff>
        </xdr:from>
        <xdr:to>
          <xdr:col>4</xdr:col>
          <xdr:colOff>57150</xdr:colOff>
          <xdr:row>146</xdr:row>
          <xdr:rowOff>0</xdr:rowOff>
        </xdr:to>
        <xdr:sp macro="" textlink="">
          <xdr:nvSpPr>
            <xdr:cNvPr id="11478" name="Check Box 214" hidden="1">
              <a:extLst>
                <a:ext uri="{63B3BB69-23CF-44E3-9099-C40C66FF867C}">
                  <a14:compatExt spid="_x0000_s1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28575</xdr:rowOff>
        </xdr:from>
        <xdr:to>
          <xdr:col>4</xdr:col>
          <xdr:colOff>57150</xdr:colOff>
          <xdr:row>146</xdr:row>
          <xdr:rowOff>295275</xdr:rowOff>
        </xdr:to>
        <xdr:sp macro="" textlink="">
          <xdr:nvSpPr>
            <xdr:cNvPr id="11482" name="Check Box 218" hidden="1">
              <a:extLst>
                <a:ext uri="{63B3BB69-23CF-44E3-9099-C40C66FF867C}">
                  <a14:compatExt spid="_x0000_s11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146</xdr:row>
          <xdr:rowOff>314325</xdr:rowOff>
        </xdr:from>
        <xdr:to>
          <xdr:col>4</xdr:col>
          <xdr:colOff>57150</xdr:colOff>
          <xdr:row>147</xdr:row>
          <xdr:rowOff>257175</xdr:rowOff>
        </xdr:to>
        <xdr:sp macro="" textlink="">
          <xdr:nvSpPr>
            <xdr:cNvPr id="11483" name="Check Box 219" hidden="1">
              <a:extLst>
                <a:ext uri="{63B3BB69-23CF-44E3-9099-C40C66FF867C}">
                  <a14:compatExt spid="_x0000_s1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149</xdr:row>
          <xdr:rowOff>0</xdr:rowOff>
        </xdr:from>
        <xdr:to>
          <xdr:col>4</xdr:col>
          <xdr:colOff>57150</xdr:colOff>
          <xdr:row>150</xdr:row>
          <xdr:rowOff>0</xdr:rowOff>
        </xdr:to>
        <xdr:sp macro="" textlink="">
          <xdr:nvSpPr>
            <xdr:cNvPr id="11484" name="Check Box 220" hidden="1">
              <a:extLst>
                <a:ext uri="{63B3BB69-23CF-44E3-9099-C40C66FF867C}">
                  <a14:compatExt spid="_x0000_s1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150</xdr:row>
          <xdr:rowOff>28575</xdr:rowOff>
        </xdr:from>
        <xdr:to>
          <xdr:col>4</xdr:col>
          <xdr:colOff>57150</xdr:colOff>
          <xdr:row>150</xdr:row>
          <xdr:rowOff>295275</xdr:rowOff>
        </xdr:to>
        <xdr:sp macro="" textlink="">
          <xdr:nvSpPr>
            <xdr:cNvPr id="11488" name="Check Box 224" hidden="1">
              <a:extLst>
                <a:ext uri="{63B3BB69-23CF-44E3-9099-C40C66FF867C}">
                  <a14:compatExt spid="_x0000_s11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150</xdr:row>
          <xdr:rowOff>314325</xdr:rowOff>
        </xdr:from>
        <xdr:to>
          <xdr:col>4</xdr:col>
          <xdr:colOff>57150</xdr:colOff>
          <xdr:row>151</xdr:row>
          <xdr:rowOff>257175</xdr:rowOff>
        </xdr:to>
        <xdr:sp macro="" textlink="">
          <xdr:nvSpPr>
            <xdr:cNvPr id="11489" name="Check Box 225" hidden="1">
              <a:extLst>
                <a:ext uri="{63B3BB69-23CF-44E3-9099-C40C66FF867C}">
                  <a14:compatExt spid="_x0000_s11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158</xdr:row>
          <xdr:rowOff>47625</xdr:rowOff>
        </xdr:from>
        <xdr:to>
          <xdr:col>4</xdr:col>
          <xdr:colOff>57150</xdr:colOff>
          <xdr:row>159</xdr:row>
          <xdr:rowOff>0</xdr:rowOff>
        </xdr:to>
        <xdr:sp macro="" textlink="">
          <xdr:nvSpPr>
            <xdr:cNvPr id="11490" name="Check Box 226" hidden="1">
              <a:extLst>
                <a:ext uri="{63B3BB69-23CF-44E3-9099-C40C66FF867C}">
                  <a14:compatExt spid="_x0000_s11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159</xdr:row>
          <xdr:rowOff>9525</xdr:rowOff>
        </xdr:from>
        <xdr:to>
          <xdr:col>4</xdr:col>
          <xdr:colOff>57150</xdr:colOff>
          <xdr:row>159</xdr:row>
          <xdr:rowOff>257175</xdr:rowOff>
        </xdr:to>
        <xdr:sp macro="" textlink="">
          <xdr:nvSpPr>
            <xdr:cNvPr id="11491" name="Check Box 227" hidden="1">
              <a:extLst>
                <a:ext uri="{63B3BB69-23CF-44E3-9099-C40C66FF867C}">
                  <a14:compatExt spid="_x0000_s11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173</xdr:row>
          <xdr:rowOff>47625</xdr:rowOff>
        </xdr:from>
        <xdr:to>
          <xdr:col>4</xdr:col>
          <xdr:colOff>57150</xdr:colOff>
          <xdr:row>174</xdr:row>
          <xdr:rowOff>0</xdr:rowOff>
        </xdr:to>
        <xdr:sp macro="" textlink="">
          <xdr:nvSpPr>
            <xdr:cNvPr id="11492" name="Check Box 228" hidden="1">
              <a:extLst>
                <a:ext uri="{63B3BB69-23CF-44E3-9099-C40C66FF867C}">
                  <a14:compatExt spid="_x0000_s11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174</xdr:row>
          <xdr:rowOff>57150</xdr:rowOff>
        </xdr:from>
        <xdr:to>
          <xdr:col>4</xdr:col>
          <xdr:colOff>57150</xdr:colOff>
          <xdr:row>174</xdr:row>
          <xdr:rowOff>304800</xdr:rowOff>
        </xdr:to>
        <xdr:sp macro="" textlink="">
          <xdr:nvSpPr>
            <xdr:cNvPr id="11493" name="Check Box 229" hidden="1">
              <a:extLst>
                <a:ext uri="{63B3BB69-23CF-44E3-9099-C40C66FF867C}">
                  <a14:compatExt spid="_x0000_s11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175</xdr:row>
          <xdr:rowOff>47625</xdr:rowOff>
        </xdr:from>
        <xdr:to>
          <xdr:col>4</xdr:col>
          <xdr:colOff>57150</xdr:colOff>
          <xdr:row>175</xdr:row>
          <xdr:rowOff>304800</xdr:rowOff>
        </xdr:to>
        <xdr:sp macro="" textlink="">
          <xdr:nvSpPr>
            <xdr:cNvPr id="11494" name="Check Box 230" hidden="1">
              <a:extLst>
                <a:ext uri="{63B3BB69-23CF-44E3-9099-C40C66FF867C}">
                  <a14:compatExt spid="_x0000_s11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194</xdr:row>
          <xdr:rowOff>190500</xdr:rowOff>
        </xdr:from>
        <xdr:to>
          <xdr:col>4</xdr:col>
          <xdr:colOff>57150</xdr:colOff>
          <xdr:row>195</xdr:row>
          <xdr:rowOff>257175</xdr:rowOff>
        </xdr:to>
        <xdr:sp macro="" textlink="">
          <xdr:nvSpPr>
            <xdr:cNvPr id="11499" name="Check Box 235" hidden="1">
              <a:extLst>
                <a:ext uri="{63B3BB69-23CF-44E3-9099-C40C66FF867C}">
                  <a14:compatExt spid="_x0000_s11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196</xdr:row>
          <xdr:rowOff>38100</xdr:rowOff>
        </xdr:from>
        <xdr:to>
          <xdr:col>4</xdr:col>
          <xdr:colOff>57150</xdr:colOff>
          <xdr:row>196</xdr:row>
          <xdr:rowOff>295275</xdr:rowOff>
        </xdr:to>
        <xdr:sp macro="" textlink="">
          <xdr:nvSpPr>
            <xdr:cNvPr id="11500" name="Check Box 236" hidden="1">
              <a:extLst>
                <a:ext uri="{63B3BB69-23CF-44E3-9099-C40C66FF867C}">
                  <a14:compatExt spid="_x0000_s11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213</xdr:row>
          <xdr:rowOff>133350</xdr:rowOff>
        </xdr:from>
        <xdr:to>
          <xdr:col>4</xdr:col>
          <xdr:colOff>57150</xdr:colOff>
          <xdr:row>213</xdr:row>
          <xdr:rowOff>657225</xdr:rowOff>
        </xdr:to>
        <xdr:sp macro="" textlink="">
          <xdr:nvSpPr>
            <xdr:cNvPr id="11504" name="Check Box 240" hidden="1">
              <a:extLst>
                <a:ext uri="{63B3BB69-23CF-44E3-9099-C40C66FF867C}">
                  <a14:compatExt spid="_x0000_s1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213</xdr:row>
          <xdr:rowOff>733425</xdr:rowOff>
        </xdr:from>
        <xdr:to>
          <xdr:col>4</xdr:col>
          <xdr:colOff>57150</xdr:colOff>
          <xdr:row>214</xdr:row>
          <xdr:rowOff>219075</xdr:rowOff>
        </xdr:to>
        <xdr:sp macro="" textlink="">
          <xdr:nvSpPr>
            <xdr:cNvPr id="11505" name="Check Box 241" hidden="1">
              <a:extLst>
                <a:ext uri="{63B3BB69-23CF-44E3-9099-C40C66FF867C}">
                  <a14:compatExt spid="_x0000_s1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222</xdr:row>
          <xdr:rowOff>0</xdr:rowOff>
        </xdr:from>
        <xdr:to>
          <xdr:col>4</xdr:col>
          <xdr:colOff>57150</xdr:colOff>
          <xdr:row>223</xdr:row>
          <xdr:rowOff>0</xdr:rowOff>
        </xdr:to>
        <xdr:sp macro="" textlink="">
          <xdr:nvSpPr>
            <xdr:cNvPr id="11509" name="Check Box 245" hidden="1">
              <a:extLst>
                <a:ext uri="{63B3BB69-23CF-44E3-9099-C40C66FF867C}">
                  <a14:compatExt spid="_x0000_s1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222</xdr:row>
          <xdr:rowOff>0</xdr:rowOff>
        </xdr:from>
        <xdr:to>
          <xdr:col>4</xdr:col>
          <xdr:colOff>57150</xdr:colOff>
          <xdr:row>223</xdr:row>
          <xdr:rowOff>0</xdr:rowOff>
        </xdr:to>
        <xdr:sp macro="" textlink="">
          <xdr:nvSpPr>
            <xdr:cNvPr id="11510" name="Check Box 246" hidden="1">
              <a:extLst>
                <a:ext uri="{63B3BB69-23CF-44E3-9099-C40C66FF867C}">
                  <a14:compatExt spid="_x0000_s1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223</xdr:row>
          <xdr:rowOff>38100</xdr:rowOff>
        </xdr:from>
        <xdr:to>
          <xdr:col>4</xdr:col>
          <xdr:colOff>57150</xdr:colOff>
          <xdr:row>224</xdr:row>
          <xdr:rowOff>28575</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178</xdr:row>
          <xdr:rowOff>47625</xdr:rowOff>
        </xdr:from>
        <xdr:to>
          <xdr:col>4</xdr:col>
          <xdr:colOff>47625</xdr:colOff>
          <xdr:row>178</xdr:row>
          <xdr:rowOff>304800</xdr:rowOff>
        </xdr:to>
        <xdr:sp macro="" textlink="">
          <xdr:nvSpPr>
            <xdr:cNvPr id="11516" name="Check Box 252" hidden="1">
              <a:extLst>
                <a:ext uri="{63B3BB69-23CF-44E3-9099-C40C66FF867C}">
                  <a14:compatExt spid="_x0000_s1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181</xdr:row>
          <xdr:rowOff>28575</xdr:rowOff>
        </xdr:from>
        <xdr:to>
          <xdr:col>4</xdr:col>
          <xdr:colOff>57150</xdr:colOff>
          <xdr:row>181</xdr:row>
          <xdr:rowOff>285750</xdr:rowOff>
        </xdr:to>
        <xdr:sp macro="" textlink="">
          <xdr:nvSpPr>
            <xdr:cNvPr id="11518" name="Check Box 254" hidden="1">
              <a:extLst>
                <a:ext uri="{63B3BB69-23CF-44E3-9099-C40C66FF867C}">
                  <a14:compatExt spid="_x0000_s1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183</xdr:row>
          <xdr:rowOff>47625</xdr:rowOff>
        </xdr:from>
        <xdr:to>
          <xdr:col>4</xdr:col>
          <xdr:colOff>66675</xdr:colOff>
          <xdr:row>183</xdr:row>
          <xdr:rowOff>304800</xdr:rowOff>
        </xdr:to>
        <xdr:sp macro="" textlink="">
          <xdr:nvSpPr>
            <xdr:cNvPr id="11519" name="Check Box 255" hidden="1">
              <a:extLst>
                <a:ext uri="{63B3BB69-23CF-44E3-9099-C40C66FF867C}">
                  <a14:compatExt spid="_x0000_s1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182</xdr:row>
          <xdr:rowOff>19050</xdr:rowOff>
        </xdr:from>
        <xdr:to>
          <xdr:col>4</xdr:col>
          <xdr:colOff>57150</xdr:colOff>
          <xdr:row>182</xdr:row>
          <xdr:rowOff>295275</xdr:rowOff>
        </xdr:to>
        <xdr:sp macro="" textlink="">
          <xdr:nvSpPr>
            <xdr:cNvPr id="11520" name="Check Box 256" hidden="1">
              <a:extLst>
                <a:ext uri="{63B3BB69-23CF-44E3-9099-C40C66FF867C}">
                  <a14:compatExt spid="_x0000_s1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185</xdr:row>
          <xdr:rowOff>47625</xdr:rowOff>
        </xdr:from>
        <xdr:to>
          <xdr:col>4</xdr:col>
          <xdr:colOff>66675</xdr:colOff>
          <xdr:row>185</xdr:row>
          <xdr:rowOff>304800</xdr:rowOff>
        </xdr:to>
        <xdr:sp macro="" textlink="">
          <xdr:nvSpPr>
            <xdr:cNvPr id="11522" name="Check Box 258" hidden="1">
              <a:extLst>
                <a:ext uri="{63B3BB69-23CF-44E3-9099-C40C66FF867C}">
                  <a14:compatExt spid="_x0000_s1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187</xdr:row>
          <xdr:rowOff>28575</xdr:rowOff>
        </xdr:from>
        <xdr:to>
          <xdr:col>4</xdr:col>
          <xdr:colOff>66675</xdr:colOff>
          <xdr:row>187</xdr:row>
          <xdr:rowOff>295275</xdr:rowOff>
        </xdr:to>
        <xdr:sp macro="" textlink="">
          <xdr:nvSpPr>
            <xdr:cNvPr id="11523" name="Check Box 259" hidden="1">
              <a:extLst>
                <a:ext uri="{63B3BB69-23CF-44E3-9099-C40C66FF867C}">
                  <a14:compatExt spid="_x0000_s1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186</xdr:row>
          <xdr:rowOff>47625</xdr:rowOff>
        </xdr:from>
        <xdr:to>
          <xdr:col>4</xdr:col>
          <xdr:colOff>57150</xdr:colOff>
          <xdr:row>186</xdr:row>
          <xdr:rowOff>314325</xdr:rowOff>
        </xdr:to>
        <xdr:sp macro="" textlink="">
          <xdr:nvSpPr>
            <xdr:cNvPr id="11524" name="Check Box 260" hidden="1">
              <a:extLst>
                <a:ext uri="{63B3BB69-23CF-44E3-9099-C40C66FF867C}">
                  <a14:compatExt spid="_x0000_s1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211</xdr:row>
          <xdr:rowOff>28575</xdr:rowOff>
        </xdr:from>
        <xdr:to>
          <xdr:col>4</xdr:col>
          <xdr:colOff>57150</xdr:colOff>
          <xdr:row>212</xdr:row>
          <xdr:rowOff>19050</xdr:rowOff>
        </xdr:to>
        <xdr:sp macro="" textlink="">
          <xdr:nvSpPr>
            <xdr:cNvPr id="11528" name="Check Box 264" hidden="1">
              <a:extLst>
                <a:ext uri="{63B3BB69-23CF-44E3-9099-C40C66FF867C}">
                  <a14:compatExt spid="_x0000_s1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213</xdr:row>
          <xdr:rowOff>133350</xdr:rowOff>
        </xdr:from>
        <xdr:to>
          <xdr:col>4</xdr:col>
          <xdr:colOff>57150</xdr:colOff>
          <xdr:row>213</xdr:row>
          <xdr:rowOff>657225</xdr:rowOff>
        </xdr:to>
        <xdr:sp macro="" textlink="">
          <xdr:nvSpPr>
            <xdr:cNvPr id="11529" name="Check Box 265" hidden="1">
              <a:extLst>
                <a:ext uri="{63B3BB69-23CF-44E3-9099-C40C66FF867C}">
                  <a14:compatExt spid="_x0000_s1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125</xdr:row>
          <xdr:rowOff>314325</xdr:rowOff>
        </xdr:from>
        <xdr:to>
          <xdr:col>4</xdr:col>
          <xdr:colOff>66675</xdr:colOff>
          <xdr:row>125</xdr:row>
          <xdr:rowOff>533400</xdr:rowOff>
        </xdr:to>
        <xdr:sp macro="" textlink="">
          <xdr:nvSpPr>
            <xdr:cNvPr id="11535" name="Check Box 271" hidden="1">
              <a:extLst>
                <a:ext uri="{63B3BB69-23CF-44E3-9099-C40C66FF867C}">
                  <a14:compatExt spid="_x0000_s1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126</xdr:row>
          <xdr:rowOff>295275</xdr:rowOff>
        </xdr:from>
        <xdr:to>
          <xdr:col>4</xdr:col>
          <xdr:colOff>57150</xdr:colOff>
          <xdr:row>126</xdr:row>
          <xdr:rowOff>561975</xdr:rowOff>
        </xdr:to>
        <xdr:sp macro="" textlink="">
          <xdr:nvSpPr>
            <xdr:cNvPr id="11536" name="Check Box 272" hidden="1">
              <a:extLst>
                <a:ext uri="{63B3BB69-23CF-44E3-9099-C40C66FF867C}">
                  <a14:compatExt spid="_x0000_s1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127</xdr:row>
          <xdr:rowOff>295275</xdr:rowOff>
        </xdr:from>
        <xdr:to>
          <xdr:col>4</xdr:col>
          <xdr:colOff>57150</xdr:colOff>
          <xdr:row>127</xdr:row>
          <xdr:rowOff>571500</xdr:rowOff>
        </xdr:to>
        <xdr:sp macro="" textlink="">
          <xdr:nvSpPr>
            <xdr:cNvPr id="11537" name="Check Box 273" hidden="1">
              <a:extLst>
                <a:ext uri="{63B3BB69-23CF-44E3-9099-C40C66FF867C}">
                  <a14:compatExt spid="_x0000_s1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333375</xdr:rowOff>
        </xdr:from>
        <xdr:to>
          <xdr:col>4</xdr:col>
          <xdr:colOff>57150</xdr:colOff>
          <xdr:row>90</xdr:row>
          <xdr:rowOff>561975</xdr:rowOff>
        </xdr:to>
        <xdr:sp macro="" textlink="">
          <xdr:nvSpPr>
            <xdr:cNvPr id="11540" name="Check Box 276" hidden="1">
              <a:extLst>
                <a:ext uri="{63B3BB69-23CF-44E3-9099-C40C66FF867C}">
                  <a14:compatExt spid="_x0000_s1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2000250</xdr:colOff>
          <xdr:row>124</xdr:row>
          <xdr:rowOff>314325</xdr:rowOff>
        </xdr:from>
        <xdr:to>
          <xdr:col>4</xdr:col>
          <xdr:colOff>57150</xdr:colOff>
          <xdr:row>124</xdr:row>
          <xdr:rowOff>533400</xdr:rowOff>
        </xdr:to>
        <xdr:sp macro="" textlink="">
          <xdr:nvSpPr>
            <xdr:cNvPr id="11541" name="Check Box 277" hidden="1">
              <a:extLst>
                <a:ext uri="{63B3BB69-23CF-44E3-9099-C40C66FF867C}">
                  <a14:compatExt spid="_x0000_s1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118</xdr:row>
          <xdr:rowOff>314325</xdr:rowOff>
        </xdr:from>
        <xdr:to>
          <xdr:col>4</xdr:col>
          <xdr:colOff>57150</xdr:colOff>
          <xdr:row>118</xdr:row>
          <xdr:rowOff>533400</xdr:rowOff>
        </xdr:to>
        <xdr:sp macro="" textlink="">
          <xdr:nvSpPr>
            <xdr:cNvPr id="11546" name="Check Box 282" hidden="1">
              <a:extLst>
                <a:ext uri="{63B3BB69-23CF-44E3-9099-C40C66FF867C}">
                  <a14:compatExt spid="_x0000_s11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119</xdr:row>
          <xdr:rowOff>314325</xdr:rowOff>
        </xdr:from>
        <xdr:to>
          <xdr:col>4</xdr:col>
          <xdr:colOff>57150</xdr:colOff>
          <xdr:row>119</xdr:row>
          <xdr:rowOff>581025</xdr:rowOff>
        </xdr:to>
        <xdr:sp macro="" textlink="">
          <xdr:nvSpPr>
            <xdr:cNvPr id="11547" name="Check Box 283" hidden="1">
              <a:extLst>
                <a:ext uri="{63B3BB69-23CF-44E3-9099-C40C66FF867C}">
                  <a14:compatExt spid="_x0000_s1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120</xdr:row>
          <xdr:rowOff>266700</xdr:rowOff>
        </xdr:from>
        <xdr:to>
          <xdr:col>4</xdr:col>
          <xdr:colOff>66675</xdr:colOff>
          <xdr:row>120</xdr:row>
          <xdr:rowOff>581025</xdr:rowOff>
        </xdr:to>
        <xdr:sp macro="" textlink="">
          <xdr:nvSpPr>
            <xdr:cNvPr id="11548" name="Check Box 284" hidden="1">
              <a:extLst>
                <a:ext uri="{63B3BB69-23CF-44E3-9099-C40C66FF867C}">
                  <a14:compatExt spid="_x0000_s1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117</xdr:row>
          <xdr:rowOff>333375</xdr:rowOff>
        </xdr:from>
        <xdr:to>
          <xdr:col>4</xdr:col>
          <xdr:colOff>57150</xdr:colOff>
          <xdr:row>117</xdr:row>
          <xdr:rowOff>561975</xdr:rowOff>
        </xdr:to>
        <xdr:sp macro="" textlink="">
          <xdr:nvSpPr>
            <xdr:cNvPr id="11549" name="Check Box 285" hidden="1">
              <a:extLst>
                <a:ext uri="{63B3BB69-23CF-44E3-9099-C40C66FF867C}">
                  <a14:compatExt spid="_x0000_s1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135</xdr:row>
          <xdr:rowOff>0</xdr:rowOff>
        </xdr:from>
        <xdr:to>
          <xdr:col>4</xdr:col>
          <xdr:colOff>57150</xdr:colOff>
          <xdr:row>135</xdr:row>
          <xdr:rowOff>257175</xdr:rowOff>
        </xdr:to>
        <xdr:sp macro="" textlink="">
          <xdr:nvSpPr>
            <xdr:cNvPr id="11550" name="Check Box 286" hidden="1">
              <a:extLst>
                <a:ext uri="{63B3BB69-23CF-44E3-9099-C40C66FF867C}">
                  <a14:compatExt spid="_x0000_s11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139</xdr:row>
          <xdr:rowOff>0</xdr:rowOff>
        </xdr:from>
        <xdr:to>
          <xdr:col>4</xdr:col>
          <xdr:colOff>57150</xdr:colOff>
          <xdr:row>139</xdr:row>
          <xdr:rowOff>257175</xdr:rowOff>
        </xdr:to>
        <xdr:sp macro="" textlink="">
          <xdr:nvSpPr>
            <xdr:cNvPr id="11551" name="Check Box 287" hidden="1">
              <a:extLst>
                <a:ext uri="{63B3BB69-23CF-44E3-9099-C40C66FF867C}">
                  <a14:compatExt spid="_x0000_s1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L233"/>
  <sheetViews>
    <sheetView showGridLines="0" tabSelected="1" view="pageBreakPreview" topLeftCell="A162" zoomScale="85" zoomScaleNormal="100" zoomScaleSheetLayoutView="85" workbookViewId="0">
      <selection activeCell="G181" sqref="G181"/>
    </sheetView>
  </sheetViews>
  <sheetFormatPr defaultRowHeight="13.5"/>
  <cols>
    <col min="1" max="1" width="3.5" style="2" customWidth="1"/>
    <col min="2" max="2" width="9.875" style="2" customWidth="1"/>
    <col min="3" max="3" width="26.375" style="2" customWidth="1"/>
    <col min="4" max="4" width="3.5" style="2" customWidth="1"/>
    <col min="5" max="5" width="36.625" style="2" customWidth="1"/>
    <col min="6" max="7" width="26.625" style="2" customWidth="1"/>
    <col min="8" max="8" width="8" style="2" customWidth="1"/>
    <col min="9" max="9" width="37.625" style="2" customWidth="1"/>
    <col min="10" max="10" width="1" style="2" customWidth="1"/>
    <col min="11" max="11" width="8.25" style="2" hidden="1" customWidth="1"/>
    <col min="12" max="12" width="0.75" style="2" customWidth="1"/>
    <col min="13" max="13" width="1.875" style="2" customWidth="1"/>
    <col min="14" max="16384" width="9" style="2"/>
  </cols>
  <sheetData>
    <row r="1" spans="1:12" ht="27" customHeight="1" thickBot="1">
      <c r="A1" s="1" t="s">
        <v>0</v>
      </c>
      <c r="H1" s="3"/>
      <c r="I1" s="4"/>
    </row>
    <row r="2" spans="1:12" ht="23.25" customHeight="1" thickBot="1">
      <c r="A2" s="247" t="s">
        <v>1</v>
      </c>
      <c r="B2" s="247"/>
      <c r="C2" s="5" t="s">
        <v>2</v>
      </c>
      <c r="D2" s="6"/>
      <c r="E2" s="248" t="s">
        <v>3</v>
      </c>
      <c r="F2" s="248"/>
      <c r="G2" s="248"/>
      <c r="H2" s="6" t="s">
        <v>4</v>
      </c>
      <c r="I2" s="7" t="s">
        <v>5</v>
      </c>
      <c r="J2" s="8"/>
      <c r="K2" s="9"/>
      <c r="L2" s="10"/>
    </row>
    <row r="3" spans="1:12" ht="16.5" customHeight="1" thickBot="1">
      <c r="A3" s="11" t="s">
        <v>69</v>
      </c>
      <c r="B3" s="12"/>
      <c r="C3" s="13"/>
      <c r="D3" s="10"/>
      <c r="E3" s="249"/>
      <c r="F3" s="249"/>
      <c r="G3" s="249"/>
      <c r="H3" s="14"/>
      <c r="I3" s="331" t="s">
        <v>74</v>
      </c>
      <c r="J3" s="8"/>
      <c r="K3" s="9"/>
      <c r="L3" s="10"/>
    </row>
    <row r="4" spans="1:12" ht="24.95" hidden="1" customHeight="1">
      <c r="A4" s="15"/>
      <c r="B4" s="250" t="s">
        <v>6</v>
      </c>
      <c r="C4" s="252" t="s">
        <v>7</v>
      </c>
      <c r="D4" s="16"/>
      <c r="E4" s="253" t="s">
        <v>8</v>
      </c>
      <c r="F4" s="253"/>
      <c r="G4" s="253"/>
      <c r="H4" s="17"/>
      <c r="I4" s="332"/>
      <c r="J4" s="18"/>
      <c r="K4" s="19" t="s">
        <v>9</v>
      </c>
      <c r="L4" s="10"/>
    </row>
    <row r="5" spans="1:12" ht="24.95" hidden="1" customHeight="1">
      <c r="A5" s="15"/>
      <c r="B5" s="251"/>
      <c r="C5" s="252"/>
      <c r="D5" s="16"/>
      <c r="E5" s="253" t="s">
        <v>10</v>
      </c>
      <c r="F5" s="253"/>
      <c r="G5" s="253"/>
      <c r="H5" s="17"/>
      <c r="I5" s="332"/>
      <c r="J5" s="20"/>
      <c r="K5" s="21" t="s">
        <v>9</v>
      </c>
      <c r="L5" s="10"/>
    </row>
    <row r="6" spans="1:12" ht="69" customHeight="1">
      <c r="A6" s="254"/>
      <c r="B6" s="255"/>
      <c r="C6" s="214" t="s">
        <v>71</v>
      </c>
      <c r="D6" s="22"/>
      <c r="E6" s="323" t="s">
        <v>57</v>
      </c>
      <c r="F6" s="323"/>
      <c r="G6" s="324"/>
      <c r="H6" s="23">
        <v>2</v>
      </c>
      <c r="I6" s="332"/>
      <c r="J6" s="24"/>
      <c r="K6" s="25">
        <v>1</v>
      </c>
      <c r="L6" s="10"/>
    </row>
    <row r="7" spans="1:12" ht="69" customHeight="1">
      <c r="A7" s="254"/>
      <c r="B7" s="255"/>
      <c r="C7" s="215"/>
      <c r="D7" s="22"/>
      <c r="E7" s="325" t="s">
        <v>58</v>
      </c>
      <c r="F7" s="325"/>
      <c r="G7" s="326"/>
      <c r="H7" s="23">
        <v>0</v>
      </c>
      <c r="I7" s="332"/>
      <c r="J7" s="26"/>
      <c r="K7" s="27">
        <v>0</v>
      </c>
      <c r="L7" s="10"/>
    </row>
    <row r="8" spans="1:12" ht="69" customHeight="1" thickBot="1">
      <c r="A8" s="256"/>
      <c r="B8" s="257"/>
      <c r="C8" s="216"/>
      <c r="D8" s="28"/>
      <c r="E8" s="323" t="s">
        <v>59</v>
      </c>
      <c r="F8" s="323"/>
      <c r="G8" s="323"/>
      <c r="H8" s="23">
        <v>-2</v>
      </c>
      <c r="I8" s="332"/>
      <c r="J8" s="26"/>
      <c r="K8" s="29">
        <v>-1</v>
      </c>
      <c r="L8" s="10"/>
    </row>
    <row r="9" spans="1:12" ht="16.5" customHeight="1" thickBot="1">
      <c r="A9" s="11" t="s">
        <v>72</v>
      </c>
      <c r="B9" s="12"/>
      <c r="C9" s="13"/>
      <c r="D9" s="10"/>
      <c r="E9" s="249"/>
      <c r="F9" s="249"/>
      <c r="G9" s="249"/>
      <c r="H9" s="30"/>
      <c r="I9" s="332"/>
      <c r="J9" s="8"/>
      <c r="K9" s="9"/>
      <c r="L9" s="10"/>
    </row>
    <row r="10" spans="1:12" ht="69" customHeight="1">
      <c r="A10" s="327"/>
      <c r="B10" s="328"/>
      <c r="C10" s="214" t="s">
        <v>71</v>
      </c>
      <c r="D10" s="22"/>
      <c r="E10" s="323" t="s">
        <v>57</v>
      </c>
      <c r="F10" s="323"/>
      <c r="G10" s="324"/>
      <c r="H10" s="23">
        <v>2</v>
      </c>
      <c r="I10" s="332"/>
      <c r="J10" s="24"/>
      <c r="K10" s="25">
        <v>1</v>
      </c>
      <c r="L10" s="10"/>
    </row>
    <row r="11" spans="1:12" ht="69" customHeight="1">
      <c r="A11" s="327"/>
      <c r="B11" s="328"/>
      <c r="C11" s="215"/>
      <c r="D11" s="22"/>
      <c r="E11" s="325" t="s">
        <v>58</v>
      </c>
      <c r="F11" s="325"/>
      <c r="G11" s="326"/>
      <c r="H11" s="23">
        <v>0</v>
      </c>
      <c r="I11" s="332"/>
      <c r="J11" s="26"/>
      <c r="K11" s="27">
        <v>0</v>
      </c>
      <c r="L11" s="10"/>
    </row>
    <row r="12" spans="1:12" ht="69" customHeight="1" thickBot="1">
      <c r="A12" s="329"/>
      <c r="B12" s="330"/>
      <c r="C12" s="216"/>
      <c r="D12" s="28"/>
      <c r="E12" s="323" t="s">
        <v>59</v>
      </c>
      <c r="F12" s="323"/>
      <c r="G12" s="323"/>
      <c r="H12" s="23">
        <v>-2</v>
      </c>
      <c r="I12" s="332"/>
      <c r="J12" s="26"/>
      <c r="K12" s="29">
        <v>-1</v>
      </c>
      <c r="L12" s="10"/>
    </row>
    <row r="13" spans="1:12" ht="16.5" customHeight="1" thickBot="1">
      <c r="A13" s="11" t="s">
        <v>73</v>
      </c>
      <c r="B13" s="12"/>
      <c r="C13" s="13"/>
      <c r="D13" s="10"/>
      <c r="E13" s="249"/>
      <c r="F13" s="249"/>
      <c r="G13" s="249"/>
      <c r="H13" s="30"/>
      <c r="I13" s="332"/>
      <c r="J13" s="8"/>
      <c r="K13" s="9"/>
      <c r="L13" s="10"/>
    </row>
    <row r="14" spans="1:12" ht="69" customHeight="1">
      <c r="A14" s="327"/>
      <c r="B14" s="328"/>
      <c r="C14" s="214" t="s">
        <v>71</v>
      </c>
      <c r="D14" s="22"/>
      <c r="E14" s="323" t="s">
        <v>57</v>
      </c>
      <c r="F14" s="323"/>
      <c r="G14" s="324"/>
      <c r="H14" s="23">
        <v>2</v>
      </c>
      <c r="I14" s="332"/>
      <c r="J14" s="24"/>
      <c r="K14" s="25">
        <v>1</v>
      </c>
      <c r="L14" s="10"/>
    </row>
    <row r="15" spans="1:12" ht="69" customHeight="1">
      <c r="A15" s="327"/>
      <c r="B15" s="328"/>
      <c r="C15" s="215"/>
      <c r="D15" s="22"/>
      <c r="E15" s="325" t="s">
        <v>58</v>
      </c>
      <c r="F15" s="325"/>
      <c r="G15" s="326"/>
      <c r="H15" s="23">
        <v>0</v>
      </c>
      <c r="I15" s="332"/>
      <c r="J15" s="26"/>
      <c r="K15" s="27">
        <v>0</v>
      </c>
      <c r="L15" s="10"/>
    </row>
    <row r="16" spans="1:12" ht="69" customHeight="1" thickBot="1">
      <c r="A16" s="329"/>
      <c r="B16" s="330"/>
      <c r="C16" s="216"/>
      <c r="D16" s="28"/>
      <c r="E16" s="323" t="s">
        <v>59</v>
      </c>
      <c r="F16" s="323"/>
      <c r="G16" s="323"/>
      <c r="H16" s="23">
        <v>-2</v>
      </c>
      <c r="I16" s="333"/>
      <c r="J16" s="26"/>
      <c r="K16" s="29">
        <v>-1</v>
      </c>
      <c r="L16" s="10"/>
    </row>
    <row r="17" spans="1:12" ht="20.100000000000001" customHeight="1" thickBot="1">
      <c r="A17" s="11" t="s">
        <v>70</v>
      </c>
      <c r="B17" s="12"/>
      <c r="C17" s="31"/>
      <c r="D17" s="31"/>
      <c r="E17" s="32"/>
      <c r="F17" s="32"/>
      <c r="G17" s="33"/>
      <c r="H17" s="33"/>
      <c r="I17" s="207" t="s">
        <v>60</v>
      </c>
      <c r="J17" s="34"/>
      <c r="K17" s="35"/>
      <c r="L17" s="10"/>
    </row>
    <row r="18" spans="1:12" ht="36.75" customHeight="1">
      <c r="A18" s="327"/>
      <c r="B18" s="328"/>
      <c r="C18" s="267" t="s">
        <v>12</v>
      </c>
      <c r="D18" s="22"/>
      <c r="E18" s="213" t="s">
        <v>13</v>
      </c>
      <c r="F18" s="213"/>
      <c r="G18" s="234"/>
      <c r="H18" s="36">
        <v>2</v>
      </c>
      <c r="I18" s="208"/>
      <c r="J18" s="26"/>
      <c r="K18" s="37">
        <v>2</v>
      </c>
      <c r="L18" s="10"/>
    </row>
    <row r="19" spans="1:12" ht="36.75" customHeight="1">
      <c r="A19" s="327"/>
      <c r="B19" s="328"/>
      <c r="C19" s="267"/>
      <c r="D19" s="22"/>
      <c r="E19" s="213" t="s">
        <v>14</v>
      </c>
      <c r="F19" s="213"/>
      <c r="G19" s="213"/>
      <c r="H19" s="36">
        <v>1</v>
      </c>
      <c r="I19" s="208"/>
      <c r="J19" s="26"/>
      <c r="K19" s="27">
        <v>1</v>
      </c>
      <c r="L19" s="10"/>
    </row>
    <row r="20" spans="1:12" ht="36.75" customHeight="1" thickBot="1">
      <c r="A20" s="329"/>
      <c r="B20" s="330"/>
      <c r="C20" s="267"/>
      <c r="D20" s="22"/>
      <c r="E20" s="213" t="s">
        <v>15</v>
      </c>
      <c r="F20" s="213"/>
      <c r="G20" s="213"/>
      <c r="H20" s="36">
        <v>0</v>
      </c>
      <c r="I20" s="208"/>
      <c r="J20" s="26"/>
      <c r="K20" s="38">
        <v>0</v>
      </c>
      <c r="L20" s="10"/>
    </row>
    <row r="21" spans="1:12" ht="20.100000000000001" customHeight="1" thickBot="1">
      <c r="A21" s="39" t="s">
        <v>139</v>
      </c>
      <c r="B21" s="40"/>
      <c r="C21" s="31"/>
      <c r="D21" s="31"/>
      <c r="E21" s="32"/>
      <c r="F21" s="32"/>
      <c r="G21" s="33"/>
      <c r="H21" s="33"/>
      <c r="I21" s="208"/>
      <c r="J21" s="34"/>
      <c r="K21" s="35"/>
      <c r="L21" s="10"/>
    </row>
    <row r="22" spans="1:12" ht="36.75" customHeight="1">
      <c r="A22" s="334"/>
      <c r="B22" s="335"/>
      <c r="C22" s="267" t="s">
        <v>12</v>
      </c>
      <c r="D22" s="22"/>
      <c r="E22" s="213" t="s">
        <v>13</v>
      </c>
      <c r="F22" s="213"/>
      <c r="G22" s="234"/>
      <c r="H22" s="36">
        <v>2</v>
      </c>
      <c r="I22" s="208"/>
      <c r="J22" s="26"/>
      <c r="K22" s="37">
        <v>2</v>
      </c>
      <c r="L22" s="10"/>
    </row>
    <row r="23" spans="1:12" ht="36.75" customHeight="1">
      <c r="A23" s="334"/>
      <c r="B23" s="335"/>
      <c r="C23" s="267"/>
      <c r="D23" s="22"/>
      <c r="E23" s="213" t="s">
        <v>14</v>
      </c>
      <c r="F23" s="213"/>
      <c r="G23" s="213"/>
      <c r="H23" s="36">
        <v>1</v>
      </c>
      <c r="I23" s="208"/>
      <c r="J23" s="26"/>
      <c r="K23" s="27">
        <v>1</v>
      </c>
      <c r="L23" s="10"/>
    </row>
    <row r="24" spans="1:12" ht="36.75" customHeight="1" thickBot="1">
      <c r="A24" s="336"/>
      <c r="B24" s="337"/>
      <c r="C24" s="267"/>
      <c r="D24" s="22"/>
      <c r="E24" s="213" t="s">
        <v>15</v>
      </c>
      <c r="F24" s="213"/>
      <c r="G24" s="213"/>
      <c r="H24" s="36">
        <v>0</v>
      </c>
      <c r="I24" s="208"/>
      <c r="J24" s="26"/>
      <c r="K24" s="38">
        <v>0</v>
      </c>
      <c r="L24" s="10"/>
    </row>
    <row r="25" spans="1:12" ht="20.100000000000001" customHeight="1" thickBot="1">
      <c r="A25" s="39" t="s">
        <v>140</v>
      </c>
      <c r="B25" s="40"/>
      <c r="C25" s="31"/>
      <c r="D25" s="31"/>
      <c r="E25" s="32"/>
      <c r="F25" s="32"/>
      <c r="G25" s="33"/>
      <c r="H25" s="33"/>
      <c r="I25" s="208"/>
      <c r="J25" s="34"/>
      <c r="K25" s="35"/>
      <c r="L25" s="10"/>
    </row>
    <row r="26" spans="1:12" ht="36.75" customHeight="1">
      <c r="A26" s="334"/>
      <c r="B26" s="335"/>
      <c r="C26" s="267" t="s">
        <v>12</v>
      </c>
      <c r="D26" s="22"/>
      <c r="E26" s="213" t="s">
        <v>13</v>
      </c>
      <c r="F26" s="213"/>
      <c r="G26" s="234"/>
      <c r="H26" s="36">
        <v>2</v>
      </c>
      <c r="I26" s="208"/>
      <c r="J26" s="26"/>
      <c r="K26" s="37">
        <v>2</v>
      </c>
      <c r="L26" s="10"/>
    </row>
    <row r="27" spans="1:12" ht="36.75" customHeight="1">
      <c r="A27" s="334"/>
      <c r="B27" s="335"/>
      <c r="C27" s="267"/>
      <c r="D27" s="22"/>
      <c r="E27" s="213" t="s">
        <v>14</v>
      </c>
      <c r="F27" s="213"/>
      <c r="G27" s="213"/>
      <c r="H27" s="36">
        <v>1</v>
      </c>
      <c r="I27" s="208"/>
      <c r="J27" s="26"/>
      <c r="K27" s="27">
        <v>1</v>
      </c>
      <c r="L27" s="10"/>
    </row>
    <row r="28" spans="1:12" ht="36.75" customHeight="1" thickBot="1">
      <c r="A28" s="336"/>
      <c r="B28" s="337"/>
      <c r="C28" s="267"/>
      <c r="D28" s="22"/>
      <c r="E28" s="213" t="s">
        <v>15</v>
      </c>
      <c r="F28" s="213"/>
      <c r="G28" s="213"/>
      <c r="H28" s="36">
        <v>0</v>
      </c>
      <c r="I28" s="209"/>
      <c r="J28" s="26"/>
      <c r="K28" s="38">
        <v>0</v>
      </c>
      <c r="L28" s="10"/>
    </row>
    <row r="29" spans="1:12" ht="37.5" customHeight="1">
      <c r="A29" s="273" t="s">
        <v>141</v>
      </c>
      <c r="B29" s="274"/>
      <c r="C29" s="284" t="s">
        <v>137</v>
      </c>
      <c r="D29" s="41"/>
      <c r="E29" s="271" t="s">
        <v>75</v>
      </c>
      <c r="F29" s="271"/>
      <c r="G29" s="272"/>
      <c r="H29" s="42">
        <v>5</v>
      </c>
      <c r="I29" s="268" t="s">
        <v>35</v>
      </c>
      <c r="J29" s="43"/>
      <c r="K29" s="44" t="s">
        <v>9</v>
      </c>
      <c r="L29" s="10"/>
    </row>
    <row r="30" spans="1:12" ht="37.5" customHeight="1">
      <c r="A30" s="275"/>
      <c r="B30" s="276"/>
      <c r="C30" s="285"/>
      <c r="D30" s="41"/>
      <c r="E30" s="271" t="s">
        <v>76</v>
      </c>
      <c r="F30" s="271"/>
      <c r="G30" s="272"/>
      <c r="H30" s="42">
        <v>3</v>
      </c>
      <c r="I30" s="269"/>
      <c r="J30" s="43"/>
      <c r="K30" s="45"/>
      <c r="L30" s="10"/>
    </row>
    <row r="31" spans="1:12" ht="37.5" customHeight="1">
      <c r="A31" s="275"/>
      <c r="B31" s="276"/>
      <c r="C31" s="285"/>
      <c r="D31" s="41"/>
      <c r="E31" s="271" t="s">
        <v>77</v>
      </c>
      <c r="F31" s="271"/>
      <c r="G31" s="272"/>
      <c r="H31" s="42">
        <v>1.5</v>
      </c>
      <c r="I31" s="269"/>
      <c r="J31" s="43"/>
      <c r="K31" s="45"/>
      <c r="L31" s="10"/>
    </row>
    <row r="32" spans="1:12" ht="37.5" customHeight="1">
      <c r="A32" s="277"/>
      <c r="B32" s="278"/>
      <c r="C32" s="286"/>
      <c r="D32" s="46"/>
      <c r="E32" s="271" t="s">
        <v>11</v>
      </c>
      <c r="F32" s="271"/>
      <c r="G32" s="272"/>
      <c r="H32" s="42">
        <v>0</v>
      </c>
      <c r="I32" s="269"/>
      <c r="J32" s="47"/>
      <c r="K32" s="48" t="s">
        <v>9</v>
      </c>
      <c r="L32" s="10"/>
    </row>
    <row r="33" spans="1:12" ht="30" customHeight="1">
      <c r="A33" s="273" t="s">
        <v>142</v>
      </c>
      <c r="B33" s="274"/>
      <c r="C33" s="279" t="s">
        <v>78</v>
      </c>
      <c r="D33" s="46"/>
      <c r="E33" s="271" t="s">
        <v>79</v>
      </c>
      <c r="F33" s="271"/>
      <c r="G33" s="272"/>
      <c r="H33" s="42">
        <v>3</v>
      </c>
      <c r="I33" s="269"/>
      <c r="J33" s="47"/>
      <c r="K33" s="48"/>
      <c r="L33" s="10"/>
    </row>
    <row r="34" spans="1:12" ht="30" customHeight="1">
      <c r="A34" s="275"/>
      <c r="B34" s="276"/>
      <c r="C34" s="280"/>
      <c r="D34" s="46"/>
      <c r="E34" s="49" t="s">
        <v>80</v>
      </c>
      <c r="F34" s="49"/>
      <c r="G34" s="49"/>
      <c r="H34" s="42">
        <v>1.5</v>
      </c>
      <c r="I34" s="269"/>
      <c r="J34" s="43"/>
      <c r="K34" s="50" t="s">
        <v>9</v>
      </c>
      <c r="L34" s="10"/>
    </row>
    <row r="35" spans="1:12" ht="30" customHeight="1" thickBot="1">
      <c r="A35" s="277"/>
      <c r="B35" s="278"/>
      <c r="C35" s="281"/>
      <c r="D35" s="41"/>
      <c r="E35" s="282" t="s">
        <v>11</v>
      </c>
      <c r="F35" s="282"/>
      <c r="G35" s="283"/>
      <c r="H35" s="42">
        <v>0</v>
      </c>
      <c r="I35" s="270"/>
      <c r="J35" s="47"/>
      <c r="K35" s="51" t="s">
        <v>9</v>
      </c>
      <c r="L35" s="10"/>
    </row>
    <row r="36" spans="1:12" ht="16.5" customHeight="1" thickBot="1">
      <c r="A36" s="52" t="s">
        <v>28</v>
      </c>
      <c r="B36" s="53"/>
      <c r="C36" s="54"/>
      <c r="D36" s="54"/>
      <c r="E36" s="264" t="s">
        <v>16</v>
      </c>
      <c r="F36" s="264"/>
      <c r="G36" s="265"/>
      <c r="H36" s="55">
        <f>SUM(H6,H18,H29,H33)</f>
        <v>12</v>
      </c>
      <c r="I36" s="56"/>
      <c r="J36" s="57"/>
      <c r="K36" s="58">
        <f>+K6+K18</f>
        <v>3</v>
      </c>
      <c r="L36" s="10"/>
    </row>
    <row r="37" spans="1:12" ht="16.5" customHeight="1">
      <c r="A37" s="59" t="s">
        <v>33</v>
      </c>
      <c r="B37" s="60"/>
      <c r="C37" s="61"/>
      <c r="D37" s="61"/>
      <c r="E37" s="56"/>
      <c r="F37" s="56"/>
      <c r="G37" s="56"/>
      <c r="H37" s="56"/>
      <c r="I37" s="56"/>
      <c r="J37" s="57"/>
      <c r="K37" s="57"/>
      <c r="L37" s="10"/>
    </row>
    <row r="38" spans="1:12" ht="16.5" customHeight="1">
      <c r="A38" s="62" t="s">
        <v>34</v>
      </c>
      <c r="B38" s="10"/>
      <c r="C38" s="63"/>
      <c r="D38" s="63"/>
      <c r="E38" s="10"/>
      <c r="F38" s="10"/>
      <c r="G38" s="57"/>
      <c r="H38" s="57"/>
      <c r="I38" s="57"/>
      <c r="J38" s="57"/>
      <c r="K38" s="57"/>
      <c r="L38" s="10"/>
    </row>
    <row r="39" spans="1:12" ht="27.75" customHeight="1" thickBot="1">
      <c r="A39" s="64" t="s">
        <v>17</v>
      </c>
      <c r="B39" s="3"/>
      <c r="C39" s="65"/>
      <c r="D39" s="63"/>
      <c r="E39" s="10"/>
      <c r="F39" s="10"/>
      <c r="G39" s="57"/>
      <c r="H39" s="66"/>
      <c r="I39" s="43"/>
      <c r="J39" s="57"/>
      <c r="K39" s="57"/>
      <c r="L39" s="10"/>
    </row>
    <row r="40" spans="1:12" ht="23.25" customHeight="1">
      <c r="A40" s="247" t="s">
        <v>1</v>
      </c>
      <c r="B40" s="247"/>
      <c r="C40" s="67" t="s">
        <v>2</v>
      </c>
      <c r="D40" s="68"/>
      <c r="E40" s="248" t="s">
        <v>3</v>
      </c>
      <c r="F40" s="248"/>
      <c r="G40" s="248"/>
      <c r="H40" s="5" t="s">
        <v>4</v>
      </c>
      <c r="I40" s="69" t="s">
        <v>5</v>
      </c>
      <c r="J40" s="70"/>
      <c r="K40" s="71"/>
      <c r="L40" s="10"/>
    </row>
    <row r="41" spans="1:12" ht="11.25" customHeight="1">
      <c r="A41" s="72" t="s">
        <v>55</v>
      </c>
      <c r="B41" s="73"/>
      <c r="C41" s="74"/>
      <c r="D41" s="74"/>
      <c r="E41" s="75"/>
      <c r="F41" s="75"/>
      <c r="G41" s="75"/>
      <c r="H41" s="75"/>
      <c r="I41" s="207" t="s">
        <v>85</v>
      </c>
      <c r="J41" s="70"/>
      <c r="K41" s="76"/>
      <c r="L41" s="10"/>
    </row>
    <row r="42" spans="1:12" ht="42.75" customHeight="1">
      <c r="A42" s="229"/>
      <c r="B42" s="230"/>
      <c r="C42" s="214" t="s">
        <v>143</v>
      </c>
      <c r="D42" s="77"/>
      <c r="E42" s="78" t="s">
        <v>31</v>
      </c>
      <c r="F42" s="258" t="s">
        <v>151</v>
      </c>
      <c r="G42" s="259"/>
      <c r="H42" s="36">
        <v>2</v>
      </c>
      <c r="I42" s="208"/>
      <c r="J42" s="79"/>
      <c r="K42" s="80">
        <v>2</v>
      </c>
      <c r="L42" s="10"/>
    </row>
    <row r="43" spans="1:12" ht="42.75" customHeight="1">
      <c r="A43" s="229"/>
      <c r="B43" s="230"/>
      <c r="C43" s="215"/>
      <c r="D43" s="81"/>
      <c r="E43" s="82" t="s">
        <v>81</v>
      </c>
      <c r="F43" s="260"/>
      <c r="G43" s="261"/>
      <c r="H43" s="83">
        <v>1</v>
      </c>
      <c r="I43" s="208"/>
      <c r="J43" s="79"/>
      <c r="K43" s="84">
        <v>1</v>
      </c>
      <c r="L43" s="10"/>
    </row>
    <row r="44" spans="1:12" ht="42.75" customHeight="1">
      <c r="A44" s="229"/>
      <c r="B44" s="230"/>
      <c r="C44" s="215"/>
      <c r="D44" s="81"/>
      <c r="E44" s="82" t="s">
        <v>82</v>
      </c>
      <c r="F44" s="260"/>
      <c r="G44" s="261"/>
      <c r="H44" s="83">
        <v>0</v>
      </c>
      <c r="I44" s="208"/>
      <c r="J44" s="79"/>
      <c r="K44" s="84">
        <v>1</v>
      </c>
      <c r="L44" s="10"/>
    </row>
    <row r="45" spans="1:12" ht="42.75" customHeight="1">
      <c r="A45" s="231"/>
      <c r="B45" s="232"/>
      <c r="C45" s="215"/>
      <c r="D45" s="77"/>
      <c r="E45" s="82" t="s">
        <v>39</v>
      </c>
      <c r="F45" s="262"/>
      <c r="G45" s="263"/>
      <c r="H45" s="85">
        <v>-2</v>
      </c>
      <c r="I45" s="208"/>
      <c r="J45" s="79"/>
      <c r="K45" s="84">
        <v>0</v>
      </c>
      <c r="L45" s="10"/>
    </row>
    <row r="46" spans="1:12" ht="15" customHeight="1">
      <c r="A46" s="86" t="s">
        <v>83</v>
      </c>
      <c r="B46" s="87"/>
      <c r="C46" s="88"/>
      <c r="D46" s="88"/>
      <c r="E46" s="89"/>
      <c r="F46" s="89"/>
      <c r="G46" s="89"/>
      <c r="H46" s="90"/>
      <c r="I46" s="208"/>
      <c r="J46" s="79"/>
      <c r="K46" s="80"/>
      <c r="L46" s="10"/>
    </row>
    <row r="47" spans="1:12" ht="42" customHeight="1">
      <c r="A47" s="229"/>
      <c r="B47" s="230"/>
      <c r="C47" s="214" t="s">
        <v>143</v>
      </c>
      <c r="D47" s="77"/>
      <c r="E47" s="78" t="s">
        <v>31</v>
      </c>
      <c r="F47" s="258" t="s">
        <v>151</v>
      </c>
      <c r="G47" s="259"/>
      <c r="H47" s="36">
        <v>2</v>
      </c>
      <c r="I47" s="208"/>
      <c r="J47" s="79"/>
      <c r="K47" s="80">
        <v>2</v>
      </c>
      <c r="L47" s="10"/>
    </row>
    <row r="48" spans="1:12" ht="42" customHeight="1">
      <c r="A48" s="229"/>
      <c r="B48" s="230"/>
      <c r="C48" s="215"/>
      <c r="D48" s="81"/>
      <c r="E48" s="82" t="s">
        <v>81</v>
      </c>
      <c r="F48" s="260"/>
      <c r="G48" s="261"/>
      <c r="H48" s="83">
        <v>1</v>
      </c>
      <c r="I48" s="208"/>
      <c r="J48" s="79"/>
      <c r="K48" s="84">
        <v>1</v>
      </c>
      <c r="L48" s="10"/>
    </row>
    <row r="49" spans="1:12" ht="42" customHeight="1">
      <c r="A49" s="229"/>
      <c r="B49" s="230"/>
      <c r="C49" s="215"/>
      <c r="D49" s="81"/>
      <c r="E49" s="82" t="s">
        <v>82</v>
      </c>
      <c r="F49" s="260"/>
      <c r="G49" s="261"/>
      <c r="H49" s="83">
        <v>0</v>
      </c>
      <c r="I49" s="208"/>
      <c r="J49" s="79"/>
      <c r="K49" s="84">
        <v>1</v>
      </c>
      <c r="L49" s="10"/>
    </row>
    <row r="50" spans="1:12" ht="42" customHeight="1">
      <c r="A50" s="229"/>
      <c r="B50" s="230"/>
      <c r="C50" s="215"/>
      <c r="D50" s="77"/>
      <c r="E50" s="82" t="s">
        <v>39</v>
      </c>
      <c r="F50" s="262"/>
      <c r="G50" s="263"/>
      <c r="H50" s="85">
        <v>-2</v>
      </c>
      <c r="I50" s="208"/>
      <c r="J50" s="79"/>
      <c r="K50" s="84">
        <v>0</v>
      </c>
      <c r="L50" s="10"/>
    </row>
    <row r="51" spans="1:12" ht="15" customHeight="1">
      <c r="A51" s="86" t="s">
        <v>84</v>
      </c>
      <c r="B51" s="87"/>
      <c r="C51" s="88"/>
      <c r="D51" s="88"/>
      <c r="E51" s="89"/>
      <c r="F51" s="89"/>
      <c r="G51" s="89"/>
      <c r="H51" s="90"/>
      <c r="I51" s="208"/>
      <c r="J51" s="79"/>
      <c r="K51" s="80"/>
      <c r="L51" s="10"/>
    </row>
    <row r="52" spans="1:12" ht="42" customHeight="1">
      <c r="A52" s="229"/>
      <c r="B52" s="230"/>
      <c r="C52" s="214" t="s">
        <v>143</v>
      </c>
      <c r="D52" s="77"/>
      <c r="E52" s="78" t="s">
        <v>31</v>
      </c>
      <c r="F52" s="258" t="s">
        <v>151</v>
      </c>
      <c r="G52" s="259"/>
      <c r="H52" s="36">
        <v>2</v>
      </c>
      <c r="I52" s="208"/>
      <c r="J52" s="79"/>
      <c r="K52" s="80">
        <v>2</v>
      </c>
      <c r="L52" s="10"/>
    </row>
    <row r="53" spans="1:12" ht="42" customHeight="1">
      <c r="A53" s="229"/>
      <c r="B53" s="230"/>
      <c r="C53" s="215"/>
      <c r="D53" s="81"/>
      <c r="E53" s="82" t="s">
        <v>81</v>
      </c>
      <c r="F53" s="260"/>
      <c r="G53" s="261"/>
      <c r="H53" s="83">
        <v>1</v>
      </c>
      <c r="I53" s="208"/>
      <c r="J53" s="79"/>
      <c r="K53" s="84">
        <v>1</v>
      </c>
      <c r="L53" s="10"/>
    </row>
    <row r="54" spans="1:12" ht="42" customHeight="1">
      <c r="A54" s="229"/>
      <c r="B54" s="230"/>
      <c r="C54" s="215"/>
      <c r="D54" s="81"/>
      <c r="E54" s="82" t="s">
        <v>82</v>
      </c>
      <c r="F54" s="260"/>
      <c r="G54" s="261"/>
      <c r="H54" s="83">
        <v>0</v>
      </c>
      <c r="I54" s="208"/>
      <c r="J54" s="79"/>
      <c r="K54" s="84">
        <v>1</v>
      </c>
      <c r="L54" s="10"/>
    </row>
    <row r="55" spans="1:12" ht="42" customHeight="1">
      <c r="A55" s="231"/>
      <c r="B55" s="232"/>
      <c r="C55" s="216"/>
      <c r="D55" s="81"/>
      <c r="E55" s="78" t="s">
        <v>39</v>
      </c>
      <c r="F55" s="262"/>
      <c r="G55" s="263"/>
      <c r="H55" s="83">
        <v>-2</v>
      </c>
      <c r="I55" s="209"/>
      <c r="J55" s="79"/>
      <c r="K55" s="84">
        <v>0</v>
      </c>
      <c r="L55" s="10"/>
    </row>
    <row r="56" spans="1:12" ht="20.25" customHeight="1" thickBot="1">
      <c r="A56" s="86" t="s">
        <v>56</v>
      </c>
      <c r="B56" s="87"/>
      <c r="C56" s="88"/>
      <c r="D56" s="88"/>
      <c r="E56" s="89"/>
      <c r="F56" s="89"/>
      <c r="G56" s="89"/>
      <c r="H56" s="90"/>
      <c r="I56" s="207" t="s">
        <v>149</v>
      </c>
      <c r="J56" s="79"/>
      <c r="K56" s="80"/>
      <c r="L56" s="10"/>
    </row>
    <row r="57" spans="1:12" ht="27.75" customHeight="1">
      <c r="A57" s="229"/>
      <c r="B57" s="230"/>
      <c r="C57" s="214" t="s">
        <v>153</v>
      </c>
      <c r="D57" s="91"/>
      <c r="E57" s="213" t="s">
        <v>154</v>
      </c>
      <c r="F57" s="213"/>
      <c r="G57" s="234"/>
      <c r="H57" s="92">
        <v>2</v>
      </c>
      <c r="I57" s="208"/>
      <c r="J57" s="79"/>
      <c r="K57" s="93">
        <v>2</v>
      </c>
      <c r="L57" s="10"/>
    </row>
    <row r="58" spans="1:12" ht="28.5" customHeight="1">
      <c r="A58" s="229"/>
      <c r="B58" s="230"/>
      <c r="C58" s="215"/>
      <c r="D58" s="94"/>
      <c r="E58" s="287" t="s">
        <v>155</v>
      </c>
      <c r="F58" s="287"/>
      <c r="G58" s="288"/>
      <c r="H58" s="92">
        <v>1</v>
      </c>
      <c r="I58" s="208"/>
      <c r="J58" s="79"/>
      <c r="K58" s="84">
        <v>1</v>
      </c>
      <c r="L58" s="10"/>
    </row>
    <row r="59" spans="1:12" ht="33" customHeight="1">
      <c r="A59" s="229"/>
      <c r="B59" s="230"/>
      <c r="C59" s="215"/>
      <c r="D59" s="95"/>
      <c r="E59" s="96" t="s">
        <v>23</v>
      </c>
      <c r="F59" s="97"/>
      <c r="G59" s="98"/>
      <c r="H59" s="99"/>
      <c r="I59" s="208"/>
      <c r="J59" s="79"/>
      <c r="K59" s="80"/>
      <c r="L59" s="10"/>
    </row>
    <row r="60" spans="1:12" ht="27" customHeight="1">
      <c r="A60" s="229"/>
      <c r="B60" s="230"/>
      <c r="C60" s="215"/>
      <c r="D60" s="100"/>
      <c r="E60" s="101" t="s">
        <v>24</v>
      </c>
      <c r="F60" s="102"/>
      <c r="G60" s="103"/>
      <c r="H60" s="104"/>
      <c r="I60" s="208"/>
      <c r="J60" s="79"/>
      <c r="K60" s="80"/>
      <c r="L60" s="10"/>
    </row>
    <row r="61" spans="1:12" ht="27" customHeight="1">
      <c r="A61" s="229"/>
      <c r="B61" s="230"/>
      <c r="C61" s="215"/>
      <c r="D61" s="100"/>
      <c r="E61" s="101" t="s">
        <v>25</v>
      </c>
      <c r="F61" s="102"/>
      <c r="G61" s="103"/>
      <c r="H61" s="104"/>
      <c r="I61" s="208"/>
      <c r="J61" s="79"/>
      <c r="K61" s="80"/>
      <c r="L61" s="10"/>
    </row>
    <row r="62" spans="1:12" ht="27" customHeight="1">
      <c r="A62" s="229"/>
      <c r="B62" s="230"/>
      <c r="C62" s="215"/>
      <c r="D62" s="100"/>
      <c r="E62" s="101" t="s">
        <v>138</v>
      </c>
      <c r="F62" s="102"/>
      <c r="G62" s="103"/>
      <c r="H62" s="104"/>
      <c r="I62" s="208"/>
      <c r="J62" s="79"/>
      <c r="K62" s="80"/>
      <c r="L62" s="10"/>
    </row>
    <row r="63" spans="1:12" ht="27" customHeight="1">
      <c r="A63" s="229"/>
      <c r="B63" s="230"/>
      <c r="C63" s="215"/>
      <c r="D63" s="100"/>
      <c r="E63" s="289" t="s">
        <v>26</v>
      </c>
      <c r="F63" s="290"/>
      <c r="G63" s="291"/>
      <c r="H63" s="104"/>
      <c r="I63" s="208"/>
      <c r="J63" s="79"/>
      <c r="K63" s="80"/>
      <c r="L63" s="10"/>
    </row>
    <row r="64" spans="1:12" ht="33" customHeight="1">
      <c r="A64" s="229"/>
      <c r="B64" s="230"/>
      <c r="C64" s="215"/>
      <c r="D64" s="100"/>
      <c r="E64" s="105" t="s">
        <v>27</v>
      </c>
      <c r="F64" s="106"/>
      <c r="G64" s="107"/>
      <c r="H64" s="104"/>
      <c r="I64" s="208"/>
      <c r="J64" s="79"/>
      <c r="K64" s="80"/>
      <c r="L64" s="10"/>
    </row>
    <row r="65" spans="1:12" ht="27" customHeight="1">
      <c r="A65" s="229"/>
      <c r="B65" s="230"/>
      <c r="C65" s="215"/>
      <c r="D65" s="100"/>
      <c r="E65" s="101" t="s">
        <v>24</v>
      </c>
      <c r="F65" s="102"/>
      <c r="G65" s="103"/>
      <c r="H65" s="104"/>
      <c r="I65" s="208"/>
      <c r="J65" s="79"/>
      <c r="K65" s="80"/>
      <c r="L65" s="10"/>
    </row>
    <row r="66" spans="1:12" ht="27" customHeight="1">
      <c r="A66" s="229"/>
      <c r="B66" s="230"/>
      <c r="C66" s="215"/>
      <c r="D66" s="100"/>
      <c r="E66" s="101" t="s">
        <v>25</v>
      </c>
      <c r="F66" s="102"/>
      <c r="G66" s="103"/>
      <c r="H66" s="104"/>
      <c r="I66" s="208"/>
      <c r="J66" s="79"/>
      <c r="K66" s="80"/>
      <c r="L66" s="10"/>
    </row>
    <row r="67" spans="1:12" ht="27" customHeight="1">
      <c r="A67" s="229"/>
      <c r="B67" s="230"/>
      <c r="C67" s="215"/>
      <c r="D67" s="100"/>
      <c r="E67" s="101" t="s">
        <v>138</v>
      </c>
      <c r="F67" s="102"/>
      <c r="G67" s="103"/>
      <c r="H67" s="104"/>
      <c r="I67" s="208"/>
      <c r="J67" s="79"/>
      <c r="K67" s="80"/>
      <c r="L67" s="10"/>
    </row>
    <row r="68" spans="1:12" ht="27" customHeight="1">
      <c r="A68" s="229"/>
      <c r="B68" s="230"/>
      <c r="C68" s="215"/>
      <c r="D68" s="100"/>
      <c r="E68" s="289" t="s">
        <v>26</v>
      </c>
      <c r="F68" s="290"/>
      <c r="G68" s="291"/>
      <c r="H68" s="104"/>
      <c r="I68" s="208"/>
      <c r="J68" s="79"/>
      <c r="K68" s="80"/>
      <c r="L68" s="10"/>
    </row>
    <row r="69" spans="1:12" ht="33" customHeight="1">
      <c r="A69" s="229"/>
      <c r="B69" s="230"/>
      <c r="C69" s="215"/>
      <c r="D69" s="100"/>
      <c r="E69" s="105" t="s">
        <v>40</v>
      </c>
      <c r="F69" s="106"/>
      <c r="G69" s="107"/>
      <c r="H69" s="104"/>
      <c r="I69" s="208"/>
      <c r="J69" s="79"/>
      <c r="K69" s="80"/>
      <c r="L69" s="10"/>
    </row>
    <row r="70" spans="1:12" ht="27" customHeight="1">
      <c r="A70" s="229"/>
      <c r="B70" s="230"/>
      <c r="C70" s="215"/>
      <c r="D70" s="100"/>
      <c r="E70" s="101" t="s">
        <v>24</v>
      </c>
      <c r="F70" s="102"/>
      <c r="G70" s="103"/>
      <c r="H70" s="104"/>
      <c r="I70" s="208"/>
      <c r="J70" s="79"/>
      <c r="K70" s="80"/>
      <c r="L70" s="10"/>
    </row>
    <row r="71" spans="1:12" ht="27" customHeight="1">
      <c r="A71" s="229"/>
      <c r="B71" s="230"/>
      <c r="C71" s="215"/>
      <c r="D71" s="100"/>
      <c r="E71" s="101" t="s">
        <v>25</v>
      </c>
      <c r="F71" s="102"/>
      <c r="G71" s="103"/>
      <c r="H71" s="104"/>
      <c r="I71" s="208"/>
      <c r="J71" s="79"/>
      <c r="K71" s="80"/>
      <c r="L71" s="10"/>
    </row>
    <row r="72" spans="1:12" ht="27" customHeight="1">
      <c r="A72" s="229"/>
      <c r="B72" s="230"/>
      <c r="C72" s="215"/>
      <c r="D72" s="100"/>
      <c r="E72" s="101" t="s">
        <v>138</v>
      </c>
      <c r="F72" s="102"/>
      <c r="G72" s="103"/>
      <c r="H72" s="104"/>
      <c r="I72" s="208"/>
      <c r="J72" s="79"/>
      <c r="K72" s="80"/>
      <c r="L72" s="10"/>
    </row>
    <row r="73" spans="1:12" ht="27" customHeight="1">
      <c r="A73" s="229"/>
      <c r="B73" s="230"/>
      <c r="C73" s="215"/>
      <c r="D73" s="108"/>
      <c r="E73" s="292" t="s">
        <v>26</v>
      </c>
      <c r="F73" s="293"/>
      <c r="G73" s="294"/>
      <c r="H73" s="109"/>
      <c r="I73" s="208"/>
      <c r="J73" s="79"/>
      <c r="K73" s="80"/>
      <c r="L73" s="10"/>
    </row>
    <row r="74" spans="1:12" ht="24.75" customHeight="1" thickBot="1">
      <c r="A74" s="231"/>
      <c r="B74" s="232"/>
      <c r="C74" s="216"/>
      <c r="D74" s="110"/>
      <c r="E74" s="304" t="s">
        <v>11</v>
      </c>
      <c r="F74" s="304"/>
      <c r="G74" s="305"/>
      <c r="H74" s="111">
        <v>0</v>
      </c>
      <c r="I74" s="208"/>
      <c r="J74" s="79"/>
      <c r="K74" s="112">
        <v>0</v>
      </c>
      <c r="L74" s="10"/>
    </row>
    <row r="75" spans="1:12" ht="15" customHeight="1" thickBot="1">
      <c r="A75" s="86" t="s">
        <v>86</v>
      </c>
      <c r="B75" s="87"/>
      <c r="C75" s="88"/>
      <c r="D75" s="113"/>
      <c r="E75" s="114"/>
      <c r="F75" s="114"/>
      <c r="G75" s="114"/>
      <c r="H75" s="115"/>
      <c r="I75" s="207" t="s">
        <v>61</v>
      </c>
      <c r="J75" s="79"/>
      <c r="K75" s="116"/>
      <c r="L75" s="10"/>
    </row>
    <row r="76" spans="1:12" ht="24.75" customHeight="1">
      <c r="A76" s="266"/>
      <c r="B76" s="266"/>
      <c r="C76" s="267" t="s">
        <v>87</v>
      </c>
      <c r="D76" s="22"/>
      <c r="E76" s="213" t="s">
        <v>88</v>
      </c>
      <c r="F76" s="213"/>
      <c r="G76" s="234"/>
      <c r="H76" s="36">
        <v>1</v>
      </c>
      <c r="I76" s="208"/>
      <c r="J76" s="79"/>
      <c r="K76" s="117">
        <v>1</v>
      </c>
      <c r="L76" s="10"/>
    </row>
    <row r="77" spans="1:12" ht="24.75" customHeight="1" thickBot="1">
      <c r="A77" s="267"/>
      <c r="B77" s="267"/>
      <c r="C77" s="267"/>
      <c r="D77" s="22"/>
      <c r="E77" s="213" t="s">
        <v>89</v>
      </c>
      <c r="F77" s="213"/>
      <c r="G77" s="213"/>
      <c r="H77" s="36">
        <v>0</v>
      </c>
      <c r="I77" s="208"/>
      <c r="J77" s="79"/>
      <c r="K77" s="112">
        <v>0</v>
      </c>
      <c r="L77" s="10"/>
    </row>
    <row r="78" spans="1:12" ht="15" customHeight="1" thickBot="1">
      <c r="A78" s="86" t="s">
        <v>90</v>
      </c>
      <c r="B78" s="87"/>
      <c r="C78" s="88"/>
      <c r="D78" s="118"/>
      <c r="E78" s="89"/>
      <c r="F78" s="89"/>
      <c r="G78" s="89"/>
      <c r="H78" s="119"/>
      <c r="I78" s="208"/>
      <c r="J78" s="79"/>
      <c r="K78" s="116"/>
      <c r="L78" s="10"/>
    </row>
    <row r="79" spans="1:12" ht="29.25" customHeight="1">
      <c r="A79" s="266"/>
      <c r="B79" s="266"/>
      <c r="C79" s="267" t="s">
        <v>87</v>
      </c>
      <c r="D79" s="22"/>
      <c r="E79" s="213" t="s">
        <v>88</v>
      </c>
      <c r="F79" s="213"/>
      <c r="G79" s="234"/>
      <c r="H79" s="36">
        <v>1</v>
      </c>
      <c r="I79" s="208"/>
      <c r="J79" s="79"/>
      <c r="K79" s="117">
        <v>1</v>
      </c>
      <c r="L79" s="10"/>
    </row>
    <row r="80" spans="1:12" ht="29.25" customHeight="1" thickBot="1">
      <c r="A80" s="267"/>
      <c r="B80" s="267"/>
      <c r="C80" s="267"/>
      <c r="D80" s="22"/>
      <c r="E80" s="213" t="s">
        <v>89</v>
      </c>
      <c r="F80" s="213"/>
      <c r="G80" s="213"/>
      <c r="H80" s="36">
        <v>0</v>
      </c>
      <c r="I80" s="208"/>
      <c r="J80" s="79"/>
      <c r="K80" s="112">
        <v>0</v>
      </c>
      <c r="L80" s="10"/>
    </row>
    <row r="81" spans="1:12" ht="15" customHeight="1" thickBot="1">
      <c r="A81" s="86" t="s">
        <v>91</v>
      </c>
      <c r="B81" s="87"/>
      <c r="C81" s="88"/>
      <c r="D81" s="118"/>
      <c r="E81" s="89"/>
      <c r="F81" s="89"/>
      <c r="G81" s="89"/>
      <c r="H81" s="119"/>
      <c r="I81" s="208"/>
      <c r="J81" s="79"/>
      <c r="K81" s="116"/>
      <c r="L81" s="10"/>
    </row>
    <row r="82" spans="1:12" ht="29.25" customHeight="1">
      <c r="A82" s="266"/>
      <c r="B82" s="266"/>
      <c r="C82" s="267" t="s">
        <v>87</v>
      </c>
      <c r="D82" s="22"/>
      <c r="E82" s="213" t="s">
        <v>88</v>
      </c>
      <c r="F82" s="213"/>
      <c r="G82" s="234"/>
      <c r="H82" s="36">
        <v>1</v>
      </c>
      <c r="I82" s="208"/>
      <c r="J82" s="79"/>
      <c r="K82" s="117">
        <v>1</v>
      </c>
      <c r="L82" s="10"/>
    </row>
    <row r="83" spans="1:12" ht="29.25" customHeight="1" thickBot="1">
      <c r="A83" s="267"/>
      <c r="B83" s="267"/>
      <c r="C83" s="267"/>
      <c r="D83" s="22"/>
      <c r="E83" s="213" t="s">
        <v>89</v>
      </c>
      <c r="F83" s="213"/>
      <c r="G83" s="213"/>
      <c r="H83" s="36">
        <v>0</v>
      </c>
      <c r="I83" s="209"/>
      <c r="J83" s="79"/>
      <c r="K83" s="112">
        <v>0</v>
      </c>
      <c r="L83" s="10"/>
    </row>
    <row r="84" spans="1:12" ht="20.100000000000001" customHeight="1" thickBot="1">
      <c r="A84" s="52" t="s">
        <v>28</v>
      </c>
      <c r="B84" s="120"/>
      <c r="C84" s="121"/>
      <c r="D84" s="121"/>
      <c r="E84" s="264" t="s">
        <v>16</v>
      </c>
      <c r="F84" s="264"/>
      <c r="G84" s="265"/>
      <c r="H84" s="55">
        <f>SUM(H42,H57,H76)</f>
        <v>5</v>
      </c>
      <c r="I84" s="56"/>
      <c r="J84" s="122"/>
      <c r="K84" s="123" t="e">
        <f>K42+#REF!+K82</f>
        <v>#REF!</v>
      </c>
      <c r="L84" s="10"/>
    </row>
    <row r="85" spans="1:12" ht="20.100000000000001" customHeight="1">
      <c r="A85" s="59" t="s">
        <v>33</v>
      </c>
      <c r="B85" s="124"/>
      <c r="C85" s="125"/>
      <c r="D85" s="125"/>
      <c r="E85" s="56"/>
      <c r="F85" s="56"/>
      <c r="G85" s="56"/>
      <c r="H85" s="126"/>
      <c r="I85" s="56"/>
      <c r="J85" s="122"/>
      <c r="K85" s="122"/>
      <c r="L85" s="10"/>
    </row>
    <row r="86" spans="1:12" ht="16.5" customHeight="1">
      <c r="A86" s="62" t="s">
        <v>34</v>
      </c>
      <c r="B86" s="124"/>
      <c r="C86" s="125"/>
      <c r="D86" s="125"/>
      <c r="E86" s="56"/>
      <c r="F86" s="56"/>
      <c r="G86" s="122"/>
      <c r="H86" s="122"/>
      <c r="I86" s="122"/>
      <c r="J86" s="122"/>
      <c r="K86" s="122"/>
      <c r="L86" s="10"/>
    </row>
    <row r="87" spans="1:12" ht="25.5" customHeight="1">
      <c r="A87" s="127" t="s">
        <v>92</v>
      </c>
      <c r="B87" s="10"/>
      <c r="C87" s="63"/>
      <c r="D87" s="63"/>
      <c r="E87" s="10"/>
      <c r="F87" s="10"/>
      <c r="G87" s="128"/>
      <c r="H87" s="128"/>
      <c r="I87" s="129"/>
      <c r="J87" s="128"/>
      <c r="K87" s="128"/>
      <c r="L87" s="10"/>
    </row>
    <row r="88" spans="1:12" ht="31.5" customHeight="1" thickBot="1">
      <c r="A88" s="320" t="s">
        <v>100</v>
      </c>
      <c r="B88" s="320"/>
      <c r="C88" s="320"/>
      <c r="D88" s="130"/>
      <c r="E88" s="321"/>
      <c r="F88" s="322"/>
      <c r="G88" s="131" t="s">
        <v>144</v>
      </c>
      <c r="H88" s="128"/>
      <c r="I88" s="128"/>
      <c r="J88" s="128"/>
      <c r="K88" s="128"/>
      <c r="L88" s="10"/>
    </row>
    <row r="89" spans="1:12" ht="23.25" customHeight="1" thickBot="1">
      <c r="A89" s="247" t="s">
        <v>1</v>
      </c>
      <c r="B89" s="247"/>
      <c r="C89" s="67" t="s">
        <v>2</v>
      </c>
      <c r="D89" s="68"/>
      <c r="E89" s="248" t="s">
        <v>3</v>
      </c>
      <c r="F89" s="248"/>
      <c r="G89" s="248"/>
      <c r="H89" s="6" t="s">
        <v>4</v>
      </c>
      <c r="I89" s="7" t="s">
        <v>5</v>
      </c>
      <c r="J89" s="70"/>
      <c r="K89" s="132"/>
      <c r="L89" s="10"/>
    </row>
    <row r="90" spans="1:12" ht="23.25" customHeight="1" thickBot="1">
      <c r="A90" s="86" t="s">
        <v>103</v>
      </c>
      <c r="B90" s="133"/>
      <c r="C90" s="134"/>
      <c r="D90" s="74"/>
      <c r="E90" s="75"/>
      <c r="F90" s="75"/>
      <c r="G90" s="75"/>
      <c r="H90" s="135"/>
      <c r="I90" s="207" t="s">
        <v>131</v>
      </c>
      <c r="J90" s="70"/>
      <c r="K90" s="70"/>
      <c r="L90" s="10"/>
    </row>
    <row r="91" spans="1:12" ht="67.5" customHeight="1" thickTop="1">
      <c r="A91" s="229"/>
      <c r="B91" s="230"/>
      <c r="C91" s="241" t="s">
        <v>145</v>
      </c>
      <c r="D91" s="81"/>
      <c r="E91" s="227" t="s">
        <v>94</v>
      </c>
      <c r="F91" s="227"/>
      <c r="G91" s="244"/>
      <c r="H91" s="136">
        <v>2</v>
      </c>
      <c r="I91" s="208"/>
      <c r="J91" s="43"/>
      <c r="K91" s="137">
        <v>2</v>
      </c>
      <c r="L91" s="10"/>
    </row>
    <row r="92" spans="1:12" ht="67.5" customHeight="1">
      <c r="A92" s="229"/>
      <c r="B92" s="230"/>
      <c r="C92" s="242"/>
      <c r="D92" s="81"/>
      <c r="E92" s="213" t="s">
        <v>93</v>
      </c>
      <c r="F92" s="213"/>
      <c r="G92" s="234"/>
      <c r="H92" s="138">
        <v>1</v>
      </c>
      <c r="I92" s="208"/>
      <c r="J92" s="26"/>
      <c r="K92" s="139">
        <v>1</v>
      </c>
      <c r="L92" s="10"/>
    </row>
    <row r="93" spans="1:12" ht="67.5" customHeight="1">
      <c r="A93" s="229"/>
      <c r="B93" s="230"/>
      <c r="C93" s="242"/>
      <c r="D93" s="81"/>
      <c r="E93" s="245" t="s">
        <v>41</v>
      </c>
      <c r="F93" s="245"/>
      <c r="G93" s="246"/>
      <c r="H93" s="140">
        <v>0</v>
      </c>
      <c r="I93" s="208"/>
      <c r="J93" s="26"/>
      <c r="K93" s="202">
        <v>-2</v>
      </c>
      <c r="L93" s="10"/>
    </row>
    <row r="94" spans="1:12" ht="67.5" customHeight="1" thickBot="1">
      <c r="A94" s="231"/>
      <c r="B94" s="232"/>
      <c r="C94" s="243"/>
      <c r="D94" s="81"/>
      <c r="E94" s="245" t="s">
        <v>42</v>
      </c>
      <c r="F94" s="245"/>
      <c r="G94" s="246"/>
      <c r="H94" s="140">
        <v>-2</v>
      </c>
      <c r="I94" s="209"/>
      <c r="J94" s="26"/>
      <c r="K94" s="203"/>
      <c r="L94" s="10"/>
    </row>
    <row r="95" spans="1:12" ht="20.25" customHeight="1" thickTop="1" thickBot="1">
      <c r="A95" s="86" t="s">
        <v>56</v>
      </c>
      <c r="B95" s="87"/>
      <c r="C95" s="88"/>
      <c r="D95" s="88"/>
      <c r="E95" s="89"/>
      <c r="F95" s="89"/>
      <c r="G95" s="89"/>
      <c r="H95" s="90"/>
      <c r="I95" s="207" t="s">
        <v>150</v>
      </c>
      <c r="J95" s="79"/>
      <c r="K95" s="80"/>
      <c r="L95" s="10"/>
    </row>
    <row r="96" spans="1:12" ht="28.5" customHeight="1">
      <c r="A96" s="229"/>
      <c r="B96" s="230"/>
      <c r="C96" s="214" t="s">
        <v>156</v>
      </c>
      <c r="D96" s="91"/>
      <c r="E96" s="287" t="s">
        <v>157</v>
      </c>
      <c r="F96" s="287"/>
      <c r="G96" s="288"/>
      <c r="H96" s="141">
        <v>1</v>
      </c>
      <c r="I96" s="208"/>
      <c r="J96" s="26"/>
      <c r="K96" s="142">
        <v>1</v>
      </c>
      <c r="L96" s="10"/>
    </row>
    <row r="97" spans="1:12" ht="27.75" customHeight="1">
      <c r="A97" s="229"/>
      <c r="B97" s="230"/>
      <c r="C97" s="215"/>
      <c r="D97" s="94"/>
      <c r="E97" s="287" t="s">
        <v>158</v>
      </c>
      <c r="F97" s="287"/>
      <c r="G97" s="288"/>
      <c r="H97" s="99">
        <v>0.5</v>
      </c>
      <c r="I97" s="208"/>
      <c r="J97" s="26"/>
      <c r="K97" s="27">
        <v>0.5</v>
      </c>
      <c r="L97" s="10"/>
    </row>
    <row r="98" spans="1:12" ht="41.25" customHeight="1">
      <c r="A98" s="229"/>
      <c r="B98" s="230"/>
      <c r="C98" s="215"/>
      <c r="D98" s="95"/>
      <c r="E98" s="295" t="s">
        <v>23</v>
      </c>
      <c r="F98" s="296"/>
      <c r="G98" s="297"/>
      <c r="H98" s="143"/>
      <c r="I98" s="208"/>
      <c r="J98" s="26"/>
      <c r="K98" s="37"/>
      <c r="L98" s="10"/>
    </row>
    <row r="99" spans="1:12" ht="27" customHeight="1">
      <c r="A99" s="229"/>
      <c r="B99" s="230"/>
      <c r="C99" s="215"/>
      <c r="D99" s="100"/>
      <c r="E99" s="298" t="s">
        <v>24</v>
      </c>
      <c r="F99" s="299"/>
      <c r="G99" s="300"/>
      <c r="H99" s="144"/>
      <c r="I99" s="208"/>
      <c r="J99" s="26"/>
      <c r="K99" s="37"/>
      <c r="L99" s="10"/>
    </row>
    <row r="100" spans="1:12" ht="27" customHeight="1">
      <c r="A100" s="229"/>
      <c r="B100" s="230"/>
      <c r="C100" s="215"/>
      <c r="D100" s="100"/>
      <c r="E100" s="298" t="s">
        <v>25</v>
      </c>
      <c r="F100" s="299"/>
      <c r="G100" s="300"/>
      <c r="H100" s="144"/>
      <c r="I100" s="208"/>
      <c r="J100" s="26"/>
      <c r="K100" s="37"/>
      <c r="L100" s="10"/>
    </row>
    <row r="101" spans="1:12" ht="27" customHeight="1">
      <c r="A101" s="229"/>
      <c r="B101" s="230"/>
      <c r="C101" s="215"/>
      <c r="D101" s="100"/>
      <c r="E101" s="298" t="s">
        <v>138</v>
      </c>
      <c r="F101" s="299"/>
      <c r="G101" s="300"/>
      <c r="H101" s="144"/>
      <c r="I101" s="208"/>
      <c r="J101" s="26"/>
      <c r="K101" s="37"/>
      <c r="L101" s="10"/>
    </row>
    <row r="102" spans="1:12" ht="27" customHeight="1">
      <c r="A102" s="229"/>
      <c r="B102" s="230"/>
      <c r="C102" s="215"/>
      <c r="D102" s="100"/>
      <c r="E102" s="289" t="s">
        <v>26</v>
      </c>
      <c r="F102" s="290"/>
      <c r="G102" s="291"/>
      <c r="H102" s="144"/>
      <c r="I102" s="208"/>
      <c r="J102" s="79"/>
      <c r="K102" s="80"/>
      <c r="L102" s="10"/>
    </row>
    <row r="103" spans="1:12" ht="27" customHeight="1">
      <c r="A103" s="229"/>
      <c r="B103" s="230"/>
      <c r="C103" s="215"/>
      <c r="D103" s="100"/>
      <c r="E103" s="289" t="s">
        <v>43</v>
      </c>
      <c r="F103" s="290"/>
      <c r="G103" s="291"/>
      <c r="H103" s="144"/>
      <c r="I103" s="208"/>
      <c r="J103" s="79"/>
      <c r="K103" s="80"/>
      <c r="L103" s="10"/>
    </row>
    <row r="104" spans="1:12" ht="42" customHeight="1">
      <c r="A104" s="229"/>
      <c r="B104" s="230"/>
      <c r="C104" s="215"/>
      <c r="D104" s="100"/>
      <c r="E104" s="306" t="s">
        <v>27</v>
      </c>
      <c r="F104" s="307"/>
      <c r="G104" s="308"/>
      <c r="H104" s="144"/>
      <c r="I104" s="208"/>
      <c r="J104" s="79"/>
      <c r="K104" s="80"/>
      <c r="L104" s="10"/>
    </row>
    <row r="105" spans="1:12" ht="27" customHeight="1">
      <c r="A105" s="229"/>
      <c r="B105" s="230"/>
      <c r="C105" s="215"/>
      <c r="D105" s="100"/>
      <c r="E105" s="298" t="s">
        <v>24</v>
      </c>
      <c r="F105" s="299"/>
      <c r="G105" s="300"/>
      <c r="H105" s="144"/>
      <c r="I105" s="208"/>
      <c r="J105" s="79"/>
      <c r="K105" s="80"/>
      <c r="L105" s="10"/>
    </row>
    <row r="106" spans="1:12" ht="27" customHeight="1">
      <c r="A106" s="229"/>
      <c r="B106" s="230"/>
      <c r="C106" s="215"/>
      <c r="D106" s="100"/>
      <c r="E106" s="298" t="s">
        <v>25</v>
      </c>
      <c r="F106" s="299"/>
      <c r="G106" s="300"/>
      <c r="H106" s="144"/>
      <c r="I106" s="208"/>
      <c r="J106" s="79"/>
      <c r="K106" s="80"/>
      <c r="L106" s="10"/>
    </row>
    <row r="107" spans="1:12" ht="27" customHeight="1">
      <c r="A107" s="229"/>
      <c r="B107" s="230"/>
      <c r="C107" s="215"/>
      <c r="D107" s="100"/>
      <c r="E107" s="298" t="s">
        <v>138</v>
      </c>
      <c r="F107" s="299"/>
      <c r="G107" s="300"/>
      <c r="H107" s="144"/>
      <c r="I107" s="208"/>
      <c r="J107" s="79"/>
      <c r="K107" s="80"/>
      <c r="L107" s="10"/>
    </row>
    <row r="108" spans="1:12" ht="27" customHeight="1">
      <c r="A108" s="229"/>
      <c r="B108" s="230"/>
      <c r="C108" s="215"/>
      <c r="D108" s="100"/>
      <c r="E108" s="301" t="s">
        <v>26</v>
      </c>
      <c r="F108" s="302"/>
      <c r="G108" s="303"/>
      <c r="H108" s="144"/>
      <c r="I108" s="208"/>
      <c r="J108" s="26"/>
      <c r="K108" s="37"/>
      <c r="L108" s="10"/>
    </row>
    <row r="109" spans="1:12" ht="27" customHeight="1">
      <c r="A109" s="229"/>
      <c r="B109" s="230"/>
      <c r="C109" s="215"/>
      <c r="D109" s="100"/>
      <c r="E109" s="292" t="s">
        <v>30</v>
      </c>
      <c r="F109" s="293"/>
      <c r="G109" s="294"/>
      <c r="H109" s="145"/>
      <c r="I109" s="208"/>
      <c r="J109" s="26"/>
      <c r="K109" s="37"/>
      <c r="L109" s="10"/>
    </row>
    <row r="110" spans="1:12" ht="30.75" customHeight="1">
      <c r="A110" s="229"/>
      <c r="B110" s="230"/>
      <c r="C110" s="216"/>
      <c r="D110" s="146"/>
      <c r="E110" s="304" t="s">
        <v>11</v>
      </c>
      <c r="F110" s="304"/>
      <c r="G110" s="305"/>
      <c r="H110" s="36">
        <v>0</v>
      </c>
      <c r="I110" s="209"/>
      <c r="J110" s="26"/>
      <c r="K110" s="38">
        <f t="shared" ref="K110" si="0">0*2</f>
        <v>0</v>
      </c>
      <c r="L110" s="10"/>
    </row>
    <row r="111" spans="1:12" ht="20.25" customHeight="1">
      <c r="A111" s="86" t="s">
        <v>106</v>
      </c>
      <c r="B111" s="87"/>
      <c r="C111" s="88"/>
      <c r="D111" s="88"/>
      <c r="E111" s="89"/>
      <c r="F111" s="89"/>
      <c r="G111" s="89"/>
      <c r="H111" s="90"/>
      <c r="I111" s="204"/>
      <c r="J111" s="79"/>
      <c r="K111" s="80"/>
      <c r="L111" s="10"/>
    </row>
    <row r="112" spans="1:12" ht="24.95" customHeight="1">
      <c r="A112" s="229"/>
      <c r="B112" s="230"/>
      <c r="C112" s="214" t="s">
        <v>96</v>
      </c>
      <c r="D112" s="81"/>
      <c r="E112" s="227" t="s">
        <v>97</v>
      </c>
      <c r="F112" s="227"/>
      <c r="G112" s="227"/>
      <c r="H112" s="36">
        <v>1</v>
      </c>
      <c r="I112" s="205"/>
      <c r="J112" s="4"/>
      <c r="K112" s="147" t="s">
        <v>9</v>
      </c>
      <c r="L112" s="10"/>
    </row>
    <row r="113" spans="1:12" ht="24.95" customHeight="1">
      <c r="A113" s="229"/>
      <c r="B113" s="230"/>
      <c r="C113" s="215"/>
      <c r="D113" s="81"/>
      <c r="E113" s="227" t="s">
        <v>98</v>
      </c>
      <c r="F113" s="227"/>
      <c r="G113" s="227"/>
      <c r="H113" s="36">
        <v>0.5</v>
      </c>
      <c r="I113" s="205"/>
      <c r="J113" s="4"/>
      <c r="K113" s="148" t="s">
        <v>9</v>
      </c>
      <c r="L113" s="10"/>
    </row>
    <row r="114" spans="1:12" ht="24.95" customHeight="1" thickBot="1">
      <c r="A114" s="231"/>
      <c r="B114" s="232"/>
      <c r="C114" s="216"/>
      <c r="D114" s="149"/>
      <c r="E114" s="228" t="s">
        <v>99</v>
      </c>
      <c r="F114" s="228"/>
      <c r="G114" s="228"/>
      <c r="H114" s="150">
        <v>0</v>
      </c>
      <c r="I114" s="206"/>
      <c r="J114" s="4"/>
      <c r="K114" s="151" t="s">
        <v>9</v>
      </c>
      <c r="L114" s="10"/>
    </row>
    <row r="115" spans="1:12" ht="24" customHeight="1">
      <c r="A115" s="87"/>
      <c r="B115" s="87"/>
      <c r="C115" s="152"/>
      <c r="D115" s="87"/>
      <c r="E115" s="153"/>
      <c r="F115" s="153"/>
      <c r="G115" s="153"/>
      <c r="H115" s="154"/>
      <c r="I115" s="155"/>
      <c r="J115" s="26"/>
      <c r="K115" s="156"/>
      <c r="L115" s="10"/>
    </row>
    <row r="116" spans="1:12" ht="31.5" customHeight="1">
      <c r="A116" s="320" t="s">
        <v>101</v>
      </c>
      <c r="B116" s="320"/>
      <c r="C116" s="320"/>
      <c r="D116" s="130"/>
      <c r="E116" s="321"/>
      <c r="F116" s="322"/>
      <c r="G116" s="131" t="s">
        <v>144</v>
      </c>
      <c r="H116" s="128"/>
      <c r="I116" s="128"/>
      <c r="J116" s="128"/>
      <c r="K116" s="128"/>
      <c r="L116" s="10"/>
    </row>
    <row r="117" spans="1:12" ht="23.25" customHeight="1" thickBot="1">
      <c r="A117" s="86" t="s">
        <v>104</v>
      </c>
      <c r="B117" s="133"/>
      <c r="C117" s="134"/>
      <c r="D117" s="74"/>
      <c r="E117" s="75"/>
      <c r="F117" s="75"/>
      <c r="G117" s="75"/>
      <c r="H117" s="135"/>
      <c r="I117" s="207" t="s">
        <v>146</v>
      </c>
      <c r="J117" s="70"/>
      <c r="K117" s="70"/>
      <c r="L117" s="10"/>
    </row>
    <row r="118" spans="1:12" ht="67.5" customHeight="1" thickTop="1">
      <c r="A118" s="229"/>
      <c r="B118" s="230"/>
      <c r="C118" s="241" t="s">
        <v>145</v>
      </c>
      <c r="D118" s="81"/>
      <c r="E118" s="227" t="s">
        <v>94</v>
      </c>
      <c r="F118" s="227"/>
      <c r="G118" s="244"/>
      <c r="H118" s="136">
        <v>2</v>
      </c>
      <c r="I118" s="208"/>
      <c r="J118" s="43"/>
      <c r="K118" s="137">
        <v>2</v>
      </c>
      <c r="L118" s="10"/>
    </row>
    <row r="119" spans="1:12" ht="67.5" customHeight="1">
      <c r="A119" s="229"/>
      <c r="B119" s="230"/>
      <c r="C119" s="242"/>
      <c r="D119" s="81"/>
      <c r="E119" s="213" t="s">
        <v>93</v>
      </c>
      <c r="F119" s="213"/>
      <c r="G119" s="234"/>
      <c r="H119" s="138">
        <v>1</v>
      </c>
      <c r="I119" s="208"/>
      <c r="J119" s="26"/>
      <c r="K119" s="139">
        <v>1</v>
      </c>
      <c r="L119" s="10"/>
    </row>
    <row r="120" spans="1:12" ht="67.5" customHeight="1">
      <c r="A120" s="229"/>
      <c r="B120" s="230"/>
      <c r="C120" s="242"/>
      <c r="D120" s="81"/>
      <c r="E120" s="245" t="s">
        <v>41</v>
      </c>
      <c r="F120" s="245"/>
      <c r="G120" s="246"/>
      <c r="H120" s="140">
        <v>0</v>
      </c>
      <c r="I120" s="208"/>
      <c r="J120" s="26"/>
      <c r="K120" s="202">
        <v>-2</v>
      </c>
      <c r="L120" s="10"/>
    </row>
    <row r="121" spans="1:12" ht="67.5" customHeight="1" thickBot="1">
      <c r="A121" s="231"/>
      <c r="B121" s="232"/>
      <c r="C121" s="243"/>
      <c r="D121" s="81"/>
      <c r="E121" s="245" t="s">
        <v>42</v>
      </c>
      <c r="F121" s="245"/>
      <c r="G121" s="246"/>
      <c r="H121" s="140">
        <v>-2</v>
      </c>
      <c r="I121" s="209"/>
      <c r="J121" s="26"/>
      <c r="K121" s="203"/>
      <c r="L121" s="10"/>
    </row>
    <row r="122" spans="1:12" ht="24" customHeight="1" thickTop="1">
      <c r="A122" s="87"/>
      <c r="B122" s="87"/>
      <c r="C122" s="152"/>
      <c r="D122" s="87"/>
      <c r="E122" s="153"/>
      <c r="F122" s="153"/>
      <c r="G122" s="153"/>
      <c r="H122" s="154"/>
      <c r="I122" s="155"/>
      <c r="J122" s="26"/>
      <c r="K122" s="156"/>
      <c r="L122" s="10"/>
    </row>
    <row r="123" spans="1:12" ht="31.5" customHeight="1">
      <c r="A123" s="320" t="s">
        <v>102</v>
      </c>
      <c r="B123" s="320"/>
      <c r="C123" s="320"/>
      <c r="D123" s="130"/>
      <c r="E123" s="321"/>
      <c r="F123" s="322"/>
      <c r="G123" s="131" t="s">
        <v>144</v>
      </c>
      <c r="H123" s="157"/>
      <c r="I123" s="128"/>
      <c r="J123" s="128"/>
      <c r="K123" s="128"/>
      <c r="L123" s="10"/>
    </row>
    <row r="124" spans="1:12" ht="23.25" customHeight="1" thickBot="1">
      <c r="A124" s="86" t="s">
        <v>105</v>
      </c>
      <c r="B124" s="133"/>
      <c r="C124" s="134"/>
      <c r="D124" s="74"/>
      <c r="E124" s="75"/>
      <c r="F124" s="75"/>
      <c r="G124" s="75"/>
      <c r="H124" s="135"/>
      <c r="I124" s="207" t="s">
        <v>146</v>
      </c>
      <c r="J124" s="70"/>
      <c r="K124" s="70"/>
      <c r="L124" s="10"/>
    </row>
    <row r="125" spans="1:12" ht="68.25" customHeight="1" thickTop="1">
      <c r="A125" s="229"/>
      <c r="B125" s="230"/>
      <c r="C125" s="241" t="s">
        <v>145</v>
      </c>
      <c r="D125" s="81"/>
      <c r="E125" s="227" t="s">
        <v>94</v>
      </c>
      <c r="F125" s="227"/>
      <c r="G125" s="244"/>
      <c r="H125" s="136">
        <v>2</v>
      </c>
      <c r="I125" s="208"/>
      <c r="J125" s="43"/>
      <c r="K125" s="137">
        <v>2</v>
      </c>
      <c r="L125" s="10"/>
    </row>
    <row r="126" spans="1:12" ht="68.25" customHeight="1">
      <c r="A126" s="229"/>
      <c r="B126" s="230"/>
      <c r="C126" s="242"/>
      <c r="D126" s="81"/>
      <c r="E126" s="213" t="s">
        <v>93</v>
      </c>
      <c r="F126" s="213"/>
      <c r="G126" s="234"/>
      <c r="H126" s="138">
        <v>1</v>
      </c>
      <c r="I126" s="208"/>
      <c r="J126" s="26"/>
      <c r="K126" s="139">
        <v>1</v>
      </c>
      <c r="L126" s="10"/>
    </row>
    <row r="127" spans="1:12" ht="68.25" customHeight="1">
      <c r="A127" s="229"/>
      <c r="B127" s="230"/>
      <c r="C127" s="242"/>
      <c r="D127" s="81"/>
      <c r="E127" s="245" t="s">
        <v>41</v>
      </c>
      <c r="F127" s="245"/>
      <c r="G127" s="246"/>
      <c r="H127" s="140">
        <v>0</v>
      </c>
      <c r="I127" s="208"/>
      <c r="J127" s="26"/>
      <c r="K127" s="202">
        <v>-2</v>
      </c>
      <c r="L127" s="10"/>
    </row>
    <row r="128" spans="1:12" ht="68.25" customHeight="1" thickBot="1">
      <c r="A128" s="231"/>
      <c r="B128" s="232"/>
      <c r="C128" s="243"/>
      <c r="D128" s="81"/>
      <c r="E128" s="245" t="s">
        <v>42</v>
      </c>
      <c r="F128" s="245"/>
      <c r="G128" s="246"/>
      <c r="H128" s="140">
        <v>-2</v>
      </c>
      <c r="I128" s="209"/>
      <c r="J128" s="26"/>
      <c r="K128" s="203"/>
      <c r="L128" s="10"/>
    </row>
    <row r="129" spans="1:12" ht="20.25" customHeight="1" thickTop="1">
      <c r="A129" s="86" t="s">
        <v>107</v>
      </c>
      <c r="B129" s="87"/>
      <c r="C129" s="88"/>
      <c r="D129" s="88"/>
      <c r="E129" s="89"/>
      <c r="F129" s="89"/>
      <c r="G129" s="89"/>
      <c r="H129" s="90"/>
      <c r="I129" s="207" t="s">
        <v>110</v>
      </c>
      <c r="J129" s="79"/>
      <c r="K129" s="80"/>
      <c r="L129" s="10"/>
    </row>
    <row r="130" spans="1:12" ht="24.95" customHeight="1">
      <c r="A130" s="229"/>
      <c r="B130" s="230"/>
      <c r="C130" s="214" t="s">
        <v>95</v>
      </c>
      <c r="D130" s="81"/>
      <c r="E130" s="227" t="s">
        <v>18</v>
      </c>
      <c r="F130" s="227"/>
      <c r="G130" s="227"/>
      <c r="H130" s="36">
        <v>1</v>
      </c>
      <c r="I130" s="208"/>
      <c r="J130" s="4"/>
      <c r="K130" s="147" t="s">
        <v>9</v>
      </c>
      <c r="L130" s="10"/>
    </row>
    <row r="131" spans="1:12" ht="24.95" customHeight="1">
      <c r="A131" s="229"/>
      <c r="B131" s="230"/>
      <c r="C131" s="215"/>
      <c r="D131" s="81"/>
      <c r="E131" s="227" t="s">
        <v>19</v>
      </c>
      <c r="F131" s="227"/>
      <c r="G131" s="227"/>
      <c r="H131" s="36">
        <v>0.5</v>
      </c>
      <c r="I131" s="208"/>
      <c r="J131" s="4"/>
      <c r="K131" s="148" t="s">
        <v>9</v>
      </c>
      <c r="L131" s="10"/>
    </row>
    <row r="132" spans="1:12" ht="24.95" customHeight="1" thickBot="1">
      <c r="A132" s="231"/>
      <c r="B132" s="232"/>
      <c r="C132" s="216"/>
      <c r="D132" s="149"/>
      <c r="E132" s="228" t="s">
        <v>45</v>
      </c>
      <c r="F132" s="228"/>
      <c r="G132" s="228"/>
      <c r="H132" s="150">
        <v>0</v>
      </c>
      <c r="I132" s="208"/>
      <c r="J132" s="4"/>
      <c r="K132" s="151" t="s">
        <v>9</v>
      </c>
      <c r="L132" s="10"/>
    </row>
    <row r="133" spans="1:12" ht="20.25" customHeight="1">
      <c r="A133" s="86" t="s">
        <v>108</v>
      </c>
      <c r="B133" s="87"/>
      <c r="C133" s="88"/>
      <c r="D133" s="88"/>
      <c r="E133" s="89"/>
      <c r="F133" s="89"/>
      <c r="G133" s="89"/>
      <c r="H133" s="90"/>
      <c r="I133" s="208"/>
      <c r="J133" s="79"/>
      <c r="K133" s="80"/>
      <c r="L133" s="10"/>
    </row>
    <row r="134" spans="1:12" ht="24.95" customHeight="1">
      <c r="A134" s="229"/>
      <c r="B134" s="230"/>
      <c r="C134" s="214" t="s">
        <v>95</v>
      </c>
      <c r="D134" s="81"/>
      <c r="E134" s="227" t="s">
        <v>18</v>
      </c>
      <c r="F134" s="227"/>
      <c r="G134" s="227"/>
      <c r="H134" s="36">
        <v>1</v>
      </c>
      <c r="I134" s="208"/>
      <c r="J134" s="4"/>
      <c r="K134" s="147" t="s">
        <v>9</v>
      </c>
      <c r="L134" s="10"/>
    </row>
    <row r="135" spans="1:12" ht="24.95" customHeight="1">
      <c r="A135" s="229"/>
      <c r="B135" s="230"/>
      <c r="C135" s="215"/>
      <c r="D135" s="81"/>
      <c r="E135" s="227" t="s">
        <v>19</v>
      </c>
      <c r="F135" s="227"/>
      <c r="G135" s="227"/>
      <c r="H135" s="36">
        <v>0.5</v>
      </c>
      <c r="I135" s="208"/>
      <c r="J135" s="4"/>
      <c r="K135" s="148" t="s">
        <v>9</v>
      </c>
      <c r="L135" s="10"/>
    </row>
    <row r="136" spans="1:12" ht="24.95" customHeight="1" thickBot="1">
      <c r="A136" s="231"/>
      <c r="B136" s="232"/>
      <c r="C136" s="216"/>
      <c r="D136" s="149"/>
      <c r="E136" s="228" t="s">
        <v>45</v>
      </c>
      <c r="F136" s="228"/>
      <c r="G136" s="228"/>
      <c r="H136" s="150">
        <v>0</v>
      </c>
      <c r="I136" s="208"/>
      <c r="J136" s="4"/>
      <c r="K136" s="151" t="s">
        <v>9</v>
      </c>
      <c r="L136" s="10"/>
    </row>
    <row r="137" spans="1:12" ht="20.25" customHeight="1">
      <c r="A137" s="86" t="s">
        <v>109</v>
      </c>
      <c r="B137" s="87"/>
      <c r="C137" s="88"/>
      <c r="D137" s="88"/>
      <c r="E137" s="89"/>
      <c r="F137" s="89"/>
      <c r="G137" s="89"/>
      <c r="H137" s="90"/>
      <c r="I137" s="208"/>
      <c r="J137" s="79"/>
      <c r="K137" s="80"/>
      <c r="L137" s="10"/>
    </row>
    <row r="138" spans="1:12" ht="24.95" customHeight="1">
      <c r="A138" s="229"/>
      <c r="B138" s="230"/>
      <c r="C138" s="214" t="s">
        <v>95</v>
      </c>
      <c r="D138" s="81"/>
      <c r="E138" s="227" t="s">
        <v>18</v>
      </c>
      <c r="F138" s="227"/>
      <c r="G138" s="227"/>
      <c r="H138" s="36">
        <v>1</v>
      </c>
      <c r="I138" s="208"/>
      <c r="J138" s="4"/>
      <c r="K138" s="147" t="s">
        <v>9</v>
      </c>
      <c r="L138" s="10"/>
    </row>
    <row r="139" spans="1:12" ht="24.95" customHeight="1">
      <c r="A139" s="229"/>
      <c r="B139" s="230"/>
      <c r="C139" s="215"/>
      <c r="D139" s="81"/>
      <c r="E139" s="227" t="s">
        <v>19</v>
      </c>
      <c r="F139" s="227"/>
      <c r="G139" s="227"/>
      <c r="H139" s="36">
        <v>0.5</v>
      </c>
      <c r="I139" s="208"/>
      <c r="J139" s="4"/>
      <c r="K139" s="148" t="s">
        <v>9</v>
      </c>
      <c r="L139" s="10"/>
    </row>
    <row r="140" spans="1:12" ht="24.95" customHeight="1" thickBot="1">
      <c r="A140" s="231"/>
      <c r="B140" s="232"/>
      <c r="C140" s="216"/>
      <c r="D140" s="149"/>
      <c r="E140" s="228" t="s">
        <v>45</v>
      </c>
      <c r="F140" s="228"/>
      <c r="G140" s="228"/>
      <c r="H140" s="150">
        <v>0</v>
      </c>
      <c r="I140" s="209"/>
      <c r="J140" s="4"/>
      <c r="K140" s="151" t="s">
        <v>9</v>
      </c>
      <c r="L140" s="10"/>
    </row>
    <row r="141" spans="1:12" ht="20.25" customHeight="1">
      <c r="A141" s="86" t="s">
        <v>111</v>
      </c>
      <c r="B141" s="87"/>
      <c r="C141" s="88"/>
      <c r="D141" s="88"/>
      <c r="E141" s="89"/>
      <c r="F141" s="89"/>
      <c r="G141" s="89"/>
      <c r="H141" s="90"/>
      <c r="I141" s="207" t="s">
        <v>136</v>
      </c>
      <c r="J141" s="79"/>
      <c r="K141" s="80"/>
      <c r="L141" s="10"/>
    </row>
    <row r="142" spans="1:12" ht="24.95" customHeight="1">
      <c r="A142" s="229"/>
      <c r="B142" s="230"/>
      <c r="C142" s="214" t="s">
        <v>44</v>
      </c>
      <c r="D142" s="81"/>
      <c r="E142" s="227" t="s">
        <v>54</v>
      </c>
      <c r="F142" s="227"/>
      <c r="G142" s="227"/>
      <c r="H142" s="36">
        <v>2</v>
      </c>
      <c r="I142" s="208"/>
      <c r="J142" s="4"/>
      <c r="K142" s="147" t="s">
        <v>9</v>
      </c>
      <c r="L142" s="10"/>
    </row>
    <row r="143" spans="1:12" ht="24.95" customHeight="1">
      <c r="A143" s="229"/>
      <c r="B143" s="230"/>
      <c r="C143" s="215"/>
      <c r="D143" s="81"/>
      <c r="E143" s="227" t="s">
        <v>53</v>
      </c>
      <c r="F143" s="227"/>
      <c r="G143" s="227"/>
      <c r="H143" s="36">
        <v>1</v>
      </c>
      <c r="I143" s="208"/>
      <c r="J143" s="4"/>
      <c r="K143" s="148" t="s">
        <v>9</v>
      </c>
      <c r="L143" s="10"/>
    </row>
    <row r="144" spans="1:12" ht="24.95" customHeight="1" thickBot="1">
      <c r="A144" s="231"/>
      <c r="B144" s="232"/>
      <c r="C144" s="216"/>
      <c r="D144" s="149"/>
      <c r="E144" s="228" t="s">
        <v>45</v>
      </c>
      <c r="F144" s="228"/>
      <c r="G144" s="228"/>
      <c r="H144" s="150">
        <v>0</v>
      </c>
      <c r="I144" s="208"/>
      <c r="J144" s="4"/>
      <c r="K144" s="151" t="s">
        <v>9</v>
      </c>
      <c r="L144" s="10"/>
    </row>
    <row r="145" spans="1:12" ht="20.25" customHeight="1">
      <c r="A145" s="86" t="s">
        <v>112</v>
      </c>
      <c r="B145" s="87"/>
      <c r="C145" s="88"/>
      <c r="D145" s="88"/>
      <c r="E145" s="89"/>
      <c r="F145" s="89"/>
      <c r="G145" s="89"/>
      <c r="H145" s="90"/>
      <c r="I145" s="208"/>
      <c r="J145" s="79"/>
      <c r="K145" s="80"/>
      <c r="L145" s="10"/>
    </row>
    <row r="146" spans="1:12" ht="24.95" customHeight="1">
      <c r="A146" s="229"/>
      <c r="B146" s="230"/>
      <c r="C146" s="214" t="s">
        <v>44</v>
      </c>
      <c r="D146" s="81"/>
      <c r="E146" s="227" t="s">
        <v>147</v>
      </c>
      <c r="F146" s="227"/>
      <c r="G146" s="227"/>
      <c r="H146" s="36">
        <v>2</v>
      </c>
      <c r="I146" s="208"/>
      <c r="J146" s="4"/>
      <c r="K146" s="147" t="s">
        <v>9</v>
      </c>
      <c r="L146" s="10"/>
    </row>
    <row r="147" spans="1:12" ht="24.95" customHeight="1">
      <c r="A147" s="229"/>
      <c r="B147" s="230"/>
      <c r="C147" s="215"/>
      <c r="D147" s="81"/>
      <c r="E147" s="227" t="s">
        <v>148</v>
      </c>
      <c r="F147" s="227"/>
      <c r="G147" s="227"/>
      <c r="H147" s="36">
        <v>1</v>
      </c>
      <c r="I147" s="208"/>
      <c r="J147" s="4"/>
      <c r="K147" s="148" t="s">
        <v>9</v>
      </c>
      <c r="L147" s="10"/>
    </row>
    <row r="148" spans="1:12" ht="24.95" customHeight="1" thickBot="1">
      <c r="A148" s="231"/>
      <c r="B148" s="232"/>
      <c r="C148" s="216"/>
      <c r="D148" s="149"/>
      <c r="E148" s="228" t="s">
        <v>45</v>
      </c>
      <c r="F148" s="228"/>
      <c r="G148" s="228"/>
      <c r="H148" s="150">
        <v>0</v>
      </c>
      <c r="I148" s="208"/>
      <c r="J148" s="4"/>
      <c r="K148" s="151" t="s">
        <v>9</v>
      </c>
      <c r="L148" s="10"/>
    </row>
    <row r="149" spans="1:12" ht="20.25" customHeight="1">
      <c r="A149" s="86" t="s">
        <v>113</v>
      </c>
      <c r="B149" s="87"/>
      <c r="C149" s="88"/>
      <c r="D149" s="88"/>
      <c r="E149" s="89"/>
      <c r="F149" s="89"/>
      <c r="G149" s="89"/>
      <c r="H149" s="90"/>
      <c r="I149" s="208"/>
      <c r="J149" s="79"/>
      <c r="K149" s="80"/>
      <c r="L149" s="10"/>
    </row>
    <row r="150" spans="1:12" ht="24.95" customHeight="1">
      <c r="A150" s="229"/>
      <c r="B150" s="230"/>
      <c r="C150" s="214" t="s">
        <v>44</v>
      </c>
      <c r="D150" s="81"/>
      <c r="E150" s="227" t="s">
        <v>147</v>
      </c>
      <c r="F150" s="227"/>
      <c r="G150" s="227"/>
      <c r="H150" s="36">
        <v>2</v>
      </c>
      <c r="I150" s="208"/>
      <c r="J150" s="4"/>
      <c r="K150" s="147" t="s">
        <v>9</v>
      </c>
      <c r="L150" s="10"/>
    </row>
    <row r="151" spans="1:12" ht="24.95" customHeight="1">
      <c r="A151" s="229"/>
      <c r="B151" s="230"/>
      <c r="C151" s="215"/>
      <c r="D151" s="81"/>
      <c r="E151" s="227" t="s">
        <v>148</v>
      </c>
      <c r="F151" s="227"/>
      <c r="G151" s="227"/>
      <c r="H151" s="36">
        <v>1</v>
      </c>
      <c r="I151" s="208"/>
      <c r="J151" s="4"/>
      <c r="K151" s="148" t="s">
        <v>9</v>
      </c>
      <c r="L151" s="10"/>
    </row>
    <row r="152" spans="1:12" ht="24.95" customHeight="1" thickBot="1">
      <c r="A152" s="231"/>
      <c r="B152" s="232"/>
      <c r="C152" s="216"/>
      <c r="D152" s="149"/>
      <c r="E152" s="228" t="s">
        <v>45</v>
      </c>
      <c r="F152" s="228"/>
      <c r="G152" s="228"/>
      <c r="H152" s="150">
        <v>0</v>
      </c>
      <c r="I152" s="209"/>
      <c r="J152" s="4"/>
      <c r="K152" s="151" t="s">
        <v>9</v>
      </c>
      <c r="L152" s="10"/>
    </row>
    <row r="153" spans="1:12" ht="16.5" customHeight="1" thickBot="1">
      <c r="A153" s="52" t="s">
        <v>28</v>
      </c>
      <c r="C153" s="158"/>
      <c r="D153" s="63"/>
      <c r="E153" s="264" t="s">
        <v>16</v>
      </c>
      <c r="F153" s="264"/>
      <c r="G153" s="265"/>
      <c r="H153" s="55">
        <f>SUM(H91,H96,H112,H130,H142)</f>
        <v>7</v>
      </c>
      <c r="I153" s="56"/>
      <c r="J153" s="57"/>
      <c r="K153" s="159" t="e">
        <f>K156+K109+#REF!</f>
        <v>#REF!</v>
      </c>
      <c r="L153" s="10"/>
    </row>
    <row r="154" spans="1:12" ht="16.5" customHeight="1">
      <c r="A154" s="59" t="s">
        <v>33</v>
      </c>
      <c r="C154" s="158"/>
      <c r="D154" s="63"/>
      <c r="E154" s="56"/>
      <c r="F154" s="56"/>
      <c r="G154" s="56"/>
      <c r="H154" s="126"/>
      <c r="I154" s="56"/>
      <c r="J154" s="57"/>
      <c r="K154" s="57"/>
      <c r="L154" s="10"/>
    </row>
    <row r="155" spans="1:12" ht="16.5" customHeight="1">
      <c r="A155" s="62" t="s">
        <v>34</v>
      </c>
      <c r="C155" s="158"/>
      <c r="D155" s="63"/>
      <c r="H155" s="10"/>
      <c r="I155" s="10"/>
      <c r="L155" s="10"/>
    </row>
    <row r="156" spans="1:12" ht="27.75" customHeight="1" thickBot="1">
      <c r="A156" s="64" t="s">
        <v>20</v>
      </c>
      <c r="B156" s="3"/>
      <c r="C156" s="65"/>
      <c r="D156" s="63"/>
      <c r="E156" s="10"/>
      <c r="F156" s="10"/>
      <c r="G156" s="70"/>
      <c r="H156" s="160"/>
      <c r="I156" s="161"/>
      <c r="J156" s="70"/>
      <c r="K156" s="70"/>
      <c r="L156" s="10"/>
    </row>
    <row r="157" spans="1:12" ht="24" customHeight="1" thickBot="1">
      <c r="A157" s="312" t="s">
        <v>1</v>
      </c>
      <c r="B157" s="313"/>
      <c r="C157" s="67" t="s">
        <v>2</v>
      </c>
      <c r="D157" s="68"/>
      <c r="E157" s="248" t="s">
        <v>3</v>
      </c>
      <c r="F157" s="248"/>
      <c r="G157" s="248"/>
      <c r="H157" s="6" t="s">
        <v>4</v>
      </c>
      <c r="I157" s="7" t="s">
        <v>5</v>
      </c>
      <c r="J157" s="70"/>
      <c r="K157" s="132"/>
      <c r="L157" s="10"/>
    </row>
    <row r="158" spans="1:12" ht="15" customHeight="1">
      <c r="A158" s="86" t="s">
        <v>114</v>
      </c>
      <c r="B158" s="87"/>
      <c r="C158" s="87"/>
      <c r="D158" s="88"/>
      <c r="E158" s="89"/>
      <c r="F158" s="89"/>
      <c r="G158" s="89"/>
      <c r="H158" s="162"/>
      <c r="I158" s="224"/>
      <c r="J158" s="163"/>
      <c r="K158" s="164"/>
      <c r="L158" s="10"/>
    </row>
    <row r="159" spans="1:12" ht="21" customHeight="1">
      <c r="A159" s="229"/>
      <c r="B159" s="230"/>
      <c r="C159" s="214" t="s">
        <v>115</v>
      </c>
      <c r="D159" s="81"/>
      <c r="E159" s="212" t="s">
        <v>116</v>
      </c>
      <c r="F159" s="212"/>
      <c r="G159" s="212"/>
      <c r="H159" s="141">
        <v>1</v>
      </c>
      <c r="I159" s="225"/>
      <c r="J159" s="165"/>
      <c r="K159" s="166">
        <v>1</v>
      </c>
      <c r="L159" s="10"/>
    </row>
    <row r="160" spans="1:12" ht="21" customHeight="1">
      <c r="A160" s="231"/>
      <c r="B160" s="232"/>
      <c r="C160" s="216"/>
      <c r="D160" s="81"/>
      <c r="E160" s="213" t="s">
        <v>11</v>
      </c>
      <c r="F160" s="213"/>
      <c r="G160" s="213"/>
      <c r="H160" s="36">
        <v>0</v>
      </c>
      <c r="I160" s="226"/>
      <c r="J160" s="167"/>
      <c r="K160" s="168">
        <v>0</v>
      </c>
      <c r="L160" s="10"/>
    </row>
    <row r="161" spans="1:12" ht="15" customHeight="1" thickBot="1">
      <c r="A161" s="86" t="s">
        <v>152</v>
      </c>
      <c r="B161" s="87"/>
      <c r="C161" s="87"/>
      <c r="D161" s="88"/>
      <c r="E161" s="89"/>
      <c r="F161" s="89"/>
      <c r="G161" s="89"/>
      <c r="H161" s="162"/>
      <c r="I161" s="169"/>
      <c r="J161" s="163"/>
      <c r="K161" s="164"/>
      <c r="L161" s="10"/>
    </row>
    <row r="162" spans="1:12" ht="26.25" customHeight="1" thickTop="1">
      <c r="A162" s="229"/>
      <c r="B162" s="230"/>
      <c r="C162" s="214" t="s">
        <v>132</v>
      </c>
      <c r="D162" s="81"/>
      <c r="E162" s="227" t="s">
        <v>133</v>
      </c>
      <c r="F162" s="227"/>
      <c r="G162" s="244"/>
      <c r="H162" s="136">
        <v>2</v>
      </c>
      <c r="I162" s="235" t="s">
        <v>117</v>
      </c>
      <c r="J162" s="170"/>
      <c r="K162" s="171">
        <v>2</v>
      </c>
      <c r="L162" s="10"/>
    </row>
    <row r="163" spans="1:12" ht="26.25" customHeight="1">
      <c r="A163" s="229"/>
      <c r="B163" s="230"/>
      <c r="C163" s="215"/>
      <c r="D163" s="81"/>
      <c r="E163" s="245" t="s">
        <v>134</v>
      </c>
      <c r="F163" s="245"/>
      <c r="G163" s="245"/>
      <c r="H163" s="172">
        <v>1</v>
      </c>
      <c r="I163" s="236"/>
      <c r="J163" s="173"/>
      <c r="K163" s="174">
        <v>1</v>
      </c>
      <c r="L163" s="10"/>
    </row>
    <row r="164" spans="1:12" ht="26.25" customHeight="1" thickBot="1">
      <c r="A164" s="231"/>
      <c r="B164" s="232"/>
      <c r="C164" s="216"/>
      <c r="D164" s="81"/>
      <c r="E164" s="245" t="s">
        <v>135</v>
      </c>
      <c r="F164" s="245"/>
      <c r="G164" s="245"/>
      <c r="H164" s="172">
        <v>0</v>
      </c>
      <c r="I164" s="237"/>
      <c r="J164" s="173"/>
      <c r="K164" s="175">
        <v>0</v>
      </c>
      <c r="L164" s="10"/>
    </row>
    <row r="165" spans="1:12" ht="15" customHeight="1" thickTop="1" thickBot="1">
      <c r="A165" s="86" t="s">
        <v>62</v>
      </c>
      <c r="B165" s="87"/>
      <c r="C165" s="88"/>
      <c r="D165" s="88"/>
      <c r="E165" s="176"/>
      <c r="F165" s="176"/>
      <c r="G165" s="176"/>
      <c r="H165" s="177"/>
      <c r="I165" s="207" t="s">
        <v>61</v>
      </c>
      <c r="J165" s="173"/>
      <c r="K165" s="79"/>
      <c r="L165" s="10"/>
    </row>
    <row r="166" spans="1:12" ht="25.5" customHeight="1">
      <c r="A166" s="229"/>
      <c r="B166" s="230"/>
      <c r="C166" s="214" t="s">
        <v>21</v>
      </c>
      <c r="D166" s="81"/>
      <c r="E166" s="212" t="s">
        <v>36</v>
      </c>
      <c r="F166" s="212"/>
      <c r="G166" s="212"/>
      <c r="H166" s="83">
        <v>2</v>
      </c>
      <c r="I166" s="208"/>
      <c r="J166" s="163"/>
      <c r="K166" s="178">
        <f t="shared" ref="K166" si="1">1*2</f>
        <v>2</v>
      </c>
      <c r="L166" s="10"/>
    </row>
    <row r="167" spans="1:12" ht="25.5" customHeight="1">
      <c r="A167" s="229"/>
      <c r="B167" s="230"/>
      <c r="C167" s="215"/>
      <c r="D167" s="81"/>
      <c r="E167" s="213" t="s">
        <v>37</v>
      </c>
      <c r="F167" s="213"/>
      <c r="G167" s="213"/>
      <c r="H167" s="36">
        <v>1</v>
      </c>
      <c r="I167" s="208"/>
      <c r="J167" s="163"/>
      <c r="K167" s="179">
        <v>1</v>
      </c>
      <c r="L167" s="10"/>
    </row>
    <row r="168" spans="1:12" ht="25.5" customHeight="1" thickBot="1">
      <c r="A168" s="231"/>
      <c r="B168" s="232"/>
      <c r="C168" s="216"/>
      <c r="D168" s="149"/>
      <c r="E168" s="213" t="s">
        <v>32</v>
      </c>
      <c r="F168" s="213"/>
      <c r="G168" s="213"/>
      <c r="H168" s="36">
        <v>0</v>
      </c>
      <c r="I168" s="208"/>
      <c r="J168" s="163"/>
      <c r="K168" s="180">
        <v>0</v>
      </c>
      <c r="L168" s="10"/>
    </row>
    <row r="169" spans="1:12" ht="15" customHeight="1" thickBot="1">
      <c r="A169" s="86" t="s">
        <v>118</v>
      </c>
      <c r="B169" s="87"/>
      <c r="C169" s="87"/>
      <c r="D169" s="88"/>
      <c r="E169" s="89"/>
      <c r="F169" s="89"/>
      <c r="G169" s="89"/>
      <c r="H169" s="162"/>
      <c r="I169" s="208"/>
      <c r="J169" s="163"/>
      <c r="K169" s="164"/>
      <c r="L169" s="10"/>
    </row>
    <row r="170" spans="1:12" ht="25.5" customHeight="1">
      <c r="A170" s="229"/>
      <c r="B170" s="230"/>
      <c r="C170" s="214" t="s">
        <v>21</v>
      </c>
      <c r="D170" s="81"/>
      <c r="E170" s="212" t="s">
        <v>36</v>
      </c>
      <c r="F170" s="212"/>
      <c r="G170" s="212"/>
      <c r="H170" s="83">
        <v>2</v>
      </c>
      <c r="I170" s="208"/>
      <c r="J170" s="163"/>
      <c r="K170" s="178">
        <f t="shared" ref="K170" si="2">1*2</f>
        <v>2</v>
      </c>
      <c r="L170" s="10"/>
    </row>
    <row r="171" spans="1:12" ht="25.5" customHeight="1">
      <c r="A171" s="229"/>
      <c r="B171" s="230"/>
      <c r="C171" s="215"/>
      <c r="D171" s="81"/>
      <c r="E171" s="213" t="s">
        <v>37</v>
      </c>
      <c r="F171" s="213"/>
      <c r="G171" s="213"/>
      <c r="H171" s="36">
        <v>1</v>
      </c>
      <c r="I171" s="208"/>
      <c r="J171" s="163"/>
      <c r="K171" s="179">
        <v>1</v>
      </c>
      <c r="L171" s="10"/>
    </row>
    <row r="172" spans="1:12" ht="25.5" customHeight="1" thickBot="1">
      <c r="A172" s="231"/>
      <c r="B172" s="232"/>
      <c r="C172" s="216"/>
      <c r="D172" s="149"/>
      <c r="E172" s="213" t="s">
        <v>32</v>
      </c>
      <c r="F172" s="213"/>
      <c r="G172" s="213"/>
      <c r="H172" s="36">
        <v>0</v>
      </c>
      <c r="I172" s="208"/>
      <c r="J172" s="163"/>
      <c r="K172" s="180">
        <v>0</v>
      </c>
      <c r="L172" s="10"/>
    </row>
    <row r="173" spans="1:12" ht="15" customHeight="1" thickBot="1">
      <c r="A173" s="86" t="s">
        <v>119</v>
      </c>
      <c r="B173" s="87"/>
      <c r="C173" s="87"/>
      <c r="D173" s="88"/>
      <c r="E173" s="89"/>
      <c r="F173" s="89"/>
      <c r="G173" s="89"/>
      <c r="H173" s="162"/>
      <c r="I173" s="208"/>
      <c r="J173" s="163"/>
      <c r="K173" s="164"/>
      <c r="L173" s="10"/>
    </row>
    <row r="174" spans="1:12" ht="25.5" customHeight="1">
      <c r="A174" s="229"/>
      <c r="B174" s="230"/>
      <c r="C174" s="214" t="s">
        <v>21</v>
      </c>
      <c r="D174" s="81"/>
      <c r="E174" s="212" t="s">
        <v>36</v>
      </c>
      <c r="F174" s="212"/>
      <c r="G174" s="212"/>
      <c r="H174" s="83">
        <v>2</v>
      </c>
      <c r="I174" s="208"/>
      <c r="J174" s="163"/>
      <c r="K174" s="178">
        <f t="shared" ref="K174" si="3">1*2</f>
        <v>2</v>
      </c>
      <c r="L174" s="10"/>
    </row>
    <row r="175" spans="1:12" ht="25.5" customHeight="1">
      <c r="A175" s="229"/>
      <c r="B175" s="230"/>
      <c r="C175" s="215"/>
      <c r="D175" s="81"/>
      <c r="E175" s="213" t="s">
        <v>37</v>
      </c>
      <c r="F175" s="213"/>
      <c r="G175" s="213"/>
      <c r="H175" s="36">
        <v>1</v>
      </c>
      <c r="I175" s="208"/>
      <c r="J175" s="163"/>
      <c r="K175" s="179">
        <v>1</v>
      </c>
      <c r="L175" s="10"/>
    </row>
    <row r="176" spans="1:12" ht="25.5" customHeight="1" thickBot="1">
      <c r="A176" s="231"/>
      <c r="B176" s="232"/>
      <c r="C176" s="216"/>
      <c r="D176" s="149"/>
      <c r="E176" s="213" t="s">
        <v>32</v>
      </c>
      <c r="F176" s="213"/>
      <c r="G176" s="213"/>
      <c r="H176" s="36">
        <v>0</v>
      </c>
      <c r="I176" s="209"/>
      <c r="J176" s="163"/>
      <c r="K176" s="180">
        <v>0</v>
      </c>
      <c r="L176" s="10"/>
    </row>
    <row r="177" spans="1:12" ht="15" customHeight="1">
      <c r="A177" s="86" t="s">
        <v>63</v>
      </c>
      <c r="B177" s="87"/>
      <c r="C177" s="87"/>
      <c r="D177" s="88"/>
      <c r="E177" s="89"/>
      <c r="F177" s="89"/>
      <c r="G177" s="89"/>
      <c r="H177" s="162"/>
      <c r="I177" s="235" t="s">
        <v>159</v>
      </c>
      <c r="J177" s="163"/>
      <c r="K177" s="164"/>
      <c r="L177" s="10"/>
    </row>
    <row r="178" spans="1:12" ht="27" customHeight="1">
      <c r="A178" s="229"/>
      <c r="B178" s="230"/>
      <c r="C178" s="214" t="s">
        <v>126</v>
      </c>
      <c r="D178" s="81"/>
      <c r="E178" s="212" t="s">
        <v>127</v>
      </c>
      <c r="F178" s="212"/>
      <c r="G178" s="212"/>
      <c r="H178" s="141">
        <v>1.5</v>
      </c>
      <c r="I178" s="236"/>
      <c r="J178" s="165"/>
      <c r="K178" s="166">
        <v>1</v>
      </c>
      <c r="L178" s="10"/>
    </row>
    <row r="179" spans="1:12" ht="27" customHeight="1">
      <c r="A179" s="229"/>
      <c r="B179" s="230"/>
      <c r="C179" s="215"/>
      <c r="D179" s="81"/>
      <c r="E179" s="212" t="s">
        <v>128</v>
      </c>
      <c r="F179" s="212"/>
      <c r="G179" s="212"/>
      <c r="H179" s="85">
        <v>1</v>
      </c>
      <c r="I179" s="236"/>
      <c r="J179" s="165"/>
      <c r="K179" s="166"/>
      <c r="L179" s="10"/>
    </row>
    <row r="180" spans="1:12" ht="27" customHeight="1">
      <c r="A180" s="231"/>
      <c r="B180" s="232"/>
      <c r="C180" s="216"/>
      <c r="D180" s="81"/>
      <c r="E180" s="213" t="s">
        <v>38</v>
      </c>
      <c r="F180" s="213"/>
      <c r="G180" s="213"/>
      <c r="H180" s="36">
        <v>0</v>
      </c>
      <c r="I180" s="236"/>
      <c r="J180" s="167"/>
      <c r="K180" s="168">
        <v>0</v>
      </c>
      <c r="L180" s="10"/>
    </row>
    <row r="181" spans="1:12" ht="15" customHeight="1">
      <c r="A181" s="86" t="s">
        <v>120</v>
      </c>
      <c r="B181" s="87"/>
      <c r="C181" s="87"/>
      <c r="D181" s="88"/>
      <c r="E181" s="89"/>
      <c r="F181" s="89"/>
      <c r="G181" s="89"/>
      <c r="H181" s="162"/>
      <c r="I181" s="236"/>
      <c r="J181" s="163"/>
      <c r="K181" s="164"/>
      <c r="L181" s="10"/>
    </row>
    <row r="182" spans="1:12" ht="27" customHeight="1">
      <c r="A182" s="229"/>
      <c r="B182" s="230"/>
      <c r="C182" s="214" t="s">
        <v>126</v>
      </c>
      <c r="D182" s="81"/>
      <c r="E182" s="212" t="s">
        <v>127</v>
      </c>
      <c r="F182" s="212"/>
      <c r="G182" s="212"/>
      <c r="H182" s="141">
        <v>1.5</v>
      </c>
      <c r="I182" s="236"/>
      <c r="J182" s="165"/>
      <c r="K182" s="166">
        <v>1</v>
      </c>
      <c r="L182" s="10"/>
    </row>
    <row r="183" spans="1:12" ht="27" customHeight="1">
      <c r="A183" s="229"/>
      <c r="B183" s="230"/>
      <c r="C183" s="215"/>
      <c r="D183" s="81"/>
      <c r="E183" s="212" t="s">
        <v>128</v>
      </c>
      <c r="F183" s="212"/>
      <c r="G183" s="212"/>
      <c r="H183" s="85">
        <v>1</v>
      </c>
      <c r="I183" s="236"/>
      <c r="J183" s="165"/>
      <c r="K183" s="166"/>
      <c r="L183" s="10"/>
    </row>
    <row r="184" spans="1:12" ht="27" customHeight="1">
      <c r="A184" s="231"/>
      <c r="B184" s="232"/>
      <c r="C184" s="216"/>
      <c r="D184" s="81"/>
      <c r="E184" s="213" t="s">
        <v>38</v>
      </c>
      <c r="F184" s="213"/>
      <c r="G184" s="213"/>
      <c r="H184" s="36">
        <v>0</v>
      </c>
      <c r="I184" s="236"/>
      <c r="J184" s="167"/>
      <c r="K184" s="168">
        <v>0</v>
      </c>
      <c r="L184" s="10"/>
    </row>
    <row r="185" spans="1:12" ht="15" customHeight="1">
      <c r="A185" s="86" t="s">
        <v>121</v>
      </c>
      <c r="B185" s="87"/>
      <c r="C185" s="87"/>
      <c r="D185" s="88"/>
      <c r="E185" s="89"/>
      <c r="F185" s="89"/>
      <c r="G185" s="89"/>
      <c r="H185" s="162"/>
      <c r="I185" s="236"/>
      <c r="J185" s="163"/>
      <c r="K185" s="164"/>
      <c r="L185" s="10"/>
    </row>
    <row r="186" spans="1:12" ht="27" customHeight="1">
      <c r="A186" s="229"/>
      <c r="B186" s="230"/>
      <c r="C186" s="214" t="s">
        <v>126</v>
      </c>
      <c r="D186" s="81"/>
      <c r="E186" s="212" t="s">
        <v>127</v>
      </c>
      <c r="F186" s="212"/>
      <c r="G186" s="212"/>
      <c r="H186" s="141">
        <v>1.5</v>
      </c>
      <c r="I186" s="236"/>
      <c r="J186" s="165"/>
      <c r="K186" s="166">
        <v>1</v>
      </c>
      <c r="L186" s="10"/>
    </row>
    <row r="187" spans="1:12" ht="27" customHeight="1">
      <c r="A187" s="229"/>
      <c r="B187" s="230"/>
      <c r="C187" s="215"/>
      <c r="D187" s="81"/>
      <c r="E187" s="212" t="s">
        <v>128</v>
      </c>
      <c r="F187" s="212"/>
      <c r="G187" s="212"/>
      <c r="H187" s="85">
        <v>1</v>
      </c>
      <c r="I187" s="236"/>
      <c r="J187" s="165"/>
      <c r="K187" s="166"/>
      <c r="L187" s="10"/>
    </row>
    <row r="188" spans="1:12" ht="27" customHeight="1">
      <c r="A188" s="231"/>
      <c r="B188" s="232"/>
      <c r="C188" s="216"/>
      <c r="D188" s="81"/>
      <c r="E188" s="213" t="s">
        <v>38</v>
      </c>
      <c r="F188" s="213"/>
      <c r="G188" s="213"/>
      <c r="H188" s="36">
        <v>0</v>
      </c>
      <c r="I188" s="237"/>
      <c r="J188" s="167"/>
      <c r="K188" s="168">
        <v>0</v>
      </c>
      <c r="L188" s="10"/>
    </row>
    <row r="189" spans="1:12" ht="15" customHeight="1">
      <c r="A189" s="86" t="s">
        <v>64</v>
      </c>
      <c r="B189" s="87"/>
      <c r="C189" s="87"/>
      <c r="D189" s="88"/>
      <c r="E189" s="89"/>
      <c r="F189" s="89"/>
      <c r="G189" s="89"/>
      <c r="H189" s="162"/>
      <c r="I189" s="207" t="s">
        <v>66</v>
      </c>
      <c r="J189" s="163"/>
      <c r="K189" s="164"/>
      <c r="L189" s="10"/>
    </row>
    <row r="190" spans="1:12" ht="24" customHeight="1">
      <c r="A190" s="229"/>
      <c r="B190" s="230"/>
      <c r="C190" s="214" t="s">
        <v>50</v>
      </c>
      <c r="D190" s="81"/>
      <c r="E190" s="212" t="s">
        <v>51</v>
      </c>
      <c r="F190" s="212"/>
      <c r="G190" s="212"/>
      <c r="H190" s="141">
        <v>1</v>
      </c>
      <c r="I190" s="208"/>
      <c r="J190" s="165"/>
      <c r="K190" s="166">
        <v>1</v>
      </c>
      <c r="L190" s="10"/>
    </row>
    <row r="191" spans="1:12" ht="24" customHeight="1">
      <c r="A191" s="231"/>
      <c r="B191" s="232"/>
      <c r="C191" s="216"/>
      <c r="D191" s="81"/>
      <c r="E191" s="213" t="s">
        <v>52</v>
      </c>
      <c r="F191" s="213"/>
      <c r="G191" s="213"/>
      <c r="H191" s="36">
        <v>0</v>
      </c>
      <c r="I191" s="208"/>
      <c r="J191" s="167"/>
      <c r="K191" s="168">
        <v>0</v>
      </c>
      <c r="L191" s="10"/>
    </row>
    <row r="192" spans="1:12" ht="15" customHeight="1">
      <c r="A192" s="86" t="s">
        <v>122</v>
      </c>
      <c r="B192" s="87"/>
      <c r="C192" s="87"/>
      <c r="D192" s="88"/>
      <c r="E192" s="89"/>
      <c r="F192" s="89"/>
      <c r="G192" s="89"/>
      <c r="H192" s="162"/>
      <c r="I192" s="208"/>
      <c r="J192" s="163"/>
      <c r="K192" s="164"/>
      <c r="L192" s="10"/>
    </row>
    <row r="193" spans="1:12" ht="24" customHeight="1">
      <c r="A193" s="229"/>
      <c r="B193" s="230"/>
      <c r="C193" s="214" t="s">
        <v>50</v>
      </c>
      <c r="D193" s="81"/>
      <c r="E193" s="212" t="s">
        <v>51</v>
      </c>
      <c r="F193" s="212"/>
      <c r="G193" s="212"/>
      <c r="H193" s="141">
        <v>1</v>
      </c>
      <c r="I193" s="208"/>
      <c r="J193" s="165"/>
      <c r="K193" s="166">
        <v>1</v>
      </c>
      <c r="L193" s="10"/>
    </row>
    <row r="194" spans="1:12" ht="24" customHeight="1">
      <c r="A194" s="231"/>
      <c r="B194" s="232"/>
      <c r="C194" s="216"/>
      <c r="D194" s="81"/>
      <c r="E194" s="213" t="s">
        <v>52</v>
      </c>
      <c r="F194" s="213"/>
      <c r="G194" s="213"/>
      <c r="H194" s="36">
        <v>0</v>
      </c>
      <c r="I194" s="208"/>
      <c r="J194" s="167"/>
      <c r="K194" s="168">
        <v>0</v>
      </c>
      <c r="L194" s="10"/>
    </row>
    <row r="195" spans="1:12" ht="15" customHeight="1">
      <c r="A195" s="86" t="s">
        <v>123</v>
      </c>
      <c r="B195" s="87"/>
      <c r="C195" s="87"/>
      <c r="D195" s="88"/>
      <c r="E195" s="89"/>
      <c r="F195" s="89"/>
      <c r="G195" s="89"/>
      <c r="H195" s="162"/>
      <c r="I195" s="208"/>
      <c r="J195" s="163"/>
      <c r="K195" s="164"/>
      <c r="L195" s="10"/>
    </row>
    <row r="196" spans="1:12" ht="24" customHeight="1">
      <c r="A196" s="229"/>
      <c r="B196" s="230"/>
      <c r="C196" s="214" t="s">
        <v>50</v>
      </c>
      <c r="D196" s="81"/>
      <c r="E196" s="212" t="s">
        <v>51</v>
      </c>
      <c r="F196" s="212"/>
      <c r="G196" s="212"/>
      <c r="H196" s="141">
        <v>1</v>
      </c>
      <c r="I196" s="208"/>
      <c r="J196" s="165"/>
      <c r="K196" s="166">
        <v>1</v>
      </c>
      <c r="L196" s="10"/>
    </row>
    <row r="197" spans="1:12" ht="24" customHeight="1">
      <c r="A197" s="231"/>
      <c r="B197" s="232"/>
      <c r="C197" s="216"/>
      <c r="D197" s="81"/>
      <c r="E197" s="213" t="s">
        <v>52</v>
      </c>
      <c r="F197" s="213"/>
      <c r="G197" s="213"/>
      <c r="H197" s="36">
        <v>0</v>
      </c>
      <c r="I197" s="209"/>
      <c r="J197" s="167"/>
      <c r="K197" s="168">
        <v>0</v>
      </c>
      <c r="L197" s="10"/>
    </row>
    <row r="198" spans="1:12" ht="15" customHeight="1">
      <c r="A198" s="86" t="s">
        <v>65</v>
      </c>
      <c r="B198" s="87"/>
      <c r="C198" s="87"/>
      <c r="D198" s="88"/>
      <c r="E198" s="89"/>
      <c r="F198" s="89"/>
      <c r="G198" s="89"/>
      <c r="H198" s="162"/>
      <c r="I198" s="238" t="s">
        <v>67</v>
      </c>
      <c r="J198" s="163"/>
      <c r="K198" s="164"/>
      <c r="L198" s="10"/>
    </row>
    <row r="199" spans="1:12" ht="20.25" customHeight="1">
      <c r="A199" s="100"/>
      <c r="B199" s="181"/>
      <c r="C199" s="214" t="s">
        <v>22</v>
      </c>
      <c r="D199" s="77"/>
      <c r="E199" s="217" t="s">
        <v>46</v>
      </c>
      <c r="F199" s="218" t="s">
        <v>129</v>
      </c>
      <c r="G199" s="219"/>
      <c r="H199" s="309">
        <v>1</v>
      </c>
      <c r="I199" s="239"/>
      <c r="J199" s="165"/>
      <c r="K199" s="210">
        <v>1</v>
      </c>
      <c r="L199" s="10"/>
    </row>
    <row r="200" spans="1:12" ht="20.25" customHeight="1">
      <c r="A200" s="100"/>
      <c r="B200" s="181"/>
      <c r="C200" s="215"/>
      <c r="D200" s="182"/>
      <c r="E200" s="217"/>
      <c r="F200" s="220"/>
      <c r="G200" s="221"/>
      <c r="H200" s="310"/>
      <c r="I200" s="239"/>
      <c r="J200" s="165"/>
      <c r="K200" s="210"/>
      <c r="L200" s="10"/>
    </row>
    <row r="201" spans="1:12" ht="20.25" customHeight="1">
      <c r="A201" s="100"/>
      <c r="B201" s="181"/>
      <c r="C201" s="215"/>
      <c r="D201" s="149"/>
      <c r="E201" s="217"/>
      <c r="F201" s="222"/>
      <c r="G201" s="223"/>
      <c r="H201" s="311"/>
      <c r="I201" s="239"/>
      <c r="J201" s="165"/>
      <c r="K201" s="211"/>
      <c r="L201" s="10"/>
    </row>
    <row r="202" spans="1:12" ht="60.75" customHeight="1">
      <c r="A202" s="100"/>
      <c r="B202" s="181"/>
      <c r="C202" s="215"/>
      <c r="D202" s="81"/>
      <c r="E202" s="183" t="s">
        <v>46</v>
      </c>
      <c r="F202" s="314" t="s">
        <v>130</v>
      </c>
      <c r="G202" s="315"/>
      <c r="H202" s="184">
        <v>0.5</v>
      </c>
      <c r="I202" s="239"/>
      <c r="J202" s="165"/>
      <c r="K202" s="179">
        <v>0.5</v>
      </c>
      <c r="L202" s="10"/>
    </row>
    <row r="203" spans="1:12" ht="17.25" customHeight="1" thickBot="1">
      <c r="A203" s="108"/>
      <c r="B203" s="185"/>
      <c r="C203" s="216"/>
      <c r="D203" s="149"/>
      <c r="E203" s="186" t="s">
        <v>11</v>
      </c>
      <c r="F203" s="316"/>
      <c r="G203" s="317"/>
      <c r="H203" s="187">
        <v>0</v>
      </c>
      <c r="I203" s="239"/>
      <c r="J203" s="165"/>
      <c r="K203" s="188">
        <v>0</v>
      </c>
      <c r="L203" s="10"/>
    </row>
    <row r="204" spans="1:12" ht="15" customHeight="1">
      <c r="A204" s="189" t="s">
        <v>124</v>
      </c>
      <c r="B204" s="181"/>
      <c r="C204" s="87"/>
      <c r="D204" s="88"/>
      <c r="E204" s="89"/>
      <c r="F204" s="89"/>
      <c r="G204" s="89"/>
      <c r="H204" s="162"/>
      <c r="I204" s="239"/>
      <c r="J204" s="163"/>
      <c r="K204" s="164"/>
      <c r="L204" s="10"/>
    </row>
    <row r="205" spans="1:12" ht="21" customHeight="1">
      <c r="A205" s="100"/>
      <c r="B205" s="181"/>
      <c r="C205" s="214" t="s">
        <v>22</v>
      </c>
      <c r="D205" s="77"/>
      <c r="E205" s="217" t="s">
        <v>46</v>
      </c>
      <c r="F205" s="218" t="s">
        <v>129</v>
      </c>
      <c r="G205" s="219"/>
      <c r="H205" s="309">
        <v>1</v>
      </c>
      <c r="I205" s="239"/>
      <c r="J205" s="165"/>
      <c r="K205" s="210">
        <v>1</v>
      </c>
      <c r="L205" s="10"/>
    </row>
    <row r="206" spans="1:12" ht="21" customHeight="1">
      <c r="A206" s="100"/>
      <c r="B206" s="181"/>
      <c r="C206" s="215"/>
      <c r="D206" s="182"/>
      <c r="E206" s="217"/>
      <c r="F206" s="220"/>
      <c r="G206" s="221"/>
      <c r="H206" s="310"/>
      <c r="I206" s="239"/>
      <c r="J206" s="165"/>
      <c r="K206" s="210"/>
      <c r="L206" s="10"/>
    </row>
    <row r="207" spans="1:12" ht="21" customHeight="1">
      <c r="A207" s="100"/>
      <c r="B207" s="181"/>
      <c r="C207" s="215"/>
      <c r="D207" s="149"/>
      <c r="E207" s="217"/>
      <c r="F207" s="222"/>
      <c r="G207" s="223"/>
      <c r="H207" s="311"/>
      <c r="I207" s="239"/>
      <c r="J207" s="165"/>
      <c r="K207" s="211"/>
      <c r="L207" s="10"/>
    </row>
    <row r="208" spans="1:12" ht="60.75" customHeight="1">
      <c r="A208" s="100"/>
      <c r="B208" s="181"/>
      <c r="C208" s="215"/>
      <c r="D208" s="81"/>
      <c r="E208" s="183" t="s">
        <v>46</v>
      </c>
      <c r="F208" s="314" t="s">
        <v>130</v>
      </c>
      <c r="G208" s="315"/>
      <c r="H208" s="184">
        <v>0.5</v>
      </c>
      <c r="I208" s="239"/>
      <c r="J208" s="165"/>
      <c r="K208" s="179">
        <v>0.5</v>
      </c>
      <c r="L208" s="10"/>
    </row>
    <row r="209" spans="1:12" ht="17.25" customHeight="1" thickBot="1">
      <c r="A209" s="100"/>
      <c r="B209" s="181"/>
      <c r="C209" s="215"/>
      <c r="D209" s="149"/>
      <c r="E209" s="186" t="s">
        <v>11</v>
      </c>
      <c r="F209" s="316"/>
      <c r="G209" s="317"/>
      <c r="H209" s="187">
        <v>0</v>
      </c>
      <c r="I209" s="239"/>
      <c r="J209" s="165"/>
      <c r="K209" s="188">
        <v>0</v>
      </c>
      <c r="L209" s="10"/>
    </row>
    <row r="210" spans="1:12" ht="15" customHeight="1">
      <c r="A210" s="86" t="s">
        <v>125</v>
      </c>
      <c r="B210" s="190"/>
      <c r="C210" s="87"/>
      <c r="D210" s="88"/>
      <c r="E210" s="89"/>
      <c r="F210" s="89"/>
      <c r="G210" s="89"/>
      <c r="H210" s="162"/>
      <c r="I210" s="239"/>
      <c r="J210" s="163"/>
      <c r="K210" s="164"/>
      <c r="L210" s="10"/>
    </row>
    <row r="211" spans="1:12" ht="21" customHeight="1">
      <c r="A211" s="100"/>
      <c r="B211" s="181"/>
      <c r="C211" s="214" t="s">
        <v>22</v>
      </c>
      <c r="D211" s="77"/>
      <c r="E211" s="217" t="s">
        <v>46</v>
      </c>
      <c r="F211" s="218" t="s">
        <v>129</v>
      </c>
      <c r="G211" s="219"/>
      <c r="H211" s="309">
        <v>1</v>
      </c>
      <c r="I211" s="239"/>
      <c r="J211" s="165"/>
      <c r="K211" s="210">
        <v>1</v>
      </c>
      <c r="L211" s="10"/>
    </row>
    <row r="212" spans="1:12" ht="21" customHeight="1">
      <c r="A212" s="100"/>
      <c r="B212" s="181"/>
      <c r="C212" s="215"/>
      <c r="D212" s="182"/>
      <c r="E212" s="217"/>
      <c r="F212" s="220"/>
      <c r="G212" s="221"/>
      <c r="H212" s="310"/>
      <c r="I212" s="239"/>
      <c r="J212" s="165"/>
      <c r="K212" s="210"/>
      <c r="L212" s="10"/>
    </row>
    <row r="213" spans="1:12" ht="21" customHeight="1">
      <c r="A213" s="100"/>
      <c r="B213" s="181"/>
      <c r="C213" s="215"/>
      <c r="D213" s="149"/>
      <c r="E213" s="217"/>
      <c r="F213" s="222"/>
      <c r="G213" s="223"/>
      <c r="H213" s="311"/>
      <c r="I213" s="239"/>
      <c r="J213" s="165"/>
      <c r="K213" s="211"/>
      <c r="L213" s="10"/>
    </row>
    <row r="214" spans="1:12" ht="60.75" customHeight="1">
      <c r="A214" s="100"/>
      <c r="B214" s="181"/>
      <c r="C214" s="215"/>
      <c r="D214" s="81"/>
      <c r="E214" s="183" t="s">
        <v>46</v>
      </c>
      <c r="F214" s="314" t="s">
        <v>130</v>
      </c>
      <c r="G214" s="315"/>
      <c r="H214" s="184">
        <v>0.5</v>
      </c>
      <c r="I214" s="239"/>
      <c r="J214" s="165"/>
      <c r="K214" s="179">
        <v>0.5</v>
      </c>
      <c r="L214" s="10"/>
    </row>
    <row r="215" spans="1:12" ht="17.25" customHeight="1" thickBot="1">
      <c r="A215" s="108"/>
      <c r="B215" s="185"/>
      <c r="C215" s="216"/>
      <c r="D215" s="149"/>
      <c r="E215" s="186" t="s">
        <v>11</v>
      </c>
      <c r="F215" s="316"/>
      <c r="G215" s="317"/>
      <c r="H215" s="187">
        <v>0</v>
      </c>
      <c r="I215" s="240"/>
      <c r="J215" s="165"/>
      <c r="K215" s="188">
        <v>0</v>
      </c>
      <c r="L215" s="10"/>
    </row>
    <row r="216" spans="1:12" ht="15" customHeight="1">
      <c r="A216" s="86" t="s">
        <v>65</v>
      </c>
      <c r="B216" s="87"/>
      <c r="C216" s="87"/>
      <c r="D216" s="88"/>
      <c r="E216" s="89"/>
      <c r="F216" s="89"/>
      <c r="G216" s="89"/>
      <c r="H216" s="119"/>
      <c r="I216" s="207" t="s">
        <v>68</v>
      </c>
      <c r="J216" s="163"/>
      <c r="K216" s="164"/>
      <c r="L216" s="10"/>
    </row>
    <row r="217" spans="1:12" ht="21" customHeight="1">
      <c r="A217" s="100"/>
      <c r="B217" s="181"/>
      <c r="C217" s="214" t="s">
        <v>47</v>
      </c>
      <c r="D217" s="81"/>
      <c r="E217" s="212" t="s">
        <v>49</v>
      </c>
      <c r="F217" s="212"/>
      <c r="G217" s="233"/>
      <c r="H217" s="85">
        <v>0.5</v>
      </c>
      <c r="I217" s="208"/>
      <c r="J217" s="165"/>
      <c r="K217" s="166">
        <v>1</v>
      </c>
      <c r="L217" s="10"/>
    </row>
    <row r="218" spans="1:12" ht="21" customHeight="1">
      <c r="A218" s="108"/>
      <c r="B218" s="185"/>
      <c r="C218" s="216"/>
      <c r="D218" s="81"/>
      <c r="E218" s="213" t="s">
        <v>48</v>
      </c>
      <c r="F218" s="213"/>
      <c r="G218" s="234"/>
      <c r="H218" s="36">
        <v>0</v>
      </c>
      <c r="I218" s="208"/>
      <c r="J218" s="167"/>
      <c r="K218" s="168">
        <v>0</v>
      </c>
      <c r="L218" s="10"/>
    </row>
    <row r="219" spans="1:12" ht="15" customHeight="1">
      <c r="A219" s="86" t="s">
        <v>124</v>
      </c>
      <c r="B219" s="87"/>
      <c r="C219" s="87"/>
      <c r="D219" s="88"/>
      <c r="E219" s="89"/>
      <c r="F219" s="89"/>
      <c r="G219" s="89"/>
      <c r="H219" s="119"/>
      <c r="I219" s="208"/>
      <c r="J219" s="163"/>
      <c r="K219" s="164"/>
      <c r="L219" s="10"/>
    </row>
    <row r="220" spans="1:12" ht="21" customHeight="1">
      <c r="A220" s="229"/>
      <c r="B220" s="230"/>
      <c r="C220" s="214" t="s">
        <v>47</v>
      </c>
      <c r="D220" s="81"/>
      <c r="E220" s="212" t="s">
        <v>49</v>
      </c>
      <c r="F220" s="212"/>
      <c r="G220" s="233"/>
      <c r="H220" s="85">
        <v>0.5</v>
      </c>
      <c r="I220" s="208"/>
      <c r="J220" s="165"/>
      <c r="K220" s="166">
        <v>1</v>
      </c>
      <c r="L220" s="10"/>
    </row>
    <row r="221" spans="1:12" ht="21" customHeight="1">
      <c r="A221" s="231"/>
      <c r="B221" s="232"/>
      <c r="C221" s="216"/>
      <c r="D221" s="81"/>
      <c r="E221" s="213" t="s">
        <v>48</v>
      </c>
      <c r="F221" s="213"/>
      <c r="G221" s="234"/>
      <c r="H221" s="36">
        <v>0</v>
      </c>
      <c r="I221" s="208"/>
      <c r="J221" s="167"/>
      <c r="K221" s="168">
        <v>0</v>
      </c>
      <c r="L221" s="10"/>
    </row>
    <row r="222" spans="1:12" ht="15" customHeight="1">
      <c r="A222" s="86" t="s">
        <v>125</v>
      </c>
      <c r="B222" s="87"/>
      <c r="C222" s="87"/>
      <c r="D222" s="88"/>
      <c r="E222" s="89"/>
      <c r="F222" s="89"/>
      <c r="G222" s="89"/>
      <c r="H222" s="119"/>
      <c r="I222" s="208"/>
      <c r="J222" s="163"/>
      <c r="K222" s="164"/>
      <c r="L222" s="10"/>
    </row>
    <row r="223" spans="1:12" ht="21" customHeight="1">
      <c r="A223" s="229"/>
      <c r="B223" s="230"/>
      <c r="C223" s="214" t="s">
        <v>47</v>
      </c>
      <c r="D223" s="81"/>
      <c r="E223" s="212" t="s">
        <v>49</v>
      </c>
      <c r="F223" s="212"/>
      <c r="G223" s="233"/>
      <c r="H223" s="85">
        <v>0.5</v>
      </c>
      <c r="I223" s="208"/>
      <c r="J223" s="165"/>
      <c r="K223" s="166">
        <v>1</v>
      </c>
      <c r="L223" s="10"/>
    </row>
    <row r="224" spans="1:12" ht="21" customHeight="1">
      <c r="A224" s="231"/>
      <c r="B224" s="232"/>
      <c r="C224" s="216"/>
      <c r="D224" s="81"/>
      <c r="E224" s="213" t="s">
        <v>48</v>
      </c>
      <c r="F224" s="213"/>
      <c r="G224" s="234"/>
      <c r="H224" s="36">
        <v>0</v>
      </c>
      <c r="I224" s="209"/>
      <c r="J224" s="167"/>
      <c r="K224" s="168">
        <v>0</v>
      </c>
      <c r="L224" s="10"/>
    </row>
    <row r="225" spans="1:12" ht="18" customHeight="1" thickBot="1">
      <c r="A225" s="59" t="s">
        <v>28</v>
      </c>
      <c r="B225" s="124"/>
      <c r="C225" s="191"/>
      <c r="D225" s="191"/>
      <c r="E225" s="318" t="s">
        <v>16</v>
      </c>
      <c r="F225" s="318"/>
      <c r="G225" s="319"/>
      <c r="H225" s="192">
        <f>SUM(H159,H162,H166,H178,H190,H199,H217)</f>
        <v>9</v>
      </c>
      <c r="I225" s="56"/>
      <c r="J225" s="122"/>
      <c r="K225" s="193" t="e">
        <f>K166+#REF!+K178+K162+#REF!</f>
        <v>#REF!</v>
      </c>
      <c r="L225" s="10"/>
    </row>
    <row r="226" spans="1:12" ht="18" customHeight="1" thickBot="1">
      <c r="A226" s="59" t="s">
        <v>33</v>
      </c>
      <c r="G226" s="194" t="s">
        <v>29</v>
      </c>
      <c r="H226" s="192">
        <f>SUM(H36,H84,H153,H225)</f>
        <v>33</v>
      </c>
      <c r="I226" s="173"/>
      <c r="J226" s="195"/>
      <c r="L226" s="10"/>
    </row>
    <row r="227" spans="1:12" ht="18" customHeight="1" thickBot="1">
      <c r="A227" s="62" t="s">
        <v>34</v>
      </c>
      <c r="E227" s="196"/>
      <c r="F227" s="196"/>
      <c r="G227" s="197"/>
      <c r="H227" s="198"/>
      <c r="I227" s="56"/>
      <c r="J227" s="199"/>
      <c r="K227" s="200" t="e">
        <f>K36+K84+#REF!+K225</f>
        <v>#REF!</v>
      </c>
      <c r="L227" s="10"/>
    </row>
    <row r="228" spans="1:12" ht="13.5" customHeight="1">
      <c r="K228" s="201"/>
      <c r="L228" s="10"/>
    </row>
    <row r="232" spans="1:12" ht="14.25" customHeight="1"/>
    <row r="233" spans="1:12" ht="13.5" customHeight="1"/>
  </sheetData>
  <mergeCells count="270">
    <mergeCell ref="I3:I16"/>
    <mergeCell ref="A26:B28"/>
    <mergeCell ref="C26:C28"/>
    <mergeCell ref="E26:G26"/>
    <mergeCell ref="E27:G27"/>
    <mergeCell ref="E28:G28"/>
    <mergeCell ref="I17:I28"/>
    <mergeCell ref="E9:G9"/>
    <mergeCell ref="A10:B12"/>
    <mergeCell ref="A18:B20"/>
    <mergeCell ref="A22:B24"/>
    <mergeCell ref="C22:C24"/>
    <mergeCell ref="E23:G23"/>
    <mergeCell ref="C10:C12"/>
    <mergeCell ref="E10:G10"/>
    <mergeCell ref="E11:G11"/>
    <mergeCell ref="E12:G12"/>
    <mergeCell ref="E22:G22"/>
    <mergeCell ref="E24:G24"/>
    <mergeCell ref="C6:C8"/>
    <mergeCell ref="E16:G16"/>
    <mergeCell ref="E18:G18"/>
    <mergeCell ref="I41:I55"/>
    <mergeCell ref="E91:G91"/>
    <mergeCell ref="A220:B221"/>
    <mergeCell ref="A193:B194"/>
    <mergeCell ref="C193:C194"/>
    <mergeCell ref="E193:G193"/>
    <mergeCell ref="E194:G194"/>
    <mergeCell ref="E171:G171"/>
    <mergeCell ref="E172:G172"/>
    <mergeCell ref="A190:B191"/>
    <mergeCell ref="C190:C191"/>
    <mergeCell ref="E190:G190"/>
    <mergeCell ref="E191:G191"/>
    <mergeCell ref="E168:G168"/>
    <mergeCell ref="A178:B180"/>
    <mergeCell ref="C178:C180"/>
    <mergeCell ref="E178:G178"/>
    <mergeCell ref="E180:G180"/>
    <mergeCell ref="F209:G209"/>
    <mergeCell ref="I56:I74"/>
    <mergeCell ref="A91:B94"/>
    <mergeCell ref="I90:I94"/>
    <mergeCell ref="I117:I121"/>
    <mergeCell ref="I124:I128"/>
    <mergeCell ref="A89:B89"/>
    <mergeCell ref="E89:G89"/>
    <mergeCell ref="E83:G83"/>
    <mergeCell ref="E80:G80"/>
    <mergeCell ref="E84:G84"/>
    <mergeCell ref="A88:C88"/>
    <mergeCell ref="E88:F88"/>
    <mergeCell ref="E6:G6"/>
    <mergeCell ref="E7:G7"/>
    <mergeCell ref="E8:G8"/>
    <mergeCell ref="C18:C20"/>
    <mergeCell ref="E74:G74"/>
    <mergeCell ref="A76:B77"/>
    <mergeCell ref="E19:G19"/>
    <mergeCell ref="E20:G20"/>
    <mergeCell ref="E13:G13"/>
    <mergeCell ref="A14:B16"/>
    <mergeCell ref="C14:C16"/>
    <mergeCell ref="E14:G14"/>
    <mergeCell ref="E15:G15"/>
    <mergeCell ref="A79:B80"/>
    <mergeCell ref="C79:C80"/>
    <mergeCell ref="E79:G79"/>
    <mergeCell ref="C76:C77"/>
    <mergeCell ref="E225:G225"/>
    <mergeCell ref="C220:C221"/>
    <mergeCell ref="E220:G220"/>
    <mergeCell ref="E221:G221"/>
    <mergeCell ref="C170:C172"/>
    <mergeCell ref="E170:G170"/>
    <mergeCell ref="E93:G93"/>
    <mergeCell ref="E92:G92"/>
    <mergeCell ref="A123:C123"/>
    <mergeCell ref="E123:F123"/>
    <mergeCell ref="A116:C116"/>
    <mergeCell ref="E116:F116"/>
    <mergeCell ref="A134:B136"/>
    <mergeCell ref="C134:C136"/>
    <mergeCell ref="A138:B140"/>
    <mergeCell ref="C138:C140"/>
    <mergeCell ref="A146:B148"/>
    <mergeCell ref="A118:B121"/>
    <mergeCell ref="C118:C121"/>
    <mergeCell ref="E118:G118"/>
    <mergeCell ref="A112:B114"/>
    <mergeCell ref="E121:G121"/>
    <mergeCell ref="E127:G127"/>
    <mergeCell ref="E128:G128"/>
    <mergeCell ref="K199:K201"/>
    <mergeCell ref="F202:G202"/>
    <mergeCell ref="F203:G203"/>
    <mergeCell ref="C217:C218"/>
    <mergeCell ref="E217:G217"/>
    <mergeCell ref="E218:G218"/>
    <mergeCell ref="C205:C209"/>
    <mergeCell ref="E205:E207"/>
    <mergeCell ref="C199:C203"/>
    <mergeCell ref="E199:E201"/>
    <mergeCell ref="F199:G201"/>
    <mergeCell ref="H199:H201"/>
    <mergeCell ref="F205:G207"/>
    <mergeCell ref="H205:H207"/>
    <mergeCell ref="K205:K207"/>
    <mergeCell ref="F208:G208"/>
    <mergeCell ref="F214:G214"/>
    <mergeCell ref="F215:G215"/>
    <mergeCell ref="I162:I164"/>
    <mergeCell ref="E163:G163"/>
    <mergeCell ref="E164:G164"/>
    <mergeCell ref="H211:H213"/>
    <mergeCell ref="E132:G132"/>
    <mergeCell ref="A166:B168"/>
    <mergeCell ref="C166:C168"/>
    <mergeCell ref="E166:G166"/>
    <mergeCell ref="E167:G167"/>
    <mergeCell ref="A170:B172"/>
    <mergeCell ref="E153:G153"/>
    <mergeCell ref="A157:B157"/>
    <mergeCell ref="E157:G157"/>
    <mergeCell ref="A162:B164"/>
    <mergeCell ref="C162:C164"/>
    <mergeCell ref="E162:G162"/>
    <mergeCell ref="A159:B160"/>
    <mergeCell ref="C159:C160"/>
    <mergeCell ref="E152:G152"/>
    <mergeCell ref="A150:B152"/>
    <mergeCell ref="C150:C152"/>
    <mergeCell ref="E150:G150"/>
    <mergeCell ref="E151:G151"/>
    <mergeCell ref="I129:I140"/>
    <mergeCell ref="K93:K94"/>
    <mergeCell ref="E94:G94"/>
    <mergeCell ref="A96:B110"/>
    <mergeCell ref="C96:C110"/>
    <mergeCell ref="E96:G96"/>
    <mergeCell ref="E97:G97"/>
    <mergeCell ref="E98:G98"/>
    <mergeCell ref="E105:G105"/>
    <mergeCell ref="E106:G106"/>
    <mergeCell ref="E107:G107"/>
    <mergeCell ref="E108:G108"/>
    <mergeCell ref="E109:G109"/>
    <mergeCell ref="E110:G110"/>
    <mergeCell ref="E99:G99"/>
    <mergeCell ref="E100:G100"/>
    <mergeCell ref="E101:G101"/>
    <mergeCell ref="E102:G102"/>
    <mergeCell ref="E103:G103"/>
    <mergeCell ref="E104:G104"/>
    <mergeCell ref="C91:C94"/>
    <mergeCell ref="K120:K121"/>
    <mergeCell ref="A125:B128"/>
    <mergeCell ref="I75:I83"/>
    <mergeCell ref="A82:B83"/>
    <mergeCell ref="C82:C83"/>
    <mergeCell ref="E82:G82"/>
    <mergeCell ref="I29:I35"/>
    <mergeCell ref="E32:G32"/>
    <mergeCell ref="A33:B35"/>
    <mergeCell ref="C33:C35"/>
    <mergeCell ref="E33:G33"/>
    <mergeCell ref="E35:G35"/>
    <mergeCell ref="E30:G30"/>
    <mergeCell ref="E31:G31"/>
    <mergeCell ref="A29:B32"/>
    <mergeCell ref="C29:C32"/>
    <mergeCell ref="E29:G29"/>
    <mergeCell ref="A57:B74"/>
    <mergeCell ref="C57:C74"/>
    <mergeCell ref="E57:G57"/>
    <mergeCell ref="E58:G58"/>
    <mergeCell ref="E63:G63"/>
    <mergeCell ref="E68:G68"/>
    <mergeCell ref="E73:G73"/>
    <mergeCell ref="E76:G76"/>
    <mergeCell ref="E77:G77"/>
    <mergeCell ref="E139:G139"/>
    <mergeCell ref="E140:G140"/>
    <mergeCell ref="A2:B2"/>
    <mergeCell ref="E2:G2"/>
    <mergeCell ref="E3:G3"/>
    <mergeCell ref="B4:B5"/>
    <mergeCell ref="C4:C5"/>
    <mergeCell ref="E4:G4"/>
    <mergeCell ref="E5:G5"/>
    <mergeCell ref="A6:B8"/>
    <mergeCell ref="A52:B55"/>
    <mergeCell ref="C52:C55"/>
    <mergeCell ref="F42:G45"/>
    <mergeCell ref="F47:G50"/>
    <mergeCell ref="F52:G55"/>
    <mergeCell ref="E36:G36"/>
    <mergeCell ref="A40:B40"/>
    <mergeCell ref="E40:G40"/>
    <mergeCell ref="A42:B45"/>
    <mergeCell ref="C42:C45"/>
    <mergeCell ref="A47:B50"/>
    <mergeCell ref="C47:C50"/>
    <mergeCell ref="E112:G112"/>
    <mergeCell ref="E113:G113"/>
    <mergeCell ref="E114:G114"/>
    <mergeCell ref="A142:B144"/>
    <mergeCell ref="C142:C144"/>
    <mergeCell ref="E142:G142"/>
    <mergeCell ref="E143:G143"/>
    <mergeCell ref="E144:G144"/>
    <mergeCell ref="A130:B132"/>
    <mergeCell ref="C130:C132"/>
    <mergeCell ref="E130:G130"/>
    <mergeCell ref="E131:G131"/>
    <mergeCell ref="C125:C128"/>
    <mergeCell ref="E125:G125"/>
    <mergeCell ref="E126:G126"/>
    <mergeCell ref="E119:G119"/>
    <mergeCell ref="E120:G120"/>
    <mergeCell ref="E134:G134"/>
    <mergeCell ref="E135:G135"/>
    <mergeCell ref="A223:B224"/>
    <mergeCell ref="C223:C224"/>
    <mergeCell ref="E223:G223"/>
    <mergeCell ref="E224:G224"/>
    <mergeCell ref="I216:I224"/>
    <mergeCell ref="I165:I176"/>
    <mergeCell ref="I177:I188"/>
    <mergeCell ref="I189:I197"/>
    <mergeCell ref="I198:I215"/>
    <mergeCell ref="E179:G179"/>
    <mergeCell ref="A182:B184"/>
    <mergeCell ref="C182:C184"/>
    <mergeCell ref="E182:G182"/>
    <mergeCell ref="E183:G183"/>
    <mergeCell ref="E184:G184"/>
    <mergeCell ref="A186:B188"/>
    <mergeCell ref="C186:C188"/>
    <mergeCell ref="E186:G186"/>
    <mergeCell ref="E187:G187"/>
    <mergeCell ref="E188:G188"/>
    <mergeCell ref="A196:B197"/>
    <mergeCell ref="C196:C197"/>
    <mergeCell ref="A174:B176"/>
    <mergeCell ref="K127:K128"/>
    <mergeCell ref="I111:I114"/>
    <mergeCell ref="I95:I110"/>
    <mergeCell ref="K211:K213"/>
    <mergeCell ref="E196:G196"/>
    <mergeCell ref="E197:G197"/>
    <mergeCell ref="C211:C215"/>
    <mergeCell ref="E211:E213"/>
    <mergeCell ref="F211:G213"/>
    <mergeCell ref="E159:G159"/>
    <mergeCell ref="E160:G160"/>
    <mergeCell ref="I158:I160"/>
    <mergeCell ref="C174:C176"/>
    <mergeCell ref="E174:G174"/>
    <mergeCell ref="E175:G175"/>
    <mergeCell ref="E176:G176"/>
    <mergeCell ref="I141:I152"/>
    <mergeCell ref="C112:C114"/>
    <mergeCell ref="C146:C148"/>
    <mergeCell ref="E146:G146"/>
    <mergeCell ref="E147:G147"/>
    <mergeCell ref="E148:G148"/>
    <mergeCell ref="E136:G136"/>
    <mergeCell ref="E138:G138"/>
  </mergeCells>
  <phoneticPr fontId="3"/>
  <pageMargins left="0.78740157480314965" right="0.39370078740157483" top="0.39370078740157483" bottom="0.39370078740157483" header="0.11811023622047245" footer="0.11811023622047245"/>
  <pageSetup paperSize="9" scale="69" fitToHeight="0" orientation="landscape" r:id="rId1"/>
  <headerFooter>
    <oddFooter xml:space="preserve">&amp;C&amp;26 </oddFooter>
  </headerFooter>
  <rowBreaks count="12" manualBreakCount="12">
    <brk id="16" max="8" man="1"/>
    <brk id="38" max="8" man="1"/>
    <brk id="55" max="8" man="1"/>
    <brk id="86" max="8" man="1"/>
    <brk id="94" max="8" man="1"/>
    <brk id="115" max="8" man="1"/>
    <brk id="122" max="8" man="1"/>
    <brk id="94" max="8" man="1"/>
    <brk id="128" max="8" man="1"/>
    <brk id="155" max="8" man="1"/>
    <brk id="188" max="8" man="1"/>
    <brk id="215" max="8" man="1"/>
  </rowBreaks>
  <colBreaks count="1" manualBreakCount="1">
    <brk id="1" max="22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19050</xdr:colOff>
                    <xdr:row>5</xdr:row>
                    <xdr:rowOff>200025</xdr:rowOff>
                  </from>
                  <to>
                    <xdr:col>4</xdr:col>
                    <xdr:colOff>85725</xdr:colOff>
                    <xdr:row>5</xdr:row>
                    <xdr:rowOff>495300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0</xdr:colOff>
                    <xdr:row>6</xdr:row>
                    <xdr:rowOff>133350</xdr:rowOff>
                  </from>
                  <to>
                    <xdr:col>4</xdr:col>
                    <xdr:colOff>57150</xdr:colOff>
                    <xdr:row>6</xdr:row>
                    <xdr:rowOff>400050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0</xdr:colOff>
                    <xdr:row>7</xdr:row>
                    <xdr:rowOff>209550</xdr:rowOff>
                  </from>
                  <to>
                    <xdr:col>4</xdr:col>
                    <xdr:colOff>57150</xdr:colOff>
                    <xdr:row>7</xdr:row>
                    <xdr:rowOff>466725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0</xdr:colOff>
                    <xdr:row>17</xdr:row>
                    <xdr:rowOff>123825</xdr:rowOff>
                  </from>
                  <to>
                    <xdr:col>4</xdr:col>
                    <xdr:colOff>57150</xdr:colOff>
                    <xdr:row>17</xdr:row>
                    <xdr:rowOff>381000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0</xdr:colOff>
                    <xdr:row>19</xdr:row>
                    <xdr:rowOff>104775</xdr:rowOff>
                  </from>
                  <to>
                    <xdr:col>4</xdr:col>
                    <xdr:colOff>57150</xdr:colOff>
                    <xdr:row>19</xdr:row>
                    <xdr:rowOff>361950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0</xdr:colOff>
                    <xdr:row>18</xdr:row>
                    <xdr:rowOff>114300</xdr:rowOff>
                  </from>
                  <to>
                    <xdr:col>4</xdr:col>
                    <xdr:colOff>57150</xdr:colOff>
                    <xdr:row>18</xdr:row>
                    <xdr:rowOff>371475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0</xdr:colOff>
                    <xdr:row>41</xdr:row>
                    <xdr:rowOff>142875</xdr:rowOff>
                  </from>
                  <to>
                    <xdr:col>4</xdr:col>
                    <xdr:colOff>57150</xdr:colOff>
                    <xdr:row>41</xdr:row>
                    <xdr:rowOff>390525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0</xdr:colOff>
                    <xdr:row>43</xdr:row>
                    <xdr:rowOff>85725</xdr:rowOff>
                  </from>
                  <to>
                    <xdr:col>4</xdr:col>
                    <xdr:colOff>57150</xdr:colOff>
                    <xdr:row>43</xdr:row>
                    <xdr:rowOff>342900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0</xdr:colOff>
                    <xdr:row>44</xdr:row>
                    <xdr:rowOff>95250</xdr:rowOff>
                  </from>
                  <to>
                    <xdr:col>4</xdr:col>
                    <xdr:colOff>57150</xdr:colOff>
                    <xdr:row>44</xdr:row>
                    <xdr:rowOff>352425</xdr:rowOff>
                  </to>
                </anchor>
              </controlPr>
            </control>
          </mc:Choice>
        </mc:AlternateContent>
        <mc:AlternateContent xmlns:mc="http://schemas.openxmlformats.org/markup-compatibility/2006">
          <mc:Choice Requires="x14">
            <control shapeId="11277" r:id="rId13" name="Check Box 13">
              <controlPr defaultSize="0" autoFill="0" autoLine="0" autoPict="0">
                <anchor moveWithCells="1">
                  <from>
                    <xdr:col>3</xdr:col>
                    <xdr:colOff>0</xdr:colOff>
                    <xdr:row>81</xdr:row>
                    <xdr:rowOff>104775</xdr:rowOff>
                  </from>
                  <to>
                    <xdr:col>4</xdr:col>
                    <xdr:colOff>57150</xdr:colOff>
                    <xdr:row>81</xdr:row>
                    <xdr:rowOff>342900</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3</xdr:col>
                    <xdr:colOff>0</xdr:colOff>
                    <xdr:row>82</xdr:row>
                    <xdr:rowOff>85725</xdr:rowOff>
                  </from>
                  <to>
                    <xdr:col>4</xdr:col>
                    <xdr:colOff>57150</xdr:colOff>
                    <xdr:row>82</xdr:row>
                    <xdr:rowOff>323850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3</xdr:col>
                    <xdr:colOff>0</xdr:colOff>
                    <xdr:row>91</xdr:row>
                    <xdr:rowOff>314325</xdr:rowOff>
                  </from>
                  <to>
                    <xdr:col>4</xdr:col>
                    <xdr:colOff>57150</xdr:colOff>
                    <xdr:row>91</xdr:row>
                    <xdr:rowOff>542925</xdr:rowOff>
                  </to>
                </anchor>
              </controlPr>
            </control>
          </mc:Choice>
        </mc:AlternateContent>
        <mc:AlternateContent xmlns:mc="http://schemas.openxmlformats.org/markup-compatibility/2006">
          <mc:Choice Requires="x14">
            <control shapeId="11282" r:id="rId16" name="Check Box 18">
              <controlPr defaultSize="0" autoFill="0" autoLine="0" autoPict="0">
                <anchor moveWithCells="1">
                  <from>
                    <xdr:col>3</xdr:col>
                    <xdr:colOff>0</xdr:colOff>
                    <xdr:row>92</xdr:row>
                    <xdr:rowOff>314325</xdr:rowOff>
                  </from>
                  <to>
                    <xdr:col>4</xdr:col>
                    <xdr:colOff>57150</xdr:colOff>
                    <xdr:row>92</xdr:row>
                    <xdr:rowOff>581025</xdr:rowOff>
                  </to>
                </anchor>
              </controlPr>
            </control>
          </mc:Choice>
        </mc:AlternateContent>
        <mc:AlternateContent xmlns:mc="http://schemas.openxmlformats.org/markup-compatibility/2006">
          <mc:Choice Requires="x14">
            <control shapeId="11283" r:id="rId17" name="Check Box 19">
              <controlPr defaultSize="0" autoFill="0" autoLine="0" autoPict="0">
                <anchor moveWithCells="1">
                  <from>
                    <xdr:col>3</xdr:col>
                    <xdr:colOff>0</xdr:colOff>
                    <xdr:row>95</xdr:row>
                    <xdr:rowOff>19050</xdr:rowOff>
                  </from>
                  <to>
                    <xdr:col>4</xdr:col>
                    <xdr:colOff>57150</xdr:colOff>
                    <xdr:row>96</xdr:row>
                    <xdr:rowOff>0</xdr:rowOff>
                  </to>
                </anchor>
              </controlPr>
            </control>
          </mc:Choice>
        </mc:AlternateContent>
        <mc:AlternateContent xmlns:mc="http://schemas.openxmlformats.org/markup-compatibility/2006">
          <mc:Choice Requires="x14">
            <control shapeId="11284" r:id="rId18" name="Check Box 20">
              <controlPr defaultSize="0" autoFill="0" autoLine="0" autoPict="0">
                <anchor moveWithCells="1">
                  <from>
                    <xdr:col>3</xdr:col>
                    <xdr:colOff>0</xdr:colOff>
                    <xdr:row>96</xdr:row>
                    <xdr:rowOff>47625</xdr:rowOff>
                  </from>
                  <to>
                    <xdr:col>4</xdr:col>
                    <xdr:colOff>57150</xdr:colOff>
                    <xdr:row>96</xdr:row>
                    <xdr:rowOff>295275</xdr:rowOff>
                  </to>
                </anchor>
              </controlPr>
            </control>
          </mc:Choice>
        </mc:AlternateContent>
        <mc:AlternateContent xmlns:mc="http://schemas.openxmlformats.org/markup-compatibility/2006">
          <mc:Choice Requires="x14">
            <control shapeId="11285" r:id="rId19" name="Check Box 21">
              <controlPr defaultSize="0" autoFill="0" autoLine="0" autoPict="0">
                <anchor moveWithCells="1">
                  <from>
                    <xdr:col>3</xdr:col>
                    <xdr:colOff>0</xdr:colOff>
                    <xdr:row>109</xdr:row>
                    <xdr:rowOff>47625</xdr:rowOff>
                  </from>
                  <to>
                    <xdr:col>4</xdr:col>
                    <xdr:colOff>57150</xdr:colOff>
                    <xdr:row>109</xdr:row>
                    <xdr:rowOff>304800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3</xdr:col>
                    <xdr:colOff>0</xdr:colOff>
                    <xdr:row>162</xdr:row>
                    <xdr:rowOff>9525</xdr:rowOff>
                  </from>
                  <to>
                    <xdr:col>4</xdr:col>
                    <xdr:colOff>57150</xdr:colOff>
                    <xdr:row>162</xdr:row>
                    <xdr:rowOff>285750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3</xdr:col>
                    <xdr:colOff>0</xdr:colOff>
                    <xdr:row>163</xdr:row>
                    <xdr:rowOff>28575</xdr:rowOff>
                  </from>
                  <to>
                    <xdr:col>4</xdr:col>
                    <xdr:colOff>57150</xdr:colOff>
                    <xdr:row>163</xdr:row>
                    <xdr:rowOff>285750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3</xdr:col>
                    <xdr:colOff>0</xdr:colOff>
                    <xdr:row>165</xdr:row>
                    <xdr:rowOff>57150</xdr:rowOff>
                  </from>
                  <to>
                    <xdr:col>4</xdr:col>
                    <xdr:colOff>57150</xdr:colOff>
                    <xdr:row>166</xdr:row>
                    <xdr:rowOff>0</xdr:rowOff>
                  </to>
                </anchor>
              </controlPr>
            </control>
          </mc:Choice>
        </mc:AlternateContent>
        <mc:AlternateContent xmlns:mc="http://schemas.openxmlformats.org/markup-compatibility/2006">
          <mc:Choice Requires="x14">
            <control shapeId="11290" r:id="rId23" name="Check Box 26">
              <controlPr defaultSize="0" autoFill="0" autoLine="0" autoPict="0">
                <anchor moveWithCells="1">
                  <from>
                    <xdr:col>3</xdr:col>
                    <xdr:colOff>0</xdr:colOff>
                    <xdr:row>166</xdr:row>
                    <xdr:rowOff>76200</xdr:rowOff>
                  </from>
                  <to>
                    <xdr:col>4</xdr:col>
                    <xdr:colOff>57150</xdr:colOff>
                    <xdr:row>167</xdr:row>
                    <xdr:rowOff>0</xdr:rowOff>
                  </to>
                </anchor>
              </controlPr>
            </control>
          </mc:Choice>
        </mc:AlternateContent>
        <mc:AlternateContent xmlns:mc="http://schemas.openxmlformats.org/markup-compatibility/2006">
          <mc:Choice Requires="x14">
            <control shapeId="11291" r:id="rId24" name="Check Box 27">
              <controlPr defaultSize="0" autoFill="0" autoLine="0" autoPict="0">
                <anchor moveWithCells="1">
                  <from>
                    <xdr:col>3</xdr:col>
                    <xdr:colOff>0</xdr:colOff>
                    <xdr:row>167</xdr:row>
                    <xdr:rowOff>28575</xdr:rowOff>
                  </from>
                  <to>
                    <xdr:col>4</xdr:col>
                    <xdr:colOff>57150</xdr:colOff>
                    <xdr:row>167</xdr:row>
                    <xdr:rowOff>285750</xdr:rowOff>
                  </to>
                </anchor>
              </controlPr>
            </control>
          </mc:Choice>
        </mc:AlternateContent>
        <mc:AlternateContent xmlns:mc="http://schemas.openxmlformats.org/markup-compatibility/2006">
          <mc:Choice Requires="x14">
            <control shapeId="11292" r:id="rId25" name="Check Box 28">
              <controlPr defaultSize="0" autoFill="0" autoLine="0" autoPict="0">
                <anchor moveWithCells="1">
                  <from>
                    <xdr:col>2</xdr:col>
                    <xdr:colOff>2000250</xdr:colOff>
                    <xdr:row>177</xdr:row>
                    <xdr:rowOff>28575</xdr:rowOff>
                  </from>
                  <to>
                    <xdr:col>4</xdr:col>
                    <xdr:colOff>47625</xdr:colOff>
                    <xdr:row>177</xdr:row>
                    <xdr:rowOff>285750</xdr:rowOff>
                  </to>
                </anchor>
              </controlPr>
            </control>
          </mc:Choice>
        </mc:AlternateContent>
        <mc:AlternateContent xmlns:mc="http://schemas.openxmlformats.org/markup-compatibility/2006">
          <mc:Choice Requires="x14">
            <control shapeId="11293" r:id="rId26" name="Check Box 29">
              <controlPr defaultSize="0" autoFill="0" autoLine="0" autoPict="0">
                <anchor moveWithCells="1">
                  <from>
                    <xdr:col>2</xdr:col>
                    <xdr:colOff>2000250</xdr:colOff>
                    <xdr:row>179</xdr:row>
                    <xdr:rowOff>19050</xdr:rowOff>
                  </from>
                  <to>
                    <xdr:col>4</xdr:col>
                    <xdr:colOff>47625</xdr:colOff>
                    <xdr:row>179</xdr:row>
                    <xdr:rowOff>285750</xdr:rowOff>
                  </to>
                </anchor>
              </controlPr>
            </control>
          </mc:Choice>
        </mc:AlternateContent>
        <mc:AlternateContent xmlns:mc="http://schemas.openxmlformats.org/markup-compatibility/2006">
          <mc:Choice Requires="x14">
            <control shapeId="11294" r:id="rId27" name="Check Box 30">
              <controlPr defaultSize="0" autoFill="0" autoLine="0" autoPict="0">
                <anchor moveWithCells="1">
                  <from>
                    <xdr:col>3</xdr:col>
                    <xdr:colOff>0</xdr:colOff>
                    <xdr:row>42</xdr:row>
                    <xdr:rowOff>85725</xdr:rowOff>
                  </from>
                  <to>
                    <xdr:col>4</xdr:col>
                    <xdr:colOff>57150</xdr:colOff>
                    <xdr:row>42</xdr:row>
                    <xdr:rowOff>342900</xdr:rowOff>
                  </to>
                </anchor>
              </controlPr>
            </control>
          </mc:Choice>
        </mc:AlternateContent>
        <mc:AlternateContent xmlns:mc="http://schemas.openxmlformats.org/markup-compatibility/2006">
          <mc:Choice Requires="x14">
            <control shapeId="11296" r:id="rId28" name="Check Box 32">
              <controlPr defaultSize="0" autoFill="0" autoLine="0" autoPict="0">
                <anchor moveWithCells="1">
                  <from>
                    <xdr:col>3</xdr:col>
                    <xdr:colOff>9525</xdr:colOff>
                    <xdr:row>93</xdr:row>
                    <xdr:rowOff>266700</xdr:rowOff>
                  </from>
                  <to>
                    <xdr:col>4</xdr:col>
                    <xdr:colOff>66675</xdr:colOff>
                    <xdr:row>93</xdr:row>
                    <xdr:rowOff>581025</xdr:rowOff>
                  </to>
                </anchor>
              </controlPr>
            </control>
          </mc:Choice>
        </mc:AlternateContent>
        <mc:AlternateContent xmlns:mc="http://schemas.openxmlformats.org/markup-compatibility/2006">
          <mc:Choice Requires="x14">
            <control shapeId="11297" r:id="rId29" name="Check Box 33">
              <controlPr defaultSize="0" autoFill="0" autoLine="0" autoPict="0">
                <anchor moveWithCells="1">
                  <from>
                    <xdr:col>3</xdr:col>
                    <xdr:colOff>0</xdr:colOff>
                    <xdr:row>161</xdr:row>
                    <xdr:rowOff>47625</xdr:rowOff>
                  </from>
                  <to>
                    <xdr:col>4</xdr:col>
                    <xdr:colOff>57150</xdr:colOff>
                    <xdr:row>162</xdr:row>
                    <xdr:rowOff>0</xdr:rowOff>
                  </to>
                </anchor>
              </controlPr>
            </control>
          </mc:Choice>
        </mc:AlternateContent>
        <mc:AlternateContent xmlns:mc="http://schemas.openxmlformats.org/markup-compatibility/2006">
          <mc:Choice Requires="x14">
            <control shapeId="11298" r:id="rId30" name="Check Box 34">
              <controlPr defaultSize="0" autoFill="0" autoLine="0" autoPict="0">
                <anchor moveWithCells="1">
                  <from>
                    <xdr:col>3</xdr:col>
                    <xdr:colOff>0</xdr:colOff>
                    <xdr:row>141</xdr:row>
                    <xdr:rowOff>0</xdr:rowOff>
                  </from>
                  <to>
                    <xdr:col>4</xdr:col>
                    <xdr:colOff>57150</xdr:colOff>
                    <xdr:row>142</xdr:row>
                    <xdr:rowOff>0</xdr:rowOff>
                  </to>
                </anchor>
              </controlPr>
            </control>
          </mc:Choice>
        </mc:AlternateContent>
        <mc:AlternateContent xmlns:mc="http://schemas.openxmlformats.org/markup-compatibility/2006">
          <mc:Choice Requires="x14">
            <control shapeId="11302" r:id="rId31" name="Check Box 38">
              <controlPr defaultSize="0" autoFill="0" autoLine="0" autoPict="0">
                <anchor moveWithCells="1">
                  <from>
                    <xdr:col>3</xdr:col>
                    <xdr:colOff>0</xdr:colOff>
                    <xdr:row>142</xdr:row>
                    <xdr:rowOff>28575</xdr:rowOff>
                  </from>
                  <to>
                    <xdr:col>4</xdr:col>
                    <xdr:colOff>57150</xdr:colOff>
                    <xdr:row>142</xdr:row>
                    <xdr:rowOff>295275</xdr:rowOff>
                  </to>
                </anchor>
              </controlPr>
            </control>
          </mc:Choice>
        </mc:AlternateContent>
        <mc:AlternateContent xmlns:mc="http://schemas.openxmlformats.org/markup-compatibility/2006">
          <mc:Choice Requires="x14">
            <control shapeId="11303" r:id="rId32" name="Check Box 39">
              <controlPr defaultSize="0" autoFill="0" autoLine="0" autoPict="0">
                <anchor moveWithCells="1">
                  <from>
                    <xdr:col>3</xdr:col>
                    <xdr:colOff>0</xdr:colOff>
                    <xdr:row>142</xdr:row>
                    <xdr:rowOff>314325</xdr:rowOff>
                  </from>
                  <to>
                    <xdr:col>4</xdr:col>
                    <xdr:colOff>57150</xdr:colOff>
                    <xdr:row>143</xdr:row>
                    <xdr:rowOff>257175</xdr:rowOff>
                  </to>
                </anchor>
              </controlPr>
            </control>
          </mc:Choice>
        </mc:AlternateContent>
        <mc:AlternateContent xmlns:mc="http://schemas.openxmlformats.org/markup-compatibility/2006">
          <mc:Choice Requires="x14">
            <control shapeId="11304" r:id="rId33" name="Check Box 40">
              <controlPr defaultSize="0" autoFill="0" autoLine="0" autoPict="0">
                <anchor moveWithCells="1">
                  <from>
                    <xdr:col>3</xdr:col>
                    <xdr:colOff>0</xdr:colOff>
                    <xdr:row>129</xdr:row>
                    <xdr:rowOff>0</xdr:rowOff>
                  </from>
                  <to>
                    <xdr:col>4</xdr:col>
                    <xdr:colOff>57150</xdr:colOff>
                    <xdr:row>130</xdr:row>
                    <xdr:rowOff>0</xdr:rowOff>
                  </to>
                </anchor>
              </controlPr>
            </control>
          </mc:Choice>
        </mc:AlternateContent>
        <mc:AlternateContent xmlns:mc="http://schemas.openxmlformats.org/markup-compatibility/2006">
          <mc:Choice Requires="x14">
            <control shapeId="11308" r:id="rId34" name="Check Box 44">
              <controlPr defaultSize="0" autoFill="0" autoLine="0" autoPict="0">
                <anchor moveWithCells="1">
                  <from>
                    <xdr:col>3</xdr:col>
                    <xdr:colOff>0</xdr:colOff>
                    <xdr:row>130</xdr:row>
                    <xdr:rowOff>28575</xdr:rowOff>
                  </from>
                  <to>
                    <xdr:col>4</xdr:col>
                    <xdr:colOff>57150</xdr:colOff>
                    <xdr:row>130</xdr:row>
                    <xdr:rowOff>295275</xdr:rowOff>
                  </to>
                </anchor>
              </controlPr>
            </control>
          </mc:Choice>
        </mc:AlternateContent>
        <mc:AlternateContent xmlns:mc="http://schemas.openxmlformats.org/markup-compatibility/2006">
          <mc:Choice Requires="x14">
            <control shapeId="11309" r:id="rId35" name="Check Box 45">
              <controlPr defaultSize="0" autoFill="0" autoLine="0" autoPict="0">
                <anchor moveWithCells="1">
                  <from>
                    <xdr:col>3</xdr:col>
                    <xdr:colOff>0</xdr:colOff>
                    <xdr:row>131</xdr:row>
                    <xdr:rowOff>0</xdr:rowOff>
                  </from>
                  <to>
                    <xdr:col>4</xdr:col>
                    <xdr:colOff>57150</xdr:colOff>
                    <xdr:row>131</xdr:row>
                    <xdr:rowOff>257175</xdr:rowOff>
                  </to>
                </anchor>
              </controlPr>
            </control>
          </mc:Choice>
        </mc:AlternateContent>
        <mc:AlternateContent xmlns:mc="http://schemas.openxmlformats.org/markup-compatibility/2006">
          <mc:Choice Requires="x14">
            <control shapeId="11310" r:id="rId36" name="Check Box 46">
              <controlPr defaultSize="0" autoFill="0" autoLine="0" autoPict="0">
                <anchor moveWithCells="1">
                  <from>
                    <xdr:col>3</xdr:col>
                    <xdr:colOff>0</xdr:colOff>
                    <xdr:row>199</xdr:row>
                    <xdr:rowOff>19050</xdr:rowOff>
                  </from>
                  <to>
                    <xdr:col>4</xdr:col>
                    <xdr:colOff>57150</xdr:colOff>
                    <xdr:row>200</xdr:row>
                    <xdr:rowOff>19050</xdr:rowOff>
                  </to>
                </anchor>
              </controlPr>
            </control>
          </mc:Choice>
        </mc:AlternateContent>
        <mc:AlternateContent xmlns:mc="http://schemas.openxmlformats.org/markup-compatibility/2006">
          <mc:Choice Requires="x14">
            <control shapeId="11311" r:id="rId37" name="Check Box 47">
              <controlPr defaultSize="0" autoFill="0" autoLine="0" autoPict="0">
                <anchor moveWithCells="1">
                  <from>
                    <xdr:col>3</xdr:col>
                    <xdr:colOff>0</xdr:colOff>
                    <xdr:row>201</xdr:row>
                    <xdr:rowOff>133350</xdr:rowOff>
                  </from>
                  <to>
                    <xdr:col>4</xdr:col>
                    <xdr:colOff>57150</xdr:colOff>
                    <xdr:row>201</xdr:row>
                    <xdr:rowOff>657225</xdr:rowOff>
                  </to>
                </anchor>
              </controlPr>
            </control>
          </mc:Choice>
        </mc:AlternateContent>
        <mc:AlternateContent xmlns:mc="http://schemas.openxmlformats.org/markup-compatibility/2006">
          <mc:Choice Requires="x14">
            <control shapeId="11312" r:id="rId38" name="Check Box 48">
              <controlPr defaultSize="0" autoFill="0" autoLine="0" autoPict="0">
                <anchor moveWithCells="1">
                  <from>
                    <xdr:col>2</xdr:col>
                    <xdr:colOff>2000250</xdr:colOff>
                    <xdr:row>201</xdr:row>
                    <xdr:rowOff>733425</xdr:rowOff>
                  </from>
                  <to>
                    <xdr:col>4</xdr:col>
                    <xdr:colOff>57150</xdr:colOff>
                    <xdr:row>203</xdr:row>
                    <xdr:rowOff>9525</xdr:rowOff>
                  </to>
                </anchor>
              </controlPr>
            </control>
          </mc:Choice>
        </mc:AlternateContent>
        <mc:AlternateContent xmlns:mc="http://schemas.openxmlformats.org/markup-compatibility/2006">
          <mc:Choice Requires="x14">
            <control shapeId="11313" r:id="rId39" name="Check Box 49">
              <controlPr defaultSize="0" autoFill="0" autoLine="0" autoPict="0">
                <anchor moveWithCells="1">
                  <from>
                    <xdr:col>3</xdr:col>
                    <xdr:colOff>9525</xdr:colOff>
                    <xdr:row>216</xdr:row>
                    <xdr:rowOff>9525</xdr:rowOff>
                  </from>
                  <to>
                    <xdr:col>4</xdr:col>
                    <xdr:colOff>66675</xdr:colOff>
                    <xdr:row>217</xdr:row>
                    <xdr:rowOff>0</xdr:rowOff>
                  </to>
                </anchor>
              </controlPr>
            </control>
          </mc:Choice>
        </mc:AlternateContent>
        <mc:AlternateContent xmlns:mc="http://schemas.openxmlformats.org/markup-compatibility/2006">
          <mc:Choice Requires="x14">
            <control shapeId="11315" r:id="rId40" name="Check Box 51">
              <controlPr defaultSize="0" autoFill="0" autoLine="0" autoPict="0">
                <anchor moveWithCells="1">
                  <from>
                    <xdr:col>3</xdr:col>
                    <xdr:colOff>0</xdr:colOff>
                    <xdr:row>189</xdr:row>
                    <xdr:rowOff>47625</xdr:rowOff>
                  </from>
                  <to>
                    <xdr:col>4</xdr:col>
                    <xdr:colOff>57150</xdr:colOff>
                    <xdr:row>190</xdr:row>
                    <xdr:rowOff>0</xdr:rowOff>
                  </to>
                </anchor>
              </controlPr>
            </control>
          </mc:Choice>
        </mc:AlternateContent>
        <mc:AlternateContent xmlns:mc="http://schemas.openxmlformats.org/markup-compatibility/2006">
          <mc:Choice Requires="x14">
            <control shapeId="11316" r:id="rId41" name="Check Box 52">
              <controlPr defaultSize="0" autoFill="0" autoLine="0" autoPict="0">
                <anchor moveWithCells="1">
                  <from>
                    <xdr:col>3</xdr:col>
                    <xdr:colOff>0</xdr:colOff>
                    <xdr:row>190</xdr:row>
                    <xdr:rowOff>38100</xdr:rowOff>
                  </from>
                  <to>
                    <xdr:col>4</xdr:col>
                    <xdr:colOff>57150</xdr:colOff>
                    <xdr:row>190</xdr:row>
                    <xdr:rowOff>295275</xdr:rowOff>
                  </to>
                </anchor>
              </controlPr>
            </control>
          </mc:Choice>
        </mc:AlternateContent>
        <mc:AlternateContent xmlns:mc="http://schemas.openxmlformats.org/markup-compatibility/2006">
          <mc:Choice Requires="x14">
            <control shapeId="11329" r:id="rId42" name="Check Box 65">
              <controlPr defaultSize="0" autoFill="0" autoLine="0" autoPict="0">
                <anchor moveWithCells="1">
                  <from>
                    <xdr:col>3</xdr:col>
                    <xdr:colOff>19050</xdr:colOff>
                    <xdr:row>9</xdr:row>
                    <xdr:rowOff>200025</xdr:rowOff>
                  </from>
                  <to>
                    <xdr:col>4</xdr:col>
                    <xdr:colOff>85725</xdr:colOff>
                    <xdr:row>9</xdr:row>
                    <xdr:rowOff>495300</xdr:rowOff>
                  </to>
                </anchor>
              </controlPr>
            </control>
          </mc:Choice>
        </mc:AlternateContent>
        <mc:AlternateContent xmlns:mc="http://schemas.openxmlformats.org/markup-compatibility/2006">
          <mc:Choice Requires="x14">
            <control shapeId="11330" r:id="rId43" name="Check Box 66">
              <controlPr defaultSize="0" autoFill="0" autoLine="0" autoPict="0">
                <anchor moveWithCells="1">
                  <from>
                    <xdr:col>3</xdr:col>
                    <xdr:colOff>0</xdr:colOff>
                    <xdr:row>10</xdr:row>
                    <xdr:rowOff>133350</xdr:rowOff>
                  </from>
                  <to>
                    <xdr:col>4</xdr:col>
                    <xdr:colOff>57150</xdr:colOff>
                    <xdr:row>10</xdr:row>
                    <xdr:rowOff>400050</xdr:rowOff>
                  </to>
                </anchor>
              </controlPr>
            </control>
          </mc:Choice>
        </mc:AlternateContent>
        <mc:AlternateContent xmlns:mc="http://schemas.openxmlformats.org/markup-compatibility/2006">
          <mc:Choice Requires="x14">
            <control shapeId="11331" r:id="rId44" name="Check Box 67">
              <controlPr defaultSize="0" autoFill="0" autoLine="0" autoPict="0">
                <anchor moveWithCells="1">
                  <from>
                    <xdr:col>3</xdr:col>
                    <xdr:colOff>0</xdr:colOff>
                    <xdr:row>11</xdr:row>
                    <xdr:rowOff>133350</xdr:rowOff>
                  </from>
                  <to>
                    <xdr:col>4</xdr:col>
                    <xdr:colOff>57150</xdr:colOff>
                    <xdr:row>11</xdr:row>
                    <xdr:rowOff>466725</xdr:rowOff>
                  </to>
                </anchor>
              </controlPr>
            </control>
          </mc:Choice>
        </mc:AlternateContent>
        <mc:AlternateContent xmlns:mc="http://schemas.openxmlformats.org/markup-compatibility/2006">
          <mc:Choice Requires="x14">
            <control shapeId="11332" r:id="rId45" name="Check Box 68">
              <controlPr defaultSize="0" autoFill="0" autoLine="0" autoPict="0">
                <anchor moveWithCells="1">
                  <from>
                    <xdr:col>3</xdr:col>
                    <xdr:colOff>0</xdr:colOff>
                    <xdr:row>21</xdr:row>
                    <xdr:rowOff>123825</xdr:rowOff>
                  </from>
                  <to>
                    <xdr:col>4</xdr:col>
                    <xdr:colOff>57150</xdr:colOff>
                    <xdr:row>21</xdr:row>
                    <xdr:rowOff>381000</xdr:rowOff>
                  </to>
                </anchor>
              </controlPr>
            </control>
          </mc:Choice>
        </mc:AlternateContent>
        <mc:AlternateContent xmlns:mc="http://schemas.openxmlformats.org/markup-compatibility/2006">
          <mc:Choice Requires="x14">
            <control shapeId="11333" r:id="rId46" name="Check Box 69">
              <controlPr defaultSize="0" autoFill="0" autoLine="0" autoPict="0">
                <anchor moveWithCells="1">
                  <from>
                    <xdr:col>3</xdr:col>
                    <xdr:colOff>0</xdr:colOff>
                    <xdr:row>23</xdr:row>
                    <xdr:rowOff>123825</xdr:rowOff>
                  </from>
                  <to>
                    <xdr:col>4</xdr:col>
                    <xdr:colOff>57150</xdr:colOff>
                    <xdr:row>23</xdr:row>
                    <xdr:rowOff>381000</xdr:rowOff>
                  </to>
                </anchor>
              </controlPr>
            </control>
          </mc:Choice>
        </mc:AlternateContent>
        <mc:AlternateContent xmlns:mc="http://schemas.openxmlformats.org/markup-compatibility/2006">
          <mc:Choice Requires="x14">
            <control shapeId="11334" r:id="rId47" name="Check Box 70">
              <controlPr defaultSize="0" autoFill="0" autoLine="0" autoPict="0">
                <anchor moveWithCells="1">
                  <from>
                    <xdr:col>3</xdr:col>
                    <xdr:colOff>0</xdr:colOff>
                    <xdr:row>22</xdr:row>
                    <xdr:rowOff>123825</xdr:rowOff>
                  </from>
                  <to>
                    <xdr:col>4</xdr:col>
                    <xdr:colOff>57150</xdr:colOff>
                    <xdr:row>22</xdr:row>
                    <xdr:rowOff>371475</xdr:rowOff>
                  </to>
                </anchor>
              </controlPr>
            </control>
          </mc:Choice>
        </mc:AlternateContent>
        <mc:AlternateContent xmlns:mc="http://schemas.openxmlformats.org/markup-compatibility/2006">
          <mc:Choice Requires="x14">
            <control shapeId="11335" r:id="rId48" name="Check Box 71">
              <controlPr defaultSize="0" autoFill="0" autoLine="0" autoPict="0">
                <anchor moveWithCells="1">
                  <from>
                    <xdr:col>3</xdr:col>
                    <xdr:colOff>0</xdr:colOff>
                    <xdr:row>46</xdr:row>
                    <xdr:rowOff>142875</xdr:rowOff>
                  </from>
                  <to>
                    <xdr:col>4</xdr:col>
                    <xdr:colOff>57150</xdr:colOff>
                    <xdr:row>46</xdr:row>
                    <xdr:rowOff>390525</xdr:rowOff>
                  </to>
                </anchor>
              </controlPr>
            </control>
          </mc:Choice>
        </mc:AlternateContent>
        <mc:AlternateContent xmlns:mc="http://schemas.openxmlformats.org/markup-compatibility/2006">
          <mc:Choice Requires="x14">
            <control shapeId="11336" r:id="rId49" name="Check Box 72">
              <controlPr defaultSize="0" autoFill="0" autoLine="0" autoPict="0">
                <anchor moveWithCells="1">
                  <from>
                    <xdr:col>3</xdr:col>
                    <xdr:colOff>0</xdr:colOff>
                    <xdr:row>48</xdr:row>
                    <xdr:rowOff>85725</xdr:rowOff>
                  </from>
                  <to>
                    <xdr:col>4</xdr:col>
                    <xdr:colOff>57150</xdr:colOff>
                    <xdr:row>48</xdr:row>
                    <xdr:rowOff>342900</xdr:rowOff>
                  </to>
                </anchor>
              </controlPr>
            </control>
          </mc:Choice>
        </mc:AlternateContent>
        <mc:AlternateContent xmlns:mc="http://schemas.openxmlformats.org/markup-compatibility/2006">
          <mc:Choice Requires="x14">
            <control shapeId="11337" r:id="rId50" name="Check Box 73">
              <controlPr defaultSize="0" autoFill="0" autoLine="0" autoPict="0">
                <anchor moveWithCells="1">
                  <from>
                    <xdr:col>3</xdr:col>
                    <xdr:colOff>0</xdr:colOff>
                    <xdr:row>49</xdr:row>
                    <xdr:rowOff>95250</xdr:rowOff>
                  </from>
                  <to>
                    <xdr:col>4</xdr:col>
                    <xdr:colOff>57150</xdr:colOff>
                    <xdr:row>49</xdr:row>
                    <xdr:rowOff>352425</xdr:rowOff>
                  </to>
                </anchor>
              </controlPr>
            </control>
          </mc:Choice>
        </mc:AlternateContent>
        <mc:AlternateContent xmlns:mc="http://schemas.openxmlformats.org/markup-compatibility/2006">
          <mc:Choice Requires="x14">
            <control shapeId="11338" r:id="rId51" name="Check Box 74">
              <controlPr defaultSize="0" autoFill="0" autoLine="0" autoPict="0">
                <anchor moveWithCells="1">
                  <from>
                    <xdr:col>3</xdr:col>
                    <xdr:colOff>0</xdr:colOff>
                    <xdr:row>47</xdr:row>
                    <xdr:rowOff>85725</xdr:rowOff>
                  </from>
                  <to>
                    <xdr:col>4</xdr:col>
                    <xdr:colOff>57150</xdr:colOff>
                    <xdr:row>47</xdr:row>
                    <xdr:rowOff>342900</xdr:rowOff>
                  </to>
                </anchor>
              </controlPr>
            </control>
          </mc:Choice>
        </mc:AlternateContent>
        <mc:AlternateContent xmlns:mc="http://schemas.openxmlformats.org/markup-compatibility/2006">
          <mc:Choice Requires="x14">
            <control shapeId="11339" r:id="rId52" name="Check Box 75">
              <controlPr defaultSize="0" autoFill="0" autoLine="0" autoPict="0">
                <anchor moveWithCells="1">
                  <from>
                    <xdr:col>3</xdr:col>
                    <xdr:colOff>0</xdr:colOff>
                    <xdr:row>56</xdr:row>
                    <xdr:rowOff>0</xdr:rowOff>
                  </from>
                  <to>
                    <xdr:col>4</xdr:col>
                    <xdr:colOff>57150</xdr:colOff>
                    <xdr:row>56</xdr:row>
                    <xdr:rowOff>257175</xdr:rowOff>
                  </to>
                </anchor>
              </controlPr>
            </control>
          </mc:Choice>
        </mc:AlternateContent>
        <mc:AlternateContent xmlns:mc="http://schemas.openxmlformats.org/markup-compatibility/2006">
          <mc:Choice Requires="x14">
            <control shapeId="11340" r:id="rId53" name="Check Box 76">
              <controlPr defaultSize="0" autoFill="0" autoLine="0" autoPict="0">
                <anchor moveWithCells="1">
                  <from>
                    <xdr:col>3</xdr:col>
                    <xdr:colOff>0</xdr:colOff>
                    <xdr:row>57</xdr:row>
                    <xdr:rowOff>9525</xdr:rowOff>
                  </from>
                  <to>
                    <xdr:col>4</xdr:col>
                    <xdr:colOff>57150</xdr:colOff>
                    <xdr:row>57</xdr:row>
                    <xdr:rowOff>266700</xdr:rowOff>
                  </to>
                </anchor>
              </controlPr>
            </control>
          </mc:Choice>
        </mc:AlternateContent>
        <mc:AlternateContent xmlns:mc="http://schemas.openxmlformats.org/markup-compatibility/2006">
          <mc:Choice Requires="x14">
            <control shapeId="11341" r:id="rId54" name="Check Box 77">
              <controlPr defaultSize="0" autoFill="0" autoLine="0" autoPict="0">
                <anchor moveWithCells="1">
                  <from>
                    <xdr:col>3</xdr:col>
                    <xdr:colOff>0</xdr:colOff>
                    <xdr:row>73</xdr:row>
                    <xdr:rowOff>9525</xdr:rowOff>
                  </from>
                  <to>
                    <xdr:col>4</xdr:col>
                    <xdr:colOff>57150</xdr:colOff>
                    <xdr:row>73</xdr:row>
                    <xdr:rowOff>266700</xdr:rowOff>
                  </to>
                </anchor>
              </controlPr>
            </control>
          </mc:Choice>
        </mc:AlternateContent>
        <mc:AlternateContent xmlns:mc="http://schemas.openxmlformats.org/markup-compatibility/2006">
          <mc:Choice Requires="x14">
            <control shapeId="11348" r:id="rId55" name="Check Box 84">
              <controlPr defaultSize="0" autoFill="0" autoLine="0" autoPict="0">
                <anchor moveWithCells="1">
                  <from>
                    <xdr:col>3</xdr:col>
                    <xdr:colOff>0</xdr:colOff>
                    <xdr:row>75</xdr:row>
                    <xdr:rowOff>57150</xdr:rowOff>
                  </from>
                  <to>
                    <xdr:col>4</xdr:col>
                    <xdr:colOff>57150</xdr:colOff>
                    <xdr:row>75</xdr:row>
                    <xdr:rowOff>276225</xdr:rowOff>
                  </to>
                </anchor>
              </controlPr>
            </control>
          </mc:Choice>
        </mc:AlternateContent>
        <mc:AlternateContent xmlns:mc="http://schemas.openxmlformats.org/markup-compatibility/2006">
          <mc:Choice Requires="x14">
            <control shapeId="11350" r:id="rId56" name="Check Box 86">
              <controlPr defaultSize="0" autoFill="0" autoLine="0" autoPict="0">
                <anchor moveWithCells="1">
                  <from>
                    <xdr:col>3</xdr:col>
                    <xdr:colOff>0</xdr:colOff>
                    <xdr:row>76</xdr:row>
                    <xdr:rowOff>66675</xdr:rowOff>
                  </from>
                  <to>
                    <xdr:col>4</xdr:col>
                    <xdr:colOff>57150</xdr:colOff>
                    <xdr:row>76</xdr:row>
                    <xdr:rowOff>295275</xdr:rowOff>
                  </to>
                </anchor>
              </controlPr>
            </control>
          </mc:Choice>
        </mc:AlternateContent>
        <mc:AlternateContent xmlns:mc="http://schemas.openxmlformats.org/markup-compatibility/2006">
          <mc:Choice Requires="x14">
            <control shapeId="11351" r:id="rId57" name="Check Box 87">
              <controlPr defaultSize="0" autoFill="0" autoLine="0" autoPict="0">
                <anchor moveWithCells="1">
                  <from>
                    <xdr:col>3</xdr:col>
                    <xdr:colOff>0</xdr:colOff>
                    <xdr:row>169</xdr:row>
                    <xdr:rowOff>47625</xdr:rowOff>
                  </from>
                  <to>
                    <xdr:col>4</xdr:col>
                    <xdr:colOff>57150</xdr:colOff>
                    <xdr:row>170</xdr:row>
                    <xdr:rowOff>0</xdr:rowOff>
                  </to>
                </anchor>
              </controlPr>
            </control>
          </mc:Choice>
        </mc:AlternateContent>
        <mc:AlternateContent xmlns:mc="http://schemas.openxmlformats.org/markup-compatibility/2006">
          <mc:Choice Requires="x14">
            <control shapeId="11352" r:id="rId58" name="Check Box 88">
              <controlPr defaultSize="0" autoFill="0" autoLine="0" autoPict="0">
                <anchor moveWithCells="1">
                  <from>
                    <xdr:col>3</xdr:col>
                    <xdr:colOff>0</xdr:colOff>
                    <xdr:row>170</xdr:row>
                    <xdr:rowOff>57150</xdr:rowOff>
                  </from>
                  <to>
                    <xdr:col>4</xdr:col>
                    <xdr:colOff>57150</xdr:colOff>
                    <xdr:row>170</xdr:row>
                    <xdr:rowOff>304800</xdr:rowOff>
                  </to>
                </anchor>
              </controlPr>
            </control>
          </mc:Choice>
        </mc:AlternateContent>
        <mc:AlternateContent xmlns:mc="http://schemas.openxmlformats.org/markup-compatibility/2006">
          <mc:Choice Requires="x14">
            <control shapeId="11353" r:id="rId59" name="Check Box 89">
              <controlPr defaultSize="0" autoFill="0" autoLine="0" autoPict="0">
                <anchor moveWithCells="1">
                  <from>
                    <xdr:col>3</xdr:col>
                    <xdr:colOff>0</xdr:colOff>
                    <xdr:row>171</xdr:row>
                    <xdr:rowOff>47625</xdr:rowOff>
                  </from>
                  <to>
                    <xdr:col>4</xdr:col>
                    <xdr:colOff>57150</xdr:colOff>
                    <xdr:row>171</xdr:row>
                    <xdr:rowOff>304800</xdr:rowOff>
                  </to>
                </anchor>
              </controlPr>
            </control>
          </mc:Choice>
        </mc:AlternateContent>
        <mc:AlternateContent xmlns:mc="http://schemas.openxmlformats.org/markup-compatibility/2006">
          <mc:Choice Requires="x14">
            <control shapeId="11356" r:id="rId60" name="Check Box 92">
              <controlPr defaultSize="0" autoFill="0" autoLine="0" autoPict="0">
                <anchor moveWithCells="1">
                  <from>
                    <xdr:col>3</xdr:col>
                    <xdr:colOff>0</xdr:colOff>
                    <xdr:row>192</xdr:row>
                    <xdr:rowOff>19050</xdr:rowOff>
                  </from>
                  <to>
                    <xdr:col>4</xdr:col>
                    <xdr:colOff>57150</xdr:colOff>
                    <xdr:row>192</xdr:row>
                    <xdr:rowOff>295275</xdr:rowOff>
                  </to>
                </anchor>
              </controlPr>
            </control>
          </mc:Choice>
        </mc:AlternateContent>
        <mc:AlternateContent xmlns:mc="http://schemas.openxmlformats.org/markup-compatibility/2006">
          <mc:Choice Requires="x14">
            <control shapeId="11357" r:id="rId61" name="Check Box 93">
              <controlPr defaultSize="0" autoFill="0" autoLine="0" autoPict="0">
                <anchor moveWithCells="1">
                  <from>
                    <xdr:col>3</xdr:col>
                    <xdr:colOff>9525</xdr:colOff>
                    <xdr:row>193</xdr:row>
                    <xdr:rowOff>0</xdr:rowOff>
                  </from>
                  <to>
                    <xdr:col>4</xdr:col>
                    <xdr:colOff>66675</xdr:colOff>
                    <xdr:row>193</xdr:row>
                    <xdr:rowOff>266700</xdr:rowOff>
                  </to>
                </anchor>
              </controlPr>
            </control>
          </mc:Choice>
        </mc:AlternateContent>
        <mc:AlternateContent xmlns:mc="http://schemas.openxmlformats.org/markup-compatibility/2006">
          <mc:Choice Requires="x14">
            <control shapeId="11359" r:id="rId62" name="Check Box 95">
              <controlPr defaultSize="0" autoFill="0" autoLine="0" autoPict="0">
                <anchor moveWithCells="1">
                  <from>
                    <xdr:col>3</xdr:col>
                    <xdr:colOff>0</xdr:colOff>
                    <xdr:row>217</xdr:row>
                    <xdr:rowOff>0</xdr:rowOff>
                  </from>
                  <to>
                    <xdr:col>4</xdr:col>
                    <xdr:colOff>57150</xdr:colOff>
                    <xdr:row>217</xdr:row>
                    <xdr:rowOff>266700</xdr:rowOff>
                  </to>
                </anchor>
              </controlPr>
            </control>
          </mc:Choice>
        </mc:AlternateContent>
        <mc:AlternateContent xmlns:mc="http://schemas.openxmlformats.org/markup-compatibility/2006">
          <mc:Choice Requires="x14">
            <control shapeId="11361" r:id="rId63" name="Check Box 97">
              <controlPr defaultSize="0" autoFill="0" autoLine="0" autoPict="0">
                <anchor moveWithCells="1">
                  <from>
                    <xdr:col>3</xdr:col>
                    <xdr:colOff>0</xdr:colOff>
                    <xdr:row>219</xdr:row>
                    <xdr:rowOff>0</xdr:rowOff>
                  </from>
                  <to>
                    <xdr:col>4</xdr:col>
                    <xdr:colOff>57150</xdr:colOff>
                    <xdr:row>220</xdr:row>
                    <xdr:rowOff>0</xdr:rowOff>
                  </to>
                </anchor>
              </controlPr>
            </control>
          </mc:Choice>
        </mc:AlternateContent>
        <mc:AlternateContent xmlns:mc="http://schemas.openxmlformats.org/markup-compatibility/2006">
          <mc:Choice Requires="x14">
            <control shapeId="11365" r:id="rId64" name="Check Box 101">
              <controlPr defaultSize="0" autoFill="0" autoLine="0" autoPict="0">
                <anchor moveWithCells="1">
                  <from>
                    <xdr:col>3</xdr:col>
                    <xdr:colOff>0</xdr:colOff>
                    <xdr:row>220</xdr:row>
                    <xdr:rowOff>0</xdr:rowOff>
                  </from>
                  <to>
                    <xdr:col>4</xdr:col>
                    <xdr:colOff>57150</xdr:colOff>
                    <xdr:row>221</xdr:row>
                    <xdr:rowOff>0</xdr:rowOff>
                  </to>
                </anchor>
              </controlPr>
            </control>
          </mc:Choice>
        </mc:AlternateContent>
        <mc:AlternateContent xmlns:mc="http://schemas.openxmlformats.org/markup-compatibility/2006">
          <mc:Choice Requires="x14">
            <control shapeId="11368" r:id="rId65" name="Check Box 104">
              <controlPr defaultSize="0" autoFill="0" autoLine="0" autoPict="0">
                <anchor moveWithCells="1">
                  <from>
                    <xdr:col>3</xdr:col>
                    <xdr:colOff>0</xdr:colOff>
                    <xdr:row>205</xdr:row>
                    <xdr:rowOff>28575</xdr:rowOff>
                  </from>
                  <to>
                    <xdr:col>4</xdr:col>
                    <xdr:colOff>57150</xdr:colOff>
                    <xdr:row>206</xdr:row>
                    <xdr:rowOff>28575</xdr:rowOff>
                  </to>
                </anchor>
              </controlPr>
            </control>
          </mc:Choice>
        </mc:AlternateContent>
        <mc:AlternateContent xmlns:mc="http://schemas.openxmlformats.org/markup-compatibility/2006">
          <mc:Choice Requires="x14">
            <control shapeId="11369" r:id="rId66" name="Check Box 105">
              <controlPr defaultSize="0" autoFill="0" autoLine="0" autoPict="0">
                <anchor moveWithCells="1">
                  <from>
                    <xdr:col>3</xdr:col>
                    <xdr:colOff>9525</xdr:colOff>
                    <xdr:row>207</xdr:row>
                    <xdr:rowOff>85725</xdr:rowOff>
                  </from>
                  <to>
                    <xdr:col>4</xdr:col>
                    <xdr:colOff>66675</xdr:colOff>
                    <xdr:row>207</xdr:row>
                    <xdr:rowOff>695325</xdr:rowOff>
                  </to>
                </anchor>
              </controlPr>
            </control>
          </mc:Choice>
        </mc:AlternateContent>
        <mc:AlternateContent xmlns:mc="http://schemas.openxmlformats.org/markup-compatibility/2006">
          <mc:Choice Requires="x14">
            <control shapeId="11374" r:id="rId67" name="Check Box 110">
              <controlPr defaultSize="0" autoFill="0" autoLine="0" autoPict="0">
                <anchor moveWithCells="1">
                  <from>
                    <xdr:col>2</xdr:col>
                    <xdr:colOff>2000250</xdr:colOff>
                    <xdr:row>207</xdr:row>
                    <xdr:rowOff>752475</xdr:rowOff>
                  </from>
                  <to>
                    <xdr:col>4</xdr:col>
                    <xdr:colOff>57150</xdr:colOff>
                    <xdr:row>209</xdr:row>
                    <xdr:rowOff>19050</xdr:rowOff>
                  </to>
                </anchor>
              </controlPr>
            </control>
          </mc:Choice>
        </mc:AlternateContent>
        <mc:AlternateContent xmlns:mc="http://schemas.openxmlformats.org/markup-compatibility/2006">
          <mc:Choice Requires="x14">
            <control shapeId="11378" r:id="rId68" name="Check Box 114">
              <controlPr defaultSize="0" autoFill="0" autoLine="0" autoPict="0">
                <anchor moveWithCells="1">
                  <from>
                    <xdr:col>3</xdr:col>
                    <xdr:colOff>19050</xdr:colOff>
                    <xdr:row>13</xdr:row>
                    <xdr:rowOff>200025</xdr:rowOff>
                  </from>
                  <to>
                    <xdr:col>4</xdr:col>
                    <xdr:colOff>85725</xdr:colOff>
                    <xdr:row>13</xdr:row>
                    <xdr:rowOff>495300</xdr:rowOff>
                  </to>
                </anchor>
              </controlPr>
            </control>
          </mc:Choice>
        </mc:AlternateContent>
        <mc:AlternateContent xmlns:mc="http://schemas.openxmlformats.org/markup-compatibility/2006">
          <mc:Choice Requires="x14">
            <control shapeId="11379" r:id="rId69" name="Check Box 115">
              <controlPr defaultSize="0" autoFill="0" autoLine="0" autoPict="0">
                <anchor moveWithCells="1">
                  <from>
                    <xdr:col>3</xdr:col>
                    <xdr:colOff>0</xdr:colOff>
                    <xdr:row>14</xdr:row>
                    <xdr:rowOff>133350</xdr:rowOff>
                  </from>
                  <to>
                    <xdr:col>4</xdr:col>
                    <xdr:colOff>57150</xdr:colOff>
                    <xdr:row>14</xdr:row>
                    <xdr:rowOff>400050</xdr:rowOff>
                  </to>
                </anchor>
              </controlPr>
            </control>
          </mc:Choice>
        </mc:AlternateContent>
        <mc:AlternateContent xmlns:mc="http://schemas.openxmlformats.org/markup-compatibility/2006">
          <mc:Choice Requires="x14">
            <control shapeId="11380" r:id="rId70" name="Check Box 116">
              <controlPr defaultSize="0" autoFill="0" autoLine="0" autoPict="0">
                <anchor moveWithCells="1">
                  <from>
                    <xdr:col>3</xdr:col>
                    <xdr:colOff>0</xdr:colOff>
                    <xdr:row>15</xdr:row>
                    <xdr:rowOff>209550</xdr:rowOff>
                  </from>
                  <to>
                    <xdr:col>4</xdr:col>
                    <xdr:colOff>57150</xdr:colOff>
                    <xdr:row>15</xdr:row>
                    <xdr:rowOff>466725</xdr:rowOff>
                  </to>
                </anchor>
              </controlPr>
            </control>
          </mc:Choice>
        </mc:AlternateContent>
        <mc:AlternateContent xmlns:mc="http://schemas.openxmlformats.org/markup-compatibility/2006">
          <mc:Choice Requires="x14">
            <control shapeId="11390" r:id="rId71" name="Check Box 126">
              <controlPr defaultSize="0" autoFill="0" autoLine="0" autoPict="0">
                <anchor moveWithCells="1">
                  <from>
                    <xdr:col>3</xdr:col>
                    <xdr:colOff>0</xdr:colOff>
                    <xdr:row>25</xdr:row>
                    <xdr:rowOff>123825</xdr:rowOff>
                  </from>
                  <to>
                    <xdr:col>4</xdr:col>
                    <xdr:colOff>57150</xdr:colOff>
                    <xdr:row>25</xdr:row>
                    <xdr:rowOff>381000</xdr:rowOff>
                  </to>
                </anchor>
              </controlPr>
            </control>
          </mc:Choice>
        </mc:AlternateContent>
        <mc:AlternateContent xmlns:mc="http://schemas.openxmlformats.org/markup-compatibility/2006">
          <mc:Choice Requires="x14">
            <control shapeId="11391" r:id="rId72" name="Check Box 127">
              <controlPr defaultSize="0" autoFill="0" autoLine="0" autoPict="0">
                <anchor moveWithCells="1">
                  <from>
                    <xdr:col>3</xdr:col>
                    <xdr:colOff>0</xdr:colOff>
                    <xdr:row>27</xdr:row>
                    <xdr:rowOff>114300</xdr:rowOff>
                  </from>
                  <to>
                    <xdr:col>4</xdr:col>
                    <xdr:colOff>57150</xdr:colOff>
                    <xdr:row>27</xdr:row>
                    <xdr:rowOff>371475</xdr:rowOff>
                  </to>
                </anchor>
              </controlPr>
            </control>
          </mc:Choice>
        </mc:AlternateContent>
        <mc:AlternateContent xmlns:mc="http://schemas.openxmlformats.org/markup-compatibility/2006">
          <mc:Choice Requires="x14">
            <control shapeId="11392" r:id="rId73" name="Check Box 128">
              <controlPr defaultSize="0" autoFill="0" autoLine="0" autoPict="0">
                <anchor moveWithCells="1">
                  <from>
                    <xdr:col>3</xdr:col>
                    <xdr:colOff>0</xdr:colOff>
                    <xdr:row>26</xdr:row>
                    <xdr:rowOff>114300</xdr:rowOff>
                  </from>
                  <to>
                    <xdr:col>4</xdr:col>
                    <xdr:colOff>57150</xdr:colOff>
                    <xdr:row>26</xdr:row>
                    <xdr:rowOff>361950</xdr:rowOff>
                  </to>
                </anchor>
              </controlPr>
            </control>
          </mc:Choice>
        </mc:AlternateContent>
        <mc:AlternateContent xmlns:mc="http://schemas.openxmlformats.org/markup-compatibility/2006">
          <mc:Choice Requires="x14">
            <control shapeId="11393" r:id="rId74" name="Check Box 129">
              <controlPr defaultSize="0" autoFill="0" autoLine="0" autoPict="0">
                <anchor moveWithCells="1">
                  <from>
                    <xdr:col>3</xdr:col>
                    <xdr:colOff>0</xdr:colOff>
                    <xdr:row>46</xdr:row>
                    <xdr:rowOff>142875</xdr:rowOff>
                  </from>
                  <to>
                    <xdr:col>4</xdr:col>
                    <xdr:colOff>57150</xdr:colOff>
                    <xdr:row>46</xdr:row>
                    <xdr:rowOff>390525</xdr:rowOff>
                  </to>
                </anchor>
              </controlPr>
            </control>
          </mc:Choice>
        </mc:AlternateContent>
        <mc:AlternateContent xmlns:mc="http://schemas.openxmlformats.org/markup-compatibility/2006">
          <mc:Choice Requires="x14">
            <control shapeId="11394" r:id="rId75" name="Check Box 130">
              <controlPr defaultSize="0" autoFill="0" autoLine="0" autoPict="0">
                <anchor moveWithCells="1">
                  <from>
                    <xdr:col>3</xdr:col>
                    <xdr:colOff>0</xdr:colOff>
                    <xdr:row>48</xdr:row>
                    <xdr:rowOff>85725</xdr:rowOff>
                  </from>
                  <to>
                    <xdr:col>4</xdr:col>
                    <xdr:colOff>57150</xdr:colOff>
                    <xdr:row>48</xdr:row>
                    <xdr:rowOff>342900</xdr:rowOff>
                  </to>
                </anchor>
              </controlPr>
            </control>
          </mc:Choice>
        </mc:AlternateContent>
        <mc:AlternateContent xmlns:mc="http://schemas.openxmlformats.org/markup-compatibility/2006">
          <mc:Choice Requires="x14">
            <control shapeId="11395" r:id="rId76" name="Check Box 131">
              <controlPr defaultSize="0" autoFill="0" autoLine="0" autoPict="0">
                <anchor moveWithCells="1">
                  <from>
                    <xdr:col>3</xdr:col>
                    <xdr:colOff>0</xdr:colOff>
                    <xdr:row>49</xdr:row>
                    <xdr:rowOff>95250</xdr:rowOff>
                  </from>
                  <to>
                    <xdr:col>4</xdr:col>
                    <xdr:colOff>57150</xdr:colOff>
                    <xdr:row>49</xdr:row>
                    <xdr:rowOff>352425</xdr:rowOff>
                  </to>
                </anchor>
              </controlPr>
            </control>
          </mc:Choice>
        </mc:AlternateContent>
        <mc:AlternateContent xmlns:mc="http://schemas.openxmlformats.org/markup-compatibility/2006">
          <mc:Choice Requires="x14">
            <control shapeId="11396" r:id="rId77" name="Check Box 132">
              <controlPr defaultSize="0" autoFill="0" autoLine="0" autoPict="0">
                <anchor moveWithCells="1">
                  <from>
                    <xdr:col>3</xdr:col>
                    <xdr:colOff>0</xdr:colOff>
                    <xdr:row>47</xdr:row>
                    <xdr:rowOff>85725</xdr:rowOff>
                  </from>
                  <to>
                    <xdr:col>4</xdr:col>
                    <xdr:colOff>57150</xdr:colOff>
                    <xdr:row>47</xdr:row>
                    <xdr:rowOff>342900</xdr:rowOff>
                  </to>
                </anchor>
              </controlPr>
            </control>
          </mc:Choice>
        </mc:AlternateContent>
        <mc:AlternateContent xmlns:mc="http://schemas.openxmlformats.org/markup-compatibility/2006">
          <mc:Choice Requires="x14">
            <control shapeId="11397" r:id="rId78" name="Check Box 133">
              <controlPr defaultSize="0" autoFill="0" autoLine="0" autoPict="0">
                <anchor moveWithCells="1">
                  <from>
                    <xdr:col>3</xdr:col>
                    <xdr:colOff>0</xdr:colOff>
                    <xdr:row>51</xdr:row>
                    <xdr:rowOff>142875</xdr:rowOff>
                  </from>
                  <to>
                    <xdr:col>4</xdr:col>
                    <xdr:colOff>57150</xdr:colOff>
                    <xdr:row>51</xdr:row>
                    <xdr:rowOff>390525</xdr:rowOff>
                  </to>
                </anchor>
              </controlPr>
            </control>
          </mc:Choice>
        </mc:AlternateContent>
        <mc:AlternateContent xmlns:mc="http://schemas.openxmlformats.org/markup-compatibility/2006">
          <mc:Choice Requires="x14">
            <control shapeId="11398" r:id="rId79" name="Check Box 134">
              <controlPr defaultSize="0" autoFill="0" autoLine="0" autoPict="0">
                <anchor moveWithCells="1">
                  <from>
                    <xdr:col>3</xdr:col>
                    <xdr:colOff>0</xdr:colOff>
                    <xdr:row>53</xdr:row>
                    <xdr:rowOff>85725</xdr:rowOff>
                  </from>
                  <to>
                    <xdr:col>4</xdr:col>
                    <xdr:colOff>57150</xdr:colOff>
                    <xdr:row>53</xdr:row>
                    <xdr:rowOff>342900</xdr:rowOff>
                  </to>
                </anchor>
              </controlPr>
            </control>
          </mc:Choice>
        </mc:AlternateContent>
        <mc:AlternateContent xmlns:mc="http://schemas.openxmlformats.org/markup-compatibility/2006">
          <mc:Choice Requires="x14">
            <control shapeId="11399" r:id="rId80" name="Check Box 135">
              <controlPr defaultSize="0" autoFill="0" autoLine="0" autoPict="0">
                <anchor moveWithCells="1">
                  <from>
                    <xdr:col>3</xdr:col>
                    <xdr:colOff>0</xdr:colOff>
                    <xdr:row>54</xdr:row>
                    <xdr:rowOff>95250</xdr:rowOff>
                  </from>
                  <to>
                    <xdr:col>4</xdr:col>
                    <xdr:colOff>57150</xdr:colOff>
                    <xdr:row>54</xdr:row>
                    <xdr:rowOff>352425</xdr:rowOff>
                  </to>
                </anchor>
              </controlPr>
            </control>
          </mc:Choice>
        </mc:AlternateContent>
        <mc:AlternateContent xmlns:mc="http://schemas.openxmlformats.org/markup-compatibility/2006">
          <mc:Choice Requires="x14">
            <control shapeId="11400" r:id="rId81" name="Check Box 136">
              <controlPr defaultSize="0" autoFill="0" autoLine="0" autoPict="0">
                <anchor moveWithCells="1">
                  <from>
                    <xdr:col>3</xdr:col>
                    <xdr:colOff>0</xdr:colOff>
                    <xdr:row>52</xdr:row>
                    <xdr:rowOff>85725</xdr:rowOff>
                  </from>
                  <to>
                    <xdr:col>4</xdr:col>
                    <xdr:colOff>57150</xdr:colOff>
                    <xdr:row>52</xdr:row>
                    <xdr:rowOff>342900</xdr:rowOff>
                  </to>
                </anchor>
              </controlPr>
            </control>
          </mc:Choice>
        </mc:AlternateContent>
        <mc:AlternateContent xmlns:mc="http://schemas.openxmlformats.org/markup-compatibility/2006">
          <mc:Choice Requires="x14">
            <control shapeId="11401" r:id="rId82" name="Check Box 137">
              <controlPr defaultSize="0" autoFill="0" autoLine="0" autoPict="0">
                <anchor moveWithCells="1">
                  <from>
                    <xdr:col>3</xdr:col>
                    <xdr:colOff>0</xdr:colOff>
                    <xdr:row>51</xdr:row>
                    <xdr:rowOff>142875</xdr:rowOff>
                  </from>
                  <to>
                    <xdr:col>4</xdr:col>
                    <xdr:colOff>57150</xdr:colOff>
                    <xdr:row>51</xdr:row>
                    <xdr:rowOff>390525</xdr:rowOff>
                  </to>
                </anchor>
              </controlPr>
            </control>
          </mc:Choice>
        </mc:AlternateContent>
        <mc:AlternateContent xmlns:mc="http://schemas.openxmlformats.org/markup-compatibility/2006">
          <mc:Choice Requires="x14">
            <control shapeId="11402" r:id="rId83" name="Check Box 138">
              <controlPr defaultSize="0" autoFill="0" autoLine="0" autoPict="0">
                <anchor moveWithCells="1">
                  <from>
                    <xdr:col>3</xdr:col>
                    <xdr:colOff>0</xdr:colOff>
                    <xdr:row>53</xdr:row>
                    <xdr:rowOff>85725</xdr:rowOff>
                  </from>
                  <to>
                    <xdr:col>4</xdr:col>
                    <xdr:colOff>57150</xdr:colOff>
                    <xdr:row>53</xdr:row>
                    <xdr:rowOff>342900</xdr:rowOff>
                  </to>
                </anchor>
              </controlPr>
            </control>
          </mc:Choice>
        </mc:AlternateContent>
        <mc:AlternateContent xmlns:mc="http://schemas.openxmlformats.org/markup-compatibility/2006">
          <mc:Choice Requires="x14">
            <control shapeId="11403" r:id="rId84" name="Check Box 139">
              <controlPr defaultSize="0" autoFill="0" autoLine="0" autoPict="0">
                <anchor moveWithCells="1">
                  <from>
                    <xdr:col>3</xdr:col>
                    <xdr:colOff>0</xdr:colOff>
                    <xdr:row>54</xdr:row>
                    <xdr:rowOff>95250</xdr:rowOff>
                  </from>
                  <to>
                    <xdr:col>4</xdr:col>
                    <xdr:colOff>57150</xdr:colOff>
                    <xdr:row>54</xdr:row>
                    <xdr:rowOff>352425</xdr:rowOff>
                  </to>
                </anchor>
              </controlPr>
            </control>
          </mc:Choice>
        </mc:AlternateContent>
        <mc:AlternateContent xmlns:mc="http://schemas.openxmlformats.org/markup-compatibility/2006">
          <mc:Choice Requires="x14">
            <control shapeId="11404" r:id="rId85" name="Check Box 140">
              <controlPr defaultSize="0" autoFill="0" autoLine="0" autoPict="0">
                <anchor moveWithCells="1">
                  <from>
                    <xdr:col>3</xdr:col>
                    <xdr:colOff>0</xdr:colOff>
                    <xdr:row>52</xdr:row>
                    <xdr:rowOff>85725</xdr:rowOff>
                  </from>
                  <to>
                    <xdr:col>4</xdr:col>
                    <xdr:colOff>57150</xdr:colOff>
                    <xdr:row>52</xdr:row>
                    <xdr:rowOff>342900</xdr:rowOff>
                  </to>
                </anchor>
              </controlPr>
            </control>
          </mc:Choice>
        </mc:AlternateContent>
        <mc:AlternateContent xmlns:mc="http://schemas.openxmlformats.org/markup-compatibility/2006">
          <mc:Choice Requires="x14">
            <control shapeId="11405" r:id="rId86" name="Check Box 141">
              <controlPr defaultSize="0" autoFill="0" autoLine="0" autoPict="0">
                <anchor moveWithCells="1">
                  <from>
                    <xdr:col>3</xdr:col>
                    <xdr:colOff>0</xdr:colOff>
                    <xdr:row>46</xdr:row>
                    <xdr:rowOff>142875</xdr:rowOff>
                  </from>
                  <to>
                    <xdr:col>4</xdr:col>
                    <xdr:colOff>57150</xdr:colOff>
                    <xdr:row>46</xdr:row>
                    <xdr:rowOff>390525</xdr:rowOff>
                  </to>
                </anchor>
              </controlPr>
            </control>
          </mc:Choice>
        </mc:AlternateContent>
        <mc:AlternateContent xmlns:mc="http://schemas.openxmlformats.org/markup-compatibility/2006">
          <mc:Choice Requires="x14">
            <control shapeId="11406" r:id="rId87" name="Check Box 142">
              <controlPr defaultSize="0" autoFill="0" autoLine="0" autoPict="0">
                <anchor moveWithCells="1">
                  <from>
                    <xdr:col>3</xdr:col>
                    <xdr:colOff>0</xdr:colOff>
                    <xdr:row>48</xdr:row>
                    <xdr:rowOff>85725</xdr:rowOff>
                  </from>
                  <to>
                    <xdr:col>4</xdr:col>
                    <xdr:colOff>57150</xdr:colOff>
                    <xdr:row>48</xdr:row>
                    <xdr:rowOff>342900</xdr:rowOff>
                  </to>
                </anchor>
              </controlPr>
            </control>
          </mc:Choice>
        </mc:AlternateContent>
        <mc:AlternateContent xmlns:mc="http://schemas.openxmlformats.org/markup-compatibility/2006">
          <mc:Choice Requires="x14">
            <control shapeId="11407" r:id="rId88" name="Check Box 143">
              <controlPr defaultSize="0" autoFill="0" autoLine="0" autoPict="0">
                <anchor moveWithCells="1">
                  <from>
                    <xdr:col>3</xdr:col>
                    <xdr:colOff>0</xdr:colOff>
                    <xdr:row>49</xdr:row>
                    <xdr:rowOff>95250</xdr:rowOff>
                  </from>
                  <to>
                    <xdr:col>4</xdr:col>
                    <xdr:colOff>57150</xdr:colOff>
                    <xdr:row>49</xdr:row>
                    <xdr:rowOff>352425</xdr:rowOff>
                  </to>
                </anchor>
              </controlPr>
            </control>
          </mc:Choice>
        </mc:AlternateContent>
        <mc:AlternateContent xmlns:mc="http://schemas.openxmlformats.org/markup-compatibility/2006">
          <mc:Choice Requires="x14">
            <control shapeId="11408" r:id="rId89" name="Check Box 144">
              <controlPr defaultSize="0" autoFill="0" autoLine="0" autoPict="0">
                <anchor moveWithCells="1">
                  <from>
                    <xdr:col>3</xdr:col>
                    <xdr:colOff>0</xdr:colOff>
                    <xdr:row>47</xdr:row>
                    <xdr:rowOff>85725</xdr:rowOff>
                  </from>
                  <to>
                    <xdr:col>4</xdr:col>
                    <xdr:colOff>57150</xdr:colOff>
                    <xdr:row>47</xdr:row>
                    <xdr:rowOff>342900</xdr:rowOff>
                  </to>
                </anchor>
              </controlPr>
            </control>
          </mc:Choice>
        </mc:AlternateContent>
        <mc:AlternateContent xmlns:mc="http://schemas.openxmlformats.org/markup-compatibility/2006">
          <mc:Choice Requires="x14">
            <control shapeId="11409" r:id="rId90" name="Check Box 145">
              <controlPr defaultSize="0" autoFill="0" autoLine="0" autoPict="0">
                <anchor moveWithCells="1">
                  <from>
                    <xdr:col>3</xdr:col>
                    <xdr:colOff>0</xdr:colOff>
                    <xdr:row>51</xdr:row>
                    <xdr:rowOff>142875</xdr:rowOff>
                  </from>
                  <to>
                    <xdr:col>4</xdr:col>
                    <xdr:colOff>57150</xdr:colOff>
                    <xdr:row>51</xdr:row>
                    <xdr:rowOff>390525</xdr:rowOff>
                  </to>
                </anchor>
              </controlPr>
            </control>
          </mc:Choice>
        </mc:AlternateContent>
        <mc:AlternateContent xmlns:mc="http://schemas.openxmlformats.org/markup-compatibility/2006">
          <mc:Choice Requires="x14">
            <control shapeId="11410" r:id="rId91" name="Check Box 146">
              <controlPr defaultSize="0" autoFill="0" autoLine="0" autoPict="0">
                <anchor moveWithCells="1">
                  <from>
                    <xdr:col>3</xdr:col>
                    <xdr:colOff>0</xdr:colOff>
                    <xdr:row>53</xdr:row>
                    <xdr:rowOff>85725</xdr:rowOff>
                  </from>
                  <to>
                    <xdr:col>4</xdr:col>
                    <xdr:colOff>57150</xdr:colOff>
                    <xdr:row>53</xdr:row>
                    <xdr:rowOff>342900</xdr:rowOff>
                  </to>
                </anchor>
              </controlPr>
            </control>
          </mc:Choice>
        </mc:AlternateContent>
        <mc:AlternateContent xmlns:mc="http://schemas.openxmlformats.org/markup-compatibility/2006">
          <mc:Choice Requires="x14">
            <control shapeId="11412" r:id="rId92" name="Check Box 148">
              <controlPr defaultSize="0" autoFill="0" autoLine="0" autoPict="0">
                <anchor moveWithCells="1">
                  <from>
                    <xdr:col>3</xdr:col>
                    <xdr:colOff>0</xdr:colOff>
                    <xdr:row>52</xdr:row>
                    <xdr:rowOff>85725</xdr:rowOff>
                  </from>
                  <to>
                    <xdr:col>4</xdr:col>
                    <xdr:colOff>57150</xdr:colOff>
                    <xdr:row>52</xdr:row>
                    <xdr:rowOff>342900</xdr:rowOff>
                  </to>
                </anchor>
              </controlPr>
            </control>
          </mc:Choice>
        </mc:AlternateContent>
        <mc:AlternateContent xmlns:mc="http://schemas.openxmlformats.org/markup-compatibility/2006">
          <mc:Choice Requires="x14">
            <control shapeId="11415" r:id="rId93" name="Check Box 151">
              <controlPr defaultSize="0" autoFill="0" autoLine="0" autoPict="0">
                <anchor moveWithCells="1">
                  <from>
                    <xdr:col>3</xdr:col>
                    <xdr:colOff>9525</xdr:colOff>
                    <xdr:row>78</xdr:row>
                    <xdr:rowOff>85725</xdr:rowOff>
                  </from>
                  <to>
                    <xdr:col>4</xdr:col>
                    <xdr:colOff>66675</xdr:colOff>
                    <xdr:row>78</xdr:row>
                    <xdr:rowOff>314325</xdr:rowOff>
                  </to>
                </anchor>
              </controlPr>
            </control>
          </mc:Choice>
        </mc:AlternateContent>
        <mc:AlternateContent xmlns:mc="http://schemas.openxmlformats.org/markup-compatibility/2006">
          <mc:Choice Requires="x14">
            <control shapeId="11416" r:id="rId94" name="Check Box 152">
              <controlPr defaultSize="0" autoFill="0" autoLine="0" autoPict="0">
                <anchor moveWithCells="1">
                  <from>
                    <xdr:col>3</xdr:col>
                    <xdr:colOff>0</xdr:colOff>
                    <xdr:row>79</xdr:row>
                    <xdr:rowOff>85725</xdr:rowOff>
                  </from>
                  <to>
                    <xdr:col>4</xdr:col>
                    <xdr:colOff>57150</xdr:colOff>
                    <xdr:row>79</xdr:row>
                    <xdr:rowOff>323850</xdr:rowOff>
                  </to>
                </anchor>
              </controlPr>
            </control>
          </mc:Choice>
        </mc:AlternateContent>
        <mc:AlternateContent xmlns:mc="http://schemas.openxmlformats.org/markup-compatibility/2006">
          <mc:Choice Requires="x14">
            <control shapeId="11419" r:id="rId95" name="Check Box 155">
              <controlPr defaultSize="0" autoFill="0" autoLine="0" autoPict="0">
                <anchor moveWithCells="1">
                  <from>
                    <xdr:col>3</xdr:col>
                    <xdr:colOff>0</xdr:colOff>
                    <xdr:row>111</xdr:row>
                    <xdr:rowOff>0</xdr:rowOff>
                  </from>
                  <to>
                    <xdr:col>4</xdr:col>
                    <xdr:colOff>57150</xdr:colOff>
                    <xdr:row>112</xdr:row>
                    <xdr:rowOff>0</xdr:rowOff>
                  </to>
                </anchor>
              </controlPr>
            </control>
          </mc:Choice>
        </mc:AlternateContent>
        <mc:AlternateContent xmlns:mc="http://schemas.openxmlformats.org/markup-compatibility/2006">
          <mc:Choice Requires="x14">
            <control shapeId="11423" r:id="rId96" name="Check Box 159">
              <controlPr defaultSize="0" autoFill="0" autoLine="0" autoPict="0">
                <anchor moveWithCells="1">
                  <from>
                    <xdr:col>3</xdr:col>
                    <xdr:colOff>0</xdr:colOff>
                    <xdr:row>112</xdr:row>
                    <xdr:rowOff>28575</xdr:rowOff>
                  </from>
                  <to>
                    <xdr:col>4</xdr:col>
                    <xdr:colOff>57150</xdr:colOff>
                    <xdr:row>112</xdr:row>
                    <xdr:rowOff>295275</xdr:rowOff>
                  </to>
                </anchor>
              </controlPr>
            </control>
          </mc:Choice>
        </mc:AlternateContent>
        <mc:AlternateContent xmlns:mc="http://schemas.openxmlformats.org/markup-compatibility/2006">
          <mc:Choice Requires="x14">
            <control shapeId="11424" r:id="rId97" name="Check Box 160">
              <controlPr defaultSize="0" autoFill="0" autoLine="0" autoPict="0">
                <anchor moveWithCells="1">
                  <from>
                    <xdr:col>3</xdr:col>
                    <xdr:colOff>0</xdr:colOff>
                    <xdr:row>113</xdr:row>
                    <xdr:rowOff>0</xdr:rowOff>
                  </from>
                  <to>
                    <xdr:col>4</xdr:col>
                    <xdr:colOff>57150</xdr:colOff>
                    <xdr:row>113</xdr:row>
                    <xdr:rowOff>257175</xdr:rowOff>
                  </to>
                </anchor>
              </controlPr>
            </control>
          </mc:Choice>
        </mc:AlternateContent>
        <mc:AlternateContent xmlns:mc="http://schemas.openxmlformats.org/markup-compatibility/2006">
          <mc:Choice Requires="x14">
            <control shapeId="11466" r:id="rId98" name="Check Box 202">
              <controlPr defaultSize="0" autoFill="0" autoLine="0" autoPict="0">
                <anchor moveWithCells="1">
                  <from>
                    <xdr:col>3</xdr:col>
                    <xdr:colOff>0</xdr:colOff>
                    <xdr:row>133</xdr:row>
                    <xdr:rowOff>0</xdr:rowOff>
                  </from>
                  <to>
                    <xdr:col>4</xdr:col>
                    <xdr:colOff>57150</xdr:colOff>
                    <xdr:row>134</xdr:row>
                    <xdr:rowOff>0</xdr:rowOff>
                  </to>
                </anchor>
              </controlPr>
            </control>
          </mc:Choice>
        </mc:AlternateContent>
        <mc:AlternateContent xmlns:mc="http://schemas.openxmlformats.org/markup-compatibility/2006">
          <mc:Choice Requires="x14">
            <control shapeId="11470" r:id="rId99" name="Check Box 206">
              <controlPr defaultSize="0" autoFill="0" autoLine="0" autoPict="0">
                <anchor moveWithCells="1">
                  <from>
                    <xdr:col>3</xdr:col>
                    <xdr:colOff>0</xdr:colOff>
                    <xdr:row>134</xdr:row>
                    <xdr:rowOff>28575</xdr:rowOff>
                  </from>
                  <to>
                    <xdr:col>4</xdr:col>
                    <xdr:colOff>57150</xdr:colOff>
                    <xdr:row>134</xdr:row>
                    <xdr:rowOff>295275</xdr:rowOff>
                  </to>
                </anchor>
              </controlPr>
            </control>
          </mc:Choice>
        </mc:AlternateContent>
        <mc:AlternateContent xmlns:mc="http://schemas.openxmlformats.org/markup-compatibility/2006">
          <mc:Choice Requires="x14">
            <control shapeId="11471" r:id="rId100" name="Check Box 207">
              <controlPr defaultSize="0" autoFill="0" autoLine="0" autoPict="0">
                <anchor moveWithCells="1">
                  <from>
                    <xdr:col>3</xdr:col>
                    <xdr:colOff>0</xdr:colOff>
                    <xdr:row>134</xdr:row>
                    <xdr:rowOff>314325</xdr:rowOff>
                  </from>
                  <to>
                    <xdr:col>4</xdr:col>
                    <xdr:colOff>57150</xdr:colOff>
                    <xdr:row>135</xdr:row>
                    <xdr:rowOff>257175</xdr:rowOff>
                  </to>
                </anchor>
              </controlPr>
            </control>
          </mc:Choice>
        </mc:AlternateContent>
        <mc:AlternateContent xmlns:mc="http://schemas.openxmlformats.org/markup-compatibility/2006">
          <mc:Choice Requires="x14">
            <control shapeId="11472" r:id="rId101" name="Check Box 208">
              <controlPr defaultSize="0" autoFill="0" autoLine="0" autoPict="0">
                <anchor moveWithCells="1">
                  <from>
                    <xdr:col>3</xdr:col>
                    <xdr:colOff>0</xdr:colOff>
                    <xdr:row>137</xdr:row>
                    <xdr:rowOff>0</xdr:rowOff>
                  </from>
                  <to>
                    <xdr:col>4</xdr:col>
                    <xdr:colOff>57150</xdr:colOff>
                    <xdr:row>138</xdr:row>
                    <xdr:rowOff>0</xdr:rowOff>
                  </to>
                </anchor>
              </controlPr>
            </control>
          </mc:Choice>
        </mc:AlternateContent>
        <mc:AlternateContent xmlns:mc="http://schemas.openxmlformats.org/markup-compatibility/2006">
          <mc:Choice Requires="x14">
            <control shapeId="11476" r:id="rId102" name="Check Box 212">
              <controlPr defaultSize="0" autoFill="0" autoLine="0" autoPict="0">
                <anchor moveWithCells="1">
                  <from>
                    <xdr:col>3</xdr:col>
                    <xdr:colOff>0</xdr:colOff>
                    <xdr:row>138</xdr:row>
                    <xdr:rowOff>28575</xdr:rowOff>
                  </from>
                  <to>
                    <xdr:col>4</xdr:col>
                    <xdr:colOff>57150</xdr:colOff>
                    <xdr:row>138</xdr:row>
                    <xdr:rowOff>295275</xdr:rowOff>
                  </to>
                </anchor>
              </controlPr>
            </control>
          </mc:Choice>
        </mc:AlternateContent>
        <mc:AlternateContent xmlns:mc="http://schemas.openxmlformats.org/markup-compatibility/2006">
          <mc:Choice Requires="x14">
            <control shapeId="11477" r:id="rId103" name="Check Box 213">
              <controlPr defaultSize="0" autoFill="0" autoLine="0" autoPict="0">
                <anchor moveWithCells="1">
                  <from>
                    <xdr:col>3</xdr:col>
                    <xdr:colOff>0</xdr:colOff>
                    <xdr:row>139</xdr:row>
                    <xdr:rowOff>0</xdr:rowOff>
                  </from>
                  <to>
                    <xdr:col>4</xdr:col>
                    <xdr:colOff>57150</xdr:colOff>
                    <xdr:row>139</xdr:row>
                    <xdr:rowOff>257175</xdr:rowOff>
                  </to>
                </anchor>
              </controlPr>
            </control>
          </mc:Choice>
        </mc:AlternateContent>
        <mc:AlternateContent xmlns:mc="http://schemas.openxmlformats.org/markup-compatibility/2006">
          <mc:Choice Requires="x14">
            <control shapeId="11478" r:id="rId104" name="Check Box 214">
              <controlPr defaultSize="0" autoFill="0" autoLine="0" autoPict="0">
                <anchor moveWithCells="1">
                  <from>
                    <xdr:col>3</xdr:col>
                    <xdr:colOff>0</xdr:colOff>
                    <xdr:row>145</xdr:row>
                    <xdr:rowOff>0</xdr:rowOff>
                  </from>
                  <to>
                    <xdr:col>4</xdr:col>
                    <xdr:colOff>57150</xdr:colOff>
                    <xdr:row>146</xdr:row>
                    <xdr:rowOff>0</xdr:rowOff>
                  </to>
                </anchor>
              </controlPr>
            </control>
          </mc:Choice>
        </mc:AlternateContent>
        <mc:AlternateContent xmlns:mc="http://schemas.openxmlformats.org/markup-compatibility/2006">
          <mc:Choice Requires="x14">
            <control shapeId="11482" r:id="rId105" name="Check Box 218">
              <controlPr defaultSize="0" autoFill="0" autoLine="0" autoPict="0">
                <anchor moveWithCells="1">
                  <from>
                    <xdr:col>3</xdr:col>
                    <xdr:colOff>0</xdr:colOff>
                    <xdr:row>146</xdr:row>
                    <xdr:rowOff>28575</xdr:rowOff>
                  </from>
                  <to>
                    <xdr:col>4</xdr:col>
                    <xdr:colOff>57150</xdr:colOff>
                    <xdr:row>146</xdr:row>
                    <xdr:rowOff>295275</xdr:rowOff>
                  </to>
                </anchor>
              </controlPr>
            </control>
          </mc:Choice>
        </mc:AlternateContent>
        <mc:AlternateContent xmlns:mc="http://schemas.openxmlformats.org/markup-compatibility/2006">
          <mc:Choice Requires="x14">
            <control shapeId="11483" r:id="rId106" name="Check Box 219">
              <controlPr defaultSize="0" autoFill="0" autoLine="0" autoPict="0">
                <anchor moveWithCells="1">
                  <from>
                    <xdr:col>3</xdr:col>
                    <xdr:colOff>0</xdr:colOff>
                    <xdr:row>146</xdr:row>
                    <xdr:rowOff>314325</xdr:rowOff>
                  </from>
                  <to>
                    <xdr:col>4</xdr:col>
                    <xdr:colOff>57150</xdr:colOff>
                    <xdr:row>147</xdr:row>
                    <xdr:rowOff>257175</xdr:rowOff>
                  </to>
                </anchor>
              </controlPr>
            </control>
          </mc:Choice>
        </mc:AlternateContent>
        <mc:AlternateContent xmlns:mc="http://schemas.openxmlformats.org/markup-compatibility/2006">
          <mc:Choice Requires="x14">
            <control shapeId="11484" r:id="rId107" name="Check Box 220">
              <controlPr defaultSize="0" autoFill="0" autoLine="0" autoPict="0">
                <anchor moveWithCells="1">
                  <from>
                    <xdr:col>3</xdr:col>
                    <xdr:colOff>0</xdr:colOff>
                    <xdr:row>149</xdr:row>
                    <xdr:rowOff>0</xdr:rowOff>
                  </from>
                  <to>
                    <xdr:col>4</xdr:col>
                    <xdr:colOff>57150</xdr:colOff>
                    <xdr:row>150</xdr:row>
                    <xdr:rowOff>0</xdr:rowOff>
                  </to>
                </anchor>
              </controlPr>
            </control>
          </mc:Choice>
        </mc:AlternateContent>
        <mc:AlternateContent xmlns:mc="http://schemas.openxmlformats.org/markup-compatibility/2006">
          <mc:Choice Requires="x14">
            <control shapeId="11488" r:id="rId108" name="Check Box 224">
              <controlPr defaultSize="0" autoFill="0" autoLine="0" autoPict="0">
                <anchor moveWithCells="1">
                  <from>
                    <xdr:col>3</xdr:col>
                    <xdr:colOff>0</xdr:colOff>
                    <xdr:row>150</xdr:row>
                    <xdr:rowOff>28575</xdr:rowOff>
                  </from>
                  <to>
                    <xdr:col>4</xdr:col>
                    <xdr:colOff>57150</xdr:colOff>
                    <xdr:row>150</xdr:row>
                    <xdr:rowOff>295275</xdr:rowOff>
                  </to>
                </anchor>
              </controlPr>
            </control>
          </mc:Choice>
        </mc:AlternateContent>
        <mc:AlternateContent xmlns:mc="http://schemas.openxmlformats.org/markup-compatibility/2006">
          <mc:Choice Requires="x14">
            <control shapeId="11489" r:id="rId109" name="Check Box 225">
              <controlPr defaultSize="0" autoFill="0" autoLine="0" autoPict="0">
                <anchor moveWithCells="1">
                  <from>
                    <xdr:col>3</xdr:col>
                    <xdr:colOff>0</xdr:colOff>
                    <xdr:row>150</xdr:row>
                    <xdr:rowOff>314325</xdr:rowOff>
                  </from>
                  <to>
                    <xdr:col>4</xdr:col>
                    <xdr:colOff>57150</xdr:colOff>
                    <xdr:row>151</xdr:row>
                    <xdr:rowOff>257175</xdr:rowOff>
                  </to>
                </anchor>
              </controlPr>
            </control>
          </mc:Choice>
        </mc:AlternateContent>
        <mc:AlternateContent xmlns:mc="http://schemas.openxmlformats.org/markup-compatibility/2006">
          <mc:Choice Requires="x14">
            <control shapeId="11490" r:id="rId110" name="Check Box 226">
              <controlPr defaultSize="0" autoFill="0" autoLine="0" autoPict="0">
                <anchor moveWithCells="1">
                  <from>
                    <xdr:col>3</xdr:col>
                    <xdr:colOff>0</xdr:colOff>
                    <xdr:row>158</xdr:row>
                    <xdr:rowOff>47625</xdr:rowOff>
                  </from>
                  <to>
                    <xdr:col>4</xdr:col>
                    <xdr:colOff>57150</xdr:colOff>
                    <xdr:row>159</xdr:row>
                    <xdr:rowOff>0</xdr:rowOff>
                  </to>
                </anchor>
              </controlPr>
            </control>
          </mc:Choice>
        </mc:AlternateContent>
        <mc:AlternateContent xmlns:mc="http://schemas.openxmlformats.org/markup-compatibility/2006">
          <mc:Choice Requires="x14">
            <control shapeId="11491" r:id="rId111" name="Check Box 227">
              <controlPr defaultSize="0" autoFill="0" autoLine="0" autoPict="0">
                <anchor moveWithCells="1">
                  <from>
                    <xdr:col>3</xdr:col>
                    <xdr:colOff>0</xdr:colOff>
                    <xdr:row>159</xdr:row>
                    <xdr:rowOff>9525</xdr:rowOff>
                  </from>
                  <to>
                    <xdr:col>4</xdr:col>
                    <xdr:colOff>57150</xdr:colOff>
                    <xdr:row>159</xdr:row>
                    <xdr:rowOff>257175</xdr:rowOff>
                  </to>
                </anchor>
              </controlPr>
            </control>
          </mc:Choice>
        </mc:AlternateContent>
        <mc:AlternateContent xmlns:mc="http://schemas.openxmlformats.org/markup-compatibility/2006">
          <mc:Choice Requires="x14">
            <control shapeId="11492" r:id="rId112" name="Check Box 228">
              <controlPr defaultSize="0" autoFill="0" autoLine="0" autoPict="0">
                <anchor moveWithCells="1">
                  <from>
                    <xdr:col>3</xdr:col>
                    <xdr:colOff>0</xdr:colOff>
                    <xdr:row>173</xdr:row>
                    <xdr:rowOff>47625</xdr:rowOff>
                  </from>
                  <to>
                    <xdr:col>4</xdr:col>
                    <xdr:colOff>57150</xdr:colOff>
                    <xdr:row>174</xdr:row>
                    <xdr:rowOff>0</xdr:rowOff>
                  </to>
                </anchor>
              </controlPr>
            </control>
          </mc:Choice>
        </mc:AlternateContent>
        <mc:AlternateContent xmlns:mc="http://schemas.openxmlformats.org/markup-compatibility/2006">
          <mc:Choice Requires="x14">
            <control shapeId="11493" r:id="rId113" name="Check Box 229">
              <controlPr defaultSize="0" autoFill="0" autoLine="0" autoPict="0">
                <anchor moveWithCells="1">
                  <from>
                    <xdr:col>3</xdr:col>
                    <xdr:colOff>0</xdr:colOff>
                    <xdr:row>174</xdr:row>
                    <xdr:rowOff>57150</xdr:rowOff>
                  </from>
                  <to>
                    <xdr:col>4</xdr:col>
                    <xdr:colOff>57150</xdr:colOff>
                    <xdr:row>174</xdr:row>
                    <xdr:rowOff>304800</xdr:rowOff>
                  </to>
                </anchor>
              </controlPr>
            </control>
          </mc:Choice>
        </mc:AlternateContent>
        <mc:AlternateContent xmlns:mc="http://schemas.openxmlformats.org/markup-compatibility/2006">
          <mc:Choice Requires="x14">
            <control shapeId="11494" r:id="rId114" name="Check Box 230">
              <controlPr defaultSize="0" autoFill="0" autoLine="0" autoPict="0">
                <anchor moveWithCells="1">
                  <from>
                    <xdr:col>3</xdr:col>
                    <xdr:colOff>0</xdr:colOff>
                    <xdr:row>175</xdr:row>
                    <xdr:rowOff>47625</xdr:rowOff>
                  </from>
                  <to>
                    <xdr:col>4</xdr:col>
                    <xdr:colOff>57150</xdr:colOff>
                    <xdr:row>175</xdr:row>
                    <xdr:rowOff>304800</xdr:rowOff>
                  </to>
                </anchor>
              </controlPr>
            </control>
          </mc:Choice>
        </mc:AlternateContent>
        <mc:AlternateContent xmlns:mc="http://schemas.openxmlformats.org/markup-compatibility/2006">
          <mc:Choice Requires="x14">
            <control shapeId="11499" r:id="rId115" name="Check Box 235">
              <controlPr defaultSize="0" autoFill="0" autoLine="0" autoPict="0">
                <anchor moveWithCells="1">
                  <from>
                    <xdr:col>3</xdr:col>
                    <xdr:colOff>9525</xdr:colOff>
                    <xdr:row>194</xdr:row>
                    <xdr:rowOff>190500</xdr:rowOff>
                  </from>
                  <to>
                    <xdr:col>4</xdr:col>
                    <xdr:colOff>57150</xdr:colOff>
                    <xdr:row>195</xdr:row>
                    <xdr:rowOff>257175</xdr:rowOff>
                  </to>
                </anchor>
              </controlPr>
            </control>
          </mc:Choice>
        </mc:AlternateContent>
        <mc:AlternateContent xmlns:mc="http://schemas.openxmlformats.org/markup-compatibility/2006">
          <mc:Choice Requires="x14">
            <control shapeId="11500" r:id="rId116" name="Check Box 236">
              <controlPr defaultSize="0" autoFill="0" autoLine="0" autoPict="0">
                <anchor moveWithCells="1">
                  <from>
                    <xdr:col>3</xdr:col>
                    <xdr:colOff>0</xdr:colOff>
                    <xdr:row>196</xdr:row>
                    <xdr:rowOff>38100</xdr:rowOff>
                  </from>
                  <to>
                    <xdr:col>4</xdr:col>
                    <xdr:colOff>57150</xdr:colOff>
                    <xdr:row>196</xdr:row>
                    <xdr:rowOff>295275</xdr:rowOff>
                  </to>
                </anchor>
              </controlPr>
            </control>
          </mc:Choice>
        </mc:AlternateContent>
        <mc:AlternateContent xmlns:mc="http://schemas.openxmlformats.org/markup-compatibility/2006">
          <mc:Choice Requires="x14">
            <control shapeId="11504" r:id="rId117" name="Check Box 240">
              <controlPr defaultSize="0" autoFill="0" autoLine="0" autoPict="0">
                <anchor moveWithCells="1">
                  <from>
                    <xdr:col>3</xdr:col>
                    <xdr:colOff>0</xdr:colOff>
                    <xdr:row>213</xdr:row>
                    <xdr:rowOff>133350</xdr:rowOff>
                  </from>
                  <to>
                    <xdr:col>4</xdr:col>
                    <xdr:colOff>57150</xdr:colOff>
                    <xdr:row>213</xdr:row>
                    <xdr:rowOff>657225</xdr:rowOff>
                  </to>
                </anchor>
              </controlPr>
            </control>
          </mc:Choice>
        </mc:AlternateContent>
        <mc:AlternateContent xmlns:mc="http://schemas.openxmlformats.org/markup-compatibility/2006">
          <mc:Choice Requires="x14">
            <control shapeId="11505" r:id="rId118" name="Check Box 241">
              <controlPr defaultSize="0" autoFill="0" autoLine="0" autoPict="0">
                <anchor moveWithCells="1">
                  <from>
                    <xdr:col>3</xdr:col>
                    <xdr:colOff>0</xdr:colOff>
                    <xdr:row>213</xdr:row>
                    <xdr:rowOff>733425</xdr:rowOff>
                  </from>
                  <to>
                    <xdr:col>4</xdr:col>
                    <xdr:colOff>57150</xdr:colOff>
                    <xdr:row>214</xdr:row>
                    <xdr:rowOff>219075</xdr:rowOff>
                  </to>
                </anchor>
              </controlPr>
            </control>
          </mc:Choice>
        </mc:AlternateContent>
        <mc:AlternateContent xmlns:mc="http://schemas.openxmlformats.org/markup-compatibility/2006">
          <mc:Choice Requires="x14">
            <control shapeId="11509" r:id="rId119" name="Check Box 245">
              <controlPr defaultSize="0" autoFill="0" autoLine="0" autoPict="0">
                <anchor moveWithCells="1">
                  <from>
                    <xdr:col>3</xdr:col>
                    <xdr:colOff>0</xdr:colOff>
                    <xdr:row>222</xdr:row>
                    <xdr:rowOff>0</xdr:rowOff>
                  </from>
                  <to>
                    <xdr:col>4</xdr:col>
                    <xdr:colOff>57150</xdr:colOff>
                    <xdr:row>223</xdr:row>
                    <xdr:rowOff>0</xdr:rowOff>
                  </to>
                </anchor>
              </controlPr>
            </control>
          </mc:Choice>
        </mc:AlternateContent>
        <mc:AlternateContent xmlns:mc="http://schemas.openxmlformats.org/markup-compatibility/2006">
          <mc:Choice Requires="x14">
            <control shapeId="11510" r:id="rId120" name="Check Box 246">
              <controlPr defaultSize="0" autoFill="0" autoLine="0" autoPict="0">
                <anchor moveWithCells="1">
                  <from>
                    <xdr:col>3</xdr:col>
                    <xdr:colOff>0</xdr:colOff>
                    <xdr:row>222</xdr:row>
                    <xdr:rowOff>0</xdr:rowOff>
                  </from>
                  <to>
                    <xdr:col>4</xdr:col>
                    <xdr:colOff>57150</xdr:colOff>
                    <xdr:row>223</xdr:row>
                    <xdr:rowOff>0</xdr:rowOff>
                  </to>
                </anchor>
              </controlPr>
            </control>
          </mc:Choice>
        </mc:AlternateContent>
        <mc:AlternateContent xmlns:mc="http://schemas.openxmlformats.org/markup-compatibility/2006">
          <mc:Choice Requires="x14">
            <control shapeId="11512" r:id="rId121" name="Check Box 248">
              <controlPr defaultSize="0" autoFill="0" autoLine="0" autoPict="0">
                <anchor moveWithCells="1">
                  <from>
                    <xdr:col>3</xdr:col>
                    <xdr:colOff>0</xdr:colOff>
                    <xdr:row>223</xdr:row>
                    <xdr:rowOff>38100</xdr:rowOff>
                  </from>
                  <to>
                    <xdr:col>4</xdr:col>
                    <xdr:colOff>57150</xdr:colOff>
                    <xdr:row>224</xdr:row>
                    <xdr:rowOff>28575</xdr:rowOff>
                  </to>
                </anchor>
              </controlPr>
            </control>
          </mc:Choice>
        </mc:AlternateContent>
        <mc:AlternateContent xmlns:mc="http://schemas.openxmlformats.org/markup-compatibility/2006">
          <mc:Choice Requires="x14">
            <control shapeId="11516" r:id="rId122" name="Check Box 252">
              <controlPr defaultSize="0" autoFill="0" autoLine="0" autoPict="0">
                <anchor moveWithCells="1">
                  <from>
                    <xdr:col>2</xdr:col>
                    <xdr:colOff>2000250</xdr:colOff>
                    <xdr:row>178</xdr:row>
                    <xdr:rowOff>47625</xdr:rowOff>
                  </from>
                  <to>
                    <xdr:col>4</xdr:col>
                    <xdr:colOff>47625</xdr:colOff>
                    <xdr:row>178</xdr:row>
                    <xdr:rowOff>304800</xdr:rowOff>
                  </to>
                </anchor>
              </controlPr>
            </control>
          </mc:Choice>
        </mc:AlternateContent>
        <mc:AlternateContent xmlns:mc="http://schemas.openxmlformats.org/markup-compatibility/2006">
          <mc:Choice Requires="x14">
            <control shapeId="11518" r:id="rId123" name="Check Box 254">
              <controlPr defaultSize="0" autoFill="0" autoLine="0" autoPict="0">
                <anchor moveWithCells="1">
                  <from>
                    <xdr:col>2</xdr:col>
                    <xdr:colOff>2000250</xdr:colOff>
                    <xdr:row>181</xdr:row>
                    <xdr:rowOff>28575</xdr:rowOff>
                  </from>
                  <to>
                    <xdr:col>4</xdr:col>
                    <xdr:colOff>57150</xdr:colOff>
                    <xdr:row>181</xdr:row>
                    <xdr:rowOff>285750</xdr:rowOff>
                  </to>
                </anchor>
              </controlPr>
            </control>
          </mc:Choice>
        </mc:AlternateContent>
        <mc:AlternateContent xmlns:mc="http://schemas.openxmlformats.org/markup-compatibility/2006">
          <mc:Choice Requires="x14">
            <control shapeId="11519" r:id="rId124" name="Check Box 255">
              <controlPr defaultSize="0" autoFill="0" autoLine="0" autoPict="0">
                <anchor moveWithCells="1">
                  <from>
                    <xdr:col>3</xdr:col>
                    <xdr:colOff>9525</xdr:colOff>
                    <xdr:row>183</xdr:row>
                    <xdr:rowOff>47625</xdr:rowOff>
                  </from>
                  <to>
                    <xdr:col>4</xdr:col>
                    <xdr:colOff>66675</xdr:colOff>
                    <xdr:row>183</xdr:row>
                    <xdr:rowOff>304800</xdr:rowOff>
                  </to>
                </anchor>
              </controlPr>
            </control>
          </mc:Choice>
        </mc:AlternateContent>
        <mc:AlternateContent xmlns:mc="http://schemas.openxmlformats.org/markup-compatibility/2006">
          <mc:Choice Requires="x14">
            <control shapeId="11520" r:id="rId125" name="Check Box 256">
              <controlPr defaultSize="0" autoFill="0" autoLine="0" autoPict="0">
                <anchor moveWithCells="1">
                  <from>
                    <xdr:col>2</xdr:col>
                    <xdr:colOff>2000250</xdr:colOff>
                    <xdr:row>182</xdr:row>
                    <xdr:rowOff>19050</xdr:rowOff>
                  </from>
                  <to>
                    <xdr:col>4</xdr:col>
                    <xdr:colOff>57150</xdr:colOff>
                    <xdr:row>182</xdr:row>
                    <xdr:rowOff>295275</xdr:rowOff>
                  </to>
                </anchor>
              </controlPr>
            </control>
          </mc:Choice>
        </mc:AlternateContent>
        <mc:AlternateContent xmlns:mc="http://schemas.openxmlformats.org/markup-compatibility/2006">
          <mc:Choice Requires="x14">
            <control shapeId="11522" r:id="rId126" name="Check Box 258">
              <controlPr defaultSize="0" autoFill="0" autoLine="0" autoPict="0">
                <anchor moveWithCells="1">
                  <from>
                    <xdr:col>3</xdr:col>
                    <xdr:colOff>9525</xdr:colOff>
                    <xdr:row>185</xdr:row>
                    <xdr:rowOff>47625</xdr:rowOff>
                  </from>
                  <to>
                    <xdr:col>4</xdr:col>
                    <xdr:colOff>66675</xdr:colOff>
                    <xdr:row>185</xdr:row>
                    <xdr:rowOff>304800</xdr:rowOff>
                  </to>
                </anchor>
              </controlPr>
            </control>
          </mc:Choice>
        </mc:AlternateContent>
        <mc:AlternateContent xmlns:mc="http://schemas.openxmlformats.org/markup-compatibility/2006">
          <mc:Choice Requires="x14">
            <control shapeId="11523" r:id="rId127" name="Check Box 259">
              <controlPr defaultSize="0" autoFill="0" autoLine="0" autoPict="0">
                <anchor moveWithCells="1">
                  <from>
                    <xdr:col>3</xdr:col>
                    <xdr:colOff>9525</xdr:colOff>
                    <xdr:row>187</xdr:row>
                    <xdr:rowOff>28575</xdr:rowOff>
                  </from>
                  <to>
                    <xdr:col>4</xdr:col>
                    <xdr:colOff>66675</xdr:colOff>
                    <xdr:row>187</xdr:row>
                    <xdr:rowOff>295275</xdr:rowOff>
                  </to>
                </anchor>
              </controlPr>
            </control>
          </mc:Choice>
        </mc:AlternateContent>
        <mc:AlternateContent xmlns:mc="http://schemas.openxmlformats.org/markup-compatibility/2006">
          <mc:Choice Requires="x14">
            <control shapeId="11524" r:id="rId128" name="Check Box 260">
              <controlPr defaultSize="0" autoFill="0" autoLine="0" autoPict="0">
                <anchor moveWithCells="1">
                  <from>
                    <xdr:col>2</xdr:col>
                    <xdr:colOff>2000250</xdr:colOff>
                    <xdr:row>186</xdr:row>
                    <xdr:rowOff>47625</xdr:rowOff>
                  </from>
                  <to>
                    <xdr:col>4</xdr:col>
                    <xdr:colOff>57150</xdr:colOff>
                    <xdr:row>186</xdr:row>
                    <xdr:rowOff>314325</xdr:rowOff>
                  </to>
                </anchor>
              </controlPr>
            </control>
          </mc:Choice>
        </mc:AlternateContent>
        <mc:AlternateContent xmlns:mc="http://schemas.openxmlformats.org/markup-compatibility/2006">
          <mc:Choice Requires="x14">
            <control shapeId="11528" r:id="rId129" name="Check Box 264">
              <controlPr defaultSize="0" autoFill="0" autoLine="0" autoPict="0">
                <anchor moveWithCells="1">
                  <from>
                    <xdr:col>3</xdr:col>
                    <xdr:colOff>0</xdr:colOff>
                    <xdr:row>211</xdr:row>
                    <xdr:rowOff>28575</xdr:rowOff>
                  </from>
                  <to>
                    <xdr:col>4</xdr:col>
                    <xdr:colOff>57150</xdr:colOff>
                    <xdr:row>212</xdr:row>
                    <xdr:rowOff>19050</xdr:rowOff>
                  </to>
                </anchor>
              </controlPr>
            </control>
          </mc:Choice>
        </mc:AlternateContent>
        <mc:AlternateContent xmlns:mc="http://schemas.openxmlformats.org/markup-compatibility/2006">
          <mc:Choice Requires="x14">
            <control shapeId="11529" r:id="rId130" name="Check Box 265">
              <controlPr defaultSize="0" autoFill="0" autoLine="0" autoPict="0">
                <anchor moveWithCells="1">
                  <from>
                    <xdr:col>3</xdr:col>
                    <xdr:colOff>0</xdr:colOff>
                    <xdr:row>213</xdr:row>
                    <xdr:rowOff>133350</xdr:rowOff>
                  </from>
                  <to>
                    <xdr:col>4</xdr:col>
                    <xdr:colOff>57150</xdr:colOff>
                    <xdr:row>213</xdr:row>
                    <xdr:rowOff>657225</xdr:rowOff>
                  </to>
                </anchor>
              </controlPr>
            </control>
          </mc:Choice>
        </mc:AlternateContent>
        <mc:AlternateContent xmlns:mc="http://schemas.openxmlformats.org/markup-compatibility/2006">
          <mc:Choice Requires="x14">
            <control shapeId="11535" r:id="rId131" name="Check Box 271">
              <controlPr defaultSize="0" autoFill="0" autoLine="0" autoPict="0">
                <anchor moveWithCells="1">
                  <from>
                    <xdr:col>3</xdr:col>
                    <xdr:colOff>9525</xdr:colOff>
                    <xdr:row>125</xdr:row>
                    <xdr:rowOff>314325</xdr:rowOff>
                  </from>
                  <to>
                    <xdr:col>4</xdr:col>
                    <xdr:colOff>66675</xdr:colOff>
                    <xdr:row>125</xdr:row>
                    <xdr:rowOff>533400</xdr:rowOff>
                  </to>
                </anchor>
              </controlPr>
            </control>
          </mc:Choice>
        </mc:AlternateContent>
        <mc:AlternateContent xmlns:mc="http://schemas.openxmlformats.org/markup-compatibility/2006">
          <mc:Choice Requires="x14">
            <control shapeId="11536" r:id="rId132" name="Check Box 272">
              <controlPr defaultSize="0" autoFill="0" autoLine="0" autoPict="0">
                <anchor moveWithCells="1">
                  <from>
                    <xdr:col>2</xdr:col>
                    <xdr:colOff>2000250</xdr:colOff>
                    <xdr:row>126</xdr:row>
                    <xdr:rowOff>295275</xdr:rowOff>
                  </from>
                  <to>
                    <xdr:col>4</xdr:col>
                    <xdr:colOff>57150</xdr:colOff>
                    <xdr:row>126</xdr:row>
                    <xdr:rowOff>561975</xdr:rowOff>
                  </to>
                </anchor>
              </controlPr>
            </control>
          </mc:Choice>
        </mc:AlternateContent>
        <mc:AlternateContent xmlns:mc="http://schemas.openxmlformats.org/markup-compatibility/2006">
          <mc:Choice Requires="x14">
            <control shapeId="11537" r:id="rId133" name="Check Box 273">
              <controlPr defaultSize="0" autoFill="0" autoLine="0" autoPict="0">
                <anchor moveWithCells="1">
                  <from>
                    <xdr:col>2</xdr:col>
                    <xdr:colOff>2000250</xdr:colOff>
                    <xdr:row>127</xdr:row>
                    <xdr:rowOff>295275</xdr:rowOff>
                  </from>
                  <to>
                    <xdr:col>4</xdr:col>
                    <xdr:colOff>57150</xdr:colOff>
                    <xdr:row>127</xdr:row>
                    <xdr:rowOff>571500</xdr:rowOff>
                  </to>
                </anchor>
              </controlPr>
            </control>
          </mc:Choice>
        </mc:AlternateContent>
        <mc:AlternateContent xmlns:mc="http://schemas.openxmlformats.org/markup-compatibility/2006">
          <mc:Choice Requires="x14">
            <control shapeId="11540" r:id="rId134" name="Check Box 276">
              <controlPr defaultSize="0" autoFill="0" autoLine="0" autoPict="0">
                <anchor moveWithCells="1">
                  <from>
                    <xdr:col>3</xdr:col>
                    <xdr:colOff>0</xdr:colOff>
                    <xdr:row>90</xdr:row>
                    <xdr:rowOff>333375</xdr:rowOff>
                  </from>
                  <to>
                    <xdr:col>4</xdr:col>
                    <xdr:colOff>57150</xdr:colOff>
                    <xdr:row>90</xdr:row>
                    <xdr:rowOff>561975</xdr:rowOff>
                  </to>
                </anchor>
              </controlPr>
            </control>
          </mc:Choice>
        </mc:AlternateContent>
        <mc:AlternateContent xmlns:mc="http://schemas.openxmlformats.org/markup-compatibility/2006">
          <mc:Choice Requires="x14">
            <control shapeId="11541" r:id="rId135" name="Check Box 277">
              <controlPr defaultSize="0" autoFill="0" autoLine="0" autoPict="0">
                <anchor moveWithCells="1">
                  <from>
                    <xdr:col>2</xdr:col>
                    <xdr:colOff>2000250</xdr:colOff>
                    <xdr:row>124</xdr:row>
                    <xdr:rowOff>314325</xdr:rowOff>
                  </from>
                  <to>
                    <xdr:col>4</xdr:col>
                    <xdr:colOff>57150</xdr:colOff>
                    <xdr:row>124</xdr:row>
                    <xdr:rowOff>533400</xdr:rowOff>
                  </to>
                </anchor>
              </controlPr>
            </control>
          </mc:Choice>
        </mc:AlternateContent>
        <mc:AlternateContent xmlns:mc="http://schemas.openxmlformats.org/markup-compatibility/2006">
          <mc:Choice Requires="x14">
            <control shapeId="11546" r:id="rId136" name="Check Box 282">
              <controlPr defaultSize="0" autoFill="0" autoLine="0" autoPict="0">
                <anchor moveWithCells="1">
                  <from>
                    <xdr:col>3</xdr:col>
                    <xdr:colOff>0</xdr:colOff>
                    <xdr:row>118</xdr:row>
                    <xdr:rowOff>314325</xdr:rowOff>
                  </from>
                  <to>
                    <xdr:col>4</xdr:col>
                    <xdr:colOff>57150</xdr:colOff>
                    <xdr:row>118</xdr:row>
                    <xdr:rowOff>533400</xdr:rowOff>
                  </to>
                </anchor>
              </controlPr>
            </control>
          </mc:Choice>
        </mc:AlternateContent>
        <mc:AlternateContent xmlns:mc="http://schemas.openxmlformats.org/markup-compatibility/2006">
          <mc:Choice Requires="x14">
            <control shapeId="11547" r:id="rId137" name="Check Box 283">
              <controlPr defaultSize="0" autoFill="0" autoLine="0" autoPict="0">
                <anchor moveWithCells="1">
                  <from>
                    <xdr:col>3</xdr:col>
                    <xdr:colOff>0</xdr:colOff>
                    <xdr:row>119</xdr:row>
                    <xdr:rowOff>314325</xdr:rowOff>
                  </from>
                  <to>
                    <xdr:col>4</xdr:col>
                    <xdr:colOff>57150</xdr:colOff>
                    <xdr:row>119</xdr:row>
                    <xdr:rowOff>581025</xdr:rowOff>
                  </to>
                </anchor>
              </controlPr>
            </control>
          </mc:Choice>
        </mc:AlternateContent>
        <mc:AlternateContent xmlns:mc="http://schemas.openxmlformats.org/markup-compatibility/2006">
          <mc:Choice Requires="x14">
            <control shapeId="11548" r:id="rId138" name="Check Box 284">
              <controlPr defaultSize="0" autoFill="0" autoLine="0" autoPict="0">
                <anchor moveWithCells="1">
                  <from>
                    <xdr:col>3</xdr:col>
                    <xdr:colOff>9525</xdr:colOff>
                    <xdr:row>120</xdr:row>
                    <xdr:rowOff>266700</xdr:rowOff>
                  </from>
                  <to>
                    <xdr:col>4</xdr:col>
                    <xdr:colOff>66675</xdr:colOff>
                    <xdr:row>120</xdr:row>
                    <xdr:rowOff>581025</xdr:rowOff>
                  </to>
                </anchor>
              </controlPr>
            </control>
          </mc:Choice>
        </mc:AlternateContent>
        <mc:AlternateContent xmlns:mc="http://schemas.openxmlformats.org/markup-compatibility/2006">
          <mc:Choice Requires="x14">
            <control shapeId="11549" r:id="rId139" name="Check Box 285">
              <controlPr defaultSize="0" autoFill="0" autoLine="0" autoPict="0">
                <anchor moveWithCells="1">
                  <from>
                    <xdr:col>3</xdr:col>
                    <xdr:colOff>0</xdr:colOff>
                    <xdr:row>117</xdr:row>
                    <xdr:rowOff>333375</xdr:rowOff>
                  </from>
                  <to>
                    <xdr:col>4</xdr:col>
                    <xdr:colOff>57150</xdr:colOff>
                    <xdr:row>117</xdr:row>
                    <xdr:rowOff>561975</xdr:rowOff>
                  </to>
                </anchor>
              </controlPr>
            </control>
          </mc:Choice>
        </mc:AlternateContent>
        <mc:AlternateContent xmlns:mc="http://schemas.openxmlformats.org/markup-compatibility/2006">
          <mc:Choice Requires="x14">
            <control shapeId="11550" r:id="rId140" name="Check Box 286">
              <controlPr defaultSize="0" autoFill="0" autoLine="0" autoPict="0">
                <anchor moveWithCells="1">
                  <from>
                    <xdr:col>3</xdr:col>
                    <xdr:colOff>0</xdr:colOff>
                    <xdr:row>135</xdr:row>
                    <xdr:rowOff>0</xdr:rowOff>
                  </from>
                  <to>
                    <xdr:col>4</xdr:col>
                    <xdr:colOff>57150</xdr:colOff>
                    <xdr:row>135</xdr:row>
                    <xdr:rowOff>257175</xdr:rowOff>
                  </to>
                </anchor>
              </controlPr>
            </control>
          </mc:Choice>
        </mc:AlternateContent>
        <mc:AlternateContent xmlns:mc="http://schemas.openxmlformats.org/markup-compatibility/2006">
          <mc:Choice Requires="x14">
            <control shapeId="11551" r:id="rId141" name="Check Box 287">
              <controlPr defaultSize="0" autoFill="0" autoLine="0" autoPict="0">
                <anchor moveWithCells="1">
                  <from>
                    <xdr:col>3</xdr:col>
                    <xdr:colOff>0</xdr:colOff>
                    <xdr:row>139</xdr:row>
                    <xdr:rowOff>0</xdr:rowOff>
                  </from>
                  <to>
                    <xdr:col>4</xdr:col>
                    <xdr:colOff>57150</xdr:colOff>
                    <xdr:row>139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チェックシート（代表） </vt:lpstr>
      <vt:lpstr>'チェックシート（代表）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2021-07-20T01:58:31Z</cp:lastPrinted>
  <dcterms:created xsi:type="dcterms:W3CDTF">2018-12-06T06:10:46Z</dcterms:created>
  <dcterms:modified xsi:type="dcterms:W3CDTF">2021-07-20T01:58:34Z</dcterms:modified>
</cp:coreProperties>
</file>