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3公告\20210726　総合評価（旧本庁舎解体　簡易型ＪＶ）\"/>
    </mc:Choice>
  </mc:AlternateContent>
  <bookViews>
    <workbookView xWindow="0" yWindow="0" windowWidth="20490" windowHeight="7395"/>
  </bookViews>
  <sheets>
    <sheet name="チェックシート（代表） " sheetId="11" r:id="rId1"/>
  </sheets>
  <definedNames>
    <definedName name="_xlnm.Print_Area" localSheetId="0">'チェックシート（代表） '!$A$1:$I$227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3" i="11" l="1"/>
  <c r="H225" i="11"/>
  <c r="K174" i="11"/>
  <c r="H84" i="11" l="1"/>
  <c r="H36" i="11" l="1"/>
  <c r="K170" i="11" l="1"/>
  <c r="K36" i="11"/>
  <c r="K166" i="11"/>
  <c r="K225" i="11" s="1"/>
  <c r="K153" i="11"/>
  <c r="K110" i="11"/>
  <c r="K84" i="11"/>
  <c r="H226" i="11" l="1"/>
  <c r="K227" i="11"/>
</calcChain>
</file>

<file path=xl/sharedStrings.xml><?xml version="1.0" encoding="utf-8"?>
<sst xmlns="http://schemas.openxmlformats.org/spreadsheetml/2006/main" count="344" uniqueCount="160">
  <si>
    <t>○施工能力</t>
    <rPh sb="1" eb="3">
      <t>セコウ</t>
    </rPh>
    <rPh sb="3" eb="5">
      <t>ノウリョク</t>
    </rPh>
    <phoneticPr fontId="2"/>
  </si>
  <si>
    <t>評価項目</t>
    <rPh sb="0" eb="2">
      <t>ヒョウカ</t>
    </rPh>
    <rPh sb="2" eb="4">
      <t>コウモク</t>
    </rPh>
    <phoneticPr fontId="2"/>
  </si>
  <si>
    <t>評価内容</t>
    <rPh sb="0" eb="2">
      <t>ヒョウカ</t>
    </rPh>
    <rPh sb="2" eb="4">
      <t>ナイヨウ</t>
    </rPh>
    <phoneticPr fontId="2"/>
  </si>
  <si>
    <t>評価基準</t>
    <rPh sb="0" eb="2">
      <t>ヒョウカ</t>
    </rPh>
    <rPh sb="2" eb="4">
      <t>キジュン</t>
    </rPh>
    <phoneticPr fontId="2"/>
  </si>
  <si>
    <t>配点</t>
    <rPh sb="0" eb="2">
      <t>ハイテン</t>
    </rPh>
    <phoneticPr fontId="3"/>
  </si>
  <si>
    <t>備考（資料添付など）</t>
    <rPh sb="0" eb="2">
      <t>ビコウ</t>
    </rPh>
    <rPh sb="3" eb="5">
      <t>シリョウ</t>
    </rPh>
    <rPh sb="5" eb="7">
      <t>テンプ</t>
    </rPh>
    <phoneticPr fontId="3"/>
  </si>
  <si>
    <t>工期設定</t>
    <rPh sb="0" eb="2">
      <t>コウキ</t>
    </rPh>
    <rPh sb="2" eb="4">
      <t>セッテイ</t>
    </rPh>
    <phoneticPr fontId="2"/>
  </si>
  <si>
    <t>工期の短縮の可能性で施工上の工夫の有無</t>
    <rPh sb="0" eb="2">
      <t>コウキ</t>
    </rPh>
    <rPh sb="3" eb="5">
      <t>タンシュク</t>
    </rPh>
    <rPh sb="6" eb="9">
      <t>カノウセイ</t>
    </rPh>
    <rPh sb="10" eb="13">
      <t>セコウジョウ</t>
    </rPh>
    <rPh sb="14" eb="16">
      <t>クフウ</t>
    </rPh>
    <rPh sb="17" eb="19">
      <t>ウム</t>
    </rPh>
    <phoneticPr fontId="2"/>
  </si>
  <si>
    <t>工期を５％以上短縮できる</t>
    <rPh sb="0" eb="2">
      <t>コウキ</t>
    </rPh>
    <rPh sb="5" eb="7">
      <t>イジョウ</t>
    </rPh>
    <rPh sb="7" eb="9">
      <t>タンシュク</t>
    </rPh>
    <phoneticPr fontId="2"/>
  </si>
  <si>
    <t>－</t>
    <phoneticPr fontId="2"/>
  </si>
  <si>
    <t>工期どおりに施工できる</t>
    <rPh sb="0" eb="2">
      <t>コウキ</t>
    </rPh>
    <rPh sb="6" eb="8">
      <t>セコウ</t>
    </rPh>
    <phoneticPr fontId="2"/>
  </si>
  <si>
    <t>上記以外</t>
    <rPh sb="0" eb="2">
      <t>ジョウキ</t>
    </rPh>
    <rPh sb="2" eb="4">
      <t>イガイ</t>
    </rPh>
    <phoneticPr fontId="2"/>
  </si>
  <si>
    <t>ＩＳＯ認証取得の状況</t>
    <rPh sb="3" eb="5">
      <t>ニンショウ</t>
    </rPh>
    <rPh sb="5" eb="7">
      <t>シュトク</t>
    </rPh>
    <rPh sb="8" eb="10">
      <t>ジョウキョウ</t>
    </rPh>
    <phoneticPr fontId="2"/>
  </si>
  <si>
    <t>ＩＳＯ９００１並びに１４００１取得済</t>
    <rPh sb="7" eb="8">
      <t>ナラ</t>
    </rPh>
    <rPh sb="15" eb="17">
      <t>シュトク</t>
    </rPh>
    <rPh sb="17" eb="18">
      <t>ズ</t>
    </rPh>
    <phoneticPr fontId="2"/>
  </si>
  <si>
    <t>ＩＳＯ９００１又は１４００１取得済</t>
    <rPh sb="7" eb="8">
      <t>マタ</t>
    </rPh>
    <rPh sb="14" eb="16">
      <t>シュトク</t>
    </rPh>
    <rPh sb="16" eb="17">
      <t>ズ</t>
    </rPh>
    <phoneticPr fontId="2"/>
  </si>
  <si>
    <t>取得なし</t>
    <rPh sb="0" eb="2">
      <t>シュトク</t>
    </rPh>
    <phoneticPr fontId="2"/>
  </si>
  <si>
    <t>小計（満点）</t>
    <rPh sb="0" eb="2">
      <t>ショウケイ</t>
    </rPh>
    <rPh sb="3" eb="5">
      <t>マンテン</t>
    </rPh>
    <phoneticPr fontId="2"/>
  </si>
  <si>
    <t>○企業能力</t>
    <rPh sb="1" eb="3">
      <t>キギョウ</t>
    </rPh>
    <rPh sb="3" eb="5">
      <t>ノウリョク</t>
    </rPh>
    <phoneticPr fontId="2"/>
  </si>
  <si>
    <t>２０単位以上の取得あり</t>
    <phoneticPr fontId="2"/>
  </si>
  <si>
    <t>１０単位以上の取得あり</t>
    <rPh sb="4" eb="6">
      <t>イジョウ</t>
    </rPh>
    <rPh sb="7" eb="9">
      <t>シュトク</t>
    </rPh>
    <phoneticPr fontId="2"/>
  </si>
  <si>
    <t>○地域要件</t>
    <rPh sb="1" eb="3">
      <t>チイキ</t>
    </rPh>
    <rPh sb="3" eb="5">
      <t>ヨウケン</t>
    </rPh>
    <phoneticPr fontId="2"/>
  </si>
  <si>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2"/>
  </si>
  <si>
    <t>常勤雇用の従業員に対する団員数</t>
    <rPh sb="0" eb="2">
      <t>ジョウキン</t>
    </rPh>
    <rPh sb="2" eb="4">
      <t>コヨウ</t>
    </rPh>
    <phoneticPr fontId="3"/>
  </si>
  <si>
    <t>１件目
工事名：</t>
    <rPh sb="1" eb="2">
      <t>ケン</t>
    </rPh>
    <rPh sb="2" eb="3">
      <t>メ</t>
    </rPh>
    <rPh sb="4" eb="6">
      <t>コウジ</t>
    </rPh>
    <rPh sb="6" eb="7">
      <t>メイ</t>
    </rPh>
    <phoneticPr fontId="3"/>
  </si>
  <si>
    <t>発注者名：</t>
    <rPh sb="0" eb="3">
      <t>ハッチュウシャ</t>
    </rPh>
    <rPh sb="3" eb="4">
      <t>メイ</t>
    </rPh>
    <phoneticPr fontId="3"/>
  </si>
  <si>
    <t>施工場所：</t>
    <rPh sb="0" eb="2">
      <t>セコウ</t>
    </rPh>
    <rPh sb="2" eb="4">
      <t>バショ</t>
    </rPh>
    <phoneticPr fontId="3"/>
  </si>
  <si>
    <t>工期：　　　　　　　　年　　　　月　　　　日　　～　　　　　　　　　年　　　　　　月　　　　　　日</t>
    <rPh sb="0" eb="2">
      <t>コウキ</t>
    </rPh>
    <rPh sb="11" eb="12">
      <t>ネン</t>
    </rPh>
    <rPh sb="16" eb="17">
      <t>ガツ</t>
    </rPh>
    <rPh sb="21" eb="22">
      <t>ニチ</t>
    </rPh>
    <rPh sb="34" eb="35">
      <t>ネン</t>
    </rPh>
    <rPh sb="41" eb="42">
      <t>ガツ</t>
    </rPh>
    <rPh sb="48" eb="49">
      <t>ニチ</t>
    </rPh>
    <phoneticPr fontId="3"/>
  </si>
  <si>
    <t>２件目
工事名：</t>
    <rPh sb="1" eb="2">
      <t>ケン</t>
    </rPh>
    <rPh sb="2" eb="3">
      <t>メ</t>
    </rPh>
    <rPh sb="4" eb="6">
      <t>コウジ</t>
    </rPh>
    <rPh sb="6" eb="7">
      <t>メイ</t>
    </rPh>
    <phoneticPr fontId="3"/>
  </si>
  <si>
    <t>注１）該当する区分に☑のように記入する。</t>
    <rPh sb="0" eb="1">
      <t>チュウ</t>
    </rPh>
    <rPh sb="3" eb="5">
      <t>ガイトウ</t>
    </rPh>
    <rPh sb="7" eb="9">
      <t>クブン</t>
    </rPh>
    <rPh sb="15" eb="17">
      <t>キニュウ</t>
    </rPh>
    <phoneticPr fontId="3"/>
  </si>
  <si>
    <t>合計（満点）</t>
    <rPh sb="0" eb="2">
      <t>ゴウケイ</t>
    </rPh>
    <rPh sb="3" eb="5">
      <t>マンテン</t>
    </rPh>
    <phoneticPr fontId="3"/>
  </si>
  <si>
    <t>従事期間：　　　　　年　　　　月　　　　日　　～　　　　　　　　　年　　　　　　月　　　　　　日</t>
    <rPh sb="0" eb="2">
      <t>ジュウジ</t>
    </rPh>
    <rPh sb="2" eb="4">
      <t>キカン</t>
    </rPh>
    <rPh sb="10" eb="11">
      <t>ネン</t>
    </rPh>
    <rPh sb="15" eb="16">
      <t>ガツ</t>
    </rPh>
    <rPh sb="20" eb="21">
      <t>ニチ</t>
    </rPh>
    <rPh sb="33" eb="34">
      <t>ネン</t>
    </rPh>
    <rPh sb="40" eb="41">
      <t>ガツ</t>
    </rPh>
    <rPh sb="47" eb="48">
      <t>ニチ</t>
    </rPh>
    <phoneticPr fontId="3"/>
  </si>
  <si>
    <t>平均点が７５点以上</t>
    <rPh sb="0" eb="3">
      <t>ヘイキンテン</t>
    </rPh>
    <rPh sb="6" eb="7">
      <t>テン</t>
    </rPh>
    <rPh sb="7" eb="9">
      <t>イジョウ</t>
    </rPh>
    <phoneticPr fontId="2"/>
  </si>
  <si>
    <t>参加なし、かつ活動実績なし</t>
    <rPh sb="0" eb="2">
      <t>サンカ</t>
    </rPh>
    <rPh sb="7" eb="9">
      <t>カツドウ</t>
    </rPh>
    <rPh sb="9" eb="11">
      <t>ジッセキ</t>
    </rPh>
    <phoneticPr fontId="3"/>
  </si>
  <si>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3"/>
  </si>
  <si>
    <t>　 ３）技術確認書類の添付は、必要ありません。ただし、入札執行後、落札候補者は、指定する日までに４（１）技術的能力の評価基準等の表に示す技術確認書類を提出すること。</t>
    <rPh sb="4" eb="6">
      <t>ギジュツ</t>
    </rPh>
    <rPh sb="6" eb="8">
      <t>カクニン</t>
    </rPh>
    <rPh sb="8" eb="10">
      <t>ショルイ</t>
    </rPh>
    <rPh sb="11" eb="13">
      <t>テンプ</t>
    </rPh>
    <rPh sb="15" eb="17">
      <t>ヒツヨウ</t>
    </rPh>
    <rPh sb="27" eb="29">
      <t>ニュウサツ</t>
    </rPh>
    <rPh sb="29" eb="31">
      <t>シッコウ</t>
    </rPh>
    <rPh sb="31" eb="32">
      <t>ゴ</t>
    </rPh>
    <rPh sb="33" eb="35">
      <t>ラクサツ</t>
    </rPh>
    <rPh sb="35" eb="38">
      <t>コウホシャ</t>
    </rPh>
    <rPh sb="40" eb="42">
      <t>シテイ</t>
    </rPh>
    <rPh sb="44" eb="45">
      <t>ヒ</t>
    </rPh>
    <rPh sb="52" eb="55">
      <t>ギジュツテキ</t>
    </rPh>
    <rPh sb="55" eb="57">
      <t>ノウリョク</t>
    </rPh>
    <rPh sb="58" eb="60">
      <t>ヒョウカ</t>
    </rPh>
    <rPh sb="60" eb="62">
      <t>キジュン</t>
    </rPh>
    <rPh sb="62" eb="63">
      <t>トウ</t>
    </rPh>
    <rPh sb="64" eb="65">
      <t>ヒョウ</t>
    </rPh>
    <rPh sb="66" eb="67">
      <t>シメ</t>
    </rPh>
    <rPh sb="68" eb="70">
      <t>ギジュツ</t>
    </rPh>
    <rPh sb="70" eb="72">
      <t>カクニン</t>
    </rPh>
    <rPh sb="72" eb="74">
      <t>ショルイ</t>
    </rPh>
    <rPh sb="75" eb="77">
      <t>テイシュツ</t>
    </rPh>
    <phoneticPr fontId="3"/>
  </si>
  <si>
    <t>チェックの必要はありません。</t>
    <rPh sb="5" eb="7">
      <t>ヒツヨウ</t>
    </rPh>
    <phoneticPr fontId="3"/>
  </si>
  <si>
    <t>岐阜市との協定等を締結している団体の会員、又は直近10か年度での市内における同等の活動実績あり</t>
    <rPh sb="7" eb="8">
      <t>トウ</t>
    </rPh>
    <phoneticPr fontId="3"/>
  </si>
  <si>
    <t>岐阜市内の自治会等との協定等を締結している</t>
    <rPh sb="13" eb="14">
      <t>トウ</t>
    </rPh>
    <phoneticPr fontId="3"/>
  </si>
  <si>
    <t>活動実績なし</t>
    <rPh sb="0" eb="2">
      <t>カツドウ</t>
    </rPh>
    <rPh sb="2" eb="4">
      <t>ジッセキ</t>
    </rPh>
    <phoneticPr fontId="2"/>
  </si>
  <si>
    <t>平均点が６５点未満</t>
    <rPh sb="0" eb="2">
      <t>ヘイキン</t>
    </rPh>
    <rPh sb="2" eb="3">
      <t>テン</t>
    </rPh>
    <rPh sb="6" eb="7">
      <t>テン</t>
    </rPh>
    <rPh sb="7" eb="9">
      <t>ミマン</t>
    </rPh>
    <phoneticPr fontId="2"/>
  </si>
  <si>
    <t>３件目
工事名：</t>
    <rPh sb="1" eb="2">
      <t>ケン</t>
    </rPh>
    <rPh sb="2" eb="3">
      <t>メ</t>
    </rPh>
    <rPh sb="4" eb="6">
      <t>コウジ</t>
    </rPh>
    <rPh sb="6" eb="7">
      <t>メイ</t>
    </rPh>
    <phoneticPr fontId="3"/>
  </si>
  <si>
    <t>65点未満の評定点がなく、累計0点又は工事実績がない</t>
    <phoneticPr fontId="3"/>
  </si>
  <si>
    <t>65点未満の評定点がある</t>
    <phoneticPr fontId="3"/>
  </si>
  <si>
    <t>従事期間：　　　　　年　　　　月　　　　日　　～　　　　　　　　　年　　　　　　月　　　　　　日</t>
    <rPh sb="0" eb="2">
      <t>ジュウジ</t>
    </rPh>
    <rPh sb="2" eb="4">
      <t>キカン</t>
    </rPh>
    <rPh sb="10" eb="11">
      <t>トシ</t>
    </rPh>
    <rPh sb="15" eb="16">
      <t>ツキ</t>
    </rPh>
    <rPh sb="20" eb="21">
      <t>ヒ</t>
    </rPh>
    <rPh sb="33" eb="34">
      <t>トシ</t>
    </rPh>
    <rPh sb="40" eb="41">
      <t>ツキ</t>
    </rPh>
    <rPh sb="47" eb="48">
      <t>ヒ</t>
    </rPh>
    <phoneticPr fontId="3"/>
  </si>
  <si>
    <t>若手・女性技術者の配置の有無および継続的な雇用の有無</t>
    <phoneticPr fontId="2"/>
  </si>
  <si>
    <t>上記以外</t>
    <phoneticPr fontId="3"/>
  </si>
  <si>
    <t>社内規定で団活動に対して協力の明記有りかつ常勤雇用の従業員数に応じた団員（右欄）を確保している。</t>
    <phoneticPr fontId="2"/>
  </si>
  <si>
    <t>岐阜市消防団協力事業所認定の有無</t>
    <rPh sb="0" eb="3">
      <t>ギフシ</t>
    </rPh>
    <rPh sb="3" eb="6">
      <t>ショウボウダン</t>
    </rPh>
    <rPh sb="6" eb="8">
      <t>キョウリョク</t>
    </rPh>
    <rPh sb="8" eb="11">
      <t>ジギョウショ</t>
    </rPh>
    <rPh sb="11" eb="13">
      <t>ニンテイ</t>
    </rPh>
    <rPh sb="14" eb="16">
      <t>ウム</t>
    </rPh>
    <phoneticPr fontId="2"/>
  </si>
  <si>
    <t>岐阜市消防団協力事業所の認定無し</t>
    <rPh sb="0" eb="3">
      <t>ギフシ</t>
    </rPh>
    <rPh sb="3" eb="6">
      <t>ショウボウダン</t>
    </rPh>
    <rPh sb="6" eb="8">
      <t>キョウリョク</t>
    </rPh>
    <rPh sb="8" eb="10">
      <t>ジギョウ</t>
    </rPh>
    <rPh sb="10" eb="11">
      <t>ショ</t>
    </rPh>
    <rPh sb="12" eb="14">
      <t>ニンテイ</t>
    </rPh>
    <rPh sb="14" eb="15">
      <t>ナ</t>
    </rPh>
    <phoneticPr fontId="2"/>
  </si>
  <si>
    <t>岐阜市消防団協力事業所の認定有り</t>
    <rPh sb="14" eb="15">
      <t>アリ</t>
    </rPh>
    <phoneticPr fontId="3"/>
  </si>
  <si>
    <t>ぎふし共育・女性活躍企業の認定の有無</t>
    <rPh sb="3" eb="5">
      <t>キョウイク</t>
    </rPh>
    <rPh sb="6" eb="8">
      <t>ジョセイ</t>
    </rPh>
    <rPh sb="8" eb="10">
      <t>カツヤク</t>
    </rPh>
    <rPh sb="10" eb="12">
      <t>キギョウ</t>
    </rPh>
    <rPh sb="13" eb="15">
      <t>ニンテイ</t>
    </rPh>
    <rPh sb="16" eb="18">
      <t>ウム</t>
    </rPh>
    <phoneticPr fontId="2"/>
  </si>
  <si>
    <t>認定有り</t>
    <phoneticPr fontId="3"/>
  </si>
  <si>
    <t>認定なし</t>
    <rPh sb="0" eb="2">
      <t>ニンテイ</t>
    </rPh>
    <phoneticPr fontId="2"/>
  </si>
  <si>
    <t>４０歳未満の技術者又は女性技術者を監理技術者として配置する</t>
    <rPh sb="9" eb="10">
      <t>マタ</t>
    </rPh>
    <phoneticPr fontId="2"/>
  </si>
  <si>
    <t>３年以上継続雇用している、４０歳未満の技術者又は女性技術者を監理技術者として配置する</t>
    <rPh sb="22" eb="23">
      <t>マタ</t>
    </rPh>
    <phoneticPr fontId="2"/>
  </si>
  <si>
    <t>代表構成員の工事成績評定点</t>
    <rPh sb="0" eb="2">
      <t>ダイヒョウ</t>
    </rPh>
    <rPh sb="2" eb="4">
      <t>コウセイ</t>
    </rPh>
    <rPh sb="4" eb="5">
      <t>イン</t>
    </rPh>
    <rPh sb="6" eb="8">
      <t>コウジ</t>
    </rPh>
    <rPh sb="8" eb="10">
      <t>セイセキ</t>
    </rPh>
    <rPh sb="10" eb="12">
      <t>ヒョウテイ</t>
    </rPh>
    <rPh sb="12" eb="13">
      <t>テン</t>
    </rPh>
    <phoneticPr fontId="3"/>
  </si>
  <si>
    <t>代表構成員の同種工事施工実績</t>
    <rPh sb="0" eb="2">
      <t>ダイヒョウ</t>
    </rPh>
    <rPh sb="2" eb="5">
      <t>コウセイイン</t>
    </rPh>
    <rPh sb="6" eb="8">
      <t>ドウシュ</t>
    </rPh>
    <rPh sb="8" eb="10">
      <t>コウジ</t>
    </rPh>
    <rPh sb="10" eb="12">
      <t>セコウ</t>
    </rPh>
    <rPh sb="12" eb="14">
      <t>ジッセキ</t>
    </rPh>
    <phoneticPr fontId="3"/>
  </si>
  <si>
    <t>過去に労働安全衛生分野表彰歴があり、かつ入札公告日の属する年度及び直近３か年度に岐阜市からの工事事故等による資格停止措置なし</t>
    <phoneticPr fontId="2"/>
  </si>
  <si>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phoneticPr fontId="2"/>
  </si>
  <si>
    <t>過去に労働安全衛生分野表彰歴なし、かつ入札公告日の属する年度及び直近３か年度に岐阜市からの工事事故等による資格停止措置あり</t>
    <phoneticPr fontId="2"/>
  </si>
  <si>
    <t>１．認証範囲に申請者の事業所が含まれている場合に限る
２．代表構成員、構成員それぞれで点数を算出し、出資比率を乗じて出た数字の合計を得点とする。</t>
    <rPh sb="2" eb="4">
      <t>ニンショウ</t>
    </rPh>
    <rPh sb="4" eb="6">
      <t>ハンイ</t>
    </rPh>
    <rPh sb="7" eb="9">
      <t>シンセイ</t>
    </rPh>
    <rPh sb="9" eb="10">
      <t>シャ</t>
    </rPh>
    <rPh sb="11" eb="14">
      <t>ジギョウショ</t>
    </rPh>
    <rPh sb="15" eb="16">
      <t>フク</t>
    </rPh>
    <rPh sb="21" eb="23">
      <t>バアイ</t>
    </rPh>
    <rPh sb="24" eb="25">
      <t>カギ</t>
    </rPh>
    <rPh sb="67" eb="69">
      <t>トクテン</t>
    </rPh>
    <phoneticPr fontId="3"/>
  </si>
  <si>
    <t>１．代表構成員、構成員それぞれで点数を算出し、出資比率を乗じて出た数字の合計を得点とする。</t>
    <phoneticPr fontId="3"/>
  </si>
  <si>
    <t>代表構成員の災害協定参加等</t>
    <rPh sb="0" eb="2">
      <t>ダイヒョウ</t>
    </rPh>
    <rPh sb="2" eb="4">
      <t>コウセイ</t>
    </rPh>
    <rPh sb="4" eb="5">
      <t>イン</t>
    </rPh>
    <rPh sb="6" eb="8">
      <t>サイガイ</t>
    </rPh>
    <rPh sb="8" eb="10">
      <t>キョウテイ</t>
    </rPh>
    <rPh sb="10" eb="12">
      <t>サンカ</t>
    </rPh>
    <rPh sb="12" eb="13">
      <t>トウ</t>
    </rPh>
    <phoneticPr fontId="3"/>
  </si>
  <si>
    <t>代表構成員のボランティア活動</t>
    <rPh sb="0" eb="2">
      <t>ダイヒョウ</t>
    </rPh>
    <rPh sb="2" eb="4">
      <t>コウセイ</t>
    </rPh>
    <rPh sb="4" eb="5">
      <t>イン</t>
    </rPh>
    <rPh sb="12" eb="14">
      <t>カツドウ</t>
    </rPh>
    <phoneticPr fontId="3"/>
  </si>
  <si>
    <t>代表構成員のぎふし共育・女性活躍企業認定</t>
    <rPh sb="0" eb="2">
      <t>ダイヒョウ</t>
    </rPh>
    <rPh sb="2" eb="4">
      <t>コウセイ</t>
    </rPh>
    <rPh sb="4" eb="5">
      <t>イン</t>
    </rPh>
    <rPh sb="9" eb="11">
      <t>キョウイク</t>
    </rPh>
    <rPh sb="12" eb="14">
      <t>ジョセイ</t>
    </rPh>
    <rPh sb="14" eb="16">
      <t>カツヤク</t>
    </rPh>
    <rPh sb="16" eb="18">
      <t>キギョウ</t>
    </rPh>
    <rPh sb="18" eb="20">
      <t>ニンテイ</t>
    </rPh>
    <phoneticPr fontId="3"/>
  </si>
  <si>
    <t>代表構成員の岐阜市消防団・水防団への協力状況</t>
    <rPh sb="0" eb="2">
      <t>ダイヒョウ</t>
    </rPh>
    <rPh sb="2" eb="4">
      <t>コウセイ</t>
    </rPh>
    <rPh sb="4" eb="5">
      <t>イン</t>
    </rPh>
    <rPh sb="6" eb="9">
      <t>ギフシ</t>
    </rPh>
    <rPh sb="9" eb="12">
      <t>ショウボウダン</t>
    </rPh>
    <rPh sb="13" eb="15">
      <t>スイボウ</t>
    </rPh>
    <rPh sb="15" eb="16">
      <t>ダン</t>
    </rPh>
    <rPh sb="18" eb="20">
      <t>キョウリョク</t>
    </rPh>
    <rPh sb="20" eb="22">
      <t>ジョウキョウ</t>
    </rPh>
    <phoneticPr fontId="3"/>
  </si>
  <si>
    <t>１．公告日時点で有効期間内にあること。
２．代表構成員、構成員それぞれで点数を算出し、出資比率を乗じて出た数字の合計を得点とする。</t>
    <phoneticPr fontId="3"/>
  </si>
  <si>
    <t>１．代表構成員、構成員それぞれで点数を算出し、出資比率を乗じて出た数字の合計を得点とする。</t>
    <phoneticPr fontId="3"/>
  </si>
  <si>
    <t>１．公告日時点で有効期間内にあること。
２．代表構成員、構成員それぞれで点数を算出し、出資比率を乗じて出た数字の合計を得点とする。</t>
    <rPh sb="2" eb="4">
      <t>コウコク</t>
    </rPh>
    <rPh sb="4" eb="5">
      <t>ビ</t>
    </rPh>
    <rPh sb="5" eb="7">
      <t>ジテン</t>
    </rPh>
    <rPh sb="8" eb="10">
      <t>ユウコウ</t>
    </rPh>
    <rPh sb="10" eb="13">
      <t>キカンナイ</t>
    </rPh>
    <phoneticPr fontId="3"/>
  </si>
  <si>
    <t>代表構成員の安全対策</t>
    <rPh sb="0" eb="2">
      <t>ダイヒョウ</t>
    </rPh>
    <rPh sb="2" eb="4">
      <t>コウセイ</t>
    </rPh>
    <rPh sb="4" eb="5">
      <t>イン</t>
    </rPh>
    <rPh sb="6" eb="8">
      <t>アンゼン</t>
    </rPh>
    <rPh sb="8" eb="10">
      <t>タイサク</t>
    </rPh>
    <phoneticPr fontId="2"/>
  </si>
  <si>
    <t>代表構成員の環境配慮</t>
    <rPh sb="0" eb="2">
      <t>ダイヒョウ</t>
    </rPh>
    <rPh sb="2" eb="4">
      <t>コウセイ</t>
    </rPh>
    <rPh sb="4" eb="5">
      <t>イン</t>
    </rPh>
    <rPh sb="6" eb="8">
      <t>カンキョウ</t>
    </rPh>
    <rPh sb="8" eb="10">
      <t>ハイリョ</t>
    </rPh>
    <phoneticPr fontId="2"/>
  </si>
  <si>
    <t>事故等の防止の喚起と客観的指標で安全対策の実施の可能性</t>
    <phoneticPr fontId="3"/>
  </si>
  <si>
    <t>第２構成員の安全対策</t>
    <rPh sb="0" eb="1">
      <t>ダイ</t>
    </rPh>
    <rPh sb="2" eb="4">
      <t>コウセイ</t>
    </rPh>
    <rPh sb="4" eb="5">
      <t>イン</t>
    </rPh>
    <rPh sb="6" eb="8">
      <t>アンゼン</t>
    </rPh>
    <rPh sb="8" eb="10">
      <t>タイサク</t>
    </rPh>
    <phoneticPr fontId="2"/>
  </si>
  <si>
    <t>第３構成員の安全対策</t>
    <rPh sb="0" eb="1">
      <t>ダイ</t>
    </rPh>
    <rPh sb="2" eb="4">
      <t>コウセイ</t>
    </rPh>
    <rPh sb="4" eb="5">
      <t>イン</t>
    </rPh>
    <rPh sb="6" eb="8">
      <t>アンゼン</t>
    </rPh>
    <rPh sb="8" eb="10">
      <t>タイサク</t>
    </rPh>
    <phoneticPr fontId="2"/>
  </si>
  <si>
    <t xml:space="preserve">１．「労働安全衛生分野表彰歴」
　・安全衛生に係る優良事業場、団体又は功労者に対する厚生労働大臣・岐阜労働局長表彰
　・厚生労働省労働基準局長が行う建設事業無災害表彰（岐阜県内工事に限る）
　・厚生労働省労働基準局長が行う無災害記録証
２．代表構成員、構成員それぞれで点数を算出し、出資比率を乗じて出た数字の合計を得点とする。
</t>
    <rPh sb="3" eb="5">
      <t>ロウドウ</t>
    </rPh>
    <rPh sb="5" eb="7">
      <t>アンゼン</t>
    </rPh>
    <rPh sb="7" eb="9">
      <t>エイセイ</t>
    </rPh>
    <rPh sb="9" eb="11">
      <t>ブンヤ</t>
    </rPh>
    <rPh sb="11" eb="13">
      <t>ヒョウショウ</t>
    </rPh>
    <rPh sb="13" eb="14">
      <t>レキ</t>
    </rPh>
    <rPh sb="158" eb="160">
      <t>トクテン</t>
    </rPh>
    <phoneticPr fontId="3"/>
  </si>
  <si>
    <t>技術所見１の①、②、③のうち、３項目全てについて評価できる</t>
    <phoneticPr fontId="2"/>
  </si>
  <si>
    <t>技術所見１の①、②、③のうち、いずれか２項目について評価できる</t>
    <phoneticPr fontId="3"/>
  </si>
  <si>
    <t>技術所見１の①、②、③のうち、いずれか１項目について評価できる</t>
    <phoneticPr fontId="3"/>
  </si>
  <si>
    <t>地盤沈下等を最小限に抑える対策や、その確認方法について、具体的な提案を2項目求める。</t>
    <phoneticPr fontId="3"/>
  </si>
  <si>
    <t>技術所見２について2項目評価できる</t>
    <phoneticPr fontId="3"/>
  </si>
  <si>
    <t>技術所見２について1項目評価できる</t>
    <phoneticPr fontId="3"/>
  </si>
  <si>
    <t>平均点が７０点以上７５点未満</t>
    <rPh sb="0" eb="3">
      <t>ヘイキンテン</t>
    </rPh>
    <rPh sb="6" eb="7">
      <t>テン</t>
    </rPh>
    <rPh sb="7" eb="9">
      <t>イジョウ</t>
    </rPh>
    <rPh sb="11" eb="12">
      <t>テン</t>
    </rPh>
    <rPh sb="12" eb="14">
      <t>ミマン</t>
    </rPh>
    <phoneticPr fontId="2"/>
  </si>
  <si>
    <t>平均点が６５点以上７０点未満</t>
    <rPh sb="7" eb="9">
      <t>イジョウ</t>
    </rPh>
    <rPh sb="11" eb="12">
      <t>テン</t>
    </rPh>
    <rPh sb="12" eb="14">
      <t>ミマン</t>
    </rPh>
    <phoneticPr fontId="2"/>
  </si>
  <si>
    <t>第２構成員の工事成績評定点</t>
    <rPh sb="0" eb="1">
      <t>ダイ</t>
    </rPh>
    <rPh sb="2" eb="4">
      <t>コウセイ</t>
    </rPh>
    <rPh sb="4" eb="5">
      <t>イン</t>
    </rPh>
    <rPh sb="6" eb="13">
      <t>コウジセイセキヒョウテイテン</t>
    </rPh>
    <phoneticPr fontId="3"/>
  </si>
  <si>
    <t>第３構成員の工事成績評定点</t>
    <rPh sb="0" eb="1">
      <t>ダイ</t>
    </rPh>
    <rPh sb="2" eb="4">
      <t>コウセイ</t>
    </rPh>
    <rPh sb="4" eb="5">
      <t>イン</t>
    </rPh>
    <rPh sb="6" eb="13">
      <t>コウジセイセキヒョウテイテン</t>
    </rPh>
    <phoneticPr fontId="3"/>
  </si>
  <si>
    <t>１．実績のない年度は６５点とする。
２．代表構成員、構成員それぞれで点数を算出し、出資比率を乗じて出た数字の合計を得点とする。</t>
    <rPh sb="2" eb="4">
      <t>ジッセキ</t>
    </rPh>
    <rPh sb="7" eb="9">
      <t>ネンド</t>
    </rPh>
    <rPh sb="12" eb="13">
      <t>テン</t>
    </rPh>
    <rPh sb="58" eb="60">
      <t>トクテン</t>
    </rPh>
    <phoneticPr fontId="3"/>
  </si>
  <si>
    <t>代表構成員の働き方改革の推進</t>
    <rPh sb="0" eb="2">
      <t>ダイヒョウ</t>
    </rPh>
    <rPh sb="2" eb="5">
      <t>コウセイイン</t>
    </rPh>
    <rPh sb="6" eb="7">
      <t>ハタラ</t>
    </rPh>
    <rPh sb="8" eb="9">
      <t>カタ</t>
    </rPh>
    <rPh sb="9" eb="11">
      <t>カイカク</t>
    </rPh>
    <rPh sb="12" eb="14">
      <t>スイシン</t>
    </rPh>
    <phoneticPr fontId="3"/>
  </si>
  <si>
    <t>週休２日制工事の実績の有無</t>
    <rPh sb="0" eb="2">
      <t>シュウキュウ</t>
    </rPh>
    <rPh sb="3" eb="5">
      <t>カセイ</t>
    </rPh>
    <rPh sb="5" eb="7">
      <t>コウジ</t>
    </rPh>
    <rPh sb="8" eb="10">
      <t>ジッセキ</t>
    </rPh>
    <rPh sb="11" eb="13">
      <t>ウム</t>
    </rPh>
    <phoneticPr fontId="2"/>
  </si>
  <si>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2">
      <t>カセイ</t>
    </rPh>
    <rPh sb="22" eb="24">
      <t>コウジ</t>
    </rPh>
    <rPh sb="25" eb="27">
      <t>ジッセキ</t>
    </rPh>
    <phoneticPr fontId="2"/>
  </si>
  <si>
    <t>実績なし</t>
    <phoneticPr fontId="2"/>
  </si>
  <si>
    <t>第２構成員の働き方改革の推進</t>
    <rPh sb="0" eb="1">
      <t>ダイ</t>
    </rPh>
    <rPh sb="2" eb="5">
      <t>コウセイイン</t>
    </rPh>
    <rPh sb="6" eb="7">
      <t>ハタラ</t>
    </rPh>
    <rPh sb="8" eb="9">
      <t>カタ</t>
    </rPh>
    <rPh sb="9" eb="11">
      <t>カイカク</t>
    </rPh>
    <rPh sb="12" eb="14">
      <t>スイシン</t>
    </rPh>
    <phoneticPr fontId="3"/>
  </si>
  <si>
    <t>第３構成員の働き方改革の推進</t>
    <rPh sb="0" eb="1">
      <t>ダイ</t>
    </rPh>
    <rPh sb="2" eb="5">
      <t>コウセイイン</t>
    </rPh>
    <rPh sb="6" eb="7">
      <t>ハタラ</t>
    </rPh>
    <rPh sb="8" eb="9">
      <t>カタ</t>
    </rPh>
    <rPh sb="9" eb="11">
      <t>カイカク</t>
    </rPh>
    <rPh sb="12" eb="14">
      <t>スイシン</t>
    </rPh>
    <phoneticPr fontId="3"/>
  </si>
  <si>
    <t>○配置予定技術者の能力</t>
    <rPh sb="1" eb="3">
      <t>ハイチ</t>
    </rPh>
    <rPh sb="3" eb="5">
      <t>ヨテイ</t>
    </rPh>
    <rPh sb="5" eb="7">
      <t>ギジュツ</t>
    </rPh>
    <rPh sb="7" eb="8">
      <t>シャ</t>
    </rPh>
    <rPh sb="9" eb="11">
      <t>ノウリョク</t>
    </rPh>
    <phoneticPr fontId="2"/>
  </si>
  <si>
    <t>65点未満の評定点がなく、累計1点以上</t>
    <phoneticPr fontId="3"/>
  </si>
  <si>
    <t>65点未満の評定点がなく、累計2点以上</t>
    <phoneticPr fontId="3"/>
  </si>
  <si>
    <t>直近３か年度の各団体が発行するＣＰＤの単位取得（単位＝ユニット）</t>
    <phoneticPr fontId="2"/>
  </si>
  <si>
    <t>監理技術者の保有する資格等</t>
    <phoneticPr fontId="2"/>
  </si>
  <si>
    <t>監理技術者の資格取得後、５年以上の経験を有するもの</t>
    <phoneticPr fontId="2"/>
  </si>
  <si>
    <t>監理技術者の資格取得後、３年以上の経験を有するもの</t>
    <phoneticPr fontId="2"/>
  </si>
  <si>
    <t>上記以外</t>
    <rPh sb="0" eb="2">
      <t>ジョウキ</t>
    </rPh>
    <rPh sb="2" eb="4">
      <t>イガイ</t>
    </rPh>
    <phoneticPr fontId="3"/>
  </si>
  <si>
    <t>（ふりがな）
代表構成員の配置予定技術者氏名</t>
    <rPh sb="7" eb="9">
      <t>ダイヒョウ</t>
    </rPh>
    <rPh sb="9" eb="12">
      <t>コウセイイン</t>
    </rPh>
    <rPh sb="13" eb="15">
      <t>ハイチ</t>
    </rPh>
    <rPh sb="15" eb="17">
      <t>ヨテイ</t>
    </rPh>
    <rPh sb="17" eb="20">
      <t>ギジュツシャ</t>
    </rPh>
    <rPh sb="20" eb="22">
      <t>シメイ</t>
    </rPh>
    <phoneticPr fontId="3"/>
  </si>
  <si>
    <t>（ふりがな）
第２構成員の配置予定技術者氏名</t>
    <rPh sb="7" eb="8">
      <t>ダイ</t>
    </rPh>
    <rPh sb="9" eb="12">
      <t>コウセイイン</t>
    </rPh>
    <rPh sb="13" eb="15">
      <t>ハイチ</t>
    </rPh>
    <rPh sb="15" eb="17">
      <t>ヨテイ</t>
    </rPh>
    <rPh sb="17" eb="20">
      <t>ギジュツシャ</t>
    </rPh>
    <rPh sb="20" eb="22">
      <t>シメイ</t>
    </rPh>
    <phoneticPr fontId="3"/>
  </si>
  <si>
    <t>（ふりがな）
第３構成員の配置予定技術者氏名</t>
    <rPh sb="7" eb="8">
      <t>ダイ</t>
    </rPh>
    <rPh sb="9" eb="12">
      <t>コウセイイン</t>
    </rPh>
    <rPh sb="13" eb="15">
      <t>ハイチ</t>
    </rPh>
    <rPh sb="15" eb="17">
      <t>ヨテイ</t>
    </rPh>
    <rPh sb="17" eb="20">
      <t>ギジュツシャ</t>
    </rPh>
    <rPh sb="20" eb="22">
      <t>シメイ</t>
    </rPh>
    <phoneticPr fontId="3"/>
  </si>
  <si>
    <t>代表構成員の工事成績評定点</t>
    <rPh sb="0" eb="2">
      <t>ダイヒョウ</t>
    </rPh>
    <rPh sb="2" eb="5">
      <t>コウセイイン</t>
    </rPh>
    <rPh sb="6" eb="8">
      <t>コウジ</t>
    </rPh>
    <rPh sb="8" eb="10">
      <t>セイセキ</t>
    </rPh>
    <rPh sb="10" eb="12">
      <t>ヒョウテイ</t>
    </rPh>
    <rPh sb="12" eb="13">
      <t>テン</t>
    </rPh>
    <phoneticPr fontId="3"/>
  </si>
  <si>
    <t>第２構成員の工事成績評定点</t>
    <rPh sb="0" eb="1">
      <t>ダイ</t>
    </rPh>
    <rPh sb="2" eb="5">
      <t>コウセイイン</t>
    </rPh>
    <rPh sb="6" eb="8">
      <t>コウジ</t>
    </rPh>
    <rPh sb="8" eb="10">
      <t>セイセキ</t>
    </rPh>
    <rPh sb="10" eb="12">
      <t>ヒョウテイ</t>
    </rPh>
    <rPh sb="12" eb="13">
      <t>テン</t>
    </rPh>
    <phoneticPr fontId="3"/>
  </si>
  <si>
    <t>第３構成員の工事成績評定点</t>
    <rPh sb="0" eb="1">
      <t>ダイ</t>
    </rPh>
    <rPh sb="2" eb="5">
      <t>コウセイイン</t>
    </rPh>
    <rPh sb="6" eb="8">
      <t>コウジ</t>
    </rPh>
    <rPh sb="8" eb="10">
      <t>セイセキ</t>
    </rPh>
    <rPh sb="10" eb="12">
      <t>ヒョウテイ</t>
    </rPh>
    <rPh sb="12" eb="13">
      <t>テン</t>
    </rPh>
    <phoneticPr fontId="3"/>
  </si>
  <si>
    <t>代表構成員の保有資格</t>
    <rPh sb="0" eb="2">
      <t>ダイヒョウ</t>
    </rPh>
    <rPh sb="2" eb="5">
      <t>コウセイイン</t>
    </rPh>
    <rPh sb="6" eb="8">
      <t>ホユウ</t>
    </rPh>
    <rPh sb="8" eb="10">
      <t>シカク</t>
    </rPh>
    <phoneticPr fontId="3"/>
  </si>
  <si>
    <t>代表構成員の継続教育（CPD）の取組状況</t>
    <rPh sb="0" eb="2">
      <t>ダイヒョウ</t>
    </rPh>
    <rPh sb="2" eb="5">
      <t>コウセイイン</t>
    </rPh>
    <rPh sb="6" eb="8">
      <t>ケイゾク</t>
    </rPh>
    <rPh sb="8" eb="10">
      <t>キョウイク</t>
    </rPh>
    <rPh sb="16" eb="18">
      <t>トリクミ</t>
    </rPh>
    <rPh sb="18" eb="20">
      <t>ジョウキョウ</t>
    </rPh>
    <phoneticPr fontId="3"/>
  </si>
  <si>
    <t>第２構成員の継続教育（CPD）の取組状況</t>
    <rPh sb="0" eb="1">
      <t>ダイ</t>
    </rPh>
    <rPh sb="2" eb="5">
      <t>コウセイイン</t>
    </rPh>
    <rPh sb="6" eb="8">
      <t>ケイゾク</t>
    </rPh>
    <rPh sb="8" eb="10">
      <t>キョウイク</t>
    </rPh>
    <rPh sb="16" eb="18">
      <t>トリクミ</t>
    </rPh>
    <rPh sb="18" eb="20">
      <t>ジョウキョウ</t>
    </rPh>
    <phoneticPr fontId="3"/>
  </si>
  <si>
    <t>第３構成員の継続教育（CPD）の取組状況</t>
    <rPh sb="0" eb="1">
      <t>ダイ</t>
    </rPh>
    <rPh sb="2" eb="5">
      <t>コウセイイン</t>
    </rPh>
    <rPh sb="6" eb="8">
      <t>ケイゾク</t>
    </rPh>
    <rPh sb="8" eb="10">
      <t>キョウイク</t>
    </rPh>
    <rPh sb="16" eb="18">
      <t>トリクミ</t>
    </rPh>
    <rPh sb="18" eb="20">
      <t>ジョウキョウ</t>
    </rPh>
    <phoneticPr fontId="3"/>
  </si>
  <si>
    <t>１．代表構成員、構成員それぞれで点数を算出し、出資比率を乗じて出た数字の合計を得点とする。</t>
    <phoneticPr fontId="3"/>
  </si>
  <si>
    <t>代表構成員の若手・女性技術者の育成・確保</t>
    <rPh sb="0" eb="2">
      <t>ダイヒョウ</t>
    </rPh>
    <rPh sb="2" eb="5">
      <t>コウセイイン</t>
    </rPh>
    <phoneticPr fontId="3"/>
  </si>
  <si>
    <t>第２構成員の若手・女性技術者の育成・確保</t>
    <rPh sb="0" eb="1">
      <t>ダイ</t>
    </rPh>
    <rPh sb="2" eb="5">
      <t>コウセイイン</t>
    </rPh>
    <phoneticPr fontId="3"/>
  </si>
  <si>
    <t>第３構成員の若手・女性技術者の育成・確保</t>
    <rPh sb="0" eb="1">
      <t>ダイ</t>
    </rPh>
    <rPh sb="2" eb="5">
      <t>コウセイイン</t>
    </rPh>
    <phoneticPr fontId="3"/>
  </si>
  <si>
    <t>代表構成員の営業拠点</t>
    <rPh sb="0" eb="2">
      <t>ダイヒョウ</t>
    </rPh>
    <rPh sb="2" eb="4">
      <t>コウセイ</t>
    </rPh>
    <rPh sb="4" eb="5">
      <t>イン</t>
    </rPh>
    <rPh sb="6" eb="8">
      <t>エイギョウ</t>
    </rPh>
    <rPh sb="8" eb="10">
      <t>キョテン</t>
    </rPh>
    <phoneticPr fontId="3"/>
  </si>
  <si>
    <t>地域内での営業拠点の有無</t>
    <rPh sb="0" eb="2">
      <t>チイキ</t>
    </rPh>
    <rPh sb="2" eb="3">
      <t>ナイ</t>
    </rPh>
    <rPh sb="5" eb="7">
      <t>エイギョウ</t>
    </rPh>
    <rPh sb="7" eb="9">
      <t>キョテン</t>
    </rPh>
    <rPh sb="10" eb="12">
      <t>ウム</t>
    </rPh>
    <phoneticPr fontId="2"/>
  </si>
  <si>
    <t>岐阜市内に本店あり</t>
    <rPh sb="0" eb="2">
      <t>ギフ</t>
    </rPh>
    <rPh sb="2" eb="4">
      <t>シナイ</t>
    </rPh>
    <rPh sb="5" eb="7">
      <t>ホンテン</t>
    </rPh>
    <phoneticPr fontId="3"/>
  </si>
  <si>
    <t>※市内業者とは、市内に本店を有する企業を示す。
※実際の施工にあたって、下請けの変更があった場合、記載した市内業者の下請率を下回らないこと。
※割合は、下請予定金額に占める市内業者の施工予定金額の割合とする。下請率の算出方法は、別紙「市内業者への下請率の考え方について」参照。</t>
    <phoneticPr fontId="3"/>
  </si>
  <si>
    <t>第２構成員の災害協定参加等</t>
    <rPh sb="0" eb="1">
      <t>ダイ</t>
    </rPh>
    <rPh sb="2" eb="4">
      <t>コウセイ</t>
    </rPh>
    <rPh sb="4" eb="5">
      <t>イン</t>
    </rPh>
    <rPh sb="6" eb="8">
      <t>サイガイ</t>
    </rPh>
    <rPh sb="8" eb="10">
      <t>キョウテイ</t>
    </rPh>
    <rPh sb="10" eb="12">
      <t>サンカ</t>
    </rPh>
    <rPh sb="12" eb="13">
      <t>トウ</t>
    </rPh>
    <phoneticPr fontId="3"/>
  </si>
  <si>
    <t>第３構成員の災害協定参加等</t>
    <rPh sb="0" eb="1">
      <t>ダイ</t>
    </rPh>
    <rPh sb="2" eb="4">
      <t>コウセイ</t>
    </rPh>
    <rPh sb="4" eb="5">
      <t>イン</t>
    </rPh>
    <rPh sb="6" eb="8">
      <t>サイガイ</t>
    </rPh>
    <rPh sb="8" eb="10">
      <t>キョウテイ</t>
    </rPh>
    <rPh sb="10" eb="12">
      <t>サンカ</t>
    </rPh>
    <rPh sb="12" eb="13">
      <t>トウ</t>
    </rPh>
    <phoneticPr fontId="3"/>
  </si>
  <si>
    <t>第２構成員のボランティア活動</t>
    <rPh sb="0" eb="1">
      <t>ダイ</t>
    </rPh>
    <rPh sb="2" eb="4">
      <t>コウセイ</t>
    </rPh>
    <rPh sb="4" eb="5">
      <t>イン</t>
    </rPh>
    <rPh sb="12" eb="14">
      <t>カツドウ</t>
    </rPh>
    <phoneticPr fontId="3"/>
  </si>
  <si>
    <t>第３構成員のボランティア活動</t>
    <rPh sb="0" eb="1">
      <t>ダイ</t>
    </rPh>
    <rPh sb="2" eb="4">
      <t>コウセイ</t>
    </rPh>
    <rPh sb="4" eb="5">
      <t>イン</t>
    </rPh>
    <rPh sb="12" eb="14">
      <t>カツドウ</t>
    </rPh>
    <phoneticPr fontId="3"/>
  </si>
  <si>
    <t>第２構成員のぎふし共育・女性活躍企業認定</t>
    <rPh sb="0" eb="1">
      <t>ダイ</t>
    </rPh>
    <rPh sb="2" eb="4">
      <t>コウセイ</t>
    </rPh>
    <rPh sb="4" eb="5">
      <t>イン</t>
    </rPh>
    <rPh sb="9" eb="11">
      <t>キョウイク</t>
    </rPh>
    <rPh sb="12" eb="14">
      <t>ジョセイ</t>
    </rPh>
    <rPh sb="14" eb="16">
      <t>カツヤク</t>
    </rPh>
    <rPh sb="16" eb="18">
      <t>キギョウ</t>
    </rPh>
    <rPh sb="18" eb="20">
      <t>ニンテイ</t>
    </rPh>
    <phoneticPr fontId="3"/>
  </si>
  <si>
    <t>第３構成員のぎふし共育・女性活躍企業認定</t>
    <rPh sb="0" eb="1">
      <t>ダイ</t>
    </rPh>
    <rPh sb="2" eb="4">
      <t>コウセイ</t>
    </rPh>
    <rPh sb="4" eb="5">
      <t>イン</t>
    </rPh>
    <rPh sb="9" eb="11">
      <t>キョウイク</t>
    </rPh>
    <rPh sb="12" eb="14">
      <t>ジョセイ</t>
    </rPh>
    <rPh sb="14" eb="16">
      <t>カツヤク</t>
    </rPh>
    <rPh sb="16" eb="18">
      <t>キギョウ</t>
    </rPh>
    <rPh sb="18" eb="20">
      <t>ニンテイ</t>
    </rPh>
    <phoneticPr fontId="3"/>
  </si>
  <si>
    <t>第２構成員の岐阜市消防団・水防団への協力状況</t>
    <rPh sb="0" eb="1">
      <t>ダイ</t>
    </rPh>
    <rPh sb="2" eb="4">
      <t>コウセイ</t>
    </rPh>
    <rPh sb="4" eb="5">
      <t>イン</t>
    </rPh>
    <rPh sb="6" eb="9">
      <t>ギフシ</t>
    </rPh>
    <rPh sb="9" eb="12">
      <t>ショウボウダン</t>
    </rPh>
    <rPh sb="13" eb="15">
      <t>スイボウ</t>
    </rPh>
    <rPh sb="15" eb="16">
      <t>ダン</t>
    </rPh>
    <rPh sb="18" eb="20">
      <t>キョウリョク</t>
    </rPh>
    <rPh sb="20" eb="22">
      <t>ジョウキョウ</t>
    </rPh>
    <phoneticPr fontId="3"/>
  </si>
  <si>
    <t>第３構成員の岐阜市消防団・水防団への協力状況</t>
    <rPh sb="0" eb="1">
      <t>ダイ</t>
    </rPh>
    <rPh sb="2" eb="4">
      <t>コウセイ</t>
    </rPh>
    <rPh sb="4" eb="5">
      <t>イン</t>
    </rPh>
    <rPh sb="6" eb="9">
      <t>ギフシ</t>
    </rPh>
    <rPh sb="9" eb="12">
      <t>ショウボウダン</t>
    </rPh>
    <rPh sb="13" eb="15">
      <t>スイボウ</t>
    </rPh>
    <rPh sb="15" eb="16">
      <t>ダン</t>
    </rPh>
    <rPh sb="18" eb="20">
      <t>キョウリョク</t>
    </rPh>
    <rPh sb="20" eb="22">
      <t>ジョウキョウ</t>
    </rPh>
    <phoneticPr fontId="3"/>
  </si>
  <si>
    <t>直近2か年度の社会貢献活動実績の有無</t>
    <rPh sb="0" eb="2">
      <t>チョッキン</t>
    </rPh>
    <rPh sb="4" eb="6">
      <t>ネンド</t>
    </rPh>
    <rPh sb="7" eb="9">
      <t>シャカイ</t>
    </rPh>
    <rPh sb="9" eb="11">
      <t>コウケン</t>
    </rPh>
    <rPh sb="11" eb="13">
      <t>カツドウ</t>
    </rPh>
    <rPh sb="13" eb="15">
      <t>ジッセキ</t>
    </rPh>
    <rPh sb="16" eb="18">
      <t>ウム</t>
    </rPh>
    <phoneticPr fontId="2"/>
  </si>
  <si>
    <t>2つ以上の活動実績あり</t>
    <phoneticPr fontId="3"/>
  </si>
  <si>
    <t>活動実績あり</t>
    <phoneticPr fontId="3"/>
  </si>
  <si>
    <t>常勤雇用の従業員数19人以下の場合、消防団員または水防団員が合計1名以上
常勤雇用の従業員数20～49人以下の場合、消防団員または水防団員が合計3名以上
常勤雇用の従業員数50人以上の場合、消防団員または水防団員が合計6名以上</t>
    <phoneticPr fontId="3"/>
  </si>
  <si>
    <t>常勤雇用の従業員数19人以下の場合、消防団員なし、水防団員なし
常勤雇用の従業員数20～49人以下の場合、消防団員または水防団員が合計1名以上
常勤雇用の従業員数50人以上の場合、消防団員または水防団員が合計3名以上</t>
    <phoneticPr fontId="3"/>
  </si>
  <si>
    <t>１．工期の途中で技術者を交代していた場合、工事の主たる工種を担当した技術者について評価する。
２．代表構成員、構成員それぞれで点数を算出し、出資比率を乗じて出た数字の合計を得点とする。</t>
    <rPh sb="2" eb="4">
      <t>コウキ</t>
    </rPh>
    <rPh sb="5" eb="7">
      <t>トチュウ</t>
    </rPh>
    <rPh sb="8" eb="11">
      <t>ギジュツシャ</t>
    </rPh>
    <rPh sb="12" eb="14">
      <t>コウタイ</t>
    </rPh>
    <rPh sb="18" eb="20">
      <t>バアイ</t>
    </rPh>
    <rPh sb="21" eb="23">
      <t>コウジ</t>
    </rPh>
    <rPh sb="24" eb="25">
      <t>シュ</t>
    </rPh>
    <rPh sb="27" eb="29">
      <t>コウシュ</t>
    </rPh>
    <rPh sb="30" eb="32">
      <t>タントウ</t>
    </rPh>
    <rPh sb="34" eb="37">
      <t>ギジュツシャ</t>
    </rPh>
    <rPh sb="41" eb="43">
      <t>ヒョウカ</t>
    </rPh>
    <phoneticPr fontId="3"/>
  </si>
  <si>
    <t>当該工事の市内業者への下請状況（下請負金額に占める市内業者の施工金額の割合）</t>
    <phoneticPr fontId="3"/>
  </si>
  <si>
    <t>下請負金額に占める市内業者の施工金額の割合90％以上</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イジョウ</t>
    </rPh>
    <phoneticPr fontId="4"/>
  </si>
  <si>
    <t>下請負金額に占める市内業者の施工金額の割合50％以上90％未満</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イジョウ</t>
    </rPh>
    <rPh sb="29" eb="31">
      <t>ミマン</t>
    </rPh>
    <phoneticPr fontId="4"/>
  </si>
  <si>
    <t>下請負金額に占める市内業者の施工金額の割合50％未満</t>
    <phoneticPr fontId="3"/>
  </si>
  <si>
    <t>１．公告日時点で40歳未満であること。
２．代表構成員、構成員それぞれで点数を算出し、出資比率を乗じて出た数字の合計を得点とする。</t>
    <phoneticPr fontId="3"/>
  </si>
  <si>
    <t>工事による影響を低減させるため、以下の①～③の項目について、具体的な提案をそれぞれ求める。
①騒音対策
②振動対策
③粉塵対策
※ただし、提案は、各項目ごと３案以内とする。</t>
    <phoneticPr fontId="5"/>
  </si>
  <si>
    <t>解体面積：</t>
    <rPh sb="0" eb="2">
      <t>カイタイ</t>
    </rPh>
    <rPh sb="2" eb="4">
      <t>メンセキ</t>
    </rPh>
    <phoneticPr fontId="3"/>
  </si>
  <si>
    <t>第２構成員の環境配慮</t>
    <rPh sb="0" eb="1">
      <t>ダイ</t>
    </rPh>
    <rPh sb="2" eb="4">
      <t>コウセイ</t>
    </rPh>
    <rPh sb="4" eb="5">
      <t>イン</t>
    </rPh>
    <rPh sb="6" eb="8">
      <t>カンキョウ</t>
    </rPh>
    <rPh sb="8" eb="10">
      <t>ハイリョ</t>
    </rPh>
    <phoneticPr fontId="2"/>
  </si>
  <si>
    <t>第３構成員の環境配慮</t>
    <rPh sb="0" eb="1">
      <t>ダイ</t>
    </rPh>
    <rPh sb="2" eb="4">
      <t>コウセイ</t>
    </rPh>
    <rPh sb="4" eb="5">
      <t>イン</t>
    </rPh>
    <rPh sb="6" eb="8">
      <t>カンキョウ</t>
    </rPh>
    <rPh sb="8" eb="10">
      <t>ハイリョ</t>
    </rPh>
    <phoneticPr fontId="2"/>
  </si>
  <si>
    <t>技術所見１
（別紙様式第３－１号に記載）</t>
    <rPh sb="0" eb="2">
      <t>ギジュツ</t>
    </rPh>
    <rPh sb="2" eb="4">
      <t>ショケン</t>
    </rPh>
    <rPh sb="7" eb="8">
      <t>ベツ</t>
    </rPh>
    <rPh sb="8" eb="9">
      <t>シ</t>
    </rPh>
    <rPh sb="9" eb="11">
      <t>ヨウシキ</t>
    </rPh>
    <rPh sb="11" eb="12">
      <t>ダイ</t>
    </rPh>
    <rPh sb="15" eb="16">
      <t>ゴウ</t>
    </rPh>
    <rPh sb="17" eb="19">
      <t>キサイ</t>
    </rPh>
    <phoneticPr fontId="2"/>
  </si>
  <si>
    <t>技術所見２
（別紙様式第３－２号に記載）</t>
    <rPh sb="0" eb="2">
      <t>ギジュツ</t>
    </rPh>
    <rPh sb="2" eb="4">
      <t>ショケン</t>
    </rPh>
    <rPh sb="7" eb="8">
      <t>ベツ</t>
    </rPh>
    <rPh sb="8" eb="9">
      <t>シ</t>
    </rPh>
    <rPh sb="9" eb="11">
      <t>ヨウシキ</t>
    </rPh>
    <rPh sb="11" eb="12">
      <t>ダイ</t>
    </rPh>
    <rPh sb="15" eb="16">
      <t>ゴウ</t>
    </rPh>
    <rPh sb="17" eb="19">
      <t>キサイ</t>
    </rPh>
    <phoneticPr fontId="2"/>
  </si>
  <si>
    <t>直近５か年度の完成引き渡しの済んだ工事の工事成績評定点の平均点
対象となる工事
＝岐阜市（上下水道事業部及び市民病院含む）発注の解体工事（解体工事及びとび・土工・コンクリート工事（平成２８年５月３１日以前）で発注された工事のうち解体工事）</t>
    <rPh sb="0" eb="2">
      <t>チョッキン</t>
    </rPh>
    <rPh sb="4" eb="6">
      <t>ネンド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62" eb="64">
      <t>ハッチュウ</t>
    </rPh>
    <rPh sb="65" eb="67">
      <t>カイタイ</t>
    </rPh>
    <rPh sb="67" eb="69">
      <t>コウジ</t>
    </rPh>
    <phoneticPr fontId="2"/>
  </si>
  <si>
    <t>※複数の場合、記入
№</t>
    <rPh sb="1" eb="3">
      <t>フクスウ</t>
    </rPh>
    <rPh sb="4" eb="6">
      <t>バアイ</t>
    </rPh>
    <rPh sb="7" eb="9">
      <t>キニュウ</t>
    </rPh>
    <phoneticPr fontId="3"/>
  </si>
  <si>
    <t>直近5か年度に完成引き渡しの済んだ、監理技術者又は主任技術者として配置された工事の工事成績評定点から７０を引いた点数の累計
例：評定点（72、69）の場合
　　　　　→　（2、0）累計2点
対象となる工事
＝岐阜市（上下水道事業部及び市民病院含む）発注の解体工事（解体工事及びとび・土工・コンクリート工事（平成２８年５月３１日以前）で発注された工事のうち解体工事）</t>
    <rPh sb="0" eb="2">
      <t>チョッキン</t>
    </rPh>
    <rPh sb="4" eb="6">
      <t>ネンド</t>
    </rPh>
    <rPh sb="7" eb="9">
      <t>カンセイ</t>
    </rPh>
    <rPh sb="9" eb="10">
      <t>ヒ</t>
    </rPh>
    <rPh sb="11" eb="12">
      <t>ワタ</t>
    </rPh>
    <rPh sb="14" eb="15">
      <t>ス</t>
    </rPh>
    <rPh sb="18" eb="20">
      <t>カンリ</t>
    </rPh>
    <rPh sb="20" eb="23">
      <t>ギジュツシャ</t>
    </rPh>
    <rPh sb="23" eb="24">
      <t>マタ</t>
    </rPh>
    <rPh sb="25" eb="27">
      <t>シュニン</t>
    </rPh>
    <rPh sb="27" eb="30">
      <t>ギジュツシャ</t>
    </rPh>
    <rPh sb="33" eb="35">
      <t>ハイチ</t>
    </rPh>
    <rPh sb="38" eb="40">
      <t>コウジ</t>
    </rPh>
    <rPh sb="41" eb="43">
      <t>コウジ</t>
    </rPh>
    <rPh sb="43" eb="45">
      <t>セイセキ</t>
    </rPh>
    <rPh sb="45" eb="47">
      <t>ヒョウテイ</t>
    </rPh>
    <rPh sb="47" eb="48">
      <t>テン</t>
    </rPh>
    <rPh sb="53" eb="54">
      <t>ヒ</t>
    </rPh>
    <rPh sb="56" eb="58">
      <t>テンスウ</t>
    </rPh>
    <rPh sb="59" eb="61">
      <t>ルイケイ</t>
    </rPh>
    <rPh sb="116" eb="117">
      <t>オヨ</t>
    </rPh>
    <rPh sb="118" eb="120">
      <t>シミン</t>
    </rPh>
    <rPh sb="120" eb="122">
      <t>ビョウイン</t>
    </rPh>
    <phoneticPr fontId="2"/>
  </si>
  <si>
    <t>１．工期の途中で技術者を交代していた場合、工事の主たる工種を担当した技術者について評価する。
２．代表構成員、構成員それぞれで点数を算出し、出資比率を乗じて出た数字の合計を得点とする。</t>
    <phoneticPr fontId="3"/>
  </si>
  <si>
    <t>３年以上継続雇用している、４０歳未満の技術者又は女性技術者を主任（監理）技術者として配置する</t>
    <rPh sb="22" eb="23">
      <t>マタ</t>
    </rPh>
    <rPh sb="30" eb="32">
      <t>シュニン</t>
    </rPh>
    <rPh sb="33" eb="35">
      <t>カンリ</t>
    </rPh>
    <phoneticPr fontId="2"/>
  </si>
  <si>
    <t>４０歳未満の技術者又は女性技術者を主任（監理）技術者として配置する</t>
    <rPh sb="9" eb="10">
      <t>マタ</t>
    </rPh>
    <rPh sb="17" eb="19">
      <t>シュニン</t>
    </rPh>
    <rPh sb="20" eb="22">
      <t>カンリ</t>
    </rPh>
    <phoneticPr fontId="2"/>
  </si>
  <si>
    <t>１．受注形態が特定建設工事共同企業体である場合の施工実績は、出資比率３０％以上の場合のみ実績として認め、その出資比率を乗じた値とする。
２．施工実績に他工種の工事が含まれる場合は、解体工事にかかる部分の面積が該当面積以上であること。この場合、必要に応じて、別途資料の提出を求めることがある。</t>
    <rPh sb="71" eb="75">
      <t>セコウジッセキ</t>
    </rPh>
    <rPh sb="76" eb="79">
      <t>タコウシュ</t>
    </rPh>
    <rPh sb="80" eb="82">
      <t>コウジ</t>
    </rPh>
    <rPh sb="83" eb="84">
      <t>フク</t>
    </rPh>
    <rPh sb="87" eb="89">
      <t>バアイ</t>
    </rPh>
    <rPh sb="91" eb="93">
      <t>カイタイ</t>
    </rPh>
    <rPh sb="93" eb="95">
      <t>コウジ</t>
    </rPh>
    <rPh sb="99" eb="101">
      <t>ブブン</t>
    </rPh>
    <rPh sb="102" eb="104">
      <t>メンセキ</t>
    </rPh>
    <rPh sb="105" eb="107">
      <t>ガイトウ</t>
    </rPh>
    <rPh sb="107" eb="109">
      <t>メンセキ</t>
    </rPh>
    <rPh sb="109" eb="111">
      <t>イジョウ</t>
    </rPh>
    <rPh sb="119" eb="121">
      <t>バアイ</t>
    </rPh>
    <rPh sb="122" eb="124">
      <t>ヒツヨウ</t>
    </rPh>
    <rPh sb="125" eb="126">
      <t>オウ</t>
    </rPh>
    <rPh sb="129" eb="131">
      <t>ベット</t>
    </rPh>
    <rPh sb="131" eb="133">
      <t>シリョウ</t>
    </rPh>
    <rPh sb="134" eb="136">
      <t>テイシュツ</t>
    </rPh>
    <rPh sb="137" eb="138">
      <t>モト</t>
    </rPh>
    <phoneticPr fontId="3"/>
  </si>
  <si>
    <t>１．工期の途中で技術者を交代していた場合における工事実績は、担当した期間を工期で除した割合を乗じた値とする。
２．受注形態が特定建設工事共同企業体である場合の施工実績は、出資比率３０％以上の場合のみ実績として認め、その出資比率を乗じた値とする。
３．「岐阜市低入札価格調査要綱第１１条」における追加配置技術者の場合は対象としない。
４．監理技術者、主任技術者、現場代理人又は特定建設工事共同企業体の構成員である主任技術者としての従事実績を評価する。
５．施工実績に他工種の工事が含まれる場合は、解体工事にかかる部分の面積が該当面積以上であること。この場合、必要に応じて、別途資料の提出を求めることがある。</t>
    <rPh sb="2" eb="4">
      <t>コウキ</t>
    </rPh>
    <rPh sb="5" eb="7">
      <t>トチュウ</t>
    </rPh>
    <rPh sb="8" eb="11">
      <t>ギジュツシャ</t>
    </rPh>
    <rPh sb="12" eb="14">
      <t>コウタイ</t>
    </rPh>
    <rPh sb="18" eb="20">
      <t>バアイ</t>
    </rPh>
    <rPh sb="24" eb="26">
      <t>コウジ</t>
    </rPh>
    <rPh sb="26" eb="28">
      <t>ジッセキ</t>
    </rPh>
    <rPh sb="30" eb="32">
      <t>タントウ</t>
    </rPh>
    <rPh sb="34" eb="36">
      <t>キカン</t>
    </rPh>
    <rPh sb="37" eb="39">
      <t>コウキ</t>
    </rPh>
    <rPh sb="40" eb="41">
      <t>ジョ</t>
    </rPh>
    <rPh sb="43" eb="45">
      <t>ワリアイ</t>
    </rPh>
    <rPh sb="46" eb="47">
      <t>ジョウ</t>
    </rPh>
    <rPh sb="49" eb="50">
      <t>チ</t>
    </rPh>
    <rPh sb="128" eb="131">
      <t>ギフシ</t>
    </rPh>
    <rPh sb="131" eb="132">
      <t>テイ</t>
    </rPh>
    <rPh sb="132" eb="134">
      <t>ニュウサツ</t>
    </rPh>
    <rPh sb="134" eb="136">
      <t>カカク</t>
    </rPh>
    <rPh sb="136" eb="138">
      <t>チョウサ</t>
    </rPh>
    <rPh sb="138" eb="140">
      <t>ヨウコウ</t>
    </rPh>
    <rPh sb="140" eb="141">
      <t>ダイ</t>
    </rPh>
    <rPh sb="143" eb="144">
      <t>ジョウ</t>
    </rPh>
    <rPh sb="149" eb="151">
      <t>ツイカ</t>
    </rPh>
    <rPh sb="151" eb="153">
      <t>ハイチ</t>
    </rPh>
    <rPh sb="153" eb="156">
      <t>ギジュツシャ</t>
    </rPh>
    <rPh sb="157" eb="159">
      <t>バアイ</t>
    </rPh>
    <rPh sb="160" eb="162">
      <t>タイショウ</t>
    </rPh>
    <rPh sb="171" eb="173">
      <t>カンリ</t>
    </rPh>
    <rPh sb="173" eb="176">
      <t>ギジュツシャ</t>
    </rPh>
    <rPh sb="177" eb="179">
      <t>シュニン</t>
    </rPh>
    <rPh sb="179" eb="182">
      <t>ギジュツシャ</t>
    </rPh>
    <rPh sb="183" eb="185">
      <t>ゲンバ</t>
    </rPh>
    <rPh sb="185" eb="188">
      <t>ダイリニン</t>
    </rPh>
    <rPh sb="217" eb="219">
      <t>ジュウジ</t>
    </rPh>
    <rPh sb="219" eb="221">
      <t>ジッセキ</t>
    </rPh>
    <rPh sb="222" eb="224">
      <t>ヒョウカ</t>
    </rPh>
    <rPh sb="231" eb="235">
      <t>セコウジッセキ</t>
    </rPh>
    <rPh sb="236" eb="239">
      <t>タコウシュ</t>
    </rPh>
    <rPh sb="240" eb="242">
      <t>コウジ</t>
    </rPh>
    <rPh sb="243" eb="244">
      <t>フク</t>
    </rPh>
    <rPh sb="247" eb="249">
      <t>バアイ</t>
    </rPh>
    <rPh sb="251" eb="253">
      <t>カイタイ</t>
    </rPh>
    <rPh sb="253" eb="255">
      <t>コウジ</t>
    </rPh>
    <rPh sb="259" eb="261">
      <t>ブブン</t>
    </rPh>
    <rPh sb="262" eb="264">
      <t>メンセキ</t>
    </rPh>
    <rPh sb="265" eb="267">
      <t>ガイトウ</t>
    </rPh>
    <rPh sb="267" eb="269">
      <t>メンセキ</t>
    </rPh>
    <rPh sb="269" eb="271">
      <t>イジョウ</t>
    </rPh>
    <rPh sb="279" eb="281">
      <t>バアイ</t>
    </rPh>
    <rPh sb="282" eb="284">
      <t>ヒツヨウ</t>
    </rPh>
    <rPh sb="285" eb="286">
      <t>オウ</t>
    </rPh>
    <rPh sb="289" eb="291">
      <t>ベット</t>
    </rPh>
    <rPh sb="291" eb="293">
      <t>シリョウ</t>
    </rPh>
    <rPh sb="294" eb="296">
      <t>テイシュツ</t>
    </rPh>
    <rPh sb="297" eb="298">
      <t>モト</t>
    </rPh>
    <phoneticPr fontId="3"/>
  </si>
  <si>
    <t>※平均点は、岐阜市発注の解体工事の工事成績評定点の平均点</t>
    <rPh sb="12" eb="14">
      <t>カイタイ</t>
    </rPh>
    <rPh sb="14" eb="16">
      <t>コウジ</t>
    </rPh>
    <phoneticPr fontId="3"/>
  </si>
  <si>
    <t>市内業者への下請率</t>
    <rPh sb="0" eb="2">
      <t>シナイ</t>
    </rPh>
    <rPh sb="2" eb="4">
      <t>ギョウシャ</t>
    </rPh>
    <rPh sb="6" eb="8">
      <t>シタウケ</t>
    </rPh>
    <rPh sb="8" eb="9">
      <t>リツ</t>
    </rPh>
    <phoneticPr fontId="3"/>
  </si>
  <si>
    <t>直近１０か年度及び入札公告日の属する年度の一般競争入札参加資格確認申請書の提出期限日までに完成引き渡しの済んだ工事の施工実績の有無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＝建築物に係る解体で、解体の面積９,０００㎡以上の元請施工実績</t>
    <rPh sb="115" eb="118">
      <t>ケンチクブツ</t>
    </rPh>
    <rPh sb="119" eb="120">
      <t>カカ</t>
    </rPh>
    <rPh sb="121" eb="123">
      <t>カイタイ</t>
    </rPh>
    <rPh sb="125" eb="127">
      <t>カイタイ</t>
    </rPh>
    <rPh sb="128" eb="130">
      <t>メンセキ</t>
    </rPh>
    <rPh sb="136" eb="138">
      <t>イジョウ</t>
    </rPh>
    <rPh sb="139" eb="141">
      <t>モトウケ</t>
    </rPh>
    <rPh sb="141" eb="143">
      <t>セコウ</t>
    </rPh>
    <rPh sb="143" eb="145">
      <t>ジッセキ</t>
    </rPh>
    <phoneticPr fontId="2"/>
  </si>
  <si>
    <t>同種工事（解体の面積９,０００㎡以上）の実績が３件以上ある</t>
    <rPh sb="0" eb="2">
      <t>ドウシュ</t>
    </rPh>
    <rPh sb="2" eb="4">
      <t>コウジ</t>
    </rPh>
    <rPh sb="5" eb="7">
      <t>カイタイ</t>
    </rPh>
    <rPh sb="16" eb="18">
      <t>イジョウ</t>
    </rPh>
    <rPh sb="20" eb="22">
      <t>ジッセキ</t>
    </rPh>
    <rPh sb="24" eb="25">
      <t>ケン</t>
    </rPh>
    <rPh sb="25" eb="27">
      <t>イジョウ</t>
    </rPh>
    <phoneticPr fontId="2"/>
  </si>
  <si>
    <t>同種工事（解体の面積９,０００㎡以上）の実績が２件ある</t>
    <rPh sb="0" eb="2">
      <t>ドウシュ</t>
    </rPh>
    <rPh sb="2" eb="4">
      <t>コウジ</t>
    </rPh>
    <rPh sb="5" eb="7">
      <t>カイタイ</t>
    </rPh>
    <rPh sb="8" eb="10">
      <t>メンセキ</t>
    </rPh>
    <rPh sb="15" eb="18">
      <t>ヘイベイイジョウ</t>
    </rPh>
    <rPh sb="20" eb="22">
      <t>ジッセキ</t>
    </rPh>
    <rPh sb="24" eb="25">
      <t>ケン</t>
    </rPh>
    <phoneticPr fontId="2"/>
  </si>
  <si>
    <t xml:space="preserve">直近１０か年度及び入札公告日の属する年度の一般競争入札参加資格確認申請書の提出期限日までに完成引き渡しの済んだ工事の施工実績の有無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＝建築物に係る解体で、解体の面積４,５００㎡以上の元請施工実績
</t>
    <rPh sb="125" eb="127">
      <t>カイタイ</t>
    </rPh>
    <phoneticPr fontId="2"/>
  </si>
  <si>
    <t>同種工事（解体の面積４,５００㎡以上）の実績が２件以上ある</t>
    <rPh sb="0" eb="2">
      <t>ドウシュ</t>
    </rPh>
    <rPh sb="2" eb="4">
      <t>コウジ</t>
    </rPh>
    <rPh sb="5" eb="7">
      <t>カイタイ</t>
    </rPh>
    <rPh sb="8" eb="10">
      <t>メンセキ</t>
    </rPh>
    <rPh sb="15" eb="18">
      <t>ヘイベイイジョウ</t>
    </rPh>
    <rPh sb="20" eb="22">
      <t>ジッセキ</t>
    </rPh>
    <rPh sb="24" eb="25">
      <t>ケン</t>
    </rPh>
    <rPh sb="25" eb="27">
      <t>イジョウ</t>
    </rPh>
    <phoneticPr fontId="2"/>
  </si>
  <si>
    <t>同種工事（解体の面積４,５００㎡以上）の実績が１件ある</t>
    <rPh sb="0" eb="2">
      <t>ドウシュ</t>
    </rPh>
    <rPh sb="2" eb="4">
      <t>コウジ</t>
    </rPh>
    <rPh sb="8" eb="10">
      <t>メンセキ</t>
    </rPh>
    <rPh sb="15" eb="18">
      <t>ヘイベイイジョウ</t>
    </rPh>
    <rPh sb="20" eb="22">
      <t>ジッセキ</t>
    </rPh>
    <rPh sb="24" eb="25">
      <t>ケン</t>
    </rPh>
    <phoneticPr fontId="2"/>
  </si>
  <si>
    <t xml:space="preserve">
１．入札参加者が企業として実施した岐阜市内における社会貢献活動（建設業協会など団体の構成員としての活動、町内会等の要請に基づき行った活動や地域住民等の協働活動を含む。）を対象とする。
２．次の活動は「ボランティア活動」の対象としない。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
３．代表構成員、構成員それぞれで点数を算出し、出資比率を乗じて出た数字の合計を得点とする。</t>
    <rPh sb="3" eb="5">
      <t>ニュウサツ</t>
    </rPh>
    <rPh sb="5" eb="7">
      <t>サンカ</t>
    </rPh>
    <rPh sb="7" eb="8">
      <t>シャ</t>
    </rPh>
    <rPh sb="9" eb="11">
      <t>キギョウ</t>
    </rPh>
    <rPh sb="14" eb="16">
      <t>ジッシ</t>
    </rPh>
    <rPh sb="18" eb="22">
      <t>ギフシナイ</t>
    </rPh>
    <rPh sb="26" eb="28">
      <t>シャカイ</t>
    </rPh>
    <rPh sb="28" eb="30">
      <t>コウケン</t>
    </rPh>
    <rPh sb="30" eb="32">
      <t>カツドウ</t>
    </rPh>
    <rPh sb="33" eb="35">
      <t>ケンセツ</t>
    </rPh>
    <rPh sb="35" eb="36">
      <t>ギョウ</t>
    </rPh>
    <rPh sb="36" eb="38">
      <t>キョウカイ</t>
    </rPh>
    <rPh sb="40" eb="42">
      <t>ダンタイ</t>
    </rPh>
    <rPh sb="43" eb="46">
      <t>コウセイイン</t>
    </rPh>
    <rPh sb="50" eb="52">
      <t>カツドウ</t>
    </rPh>
    <rPh sb="53" eb="55">
      <t>チョウナイ</t>
    </rPh>
    <rPh sb="55" eb="56">
      <t>カイ</t>
    </rPh>
    <rPh sb="56" eb="57">
      <t>トウ</t>
    </rPh>
    <rPh sb="58" eb="60">
      <t>ヨウセイ</t>
    </rPh>
    <rPh sb="61" eb="62">
      <t>モト</t>
    </rPh>
    <rPh sb="64" eb="65">
      <t>オコナ</t>
    </rPh>
    <rPh sb="67" eb="69">
      <t>カツドウ</t>
    </rPh>
    <rPh sb="70" eb="72">
      <t>チイキ</t>
    </rPh>
    <rPh sb="72" eb="74">
      <t>ジュウミン</t>
    </rPh>
    <rPh sb="74" eb="75">
      <t>トウ</t>
    </rPh>
    <rPh sb="76" eb="78">
      <t>キョウドウ</t>
    </rPh>
    <rPh sb="78" eb="80">
      <t>カツドウ</t>
    </rPh>
    <rPh sb="81" eb="82">
      <t>フク</t>
    </rPh>
    <rPh sb="86" eb="88">
      <t>タイショウ</t>
    </rPh>
    <rPh sb="96" eb="97">
      <t>ツギ</t>
    </rPh>
    <rPh sb="98" eb="100">
      <t>カツドウ</t>
    </rPh>
    <rPh sb="108" eb="110">
      <t>カツドウ</t>
    </rPh>
    <rPh sb="112" eb="114">
      <t>タイショウ</t>
    </rPh>
    <rPh sb="121" eb="123">
      <t>ユウショウ</t>
    </rPh>
    <rPh sb="124" eb="126">
      <t>カツドウ</t>
    </rPh>
    <rPh sb="128" eb="130">
      <t>サイガイ</t>
    </rPh>
    <rPh sb="130" eb="132">
      <t>キョウテイ</t>
    </rPh>
    <rPh sb="132" eb="134">
      <t>サンカ</t>
    </rPh>
    <rPh sb="134" eb="135">
      <t>トウ</t>
    </rPh>
    <rPh sb="139" eb="141">
      <t>カテン</t>
    </rPh>
    <rPh sb="144" eb="146">
      <t>カツドウ</t>
    </rPh>
    <rPh sb="174" eb="176">
      <t>カツドウ</t>
    </rPh>
    <rPh sb="180" eb="182">
      <t>タイショウ</t>
    </rPh>
    <rPh sb="182" eb="184">
      <t>キカン</t>
    </rPh>
    <rPh sb="188" eb="190">
      <t>ジッシ</t>
    </rPh>
    <rPh sb="193" eb="194">
      <t>カイ</t>
    </rPh>
    <rPh sb="194" eb="196">
      <t>イジョウ</t>
    </rPh>
    <rPh sb="197" eb="199">
      <t>カツドウ</t>
    </rPh>
    <rPh sb="200" eb="202">
      <t>ジッセキ</t>
    </rPh>
    <rPh sb="205" eb="207">
      <t>ヒョウカ</t>
    </rPh>
    <rPh sb="213" eb="215">
      <t>ドウイツ</t>
    </rPh>
    <rPh sb="215" eb="217">
      <t>カショ</t>
    </rPh>
    <rPh sb="221" eb="223">
      <t>ドウヨウ</t>
    </rPh>
    <rPh sb="224" eb="226">
      <t>カツドウ</t>
    </rPh>
    <rPh sb="227" eb="230">
      <t>フクスウカイ</t>
    </rPh>
    <rPh sb="230" eb="231">
      <t>オコナ</t>
    </rPh>
    <rPh sb="233" eb="235">
      <t>バアイ</t>
    </rPh>
    <rPh sb="239" eb="240">
      <t>カイ</t>
    </rPh>
    <rPh sb="241" eb="243">
      <t>カツドウ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</si>
</sst>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00_);[Red]\(0.00\)"/>
    <numFmt numFmtId="179" formatCode="0.0_);[Red]\(0.0\)"/>
    <numFmt numFmtId="180" formatCode="0_);[Red]\(0\)"/>
    <numFmt numFmtId="181" formatCode="#,##0.0;[Red]\-#,##0.0"/>
  </numFmts>
  <fonts count="18">
    <font>
      <sz val="11"/>
      <color theme="1"/>
      <name val="游ゴシック"/>
      <family val="2"/>
      <charset val="128"/>
      <scheme val="minor"/>
    </font>
    <font>
      <sz val="11"/>
      <name val="ＭＳ Ｐゴシック"/>
      <family val="3"/>
      <charset val="128"/>
    </font>
    <font>
      <sz val="6"/>
      <name val="ＭＳ Ｐゴシック"/>
      <family val="3"/>
      <charset val="128"/>
    </font>
    <font>
      <sz val="6"/>
      <name val="游ゴシック"/>
      <family val="2"/>
      <charset val="128"/>
      <scheme val="minor"/>
    </font>
    <font>
      <strike/>
      <sz val="11"/>
      <name val="ＭＳ Ｐゴシック"/>
      <family val="3"/>
      <charset val="128"/>
    </font>
    <font>
      <sz val="6"/>
      <name val="ＭＳ Ｐゴシック"/>
      <family val="2"/>
      <charset val="128"/>
    </font>
    <font>
      <sz val="11"/>
      <color theme="1"/>
      <name val="游ゴシック"/>
      <family val="2"/>
      <charset val="128"/>
      <scheme val="minor"/>
    </font>
    <font>
      <b/>
      <sz val="20"/>
      <color theme="1"/>
      <name val="ＭＳ Ｐゴシック"/>
      <family val="3"/>
      <charset val="128"/>
    </font>
    <font>
      <sz val="11"/>
      <color theme="1"/>
      <name val="ＭＳ Ｐゴシック"/>
      <family val="3"/>
      <charset val="128"/>
    </font>
    <font>
      <b/>
      <sz val="11"/>
      <color theme="1"/>
      <name val="ＭＳ Ｐゴシック"/>
      <family val="3"/>
      <charset val="128"/>
    </font>
    <font>
      <strike/>
      <sz val="12"/>
      <color theme="1"/>
      <name val="ＭＳ Ｐゴシック"/>
      <family val="3"/>
      <charset val="128"/>
    </font>
    <font>
      <strike/>
      <sz val="11"/>
      <color theme="1"/>
      <name val="ＭＳ Ｐゴシック"/>
      <family val="3"/>
      <charset val="128"/>
    </font>
    <font>
      <sz val="12"/>
      <color theme="1"/>
      <name val="ＭＳ Ｐゴシック"/>
      <family val="3"/>
      <charset val="128"/>
    </font>
    <font>
      <sz val="10"/>
      <color theme="1"/>
      <name val="ＭＳ Ｐゴシック"/>
      <family val="3"/>
      <charset val="128"/>
    </font>
    <font>
      <sz val="9"/>
      <color theme="1"/>
      <name val="ＭＳ Ｐゴシック"/>
      <family val="3"/>
      <charset val="128"/>
    </font>
    <font>
      <b/>
      <sz val="9"/>
      <color theme="1"/>
      <name val="ＭＳ Ｐゴシック"/>
      <family val="3"/>
      <charset val="128"/>
    </font>
    <font>
      <b/>
      <sz val="10"/>
      <color theme="1"/>
      <name val="ＭＳ Ｐゴシック"/>
      <family val="3"/>
      <charset val="128"/>
    </font>
    <font>
      <b/>
      <sz val="12"/>
      <color theme="1"/>
      <name val="ＭＳ Ｐゴシック"/>
      <family val="3"/>
      <charset val="128"/>
    </font>
  </fonts>
  <fills count="2">
    <fill>
      <patternFill patternType="none"/>
    </fill>
    <fill>
      <patternFill patternType="gray125"/>
    </fill>
  </fills>
  <borders count="54">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hair">
        <color auto="1"/>
      </top>
      <bottom style="dotted">
        <color auto="1"/>
      </bottom>
      <diagonal/>
    </border>
    <border>
      <left/>
      <right style="thin">
        <color auto="1"/>
      </right>
      <top style="hair">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diagonal/>
    </border>
    <border>
      <left/>
      <right style="thin">
        <color auto="1"/>
      </right>
      <top style="dotted">
        <color auto="1"/>
      </top>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right/>
      <top/>
      <bottom style="thick">
        <color rgb="FF0033CC"/>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style="thin">
        <color auto="1"/>
      </left>
      <right/>
      <top style="dotted">
        <color auto="1"/>
      </top>
      <bottom style="hair">
        <color auto="1"/>
      </bottom>
      <diagonal/>
    </border>
    <border>
      <left style="thin">
        <color auto="1"/>
      </left>
      <right/>
      <top style="hair">
        <color auto="1"/>
      </top>
      <bottom style="dotted">
        <color auto="1"/>
      </bottom>
      <diagonal/>
    </border>
    <border>
      <left style="thin">
        <color auto="1"/>
      </left>
      <right/>
      <top style="dotted">
        <color auto="1"/>
      </top>
      <bottom style="thin">
        <color indexed="64"/>
      </bottom>
      <diagonal/>
    </border>
    <border>
      <left style="thin">
        <color auto="1"/>
      </left>
      <right/>
      <top style="dotted">
        <color auto="1"/>
      </top>
      <bottom/>
      <diagonal/>
    </border>
  </borders>
  <cellStyleXfs count="5">
    <xf numFmtId="0" fontId="0" fillId="0" borderId="0">
      <alignment vertical="center"/>
    </xf>
    <xf numFmtId="0" fontId="1" fillId="0" borderId="0"/>
    <xf numFmtId="0" fontId="1" fillId="0" borderId="0"/>
    <xf numFmtId="0" fontId="1" fillId="0" borderId="0"/>
    <xf numFmtId="38" fontId="6" fillId="0" borderId="0" applyFont="0" applyFill="0" applyBorder="0" applyAlignment="0" applyProtection="0">
      <alignment vertical="center"/>
    </xf>
  </cellStyleXfs>
  <cellXfs count="338">
    <xf numFmtId="0" fontId="0" fillId="0" borderId="0" xfId="0">
      <alignment vertical="center"/>
    </xf>
    <xf numFmtId="0" fontId="7" fillId="0" borderId="0" xfId="1" applyFont="1"/>
    <xf numFmtId="0" fontId="8" fillId="0" borderId="0" xfId="1" applyFont="1"/>
    <xf numFmtId="0" fontId="8" fillId="0" borderId="1" xfId="1" applyFont="1" applyBorder="1"/>
    <xf numFmtId="0" fontId="8" fillId="0" borderId="0" xfId="1" applyFont="1" applyBorder="1" applyAlignment="1">
      <alignment horizontal="right"/>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4" xfId="1" applyFont="1" applyBorder="1" applyAlignment="1">
      <alignment horizontal="center" vertical="center" wrapText="1"/>
    </xf>
    <xf numFmtId="0" fontId="9" fillId="0" borderId="14" xfId="1" applyFont="1" applyBorder="1" applyAlignment="1">
      <alignment horizontal="center"/>
    </xf>
    <xf numFmtId="0" fontId="9" fillId="0" borderId="32" xfId="1" applyFont="1" applyBorder="1" applyAlignment="1">
      <alignment horizontal="center"/>
    </xf>
    <xf numFmtId="0" fontId="8" fillId="0" borderId="0" xfId="1" applyFont="1" applyBorder="1"/>
    <xf numFmtId="0" fontId="9" fillId="0" borderId="6" xfId="1" applyFont="1" applyBorder="1"/>
    <xf numFmtId="0" fontId="8" fillId="0" borderId="12" xfId="1" applyFont="1" applyBorder="1"/>
    <xf numFmtId="0" fontId="8" fillId="0" borderId="2" xfId="1" applyFont="1" applyBorder="1"/>
    <xf numFmtId="0" fontId="9" fillId="0" borderId="2" xfId="1" applyFont="1" applyBorder="1" applyAlignment="1">
      <alignment horizontal="center"/>
    </xf>
    <xf numFmtId="0" fontId="8" fillId="0" borderId="8" xfId="1" applyFont="1" applyBorder="1"/>
    <xf numFmtId="0" fontId="10" fillId="0" borderId="10" xfId="1" applyFont="1" applyBorder="1" applyAlignment="1">
      <alignment vertical="center" wrapText="1"/>
    </xf>
    <xf numFmtId="0" fontId="10" fillId="0" borderId="5" xfId="1" applyFont="1" applyBorder="1" applyAlignment="1">
      <alignment horizontal="left" vertical="center" shrinkToFit="1"/>
    </xf>
    <xf numFmtId="176" fontId="11" fillId="0" borderId="0" xfId="1" applyNumberFormat="1" applyFont="1" applyBorder="1" applyAlignment="1">
      <alignment horizontal="right"/>
    </xf>
    <xf numFmtId="176" fontId="8" fillId="0" borderId="33" xfId="1" applyNumberFormat="1" applyFont="1" applyBorder="1" applyAlignment="1">
      <alignment horizontal="right"/>
    </xf>
    <xf numFmtId="176" fontId="11" fillId="0" borderId="0" xfId="1" applyNumberFormat="1" applyFont="1" applyBorder="1" applyAlignment="1">
      <alignment horizontal="right" vertical="center"/>
    </xf>
    <xf numFmtId="176" fontId="8" fillId="0" borderId="34" xfId="1" applyNumberFormat="1" applyFont="1" applyBorder="1" applyAlignment="1">
      <alignment horizontal="right" vertical="center"/>
    </xf>
    <xf numFmtId="0" fontId="12" fillId="0" borderId="5" xfId="1" applyFont="1" applyBorder="1" applyAlignment="1">
      <alignment vertical="center" wrapText="1"/>
    </xf>
    <xf numFmtId="0" fontId="8" fillId="0" borderId="4" xfId="1" applyFont="1" applyBorder="1" applyAlignment="1">
      <alignment horizontal="center" vertical="center" wrapText="1" shrinkToFit="1"/>
    </xf>
    <xf numFmtId="176" fontId="8" fillId="0" borderId="0" xfId="1" applyNumberFormat="1" applyFont="1" applyFill="1" applyBorder="1" applyAlignment="1">
      <alignment horizontal="right"/>
    </xf>
    <xf numFmtId="176" fontId="8" fillId="0" borderId="35" xfId="1" applyNumberFormat="1" applyFont="1" applyFill="1" applyBorder="1" applyAlignment="1">
      <alignment horizontal="right"/>
    </xf>
    <xf numFmtId="176" fontId="8" fillId="0" borderId="0" xfId="1" applyNumberFormat="1" applyFont="1" applyFill="1" applyBorder="1"/>
    <xf numFmtId="176" fontId="8" fillId="0" borderId="35" xfId="1" applyNumberFormat="1" applyFont="1" applyFill="1" applyBorder="1"/>
    <xf numFmtId="0" fontId="12" fillId="0" borderId="5" xfId="1" applyFont="1" applyBorder="1" applyAlignment="1"/>
    <xf numFmtId="176" fontId="8" fillId="0" borderId="36" xfId="1" applyNumberFormat="1" applyFont="1" applyFill="1" applyBorder="1"/>
    <xf numFmtId="0" fontId="8" fillId="0" borderId="8" xfId="1" applyFont="1" applyBorder="1" applyAlignment="1">
      <alignment horizontal="center" vertical="center" wrapText="1" shrinkToFit="1"/>
    </xf>
    <xf numFmtId="0" fontId="13" fillId="0" borderId="2" xfId="1" applyFont="1" applyBorder="1"/>
    <xf numFmtId="0" fontId="14" fillId="0" borderId="2" xfId="1" applyFont="1" applyBorder="1" applyAlignment="1">
      <alignment horizontal="left" vertical="center"/>
    </xf>
    <xf numFmtId="176" fontId="9" fillId="0" borderId="2" xfId="1" applyNumberFormat="1" applyFont="1" applyBorder="1" applyAlignment="1">
      <alignment horizontal="left"/>
    </xf>
    <xf numFmtId="176" fontId="9" fillId="0" borderId="0" xfId="1" applyNumberFormat="1" applyFont="1" applyBorder="1" applyAlignment="1">
      <alignment horizontal="center"/>
    </xf>
    <xf numFmtId="176" fontId="9" fillId="0" borderId="32" xfId="1" applyNumberFormat="1" applyFont="1" applyBorder="1" applyAlignment="1">
      <alignment horizontal="center"/>
    </xf>
    <xf numFmtId="0" fontId="12" fillId="0" borderId="5" xfId="1" applyFont="1" applyBorder="1" applyAlignment="1">
      <alignment horizontal="center" vertical="center" shrinkToFit="1"/>
    </xf>
    <xf numFmtId="176" fontId="8" fillId="0" borderId="37" xfId="1" applyNumberFormat="1" applyFont="1" applyFill="1" applyBorder="1"/>
    <xf numFmtId="176" fontId="8" fillId="0" borderId="38" xfId="1" applyNumberFormat="1" applyFont="1" applyFill="1" applyBorder="1"/>
    <xf numFmtId="0" fontId="9" fillId="0" borderId="12" xfId="1" applyFont="1" applyBorder="1"/>
    <xf numFmtId="0" fontId="8" fillId="0" borderId="13" xfId="1" applyFont="1" applyBorder="1"/>
    <xf numFmtId="0" fontId="12" fillId="0" borderId="5" xfId="1" applyFont="1" applyFill="1" applyBorder="1" applyAlignment="1">
      <alignment vertical="center" wrapText="1"/>
    </xf>
    <xf numFmtId="0" fontId="12" fillId="0" borderId="5" xfId="0" applyFont="1" applyFill="1" applyBorder="1" applyAlignment="1">
      <alignment horizontal="center" vertical="center" shrinkToFit="1"/>
    </xf>
    <xf numFmtId="176" fontId="8" fillId="0" borderId="0" xfId="1" applyNumberFormat="1" applyFont="1" applyBorder="1" applyAlignment="1">
      <alignment horizontal="right"/>
    </xf>
    <xf numFmtId="176" fontId="8" fillId="0" borderId="39" xfId="1" applyNumberFormat="1" applyFont="1" applyBorder="1" applyAlignment="1">
      <alignment horizontal="right"/>
    </xf>
    <xf numFmtId="176" fontId="8" fillId="0" borderId="37" xfId="1" applyNumberFormat="1" applyFont="1" applyBorder="1" applyAlignment="1">
      <alignment horizontal="right"/>
    </xf>
    <xf numFmtId="0" fontId="12" fillId="0" borderId="5" xfId="3" applyFont="1" applyFill="1" applyBorder="1" applyAlignment="1">
      <alignment vertical="center" wrapText="1"/>
    </xf>
    <xf numFmtId="176" fontId="8" fillId="0" borderId="0" xfId="1" applyNumberFormat="1" applyFont="1" applyBorder="1" applyAlignment="1">
      <alignment horizontal="right" vertical="center"/>
    </xf>
    <xf numFmtId="176" fontId="8" fillId="0" borderId="35" xfId="1" applyNumberFormat="1" applyFont="1" applyBorder="1" applyAlignment="1">
      <alignment horizontal="right" vertical="center"/>
    </xf>
    <xf numFmtId="0" fontId="12" fillId="0" borderId="2" xfId="0" applyFont="1" applyFill="1" applyBorder="1" applyAlignment="1">
      <alignment horizontal="left" vertical="center" shrinkToFit="1"/>
    </xf>
    <xf numFmtId="176" fontId="8" fillId="0" borderId="35" xfId="1" applyNumberFormat="1" applyFont="1" applyBorder="1" applyAlignment="1">
      <alignment horizontal="right"/>
    </xf>
    <xf numFmtId="176" fontId="8" fillId="0" borderId="38" xfId="1" applyNumberFormat="1" applyFont="1" applyBorder="1" applyAlignment="1">
      <alignment horizontal="right" vertical="center"/>
    </xf>
    <xf numFmtId="0" fontId="8" fillId="0" borderId="13" xfId="1" applyFont="1" applyBorder="1" applyAlignment="1">
      <alignment vertical="center"/>
    </xf>
    <xf numFmtId="0" fontId="8" fillId="0" borderId="13" xfId="1" applyFont="1" applyBorder="1" applyAlignment="1">
      <alignment vertical="center" shrinkToFit="1"/>
    </xf>
    <xf numFmtId="0" fontId="13" fillId="0" borderId="13" xfId="1" applyFont="1" applyBorder="1" applyAlignment="1"/>
    <xf numFmtId="0" fontId="15" fillId="0" borderId="4" xfId="1" applyFont="1" applyBorder="1" applyAlignment="1">
      <alignment horizontal="center" vertical="center" wrapText="1"/>
    </xf>
    <xf numFmtId="0" fontId="15" fillId="0" borderId="0" xfId="1" applyFont="1" applyBorder="1" applyAlignment="1">
      <alignment horizontal="right" vertical="center" wrapText="1"/>
    </xf>
    <xf numFmtId="176" fontId="9" fillId="0" borderId="0" xfId="1" applyNumberFormat="1" applyFont="1" applyBorder="1"/>
    <xf numFmtId="176" fontId="9" fillId="0" borderId="40" xfId="1" applyNumberFormat="1" applyFont="1" applyBorder="1"/>
    <xf numFmtId="0" fontId="8" fillId="0" borderId="0" xfId="1" applyFont="1" applyBorder="1" applyAlignment="1">
      <alignment vertical="center"/>
    </xf>
    <xf numFmtId="0" fontId="8" fillId="0" borderId="0" xfId="1" applyFont="1" applyBorder="1" applyAlignment="1">
      <alignment vertical="center" shrinkToFit="1"/>
    </xf>
    <xf numFmtId="0" fontId="13" fillId="0" borderId="0" xfId="1" applyFont="1" applyBorder="1" applyAlignment="1"/>
    <xf numFmtId="0" fontId="8" fillId="0" borderId="0" xfId="1" applyFont="1" applyBorder="1" applyAlignment="1"/>
    <xf numFmtId="0" fontId="13" fillId="0" borderId="0" xfId="1" applyFont="1" applyBorder="1"/>
    <xf numFmtId="0" fontId="7" fillId="0" borderId="1" xfId="1" applyFont="1" applyBorder="1"/>
    <xf numFmtId="0" fontId="13" fillId="0" borderId="1" xfId="1" applyFont="1" applyBorder="1"/>
    <xf numFmtId="176" fontId="9" fillId="0" borderId="1" xfId="1" applyNumberFormat="1" applyFont="1" applyBorder="1"/>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9" fillId="0" borderId="7" xfId="1" applyFont="1" applyBorder="1" applyAlignment="1">
      <alignment horizontal="center" vertical="center" wrapText="1"/>
    </xf>
    <xf numFmtId="177" fontId="9" fillId="0" borderId="0" xfId="1" applyNumberFormat="1" applyFont="1" applyBorder="1" applyAlignment="1">
      <alignment horizontal="center" vertical="center"/>
    </xf>
    <xf numFmtId="177" fontId="9" fillId="0" borderId="39" xfId="1" applyNumberFormat="1" applyFont="1" applyBorder="1" applyAlignment="1">
      <alignment horizontal="center" vertical="center"/>
    </xf>
    <xf numFmtId="0" fontId="9" fillId="0" borderId="12" xfId="1" applyFont="1" applyBorder="1" applyAlignment="1">
      <alignment horizontal="left" vertical="center"/>
    </xf>
    <xf numFmtId="0" fontId="9" fillId="0" borderId="12" xfId="1" applyFont="1" applyBorder="1" applyAlignment="1">
      <alignment horizontal="center" vertical="center" shrinkToFit="1"/>
    </xf>
    <xf numFmtId="0" fontId="16" fillId="0" borderId="2" xfId="1" applyFont="1" applyBorder="1" applyAlignment="1">
      <alignment horizontal="center" vertical="center"/>
    </xf>
    <xf numFmtId="0" fontId="9" fillId="0" borderId="2" xfId="1" applyFont="1" applyBorder="1" applyAlignment="1">
      <alignment horizontal="center" vertical="center"/>
    </xf>
    <xf numFmtId="177" fontId="9" fillId="0" borderId="37" xfId="1" applyNumberFormat="1" applyFont="1" applyBorder="1" applyAlignment="1">
      <alignment horizontal="center" vertical="center"/>
    </xf>
    <xf numFmtId="0" fontId="12" fillId="0" borderId="12" xfId="1" applyFont="1" applyBorder="1" applyAlignment="1">
      <alignment horizontal="left" vertical="center" wrapText="1"/>
    </xf>
    <xf numFmtId="0" fontId="12" fillId="0" borderId="2" xfId="1" applyFont="1" applyBorder="1" applyAlignment="1">
      <alignment vertical="center" shrinkToFit="1"/>
    </xf>
    <xf numFmtId="178" fontId="8" fillId="0" borderId="0" xfId="1" applyNumberFormat="1" applyFont="1" applyFill="1" applyBorder="1"/>
    <xf numFmtId="178" fontId="8" fillId="0" borderId="37" xfId="1" applyNumberFormat="1" applyFont="1" applyFill="1" applyBorder="1"/>
    <xf numFmtId="0" fontId="12" fillId="0" borderId="5" xfId="1" applyFont="1" applyBorder="1" applyAlignment="1">
      <alignment horizontal="left" vertical="center" wrapText="1"/>
    </xf>
    <xf numFmtId="0" fontId="12" fillId="0" borderId="13" xfId="1" applyFont="1" applyBorder="1" applyAlignment="1">
      <alignment vertical="center" shrinkToFit="1"/>
    </xf>
    <xf numFmtId="0" fontId="12" fillId="0" borderId="5" xfId="1" applyFont="1" applyBorder="1" applyAlignment="1">
      <alignment horizontal="center" vertical="center" wrapText="1" shrinkToFit="1"/>
    </xf>
    <xf numFmtId="178" fontId="8" fillId="0" borderId="35" xfId="1" applyNumberFormat="1" applyFont="1" applyFill="1" applyBorder="1"/>
    <xf numFmtId="0" fontId="12" fillId="0" borderId="12" xfId="1" applyFont="1" applyBorder="1" applyAlignment="1">
      <alignment horizontal="center" vertical="center" wrapText="1" shrinkToFit="1"/>
    </xf>
    <xf numFmtId="0" fontId="17" fillId="0" borderId="12" xfId="1" applyFont="1" applyBorder="1" applyAlignment="1">
      <alignment horizontal="left" vertical="center"/>
    </xf>
    <xf numFmtId="0" fontId="12" fillId="0" borderId="13" xfId="1" applyFont="1" applyBorder="1" applyAlignment="1">
      <alignment horizontal="left" vertical="center" wrapText="1"/>
    </xf>
    <xf numFmtId="0" fontId="12" fillId="0" borderId="2" xfId="1" applyFont="1" applyBorder="1" applyAlignment="1">
      <alignment horizontal="left" vertical="center" wrapText="1"/>
    </xf>
    <xf numFmtId="0" fontId="12" fillId="0" borderId="2" xfId="1" applyFont="1" applyBorder="1" applyAlignment="1">
      <alignment horizontal="left" vertical="center" shrinkToFit="1"/>
    </xf>
    <xf numFmtId="0" fontId="12" fillId="0" borderId="2" xfId="1" applyFont="1" applyBorder="1" applyAlignment="1">
      <alignment horizontal="center" vertical="center" wrapText="1" shrinkToFit="1"/>
    </xf>
    <xf numFmtId="0" fontId="12" fillId="0" borderId="12" xfId="1" applyFont="1" applyBorder="1" applyAlignment="1">
      <alignment vertical="center" wrapText="1"/>
    </xf>
    <xf numFmtId="0" fontId="12" fillId="0" borderId="12" xfId="1" applyFont="1" applyBorder="1" applyAlignment="1">
      <alignment horizontal="center" vertical="center" shrinkToFit="1"/>
    </xf>
    <xf numFmtId="178" fontId="8" fillId="0" borderId="39" xfId="1" applyNumberFormat="1" applyFont="1" applyFill="1" applyBorder="1"/>
    <xf numFmtId="0" fontId="12" fillId="0" borderId="12" xfId="0" applyFont="1" applyBorder="1" applyAlignment="1">
      <alignment vertical="center" wrapText="1"/>
    </xf>
    <xf numFmtId="0" fontId="12" fillId="0" borderId="6" xfId="1" applyFont="1" applyBorder="1" applyAlignment="1">
      <alignment vertical="center" wrapText="1"/>
    </xf>
    <xf numFmtId="0" fontId="12" fillId="0" borderId="48" xfId="1" applyFont="1" applyBorder="1" applyAlignment="1">
      <alignment horizontal="left" vertical="center" wrapText="1" shrinkToFit="1"/>
    </xf>
    <xf numFmtId="0" fontId="12" fillId="0" borderId="28" xfId="1" applyFont="1" applyBorder="1" applyAlignment="1">
      <alignment horizontal="left" vertical="center" shrinkToFit="1"/>
    </xf>
    <xf numFmtId="0" fontId="12" fillId="0" borderId="29" xfId="1" applyFont="1" applyBorder="1" applyAlignment="1">
      <alignment horizontal="left" vertical="center" shrinkToFit="1"/>
    </xf>
    <xf numFmtId="0" fontId="12" fillId="0" borderId="6" xfId="1" applyFont="1" applyBorder="1" applyAlignment="1">
      <alignment horizontal="center" vertical="center" shrinkToFit="1"/>
    </xf>
    <xf numFmtId="0" fontId="12" fillId="0" borderId="14" xfId="1" applyFont="1" applyBorder="1" applyAlignment="1">
      <alignment vertical="center" wrapText="1"/>
    </xf>
    <xf numFmtId="0" fontId="12" fillId="0" borderId="49" xfId="1" applyFont="1" applyBorder="1" applyAlignment="1">
      <alignment horizontal="left" vertical="center" shrinkToFit="1"/>
    </xf>
    <xf numFmtId="0" fontId="12" fillId="0" borderId="22" xfId="1" applyFont="1" applyBorder="1" applyAlignment="1">
      <alignment horizontal="left" vertical="center" shrinkToFit="1"/>
    </xf>
    <xf numFmtId="0" fontId="12" fillId="0" borderId="23" xfId="1" applyFont="1" applyBorder="1" applyAlignment="1">
      <alignment horizontal="left" vertical="center" shrinkToFit="1"/>
    </xf>
    <xf numFmtId="0" fontId="12" fillId="0" borderId="8" xfId="1" applyFont="1" applyBorder="1" applyAlignment="1">
      <alignment horizontal="center" vertical="center" shrinkToFit="1"/>
    </xf>
    <xf numFmtId="0" fontId="12" fillId="0" borderId="51" xfId="1" applyFont="1" applyBorder="1" applyAlignment="1">
      <alignment horizontal="left" vertical="center" wrapText="1" shrinkToFit="1"/>
    </xf>
    <xf numFmtId="0" fontId="12" fillId="0" borderId="20" xfId="1" applyFont="1" applyBorder="1" applyAlignment="1">
      <alignment horizontal="left" vertical="center" shrinkToFit="1"/>
    </xf>
    <xf numFmtId="0" fontId="12" fillId="0" borderId="21" xfId="1" applyFont="1" applyBorder="1" applyAlignment="1">
      <alignment horizontal="left" vertical="center" shrinkToFit="1"/>
    </xf>
    <xf numFmtId="0" fontId="12" fillId="0" borderId="16" xfId="1" applyFont="1" applyBorder="1" applyAlignment="1">
      <alignment vertical="center" wrapText="1"/>
    </xf>
    <xf numFmtId="0" fontId="12" fillId="0" borderId="15" xfId="1" applyFont="1" applyBorder="1" applyAlignment="1">
      <alignment horizontal="center" vertical="center" shrinkToFit="1"/>
    </xf>
    <xf numFmtId="0" fontId="12" fillId="0" borderId="16" xfId="0" applyFont="1" applyBorder="1" applyAlignment="1">
      <alignment vertical="center" wrapText="1"/>
    </xf>
    <xf numFmtId="0" fontId="12" fillId="0" borderId="5" xfId="1" applyFont="1" applyFill="1" applyBorder="1" applyAlignment="1">
      <alignment horizontal="center" vertical="center" shrinkToFit="1"/>
    </xf>
    <xf numFmtId="178" fontId="8" fillId="0" borderId="36" xfId="1" applyNumberFormat="1" applyFont="1" applyFill="1" applyBorder="1"/>
    <xf numFmtId="0" fontId="12" fillId="0" borderId="2" xfId="0" applyFont="1" applyBorder="1" applyAlignment="1">
      <alignment vertical="center" wrapText="1"/>
    </xf>
    <xf numFmtId="0" fontId="12" fillId="0" borderId="2" xfId="1" applyFont="1" applyFill="1" applyBorder="1" applyAlignment="1">
      <alignment horizontal="left" vertical="center" shrinkToFit="1"/>
    </xf>
    <xf numFmtId="0" fontId="12" fillId="0" borderId="2" xfId="1" applyFont="1" applyFill="1" applyBorder="1" applyAlignment="1">
      <alignment horizontal="center" vertical="center" shrinkToFit="1"/>
    </xf>
    <xf numFmtId="178" fontId="8" fillId="0" borderId="3" xfId="1" applyNumberFormat="1" applyFont="1" applyFill="1" applyBorder="1"/>
    <xf numFmtId="176" fontId="8" fillId="0" borderId="39" xfId="1" applyNumberFormat="1" applyFont="1" applyBorder="1" applyAlignment="1"/>
    <xf numFmtId="0" fontId="12" fillId="0" borderId="2" xfId="1" applyFont="1" applyBorder="1" applyAlignment="1">
      <alignment vertical="center" wrapText="1"/>
    </xf>
    <xf numFmtId="0" fontId="12" fillId="0" borderId="2" xfId="1" applyFont="1" applyBorder="1" applyAlignment="1">
      <alignment horizontal="center" vertical="center" shrinkToFit="1"/>
    </xf>
    <xf numFmtId="0" fontId="8" fillId="0" borderId="13" xfId="1" applyFont="1" applyBorder="1" applyAlignment="1">
      <alignment vertical="center" wrapText="1"/>
    </xf>
    <xf numFmtId="0" fontId="13" fillId="0" borderId="13" xfId="1" applyFont="1" applyBorder="1" applyAlignment="1">
      <alignment wrapText="1"/>
    </xf>
    <xf numFmtId="178" fontId="9" fillId="0" borderId="0" xfId="1" applyNumberFormat="1" applyFont="1" applyFill="1" applyBorder="1"/>
    <xf numFmtId="178" fontId="9" fillId="0" borderId="40" xfId="1" applyNumberFormat="1" applyFont="1" applyFill="1" applyBorder="1"/>
    <xf numFmtId="0" fontId="8" fillId="0" borderId="0" xfId="1" applyFont="1" applyBorder="1" applyAlignment="1">
      <alignment vertical="center" wrapText="1"/>
    </xf>
    <xf numFmtId="0" fontId="13" fillId="0" borderId="0" xfId="1" applyFont="1" applyBorder="1" applyAlignment="1">
      <alignment wrapText="1"/>
    </xf>
    <xf numFmtId="0" fontId="15" fillId="0" borderId="13" xfId="1" applyFont="1" applyBorder="1" applyAlignment="1">
      <alignment horizontal="right" vertical="center" wrapText="1"/>
    </xf>
    <xf numFmtId="0" fontId="7" fillId="0" borderId="0" xfId="1" applyFont="1" applyBorder="1"/>
    <xf numFmtId="177" fontId="8" fillId="0" borderId="0" xfId="1" applyNumberFormat="1" applyFont="1" applyBorder="1"/>
    <xf numFmtId="177" fontId="8" fillId="0" borderId="0" xfId="1" applyNumberFormat="1" applyFont="1" applyBorder="1" applyAlignment="1">
      <alignment horizontal="right"/>
    </xf>
    <xf numFmtId="0" fontId="9" fillId="0" borderId="5" xfId="1" applyFont="1" applyBorder="1" applyAlignment="1">
      <alignment horizontal="center" wrapText="1" shrinkToFit="1"/>
    </xf>
    <xf numFmtId="177" fontId="8" fillId="0" borderId="0" xfId="1" applyNumberFormat="1" applyFont="1" applyBorder="1" applyAlignment="1">
      <alignment wrapText="1"/>
    </xf>
    <xf numFmtId="177" fontId="9" fillId="0" borderId="40" xfId="1" applyNumberFormat="1" applyFont="1" applyBorder="1" applyAlignment="1">
      <alignment horizontal="center" vertical="center"/>
    </xf>
    <xf numFmtId="0" fontId="9" fillId="0" borderId="13" xfId="1" applyFont="1" applyBorder="1" applyAlignment="1">
      <alignment horizontal="center" vertical="center" shrinkToFit="1"/>
    </xf>
    <xf numFmtId="0" fontId="16" fillId="0" borderId="13" xfId="1" applyFont="1" applyBorder="1" applyAlignment="1">
      <alignment horizontal="center" vertical="center"/>
    </xf>
    <xf numFmtId="0" fontId="9" fillId="0" borderId="7" xfId="1" applyFont="1" applyBorder="1" applyAlignment="1">
      <alignment horizontal="center" vertical="center"/>
    </xf>
    <xf numFmtId="0" fontId="12" fillId="0" borderId="4" xfId="1" applyFont="1" applyBorder="1" applyAlignment="1">
      <alignment horizontal="center" vertical="center" shrinkToFit="1"/>
    </xf>
    <xf numFmtId="176" fontId="8" fillId="0" borderId="41" xfId="1" applyNumberFormat="1" applyFont="1" applyFill="1" applyBorder="1" applyAlignment="1">
      <alignment horizontal="right" vertical="center"/>
    </xf>
    <xf numFmtId="0" fontId="12" fillId="0" borderId="4" xfId="1" applyFont="1" applyBorder="1" applyAlignment="1">
      <alignment horizontal="center" vertical="center" wrapText="1" shrinkToFit="1"/>
    </xf>
    <xf numFmtId="176" fontId="8" fillId="0" borderId="2" xfId="1" applyNumberFormat="1" applyFont="1" applyFill="1" applyBorder="1"/>
    <xf numFmtId="0" fontId="12" fillId="0" borderId="4" xfId="1" applyFont="1" applyBorder="1" applyAlignment="1">
      <alignment horizontal="center" vertical="center"/>
    </xf>
    <xf numFmtId="0" fontId="12" fillId="0" borderId="6" xfId="1" applyFont="1" applyBorder="1" applyAlignment="1">
      <alignment horizontal="center" vertical="center" wrapText="1" shrinkToFit="1"/>
    </xf>
    <xf numFmtId="176" fontId="8" fillId="0" borderId="39" xfId="1" applyNumberFormat="1" applyFont="1" applyFill="1" applyBorder="1"/>
    <xf numFmtId="0" fontId="12" fillId="0" borderId="6" xfId="1" applyFont="1" applyBorder="1" applyAlignment="1">
      <alignment vertical="center" shrinkToFit="1"/>
    </xf>
    <xf numFmtId="0" fontId="12" fillId="0" borderId="8" xfId="1" applyFont="1" applyBorder="1" applyAlignment="1">
      <alignment vertical="center" shrinkToFit="1"/>
    </xf>
    <xf numFmtId="0" fontId="12" fillId="0" borderId="15" xfId="1" applyFont="1" applyBorder="1" applyAlignment="1">
      <alignment vertical="center" shrinkToFit="1"/>
    </xf>
    <xf numFmtId="0" fontId="12" fillId="0" borderId="5" xfId="0" applyFont="1" applyBorder="1" applyAlignment="1">
      <alignment vertical="center" wrapText="1"/>
    </xf>
    <xf numFmtId="178" fontId="8" fillId="0" borderId="37" xfId="1" applyNumberFormat="1" applyFont="1" applyFill="1" applyBorder="1" applyAlignment="1">
      <alignment horizontal="right"/>
    </xf>
    <xf numFmtId="178" fontId="8" fillId="0" borderId="35" xfId="1" applyNumberFormat="1" applyFont="1" applyFill="1" applyBorder="1" applyAlignment="1">
      <alignment horizontal="right"/>
    </xf>
    <xf numFmtId="0" fontId="12" fillId="0" borderId="16" xfId="1" applyFont="1" applyBorder="1" applyAlignment="1">
      <alignment horizontal="left" vertical="center" wrapText="1"/>
    </xf>
    <xf numFmtId="0" fontId="12" fillId="0" borderId="5" xfId="1" applyFont="1" applyBorder="1" applyAlignment="1">
      <alignment horizontal="center" vertical="center" wrapText="1"/>
    </xf>
    <xf numFmtId="178" fontId="8" fillId="0" borderId="36" xfId="1" applyNumberFormat="1" applyFont="1" applyFill="1" applyBorder="1" applyAlignment="1">
      <alignment horizontal="right"/>
    </xf>
    <xf numFmtId="0" fontId="8" fillId="0" borderId="13" xfId="1" applyFont="1" applyBorder="1" applyAlignment="1">
      <alignment horizontal="left" vertical="center" wrapText="1"/>
    </xf>
    <xf numFmtId="0" fontId="12" fillId="0" borderId="13" xfId="1" applyFont="1" applyBorder="1" applyAlignment="1">
      <alignment vertical="center"/>
    </xf>
    <xf numFmtId="0" fontId="12" fillId="0" borderId="13" xfId="1" applyFont="1" applyBorder="1" applyAlignment="1">
      <alignment horizontal="center" vertical="center"/>
    </xf>
    <xf numFmtId="0" fontId="12" fillId="0" borderId="13" xfId="1" applyFont="1" applyBorder="1" applyAlignment="1">
      <alignment horizontal="left" vertical="center" wrapText="1" shrinkToFit="1"/>
    </xf>
    <xf numFmtId="176" fontId="8" fillId="0" borderId="0" xfId="1" applyNumberFormat="1" applyFont="1" applyFill="1" applyBorder="1" applyAlignment="1">
      <alignment horizontal="right" vertical="center"/>
    </xf>
    <xf numFmtId="177" fontId="8" fillId="0" borderId="1" xfId="1" applyNumberFormat="1" applyFont="1" applyBorder="1"/>
    <xf numFmtId="0" fontId="13" fillId="0" borderId="0" xfId="1" applyFont="1"/>
    <xf numFmtId="176" fontId="9" fillId="0" borderId="43" xfId="1" applyNumberFormat="1" applyFont="1" applyBorder="1"/>
    <xf numFmtId="177" fontId="9" fillId="0" borderId="1" xfId="1" applyNumberFormat="1" applyFont="1" applyBorder="1" applyAlignment="1">
      <alignment horizontal="center" vertical="center"/>
    </xf>
    <xf numFmtId="177" fontId="8" fillId="0" borderId="0" xfId="1" applyNumberFormat="1" applyFont="1" applyBorder="1" applyAlignment="1">
      <alignment horizontal="right" vertical="center"/>
    </xf>
    <xf numFmtId="0" fontId="12" fillId="0" borderId="7" xfId="1" applyFont="1" applyBorder="1" applyAlignment="1">
      <alignment horizontal="center" vertical="center" shrinkToFit="1"/>
    </xf>
    <xf numFmtId="178" fontId="8" fillId="0" borderId="0" xfId="1" applyNumberFormat="1" applyFont="1" applyBorder="1" applyAlignment="1">
      <alignment horizontal="right" vertical="center"/>
    </xf>
    <xf numFmtId="178" fontId="8" fillId="0" borderId="3" xfId="1" applyNumberFormat="1" applyFont="1" applyBorder="1"/>
    <xf numFmtId="178" fontId="8" fillId="0" borderId="0" xfId="1" applyNumberFormat="1" applyFont="1" applyFill="1" applyBorder="1" applyAlignment="1">
      <alignment horizontal="right" vertical="center"/>
    </xf>
    <xf numFmtId="178" fontId="8" fillId="0" borderId="3" xfId="1" applyNumberFormat="1" applyFont="1" applyFill="1" applyBorder="1" applyAlignment="1">
      <alignment horizontal="right" vertical="center"/>
    </xf>
    <xf numFmtId="178" fontId="8" fillId="0" borderId="0" xfId="1" applyNumberFormat="1" applyFont="1" applyFill="1" applyBorder="1" applyAlignment="1">
      <alignment horizontal="right"/>
    </xf>
    <xf numFmtId="178" fontId="8" fillId="0" borderId="38" xfId="1" applyNumberFormat="1" applyFont="1" applyFill="1" applyBorder="1" applyAlignment="1">
      <alignment horizontal="right" vertical="center"/>
    </xf>
    <xf numFmtId="0" fontId="9" fillId="0" borderId="8" xfId="1" applyFont="1" applyBorder="1" applyAlignment="1">
      <alignment horizontal="center" vertical="center" wrapText="1"/>
    </xf>
    <xf numFmtId="178" fontId="8" fillId="0" borderId="0" xfId="1" applyNumberFormat="1" applyFont="1" applyBorder="1" applyAlignment="1">
      <alignment vertical="center"/>
    </xf>
    <xf numFmtId="178" fontId="8" fillId="0" borderId="44" xfId="1" applyNumberFormat="1" applyFont="1" applyFill="1" applyBorder="1" applyAlignment="1">
      <alignment horizontal="right" vertical="center"/>
    </xf>
    <xf numFmtId="0" fontId="12" fillId="0" borderId="5" xfId="1" applyFont="1" applyBorder="1" applyAlignment="1">
      <alignment horizontal="center" vertical="center"/>
    </xf>
    <xf numFmtId="178" fontId="8" fillId="0" borderId="0" xfId="1" applyNumberFormat="1" applyFont="1" applyBorder="1"/>
    <xf numFmtId="178" fontId="8" fillId="0" borderId="2" xfId="1" applyNumberFormat="1" applyFont="1" applyFill="1" applyBorder="1"/>
    <xf numFmtId="178" fontId="8" fillId="0" borderId="45" xfId="1" applyNumberFormat="1" applyFont="1" applyFill="1" applyBorder="1"/>
    <xf numFmtId="0" fontId="12" fillId="0" borderId="2" xfId="1" applyFont="1" applyBorder="1" applyAlignment="1">
      <alignment vertical="center"/>
    </xf>
    <xf numFmtId="0" fontId="12" fillId="0" borderId="2" xfId="1" applyFont="1" applyBorder="1" applyAlignment="1">
      <alignment horizontal="center" vertical="center"/>
    </xf>
    <xf numFmtId="178" fontId="8" fillId="0" borderId="39" xfId="1" applyNumberFormat="1" applyFont="1" applyBorder="1" applyAlignment="1">
      <alignment vertical="center"/>
    </xf>
    <xf numFmtId="178" fontId="8" fillId="0" borderId="35" xfId="1" applyNumberFormat="1" applyFont="1" applyFill="1" applyBorder="1" applyAlignment="1">
      <alignment horizontal="right" vertical="center"/>
    </xf>
    <xf numFmtId="178" fontId="8" fillId="0" borderId="36" xfId="1" applyNumberFormat="1" applyFont="1" applyBorder="1"/>
    <xf numFmtId="0" fontId="12" fillId="0" borderId="18" xfId="1" applyFont="1" applyBorder="1" applyAlignment="1">
      <alignment vertical="center" wrapText="1"/>
    </xf>
    <xf numFmtId="0" fontId="12" fillId="0" borderId="14" xfId="1" applyFont="1" applyBorder="1" applyAlignment="1">
      <alignment horizontal="left" vertical="center" wrapText="1"/>
    </xf>
    <xf numFmtId="0" fontId="12" fillId="0" borderId="7" xfId="0" applyFont="1" applyFill="1" applyBorder="1" applyAlignment="1">
      <alignment vertical="center" wrapText="1"/>
    </xf>
    <xf numFmtId="179" fontId="12" fillId="0" borderId="5" xfId="1" applyNumberFormat="1" applyFont="1" applyFill="1" applyBorder="1" applyAlignment="1">
      <alignment horizontal="center" vertical="center" wrapText="1"/>
    </xf>
    <xf numFmtId="0" fontId="12" fillId="0" borderId="19" xfId="1" applyFont="1" applyBorder="1" applyAlignment="1">
      <alignment vertical="center" wrapText="1"/>
    </xf>
    <xf numFmtId="0" fontId="12" fillId="0" borderId="2" xfId="0" applyFont="1" applyFill="1" applyBorder="1" applyAlignment="1">
      <alignment vertical="center"/>
    </xf>
    <xf numFmtId="0" fontId="12" fillId="0" borderId="5" xfId="0" applyFont="1" applyFill="1" applyBorder="1" applyAlignment="1">
      <alignment horizontal="center" vertical="center"/>
    </xf>
    <xf numFmtId="178" fontId="8" fillId="0" borderId="36" xfId="1" applyNumberFormat="1" applyFont="1" applyFill="1" applyBorder="1" applyAlignment="1">
      <alignment horizontal="right" vertical="center"/>
    </xf>
    <xf numFmtId="0" fontId="17" fillId="0" borderId="14" xfId="1" applyFont="1" applyBorder="1" applyAlignment="1">
      <alignment horizontal="left" vertical="center"/>
    </xf>
    <xf numFmtId="0" fontId="12" fillId="0" borderId="17" xfId="1" applyFont="1" applyBorder="1" applyAlignment="1">
      <alignment vertical="center" wrapText="1"/>
    </xf>
    <xf numFmtId="0" fontId="14" fillId="0" borderId="0" xfId="1" applyFont="1" applyBorder="1" applyAlignment="1">
      <alignment vertical="center" wrapText="1"/>
    </xf>
    <xf numFmtId="181" fontId="15" fillId="0" borderId="4" xfId="4" applyNumberFormat="1" applyFont="1" applyBorder="1" applyAlignment="1">
      <alignment horizontal="center" vertical="center" wrapText="1"/>
    </xf>
    <xf numFmtId="178" fontId="9" fillId="0" borderId="43" xfId="1" applyNumberFormat="1" applyFont="1" applyFill="1" applyBorder="1"/>
    <xf numFmtId="0" fontId="15" fillId="0" borderId="18" xfId="1" applyFont="1" applyBorder="1" applyAlignment="1">
      <alignment horizontal="right" vertical="center"/>
    </xf>
    <xf numFmtId="178" fontId="8" fillId="0" borderId="0" xfId="1" applyNumberFormat="1" applyFont="1"/>
    <xf numFmtId="0" fontId="15" fillId="0" borderId="0" xfId="1" applyFont="1" applyBorder="1" applyAlignment="1">
      <alignment vertical="center"/>
    </xf>
    <xf numFmtId="0" fontId="15" fillId="0" borderId="0" xfId="1" applyFont="1" applyBorder="1" applyAlignment="1">
      <alignment horizontal="right" vertical="center"/>
    </xf>
    <xf numFmtId="180" fontId="15" fillId="0" borderId="0" xfId="1" applyNumberFormat="1" applyFont="1" applyBorder="1" applyAlignment="1">
      <alignment horizontal="center" vertical="center" wrapText="1"/>
    </xf>
    <xf numFmtId="178" fontId="9" fillId="0" borderId="0" xfId="1" applyNumberFormat="1" applyFont="1" applyBorder="1"/>
    <xf numFmtId="178" fontId="9" fillId="0" borderId="40" xfId="1" applyNumberFormat="1" applyFont="1" applyBorder="1"/>
    <xf numFmtId="178" fontId="8" fillId="0" borderId="5" xfId="1" applyNumberFormat="1" applyFont="1" applyBorder="1" applyAlignment="1">
      <alignment horizontal="left" vertical="center" wrapText="1"/>
    </xf>
    <xf numFmtId="176" fontId="8" fillId="0" borderId="13" xfId="1" applyNumberFormat="1" applyFont="1" applyFill="1" applyBorder="1" applyAlignment="1">
      <alignment horizontal="right" vertical="center"/>
    </xf>
    <xf numFmtId="176" fontId="8" fillId="0" borderId="42" xfId="1" applyNumberFormat="1" applyFont="1" applyFill="1" applyBorder="1" applyAlignment="1">
      <alignment horizontal="right" vertical="center"/>
    </xf>
    <xf numFmtId="0" fontId="12" fillId="0" borderId="6" xfId="1" applyFont="1" applyBorder="1" applyAlignment="1">
      <alignment horizontal="center" vertical="center" wrapText="1" shrinkToFit="1"/>
    </xf>
    <xf numFmtId="0" fontId="12" fillId="0" borderId="8" xfId="1" applyFont="1" applyBorder="1" applyAlignment="1">
      <alignment horizontal="center" vertical="center" wrapText="1" shrinkToFit="1"/>
    </xf>
    <xf numFmtId="0" fontId="12" fillId="0" borderId="15" xfId="1" applyFont="1" applyBorder="1" applyAlignment="1">
      <alignment horizontal="center" vertical="center" wrapText="1" shrinkToFit="1"/>
    </xf>
    <xf numFmtId="0" fontId="12" fillId="0" borderId="6" xfId="1" applyFont="1" applyBorder="1" applyAlignment="1">
      <alignment horizontal="left" vertical="center" wrapText="1" shrinkToFit="1"/>
    </xf>
    <xf numFmtId="0" fontId="12" fillId="0" borderId="8" xfId="1" applyFont="1" applyBorder="1" applyAlignment="1">
      <alignment horizontal="left" vertical="center" wrapText="1" shrinkToFit="1"/>
    </xf>
    <xf numFmtId="0" fontId="12" fillId="0" borderId="15" xfId="1" applyFont="1" applyBorder="1" applyAlignment="1">
      <alignment horizontal="left" vertical="center" wrapText="1" shrinkToFit="1"/>
    </xf>
    <xf numFmtId="178" fontId="8" fillId="0" borderId="3" xfId="1" applyNumberFormat="1" applyFont="1" applyFill="1" applyBorder="1" applyAlignment="1">
      <alignment horizontal="right" vertical="center"/>
    </xf>
    <xf numFmtId="178" fontId="8" fillId="0" borderId="37" xfId="1" applyNumberFormat="1" applyFont="1" applyFill="1" applyBorder="1" applyAlignment="1">
      <alignment horizontal="right" vertical="center"/>
    </xf>
    <xf numFmtId="0" fontId="12" fillId="0" borderId="2" xfId="1" applyFont="1" applyBorder="1" applyAlignment="1">
      <alignment horizontal="left" vertical="center" wrapText="1" shrinkToFit="1"/>
    </xf>
    <xf numFmtId="0" fontId="12" fillId="0" borderId="2" xfId="1" applyFont="1" applyBorder="1" applyAlignment="1">
      <alignment horizontal="left" vertical="center" shrinkToFit="1"/>
    </xf>
    <xf numFmtId="0" fontId="12" fillId="0" borderId="6" xfId="1" applyFont="1" applyBorder="1" applyAlignment="1">
      <alignment horizontal="left" vertical="center" wrapText="1"/>
    </xf>
    <xf numFmtId="0" fontId="12" fillId="0" borderId="8" xfId="1" applyFont="1" applyBorder="1" applyAlignment="1">
      <alignment horizontal="left" vertical="center" wrapText="1"/>
    </xf>
    <xf numFmtId="0" fontId="12" fillId="0" borderId="15" xfId="1" applyFont="1" applyBorder="1" applyAlignment="1">
      <alignment horizontal="left" vertical="center" wrapText="1"/>
    </xf>
    <xf numFmtId="0" fontId="12" fillId="0" borderId="7" xfId="0" applyFont="1" applyFill="1" applyBorder="1" applyAlignment="1">
      <alignment vertical="center" wrapText="1"/>
    </xf>
    <xf numFmtId="178" fontId="14" fillId="0" borderId="12" xfId="1" applyNumberFormat="1" applyFont="1" applyFill="1" applyBorder="1" applyAlignment="1">
      <alignment horizontal="left" vertical="center" wrapText="1"/>
    </xf>
    <xf numFmtId="178" fontId="14" fillId="0" borderId="17" xfId="1" applyNumberFormat="1" applyFont="1" applyFill="1" applyBorder="1" applyAlignment="1">
      <alignment horizontal="left" vertical="center" wrapText="1"/>
    </xf>
    <xf numFmtId="178" fontId="14" fillId="0" borderId="14" xfId="1" applyNumberFormat="1" applyFont="1" applyFill="1" applyBorder="1" applyAlignment="1">
      <alignment horizontal="left" vertical="center" wrapText="1"/>
    </xf>
    <xf numFmtId="178" fontId="14" fillId="0" borderId="18" xfId="1" applyNumberFormat="1" applyFont="1" applyFill="1" applyBorder="1" applyAlignment="1">
      <alignment horizontal="left" vertical="center" wrapText="1"/>
    </xf>
    <xf numFmtId="178" fontId="14" fillId="0" borderId="16" xfId="1" applyNumberFormat="1" applyFont="1" applyFill="1" applyBorder="1" applyAlignment="1">
      <alignment horizontal="left" vertical="center" wrapText="1"/>
    </xf>
    <xf numFmtId="178" fontId="14" fillId="0" borderId="19" xfId="1" applyNumberFormat="1" applyFont="1" applyFill="1" applyBorder="1" applyAlignment="1">
      <alignment horizontal="left" vertical="center" wrapText="1"/>
    </xf>
    <xf numFmtId="0" fontId="9" fillId="0" borderId="6" xfId="1" applyFont="1" applyBorder="1" applyAlignment="1">
      <alignment horizontal="center" vertical="center" wrapText="1"/>
    </xf>
    <xf numFmtId="0" fontId="9" fillId="0" borderId="8" xfId="1" applyFont="1" applyBorder="1" applyAlignment="1">
      <alignment horizontal="center" vertical="center" wrapText="1"/>
    </xf>
    <xf numFmtId="0" fontId="9" fillId="0" borderId="15" xfId="1" applyFont="1" applyBorder="1" applyAlignment="1">
      <alignment horizontal="center" vertical="center" wrapText="1"/>
    </xf>
    <xf numFmtId="0" fontId="12" fillId="0" borderId="2" xfId="1" applyFont="1" applyBorder="1" applyAlignment="1">
      <alignment vertical="center" shrinkToFit="1"/>
    </xf>
    <xf numFmtId="0" fontId="12" fillId="0" borderId="2" xfId="1" applyFont="1" applyBorder="1" applyAlignment="1">
      <alignment vertical="center" wrapText="1"/>
    </xf>
    <xf numFmtId="0" fontId="12" fillId="0" borderId="14" xfId="1" applyFont="1" applyBorder="1" applyAlignment="1">
      <alignment horizontal="left" vertical="center" wrapText="1"/>
    </xf>
    <xf numFmtId="0" fontId="12" fillId="0" borderId="18" xfId="1" applyFont="1" applyBorder="1" applyAlignment="1">
      <alignment horizontal="left" vertical="center" wrapText="1"/>
    </xf>
    <xf numFmtId="0" fontId="12" fillId="0" borderId="16" xfId="1" applyFont="1" applyBorder="1" applyAlignment="1">
      <alignment horizontal="left" vertical="center" wrapText="1"/>
    </xf>
    <xf numFmtId="0" fontId="12" fillId="0" borderId="19" xfId="1" applyFont="1" applyBorder="1" applyAlignment="1">
      <alignment horizontal="left" vertical="center" wrapText="1"/>
    </xf>
    <xf numFmtId="0" fontId="12" fillId="0" borderId="7" xfId="1" applyFont="1" applyBorder="1" applyAlignment="1">
      <alignment horizontal="left" vertical="center" wrapText="1" shrinkToFit="1"/>
    </xf>
    <xf numFmtId="0" fontId="12" fillId="0" borderId="7" xfId="1" applyFont="1" applyBorder="1" applyAlignment="1">
      <alignment horizontal="left" vertical="center" shrinkToFit="1"/>
    </xf>
    <xf numFmtId="0" fontId="13" fillId="0" borderId="6" xfId="1" applyFont="1" applyBorder="1" applyAlignment="1">
      <alignment horizontal="left" vertical="center" wrapText="1" shrinkToFit="1"/>
    </xf>
    <xf numFmtId="0" fontId="13" fillId="0" borderId="8" xfId="1" applyFont="1" applyBorder="1" applyAlignment="1">
      <alignment horizontal="left" vertical="center" wrapText="1" shrinkToFit="1"/>
    </xf>
    <xf numFmtId="0" fontId="13" fillId="0" borderId="15" xfId="1" applyFont="1" applyBorder="1" applyAlignment="1">
      <alignment horizontal="left" vertical="center" wrapText="1" shrinkToFit="1"/>
    </xf>
    <xf numFmtId="178" fontId="12" fillId="0" borderId="6" xfId="1" applyNumberFormat="1" applyFont="1" applyFill="1" applyBorder="1" applyAlignment="1">
      <alignment horizontal="left" vertical="center" wrapText="1"/>
    </xf>
    <xf numFmtId="178" fontId="12" fillId="0" borderId="8" xfId="1" applyNumberFormat="1" applyFont="1" applyFill="1" applyBorder="1" applyAlignment="1">
      <alignment horizontal="left" vertical="center" wrapText="1"/>
    </xf>
    <xf numFmtId="178" fontId="12" fillId="0" borderId="15" xfId="1" applyNumberFormat="1" applyFont="1" applyFill="1" applyBorder="1" applyAlignment="1">
      <alignment horizontal="left" vertical="center" wrapText="1"/>
    </xf>
    <xf numFmtId="0" fontId="8" fillId="0" borderId="6" xfId="1" applyFont="1" applyBorder="1" applyAlignment="1">
      <alignment horizontal="left" vertical="center" wrapText="1"/>
    </xf>
    <xf numFmtId="0" fontId="8" fillId="0" borderId="8" xfId="1" applyFont="1" applyBorder="1" applyAlignment="1">
      <alignment horizontal="left" vertical="center" wrapText="1"/>
    </xf>
    <xf numFmtId="0" fontId="8" fillId="0" borderId="15" xfId="1" applyFont="1" applyBorder="1" applyAlignment="1">
      <alignment horizontal="left" vertical="center" wrapText="1"/>
    </xf>
    <xf numFmtId="0" fontId="12" fillId="0" borderId="7" xfId="1" applyFont="1" applyBorder="1" applyAlignment="1">
      <alignment vertical="center" shrinkToFit="1"/>
    </xf>
    <xf numFmtId="0" fontId="12" fillId="0" borderId="2" xfId="1" applyFont="1" applyBorder="1" applyAlignment="1">
      <alignment vertical="center"/>
    </xf>
    <xf numFmtId="0" fontId="12" fillId="0" borderId="7" xfId="1" applyFont="1" applyBorder="1" applyAlignment="1">
      <alignment vertical="center"/>
    </xf>
    <xf numFmtId="0" fontId="9" fillId="0" borderId="4" xfId="1" applyFont="1" applyBorder="1" applyAlignment="1">
      <alignment horizontal="center" vertical="center" shrinkToFit="1"/>
    </xf>
    <xf numFmtId="0" fontId="9" fillId="0" borderId="2" xfId="1" applyFont="1" applyBorder="1" applyAlignment="1">
      <alignment horizontal="center" vertical="center"/>
    </xf>
    <xf numFmtId="0" fontId="9" fillId="0" borderId="0" xfId="1" applyFont="1" applyBorder="1" applyAlignment="1">
      <alignment horizontal="center"/>
    </xf>
    <xf numFmtId="0" fontId="10" fillId="0" borderId="47" xfId="1" applyFont="1" applyBorder="1" applyAlignment="1">
      <alignment vertical="center" shrinkToFit="1"/>
    </xf>
    <xf numFmtId="0" fontId="10" fillId="0" borderId="46" xfId="1" applyFont="1" applyBorder="1" applyAlignment="1">
      <alignment vertical="center" shrinkToFit="1"/>
    </xf>
    <xf numFmtId="0" fontId="10" fillId="0" borderId="9" xfId="1" applyFont="1" applyBorder="1" applyAlignment="1">
      <alignment vertical="center" wrapText="1"/>
    </xf>
    <xf numFmtId="0" fontId="10" fillId="0" borderId="11" xfId="1" applyFont="1" applyBorder="1" applyAlignment="1">
      <alignment horizontal="left" vertical="center" shrinkToFit="1"/>
    </xf>
    <xf numFmtId="0" fontId="8" fillId="0" borderId="14" xfId="1" applyFont="1" applyBorder="1" applyAlignment="1">
      <alignment horizontal="center"/>
    </xf>
    <xf numFmtId="0" fontId="8" fillId="0" borderId="18" xfId="1" applyFont="1" applyBorder="1" applyAlignment="1">
      <alignment horizontal="center"/>
    </xf>
    <xf numFmtId="0" fontId="8" fillId="0" borderId="16" xfId="1" applyFont="1" applyBorder="1" applyAlignment="1">
      <alignment horizontal="center"/>
    </xf>
    <xf numFmtId="0" fontId="8" fillId="0" borderId="19" xfId="1" applyFont="1" applyBorder="1" applyAlignment="1">
      <alignment horizontal="center"/>
    </xf>
    <xf numFmtId="0" fontId="12" fillId="0" borderId="12" xfId="1" applyFont="1" applyBorder="1" applyAlignment="1">
      <alignment horizontal="center" vertical="center" shrinkToFit="1"/>
    </xf>
    <xf numFmtId="0" fontId="12" fillId="0" borderId="17" xfId="1" applyFont="1" applyBorder="1" applyAlignment="1">
      <alignment horizontal="center" vertical="center" shrinkToFit="1"/>
    </xf>
    <xf numFmtId="0" fontId="12" fillId="0" borderId="14" xfId="1" applyFont="1" applyBorder="1" applyAlignment="1">
      <alignment horizontal="center" vertical="center" shrinkToFit="1"/>
    </xf>
    <xf numFmtId="0" fontId="12" fillId="0" borderId="18" xfId="1" applyFont="1" applyBorder="1" applyAlignment="1">
      <alignment horizontal="center" vertical="center" shrinkToFit="1"/>
    </xf>
    <xf numFmtId="0" fontId="12" fillId="0" borderId="16" xfId="1" applyFont="1" applyBorder="1" applyAlignment="1">
      <alignment horizontal="center" vertical="center" shrinkToFit="1"/>
    </xf>
    <xf numFmtId="0" fontId="12" fillId="0" borderId="19" xfId="1" applyFont="1" applyBorder="1" applyAlignment="1">
      <alignment horizontal="center" vertical="center" shrinkToFit="1"/>
    </xf>
    <xf numFmtId="0" fontId="15" fillId="0" borderId="13" xfId="1" applyFont="1" applyBorder="1" applyAlignment="1">
      <alignment horizontal="right" vertical="center" wrapText="1"/>
    </xf>
    <xf numFmtId="0" fontId="15" fillId="0" borderId="17" xfId="1" applyFont="1" applyBorder="1" applyAlignment="1">
      <alignment horizontal="right" vertical="center" wrapText="1"/>
    </xf>
    <xf numFmtId="0" fontId="12" fillId="0" borderId="15" xfId="1" applyFont="1" applyBorder="1" applyAlignment="1">
      <alignment vertical="center" wrapText="1"/>
    </xf>
    <xf numFmtId="0" fontId="12" fillId="0" borderId="4" xfId="1" applyFont="1" applyBorder="1" applyAlignment="1">
      <alignment vertical="center" wrapText="1"/>
    </xf>
    <xf numFmtId="0" fontId="12" fillId="0" borderId="6" xfId="0" applyFont="1" applyFill="1" applyBorder="1" applyAlignment="1">
      <alignment horizontal="left" vertical="center" wrapText="1" shrinkToFit="1"/>
    </xf>
    <xf numFmtId="0" fontId="12" fillId="0" borderId="8" xfId="0" applyFont="1" applyFill="1" applyBorder="1" applyAlignment="1">
      <alignment horizontal="left" vertical="center" wrapText="1" shrinkToFit="1"/>
    </xf>
    <xf numFmtId="0" fontId="12" fillId="0" borderId="15" xfId="0" applyFont="1" applyFill="1" applyBorder="1" applyAlignment="1">
      <alignment horizontal="left" vertical="center" wrapText="1" shrinkToFit="1"/>
    </xf>
    <xf numFmtId="0" fontId="12" fillId="0" borderId="2" xfId="0" applyFont="1" applyFill="1" applyBorder="1" applyAlignment="1">
      <alignment horizontal="left" vertical="center" shrinkToFit="1"/>
    </xf>
    <xf numFmtId="0" fontId="12" fillId="0" borderId="7" xfId="0" applyFont="1" applyFill="1" applyBorder="1" applyAlignment="1">
      <alignment horizontal="left" vertical="center" shrinkToFit="1"/>
    </xf>
    <xf numFmtId="0" fontId="12" fillId="0" borderId="12" xfId="1" applyFont="1" applyFill="1" applyBorder="1" applyAlignment="1">
      <alignment horizontal="left" vertical="center" wrapText="1"/>
    </xf>
    <xf numFmtId="0" fontId="12" fillId="0" borderId="17"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2" fillId="0" borderId="18" xfId="1" applyFont="1" applyFill="1" applyBorder="1" applyAlignment="1">
      <alignment horizontal="left" vertical="center" wrapText="1"/>
    </xf>
    <xf numFmtId="0" fontId="12" fillId="0" borderId="16" xfId="1" applyFont="1" applyFill="1" applyBorder="1" applyAlignment="1">
      <alignment horizontal="left" vertical="center" wrapText="1"/>
    </xf>
    <xf numFmtId="0" fontId="12" fillId="0" borderId="19" xfId="1" applyFont="1" applyFill="1" applyBorder="1" applyAlignment="1">
      <alignment horizontal="left" vertical="center" wrapText="1"/>
    </xf>
    <xf numFmtId="0" fontId="13" fillId="0" borderId="6" xfId="3" applyFont="1" applyFill="1" applyBorder="1" applyAlignment="1">
      <alignment vertical="center" wrapText="1"/>
    </xf>
    <xf numFmtId="0" fontId="13" fillId="0" borderId="8" xfId="3" applyFont="1" applyFill="1" applyBorder="1" applyAlignment="1">
      <alignment vertical="center" wrapText="1"/>
    </xf>
    <xf numFmtId="0" fontId="13" fillId="0" borderId="15" xfId="3" applyFont="1" applyFill="1" applyBorder="1" applyAlignment="1">
      <alignment vertical="center" wrapText="1"/>
    </xf>
    <xf numFmtId="0" fontId="12" fillId="0" borderId="2" xfId="3" applyFont="1" applyFill="1" applyBorder="1" applyAlignment="1">
      <alignment horizontal="left" vertical="center" shrinkToFit="1"/>
    </xf>
    <xf numFmtId="0" fontId="12" fillId="0" borderId="7" xfId="3" applyFont="1" applyFill="1" applyBorder="1" applyAlignment="1">
      <alignment horizontal="left" vertical="center" shrinkToFit="1"/>
    </xf>
    <xf numFmtId="0" fontId="13" fillId="0" borderId="6" xfId="1" applyFont="1" applyFill="1" applyBorder="1" applyAlignment="1">
      <alignment vertical="center" wrapText="1"/>
    </xf>
    <xf numFmtId="0" fontId="13" fillId="0" borderId="8" xfId="1" applyFont="1" applyFill="1" applyBorder="1" applyAlignment="1">
      <alignment vertical="center" wrapText="1"/>
    </xf>
    <xf numFmtId="0" fontId="13" fillId="0" borderId="15" xfId="1" applyFont="1" applyFill="1" applyBorder="1" applyAlignment="1">
      <alignment vertical="center" wrapText="1"/>
    </xf>
    <xf numFmtId="0" fontId="12" fillId="0" borderId="13" xfId="1" applyFont="1" applyBorder="1" applyAlignment="1">
      <alignment horizontal="left" vertical="center" shrinkToFit="1"/>
    </xf>
    <xf numFmtId="0" fontId="12" fillId="0" borderId="17" xfId="1" applyFont="1" applyBorder="1" applyAlignment="1">
      <alignment horizontal="left" vertical="center" shrinkToFit="1"/>
    </xf>
    <xf numFmtId="0" fontId="12" fillId="0" borderId="50" xfId="1" applyFont="1" applyBorder="1" applyAlignment="1">
      <alignment horizontal="left" vertical="center" shrinkToFit="1"/>
    </xf>
    <xf numFmtId="0" fontId="12" fillId="0" borderId="24" xfId="1" applyFont="1" applyBorder="1" applyAlignment="1">
      <alignment horizontal="left" vertical="center" shrinkToFit="1"/>
    </xf>
    <xf numFmtId="0" fontId="12" fillId="0" borderId="25" xfId="1" applyFont="1" applyBorder="1" applyAlignment="1">
      <alignment horizontal="left" vertical="center" shrinkToFit="1"/>
    </xf>
    <xf numFmtId="0" fontId="12" fillId="0" borderId="52" xfId="1" applyFont="1" applyBorder="1" applyAlignment="1">
      <alignment horizontal="left" vertical="center" shrinkToFit="1"/>
    </xf>
    <xf numFmtId="0" fontId="12" fillId="0" borderId="26" xfId="1" applyFont="1" applyBorder="1" applyAlignment="1">
      <alignment horizontal="left" vertical="center" shrinkToFit="1"/>
    </xf>
    <xf numFmtId="0" fontId="12" fillId="0" borderId="27" xfId="1" applyFont="1" applyBorder="1" applyAlignment="1">
      <alignment horizontal="left" vertical="center" shrinkToFit="1"/>
    </xf>
    <xf numFmtId="0" fontId="12" fillId="0" borderId="48" xfId="1" applyFont="1" applyBorder="1" applyAlignment="1">
      <alignment horizontal="left" vertical="center" wrapText="1" shrinkToFit="1"/>
    </xf>
    <xf numFmtId="0" fontId="12" fillId="0" borderId="28" xfId="1" applyFont="1" applyBorder="1" applyAlignment="1">
      <alignment horizontal="left" vertical="center" shrinkToFit="1"/>
    </xf>
    <xf numFmtId="0" fontId="12" fillId="0" borderId="29" xfId="1" applyFont="1" applyBorder="1" applyAlignment="1">
      <alignment horizontal="left" vertical="center" shrinkToFit="1"/>
    </xf>
    <xf numFmtId="0" fontId="12" fillId="0" borderId="49" xfId="1" applyFont="1" applyBorder="1" applyAlignment="1">
      <alignment horizontal="left" vertical="center" shrinkToFit="1"/>
    </xf>
    <xf numFmtId="0" fontId="12" fillId="0" borderId="22" xfId="1" applyFont="1" applyBorder="1" applyAlignment="1">
      <alignment horizontal="left" vertical="center" shrinkToFit="1"/>
    </xf>
    <xf numFmtId="0" fontId="12" fillId="0" borderId="23" xfId="1" applyFont="1" applyBorder="1" applyAlignment="1">
      <alignment horizontal="left" vertical="center" shrinkToFit="1"/>
    </xf>
    <xf numFmtId="0" fontId="12" fillId="0" borderId="53" xfId="1" applyFont="1" applyBorder="1" applyAlignment="1">
      <alignment horizontal="left" vertical="center" shrinkToFit="1"/>
    </xf>
    <xf numFmtId="0" fontId="12" fillId="0" borderId="30" xfId="1" applyFont="1" applyBorder="1" applyAlignment="1">
      <alignment horizontal="left" vertical="center" shrinkToFit="1"/>
    </xf>
    <xf numFmtId="0" fontId="12" fillId="0" borderId="31" xfId="1" applyFont="1" applyBorder="1" applyAlignment="1">
      <alignment horizontal="left" vertical="center" shrinkToFit="1"/>
    </xf>
    <xf numFmtId="0" fontId="12" fillId="0" borderId="2" xfId="1" applyFont="1" applyFill="1" applyBorder="1" applyAlignment="1">
      <alignment horizontal="left" vertical="center" shrinkToFit="1"/>
    </xf>
    <xf numFmtId="0" fontId="12" fillId="0" borderId="7" xfId="1" applyFont="1" applyFill="1" applyBorder="1" applyAlignment="1">
      <alignment horizontal="left" vertical="center" shrinkToFit="1"/>
    </xf>
    <xf numFmtId="0" fontId="12" fillId="0" borderId="51" xfId="1" applyFont="1" applyBorder="1" applyAlignment="1">
      <alignment horizontal="left" vertical="center" wrapText="1" shrinkToFit="1"/>
    </xf>
    <xf numFmtId="0" fontId="12" fillId="0" borderId="20" xfId="1" applyFont="1" applyBorder="1" applyAlignment="1">
      <alignment horizontal="left" vertical="center" shrinkToFit="1"/>
    </xf>
    <xf numFmtId="0" fontId="12" fillId="0" borderId="21" xfId="1" applyFont="1" applyBorder="1" applyAlignment="1">
      <alignment horizontal="left" vertical="center" shrinkToFit="1"/>
    </xf>
    <xf numFmtId="180" fontId="12" fillId="0" borderId="6" xfId="1" applyNumberFormat="1" applyFont="1" applyFill="1" applyBorder="1" applyAlignment="1">
      <alignment horizontal="center" vertical="center" wrapText="1"/>
    </xf>
    <xf numFmtId="180" fontId="12" fillId="0" borderId="8" xfId="1" applyNumberFormat="1" applyFont="1" applyFill="1" applyBorder="1" applyAlignment="1">
      <alignment horizontal="center" vertical="center" wrapText="1"/>
    </xf>
    <xf numFmtId="180" fontId="12" fillId="0" borderId="15" xfId="1" applyNumberFormat="1" applyFont="1" applyFill="1" applyBorder="1" applyAlignment="1">
      <alignment horizontal="center" vertical="center" wrapText="1"/>
    </xf>
    <xf numFmtId="0" fontId="9" fillId="0" borderId="5" xfId="1" applyFont="1" applyBorder="1" applyAlignment="1">
      <alignment horizontal="center" vertical="center" shrinkToFit="1"/>
    </xf>
    <xf numFmtId="0" fontId="9" fillId="0" borderId="7" xfId="1" applyFont="1" applyBorder="1" applyAlignment="1">
      <alignment horizontal="center" vertical="center" shrinkToFit="1"/>
    </xf>
    <xf numFmtId="178" fontId="14" fillId="0" borderId="5" xfId="1" applyNumberFormat="1" applyFont="1" applyFill="1" applyBorder="1" applyAlignment="1">
      <alignment horizontal="left" vertical="center" wrapText="1"/>
    </xf>
    <xf numFmtId="178" fontId="14" fillId="0" borderId="7" xfId="1" applyNumberFormat="1" applyFont="1" applyFill="1" applyBorder="1" applyAlignment="1">
      <alignment horizontal="left" vertical="center" wrapText="1"/>
    </xf>
    <xf numFmtId="0" fontId="12" fillId="0" borderId="2" xfId="0" applyFont="1" applyFill="1" applyBorder="1" applyAlignment="1">
      <alignment horizontal="center" vertical="center"/>
    </xf>
    <xf numFmtId="0" fontId="12" fillId="0" borderId="7" xfId="0" applyFont="1" applyFill="1" applyBorder="1" applyAlignment="1">
      <alignment horizontal="center" vertical="center"/>
    </xf>
    <xf numFmtId="0" fontId="15" fillId="0" borderId="0" xfId="1" applyFont="1" applyBorder="1" applyAlignment="1">
      <alignment horizontal="right" vertical="center" wrapText="1"/>
    </xf>
    <xf numFmtId="0" fontId="15" fillId="0" borderId="18" xfId="1" applyFont="1" applyBorder="1" applyAlignment="1">
      <alignment horizontal="right" vertical="center" wrapText="1"/>
    </xf>
    <xf numFmtId="0" fontId="9" fillId="0" borderId="4" xfId="1" applyFont="1" applyBorder="1" applyAlignment="1">
      <alignment horizontal="center" wrapText="1" shrinkToFit="1"/>
    </xf>
    <xf numFmtId="0" fontId="8" fillId="0" borderId="7" xfId="1" applyFont="1" applyBorder="1" applyAlignment="1">
      <alignment horizontal="center"/>
    </xf>
    <xf numFmtId="0" fontId="8" fillId="0" borderId="4" xfId="1" applyFont="1" applyBorder="1" applyAlignment="1">
      <alignment horizontal="center"/>
    </xf>
    <xf numFmtId="0" fontId="8" fillId="0" borderId="2"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2" xfId="2" applyFont="1" applyFill="1" applyBorder="1" applyAlignment="1">
      <alignment horizontal="left" vertical="center" wrapText="1"/>
    </xf>
    <xf numFmtId="0" fontId="8" fillId="0" borderId="7" xfId="2" applyFont="1" applyFill="1" applyBorder="1" applyAlignment="1">
      <alignment horizontal="left" vertical="center" wrapText="1"/>
    </xf>
    <xf numFmtId="0" fontId="12" fillId="0" borderId="14" xfId="1" applyFont="1" applyBorder="1" applyAlignment="1">
      <alignment horizontal="center" vertical="center" wrapText="1" shrinkToFit="1"/>
    </xf>
    <xf numFmtId="0" fontId="12" fillId="0" borderId="18" xfId="1" applyFont="1" applyBorder="1" applyAlignment="1">
      <alignment horizontal="center" vertical="center" wrapText="1" shrinkToFit="1"/>
    </xf>
    <xf numFmtId="0" fontId="12" fillId="0" borderId="16" xfId="1" applyFont="1" applyBorder="1" applyAlignment="1">
      <alignment horizontal="center" vertical="center" wrapText="1" shrinkToFit="1"/>
    </xf>
    <xf numFmtId="0" fontId="12" fillId="0" borderId="19" xfId="1" applyFont="1" applyBorder="1" applyAlignment="1">
      <alignment horizontal="center" vertical="center" wrapText="1" shrinkToFit="1"/>
    </xf>
    <xf numFmtId="0" fontId="8" fillId="0" borderId="6" xfId="1" applyFont="1" applyBorder="1" applyAlignment="1">
      <alignment horizontal="left" vertical="center" wrapText="1" shrinkToFit="1"/>
    </xf>
    <xf numFmtId="0" fontId="8" fillId="0" borderId="8" xfId="1" applyFont="1" applyBorder="1" applyAlignment="1">
      <alignment horizontal="left" vertical="center" wrapText="1" shrinkToFit="1"/>
    </xf>
    <xf numFmtId="0" fontId="8" fillId="0" borderId="15" xfId="1" applyFont="1" applyBorder="1" applyAlignment="1">
      <alignment horizontal="left" vertical="center" wrapText="1" shrinkToFit="1"/>
    </xf>
    <xf numFmtId="0" fontId="12" fillId="0" borderId="14" xfId="1" applyFont="1" applyBorder="1" applyAlignment="1">
      <alignment horizontal="center"/>
    </xf>
    <xf numFmtId="0" fontId="12" fillId="0" borderId="18" xfId="1" applyFont="1" applyBorder="1" applyAlignment="1">
      <alignment horizontal="center"/>
    </xf>
    <xf numFmtId="0" fontId="12" fillId="0" borderId="16" xfId="1" applyFont="1" applyBorder="1" applyAlignment="1">
      <alignment horizontal="center"/>
    </xf>
    <xf numFmtId="0" fontId="12" fillId="0" borderId="19" xfId="1" applyFont="1" applyBorder="1" applyAlignment="1">
      <alignment horizontal="center"/>
    </xf>
  </cellXfs>
  <cellStyles count="5">
    <cellStyle name="桁区切り" xfId="4" builtinId="6"/>
    <cellStyle name="標準" xfId="0" builtinId="0"/>
    <cellStyle name="標準 2" xfId="2"/>
    <cellStyle name="標準_共同審査会公告前様式2-2"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3</xdr:row>
      <xdr:rowOff>54429</xdr:rowOff>
    </xdr:from>
    <xdr:to>
      <xdr:col>6</xdr:col>
      <xdr:colOff>639535</xdr:colOff>
      <xdr:row>4</xdr:row>
      <xdr:rowOff>231322</xdr:rowOff>
    </xdr:to>
    <xdr:sp macro="" textlink="">
      <xdr:nvSpPr>
        <xdr:cNvPr id="2" name="角丸四角形 1"/>
        <xdr:cNvSpPr/>
      </xdr:nvSpPr>
      <xdr:spPr>
        <a:xfrm>
          <a:off x="6086475" y="847725"/>
          <a:ext cx="26683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19050</xdr:colOff>
          <xdr:row>5</xdr:row>
          <xdr:rowOff>200025</xdr:rowOff>
        </xdr:from>
        <xdr:to>
          <xdr:col>4</xdr:col>
          <xdr:colOff>85725</xdr:colOff>
          <xdr:row>5</xdr:row>
          <xdr:rowOff>495300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133350</xdr:rowOff>
        </xdr:from>
        <xdr:to>
          <xdr:col>4</xdr:col>
          <xdr:colOff>57150</xdr:colOff>
          <xdr:row>6</xdr:row>
          <xdr:rowOff>400050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209550</xdr:rowOff>
        </xdr:from>
        <xdr:to>
          <xdr:col>4</xdr:col>
          <xdr:colOff>57150</xdr:colOff>
          <xdr:row>7</xdr:row>
          <xdr:rowOff>466725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123825</xdr:rowOff>
        </xdr:from>
        <xdr:to>
          <xdr:col>4</xdr:col>
          <xdr:colOff>57150</xdr:colOff>
          <xdr:row>17</xdr:row>
          <xdr:rowOff>381000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104775</xdr:rowOff>
        </xdr:from>
        <xdr:to>
          <xdr:col>4</xdr:col>
          <xdr:colOff>57150</xdr:colOff>
          <xdr:row>19</xdr:row>
          <xdr:rowOff>361950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114300</xdr:rowOff>
        </xdr:from>
        <xdr:to>
          <xdr:col>4</xdr:col>
          <xdr:colOff>57150</xdr:colOff>
          <xdr:row>18</xdr:row>
          <xdr:rowOff>371475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142875</xdr:rowOff>
        </xdr:from>
        <xdr:to>
          <xdr:col>4</xdr:col>
          <xdr:colOff>57150</xdr:colOff>
          <xdr:row>41</xdr:row>
          <xdr:rowOff>390525</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85725</xdr:rowOff>
        </xdr:from>
        <xdr:to>
          <xdr:col>4</xdr:col>
          <xdr:colOff>57150</xdr:colOff>
          <xdr:row>43</xdr:row>
          <xdr:rowOff>342900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95250</xdr:rowOff>
        </xdr:from>
        <xdr:to>
          <xdr:col>4</xdr:col>
          <xdr:colOff>57150</xdr:colOff>
          <xdr:row>44</xdr:row>
          <xdr:rowOff>352425</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104775</xdr:rowOff>
        </xdr:from>
        <xdr:to>
          <xdr:col>4</xdr:col>
          <xdr:colOff>57150</xdr:colOff>
          <xdr:row>81</xdr:row>
          <xdr:rowOff>342900</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85725</xdr:rowOff>
        </xdr:from>
        <xdr:to>
          <xdr:col>4</xdr:col>
          <xdr:colOff>57150</xdr:colOff>
          <xdr:row>82</xdr:row>
          <xdr:rowOff>323850</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314325</xdr:rowOff>
        </xdr:from>
        <xdr:to>
          <xdr:col>4</xdr:col>
          <xdr:colOff>57150</xdr:colOff>
          <xdr:row>91</xdr:row>
          <xdr:rowOff>542925</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314325</xdr:rowOff>
        </xdr:from>
        <xdr:to>
          <xdr:col>4</xdr:col>
          <xdr:colOff>57150</xdr:colOff>
          <xdr:row>92</xdr:row>
          <xdr:rowOff>581025</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19050</xdr:rowOff>
        </xdr:from>
        <xdr:to>
          <xdr:col>4</xdr:col>
          <xdr:colOff>57150</xdr:colOff>
          <xdr:row>96</xdr:row>
          <xdr:rowOff>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96</xdr:row>
          <xdr:rowOff>47625</xdr:rowOff>
        </xdr:from>
        <xdr:to>
          <xdr:col>4</xdr:col>
          <xdr:colOff>57150</xdr:colOff>
          <xdr:row>96</xdr:row>
          <xdr:rowOff>295275</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109</xdr:row>
          <xdr:rowOff>47625</xdr:rowOff>
        </xdr:from>
        <xdr:to>
          <xdr:col>4</xdr:col>
          <xdr:colOff>57150</xdr:colOff>
          <xdr:row>109</xdr:row>
          <xdr:rowOff>304800</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162</xdr:row>
          <xdr:rowOff>9525</xdr:rowOff>
        </xdr:from>
        <xdr:to>
          <xdr:col>4</xdr:col>
          <xdr:colOff>57150</xdr:colOff>
          <xdr:row>162</xdr:row>
          <xdr:rowOff>285750</xdr:rowOff>
        </xdr:to>
        <xdr:sp macro="" textlink="">
          <xdr:nvSpPr>
            <xdr:cNvPr id="11287" name="Check Box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163</xdr:row>
          <xdr:rowOff>28575</xdr:rowOff>
        </xdr:from>
        <xdr:to>
          <xdr:col>4</xdr:col>
          <xdr:colOff>57150</xdr:colOff>
          <xdr:row>163</xdr:row>
          <xdr:rowOff>285750</xdr:rowOff>
        </xdr:to>
        <xdr:sp macro="" textlink="">
          <xdr:nvSpPr>
            <xdr:cNvPr id="11288" name="Check Box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165</xdr:row>
          <xdr:rowOff>57150</xdr:rowOff>
        </xdr:from>
        <xdr:to>
          <xdr:col>4</xdr:col>
          <xdr:colOff>57150</xdr:colOff>
          <xdr:row>166</xdr:row>
          <xdr:rowOff>0</xdr:rowOff>
        </xdr:to>
        <xdr:sp macro="" textlink="">
          <xdr:nvSpPr>
            <xdr:cNvPr id="11289" name="Check Box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166</xdr:row>
          <xdr:rowOff>76200</xdr:rowOff>
        </xdr:from>
        <xdr:to>
          <xdr:col>4</xdr:col>
          <xdr:colOff>57150</xdr:colOff>
          <xdr:row>167</xdr:row>
          <xdr:rowOff>0</xdr:rowOff>
        </xdr:to>
        <xdr:sp macro="" textlink="">
          <xdr:nvSpPr>
            <xdr:cNvPr id="11290" name="Check Box 26" hidden="1">
              <a:extLst>
                <a:ext uri="{63B3BB69-23CF-44E3-9099-C40C66FF867C}">
                  <a14:compatExt spid="_x0000_s1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167</xdr:row>
          <xdr:rowOff>28575</xdr:rowOff>
        </xdr:from>
        <xdr:to>
          <xdr:col>4</xdr:col>
          <xdr:colOff>57150</xdr:colOff>
          <xdr:row>167</xdr:row>
          <xdr:rowOff>285750</xdr:rowOff>
        </xdr:to>
        <xdr:sp macro="" textlink="">
          <xdr:nvSpPr>
            <xdr:cNvPr id="11291" name="Check Box 27" hidden="1">
              <a:extLst>
                <a:ext uri="{63B3BB69-23CF-44E3-9099-C40C66FF867C}">
                  <a14:compatExt spid="_x0000_s1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177</xdr:row>
          <xdr:rowOff>28575</xdr:rowOff>
        </xdr:from>
        <xdr:to>
          <xdr:col>4</xdr:col>
          <xdr:colOff>47625</xdr:colOff>
          <xdr:row>177</xdr:row>
          <xdr:rowOff>285750</xdr:rowOff>
        </xdr:to>
        <xdr:sp macro="" textlink="">
          <xdr:nvSpPr>
            <xdr:cNvPr id="11292" name="Check Box 28" hidden="1">
              <a:extLst>
                <a:ext uri="{63B3BB69-23CF-44E3-9099-C40C66FF867C}">
                  <a14:compatExt spid="_x0000_s1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179</xdr:row>
          <xdr:rowOff>19050</xdr:rowOff>
        </xdr:from>
        <xdr:to>
          <xdr:col>4</xdr:col>
          <xdr:colOff>47625</xdr:colOff>
          <xdr:row>179</xdr:row>
          <xdr:rowOff>285750</xdr:rowOff>
        </xdr:to>
        <xdr:sp macro="" textlink="">
          <xdr:nvSpPr>
            <xdr:cNvPr id="11293" name="Check Box 29" hidden="1">
              <a:extLst>
                <a:ext uri="{63B3BB69-23CF-44E3-9099-C40C66FF867C}">
                  <a14:compatExt spid="_x0000_s1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85725</xdr:rowOff>
        </xdr:from>
        <xdr:to>
          <xdr:col>4</xdr:col>
          <xdr:colOff>57150</xdr:colOff>
          <xdr:row>42</xdr:row>
          <xdr:rowOff>342900</xdr:rowOff>
        </xdr:to>
        <xdr:sp macro="" textlink="">
          <xdr:nvSpPr>
            <xdr:cNvPr id="11294" name="Check Box 30" hidden="1">
              <a:extLst>
                <a:ext uri="{63B3BB69-23CF-44E3-9099-C40C66FF867C}">
                  <a14:compatExt spid="_x0000_s1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93</xdr:row>
          <xdr:rowOff>266700</xdr:rowOff>
        </xdr:from>
        <xdr:to>
          <xdr:col>4</xdr:col>
          <xdr:colOff>66675</xdr:colOff>
          <xdr:row>93</xdr:row>
          <xdr:rowOff>581025</xdr:rowOff>
        </xdr:to>
        <xdr:sp macro="" textlink="">
          <xdr:nvSpPr>
            <xdr:cNvPr id="11296" name="Check Box 32" hidden="1">
              <a:extLst>
                <a:ext uri="{63B3BB69-23CF-44E3-9099-C40C66FF867C}">
                  <a14:compatExt spid="_x0000_s1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161</xdr:row>
          <xdr:rowOff>47625</xdr:rowOff>
        </xdr:from>
        <xdr:to>
          <xdr:col>4</xdr:col>
          <xdr:colOff>57150</xdr:colOff>
          <xdr:row>162</xdr:row>
          <xdr:rowOff>0</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141</xdr:row>
          <xdr:rowOff>0</xdr:rowOff>
        </xdr:from>
        <xdr:to>
          <xdr:col>4</xdr:col>
          <xdr:colOff>57150</xdr:colOff>
          <xdr:row>142</xdr:row>
          <xdr:rowOff>0</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28575</xdr:rowOff>
        </xdr:from>
        <xdr:to>
          <xdr:col>4</xdr:col>
          <xdr:colOff>57150</xdr:colOff>
          <xdr:row>142</xdr:row>
          <xdr:rowOff>295275</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142</xdr:row>
          <xdr:rowOff>314325</xdr:rowOff>
        </xdr:from>
        <xdr:to>
          <xdr:col>4</xdr:col>
          <xdr:colOff>57150</xdr:colOff>
          <xdr:row>143</xdr:row>
          <xdr:rowOff>257175</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129</xdr:row>
          <xdr:rowOff>0</xdr:rowOff>
        </xdr:from>
        <xdr:to>
          <xdr:col>4</xdr:col>
          <xdr:colOff>57150</xdr:colOff>
          <xdr:row>130</xdr:row>
          <xdr:rowOff>0</xdr:rowOff>
        </xdr:to>
        <xdr:sp macro="" textlink="">
          <xdr:nvSpPr>
            <xdr:cNvPr id="11304" name="Check Box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130</xdr:row>
          <xdr:rowOff>28575</xdr:rowOff>
        </xdr:from>
        <xdr:to>
          <xdr:col>4</xdr:col>
          <xdr:colOff>57150</xdr:colOff>
          <xdr:row>130</xdr:row>
          <xdr:rowOff>295275</xdr:rowOff>
        </xdr:to>
        <xdr:sp macro="" textlink="">
          <xdr:nvSpPr>
            <xdr:cNvPr id="11308" name="Check Box 44" hidden="1">
              <a:extLst>
                <a:ext uri="{63B3BB69-23CF-44E3-9099-C40C66FF867C}">
                  <a14:compatExt spid="_x0000_s1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131</xdr:row>
          <xdr:rowOff>0</xdr:rowOff>
        </xdr:from>
        <xdr:to>
          <xdr:col>4</xdr:col>
          <xdr:colOff>57150</xdr:colOff>
          <xdr:row>131</xdr:row>
          <xdr:rowOff>257175</xdr:rowOff>
        </xdr:to>
        <xdr:sp macro="" textlink="">
          <xdr:nvSpPr>
            <xdr:cNvPr id="11309" name="Check Box 45"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199</xdr:row>
          <xdr:rowOff>19050</xdr:rowOff>
        </xdr:from>
        <xdr:to>
          <xdr:col>4</xdr:col>
          <xdr:colOff>57150</xdr:colOff>
          <xdr:row>200</xdr:row>
          <xdr:rowOff>19050</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201</xdr:row>
          <xdr:rowOff>133350</xdr:rowOff>
        </xdr:from>
        <xdr:to>
          <xdr:col>4</xdr:col>
          <xdr:colOff>57150</xdr:colOff>
          <xdr:row>201</xdr:row>
          <xdr:rowOff>657225</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201</xdr:row>
          <xdr:rowOff>733425</xdr:rowOff>
        </xdr:from>
        <xdr:to>
          <xdr:col>4</xdr:col>
          <xdr:colOff>57150</xdr:colOff>
          <xdr:row>203</xdr:row>
          <xdr:rowOff>9525</xdr:rowOff>
        </xdr:to>
        <xdr:sp macro="" textlink="">
          <xdr:nvSpPr>
            <xdr:cNvPr id="11312" name="Check Box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216</xdr:row>
          <xdr:rowOff>9525</xdr:rowOff>
        </xdr:from>
        <xdr:to>
          <xdr:col>4</xdr:col>
          <xdr:colOff>66675</xdr:colOff>
          <xdr:row>217</xdr:row>
          <xdr:rowOff>0</xdr:rowOff>
        </xdr:to>
        <xdr:sp macro="" textlink="">
          <xdr:nvSpPr>
            <xdr:cNvPr id="11313" name="Check Box 49" hidden="1">
              <a:extLst>
                <a:ext uri="{63B3BB69-23CF-44E3-9099-C40C66FF867C}">
                  <a14:compatExt spid="_x0000_s1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189</xdr:row>
          <xdr:rowOff>47625</xdr:rowOff>
        </xdr:from>
        <xdr:to>
          <xdr:col>4</xdr:col>
          <xdr:colOff>57150</xdr:colOff>
          <xdr:row>190</xdr:row>
          <xdr:rowOff>0</xdr:rowOff>
        </xdr:to>
        <xdr:sp macro="" textlink="">
          <xdr:nvSpPr>
            <xdr:cNvPr id="11315" name="Check Box 51" hidden="1">
              <a:extLst>
                <a:ext uri="{63B3BB69-23CF-44E3-9099-C40C66FF867C}">
                  <a14:compatExt spid="_x0000_s1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190</xdr:row>
          <xdr:rowOff>38100</xdr:rowOff>
        </xdr:from>
        <xdr:to>
          <xdr:col>4</xdr:col>
          <xdr:colOff>57150</xdr:colOff>
          <xdr:row>190</xdr:row>
          <xdr:rowOff>295275</xdr:rowOff>
        </xdr:to>
        <xdr:sp macro="" textlink="">
          <xdr:nvSpPr>
            <xdr:cNvPr id="11316" name="Check Box 52" hidden="1">
              <a:extLst>
                <a:ext uri="{63B3BB69-23CF-44E3-9099-C40C66FF867C}">
                  <a14:compatExt spid="_x0000_s1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xdr:row>
          <xdr:rowOff>200025</xdr:rowOff>
        </xdr:from>
        <xdr:to>
          <xdr:col>4</xdr:col>
          <xdr:colOff>85725</xdr:colOff>
          <xdr:row>9</xdr:row>
          <xdr:rowOff>495300</xdr:rowOff>
        </xdr:to>
        <xdr:sp macro="" textlink="">
          <xdr:nvSpPr>
            <xdr:cNvPr id="11329" name="Check Box 65" hidden="1">
              <a:extLst>
                <a:ext uri="{63B3BB69-23CF-44E3-9099-C40C66FF867C}">
                  <a14:compatExt spid="_x0000_s1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133350</xdr:rowOff>
        </xdr:from>
        <xdr:to>
          <xdr:col>4</xdr:col>
          <xdr:colOff>57150</xdr:colOff>
          <xdr:row>10</xdr:row>
          <xdr:rowOff>400050</xdr:rowOff>
        </xdr:to>
        <xdr:sp macro="" textlink="">
          <xdr:nvSpPr>
            <xdr:cNvPr id="11330" name="Check Box 66" hidden="1">
              <a:extLst>
                <a:ext uri="{63B3BB69-23CF-44E3-9099-C40C66FF867C}">
                  <a14:compatExt spid="_x0000_s1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133350</xdr:rowOff>
        </xdr:from>
        <xdr:to>
          <xdr:col>4</xdr:col>
          <xdr:colOff>57150</xdr:colOff>
          <xdr:row>11</xdr:row>
          <xdr:rowOff>466725</xdr:rowOff>
        </xdr:to>
        <xdr:sp macro="" textlink="">
          <xdr:nvSpPr>
            <xdr:cNvPr id="11331" name="Check Box 67" hidden="1">
              <a:extLst>
                <a:ext uri="{63B3BB69-23CF-44E3-9099-C40C66FF867C}">
                  <a14:compatExt spid="_x0000_s1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123825</xdr:rowOff>
        </xdr:from>
        <xdr:to>
          <xdr:col>4</xdr:col>
          <xdr:colOff>57150</xdr:colOff>
          <xdr:row>21</xdr:row>
          <xdr:rowOff>381000</xdr:rowOff>
        </xdr:to>
        <xdr:sp macro="" textlink="">
          <xdr:nvSpPr>
            <xdr:cNvPr id="11332" name="Check Box 68" hidden="1">
              <a:extLst>
                <a:ext uri="{63B3BB69-23CF-44E3-9099-C40C66FF867C}">
                  <a14:compatExt spid="_x0000_s1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123825</xdr:rowOff>
        </xdr:from>
        <xdr:to>
          <xdr:col>4</xdr:col>
          <xdr:colOff>57150</xdr:colOff>
          <xdr:row>23</xdr:row>
          <xdr:rowOff>381000</xdr:rowOff>
        </xdr:to>
        <xdr:sp macro="" textlink="">
          <xdr:nvSpPr>
            <xdr:cNvPr id="11333" name="Check Box 69" hidden="1">
              <a:extLst>
                <a:ext uri="{63B3BB69-23CF-44E3-9099-C40C66FF867C}">
                  <a14:compatExt spid="_x0000_s1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123825</xdr:rowOff>
        </xdr:from>
        <xdr:to>
          <xdr:col>4</xdr:col>
          <xdr:colOff>57150</xdr:colOff>
          <xdr:row>22</xdr:row>
          <xdr:rowOff>371475</xdr:rowOff>
        </xdr:to>
        <xdr:sp macro="" textlink="">
          <xdr:nvSpPr>
            <xdr:cNvPr id="11334" name="Check Box 70" hidden="1">
              <a:extLst>
                <a:ext uri="{63B3BB69-23CF-44E3-9099-C40C66FF867C}">
                  <a14:compatExt spid="_x0000_s1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142875</xdr:rowOff>
        </xdr:from>
        <xdr:to>
          <xdr:col>4</xdr:col>
          <xdr:colOff>57150</xdr:colOff>
          <xdr:row>46</xdr:row>
          <xdr:rowOff>390525</xdr:rowOff>
        </xdr:to>
        <xdr:sp macro="" textlink="">
          <xdr:nvSpPr>
            <xdr:cNvPr id="11335" name="Check Box 71" hidden="1">
              <a:extLst>
                <a:ext uri="{63B3BB69-23CF-44E3-9099-C40C66FF867C}">
                  <a14:compatExt spid="_x0000_s1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85725</xdr:rowOff>
        </xdr:from>
        <xdr:to>
          <xdr:col>4</xdr:col>
          <xdr:colOff>57150</xdr:colOff>
          <xdr:row>48</xdr:row>
          <xdr:rowOff>342900</xdr:rowOff>
        </xdr:to>
        <xdr:sp macro="" textlink="">
          <xdr:nvSpPr>
            <xdr:cNvPr id="11336" name="Check Box 72" hidden="1">
              <a:extLst>
                <a:ext uri="{63B3BB69-23CF-44E3-9099-C40C66FF867C}">
                  <a14:compatExt spid="_x0000_s1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95250</xdr:rowOff>
        </xdr:from>
        <xdr:to>
          <xdr:col>4</xdr:col>
          <xdr:colOff>57150</xdr:colOff>
          <xdr:row>49</xdr:row>
          <xdr:rowOff>352425</xdr:rowOff>
        </xdr:to>
        <xdr:sp macro="" textlink="">
          <xdr:nvSpPr>
            <xdr:cNvPr id="11337" name="Check Box 73" hidden="1">
              <a:extLst>
                <a:ext uri="{63B3BB69-23CF-44E3-9099-C40C66FF867C}">
                  <a14:compatExt spid="_x0000_s1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85725</xdr:rowOff>
        </xdr:from>
        <xdr:to>
          <xdr:col>4</xdr:col>
          <xdr:colOff>57150</xdr:colOff>
          <xdr:row>47</xdr:row>
          <xdr:rowOff>342900</xdr:rowOff>
        </xdr:to>
        <xdr:sp macro="" textlink="">
          <xdr:nvSpPr>
            <xdr:cNvPr id="11338" name="Check Box 74" hidden="1">
              <a:extLst>
                <a:ext uri="{63B3BB69-23CF-44E3-9099-C40C66FF867C}">
                  <a14:compatExt spid="_x0000_s1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0</xdr:rowOff>
        </xdr:from>
        <xdr:to>
          <xdr:col>4</xdr:col>
          <xdr:colOff>57150</xdr:colOff>
          <xdr:row>56</xdr:row>
          <xdr:rowOff>257175</xdr:rowOff>
        </xdr:to>
        <xdr:sp macro="" textlink="">
          <xdr:nvSpPr>
            <xdr:cNvPr id="11339" name="Check Box 75" hidden="1">
              <a:extLst>
                <a:ext uri="{63B3BB69-23CF-44E3-9099-C40C66FF867C}">
                  <a14:compatExt spid="_x0000_s1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9525</xdr:rowOff>
        </xdr:from>
        <xdr:to>
          <xdr:col>4</xdr:col>
          <xdr:colOff>57150</xdr:colOff>
          <xdr:row>57</xdr:row>
          <xdr:rowOff>266700</xdr:rowOff>
        </xdr:to>
        <xdr:sp macro="" textlink="">
          <xdr:nvSpPr>
            <xdr:cNvPr id="11340" name="Check Box 76" hidden="1">
              <a:extLst>
                <a:ext uri="{63B3BB69-23CF-44E3-9099-C40C66FF867C}">
                  <a14:compatExt spid="_x0000_s1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9525</xdr:rowOff>
        </xdr:from>
        <xdr:to>
          <xdr:col>4</xdr:col>
          <xdr:colOff>57150</xdr:colOff>
          <xdr:row>73</xdr:row>
          <xdr:rowOff>266700</xdr:rowOff>
        </xdr:to>
        <xdr:sp macro="" textlink="">
          <xdr:nvSpPr>
            <xdr:cNvPr id="11341" name="Check Box 77" hidden="1">
              <a:extLst>
                <a:ext uri="{63B3BB69-23CF-44E3-9099-C40C66FF867C}">
                  <a14:compatExt spid="_x0000_s1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57150</xdr:rowOff>
        </xdr:from>
        <xdr:to>
          <xdr:col>4</xdr:col>
          <xdr:colOff>57150</xdr:colOff>
          <xdr:row>75</xdr:row>
          <xdr:rowOff>276225</xdr:rowOff>
        </xdr:to>
        <xdr:sp macro="" textlink="">
          <xdr:nvSpPr>
            <xdr:cNvPr id="11348" name="Check Box 84" hidden="1">
              <a:extLst>
                <a:ext uri="{63B3BB69-23CF-44E3-9099-C40C66FF867C}">
                  <a14:compatExt spid="_x0000_s1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66675</xdr:rowOff>
        </xdr:from>
        <xdr:to>
          <xdr:col>4</xdr:col>
          <xdr:colOff>57150</xdr:colOff>
          <xdr:row>76</xdr:row>
          <xdr:rowOff>295275</xdr:rowOff>
        </xdr:to>
        <xdr:sp macro="" textlink="">
          <xdr:nvSpPr>
            <xdr:cNvPr id="11350" name="Check Box 86" hidden="1">
              <a:extLst>
                <a:ext uri="{63B3BB69-23CF-44E3-9099-C40C66FF867C}">
                  <a14:compatExt spid="_x0000_s1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169</xdr:row>
          <xdr:rowOff>47625</xdr:rowOff>
        </xdr:from>
        <xdr:to>
          <xdr:col>4</xdr:col>
          <xdr:colOff>57150</xdr:colOff>
          <xdr:row>170</xdr:row>
          <xdr:rowOff>0</xdr:rowOff>
        </xdr:to>
        <xdr:sp macro="" textlink="">
          <xdr:nvSpPr>
            <xdr:cNvPr id="11351" name="Check Box 87" hidden="1">
              <a:extLst>
                <a:ext uri="{63B3BB69-23CF-44E3-9099-C40C66FF867C}">
                  <a14:compatExt spid="_x0000_s1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170</xdr:row>
          <xdr:rowOff>57150</xdr:rowOff>
        </xdr:from>
        <xdr:to>
          <xdr:col>4</xdr:col>
          <xdr:colOff>57150</xdr:colOff>
          <xdr:row>170</xdr:row>
          <xdr:rowOff>304800</xdr:rowOff>
        </xdr:to>
        <xdr:sp macro="" textlink="">
          <xdr:nvSpPr>
            <xdr:cNvPr id="11352" name="Check Box 88" hidden="1">
              <a:extLst>
                <a:ext uri="{63B3BB69-23CF-44E3-9099-C40C66FF867C}">
                  <a14:compatExt spid="_x0000_s1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171</xdr:row>
          <xdr:rowOff>47625</xdr:rowOff>
        </xdr:from>
        <xdr:to>
          <xdr:col>4</xdr:col>
          <xdr:colOff>57150</xdr:colOff>
          <xdr:row>171</xdr:row>
          <xdr:rowOff>304800</xdr:rowOff>
        </xdr:to>
        <xdr:sp macro="" textlink="">
          <xdr:nvSpPr>
            <xdr:cNvPr id="11353" name="Check Box 89" hidden="1">
              <a:extLst>
                <a:ext uri="{63B3BB69-23CF-44E3-9099-C40C66FF867C}">
                  <a14:compatExt spid="_x0000_s1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192</xdr:row>
          <xdr:rowOff>19050</xdr:rowOff>
        </xdr:from>
        <xdr:to>
          <xdr:col>4</xdr:col>
          <xdr:colOff>57150</xdr:colOff>
          <xdr:row>192</xdr:row>
          <xdr:rowOff>295275</xdr:rowOff>
        </xdr:to>
        <xdr:sp macro="" textlink="">
          <xdr:nvSpPr>
            <xdr:cNvPr id="11356" name="Check Box 92" hidden="1">
              <a:extLst>
                <a:ext uri="{63B3BB69-23CF-44E3-9099-C40C66FF867C}">
                  <a14:compatExt spid="_x0000_s1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193</xdr:row>
          <xdr:rowOff>0</xdr:rowOff>
        </xdr:from>
        <xdr:to>
          <xdr:col>4</xdr:col>
          <xdr:colOff>66675</xdr:colOff>
          <xdr:row>193</xdr:row>
          <xdr:rowOff>266700</xdr:rowOff>
        </xdr:to>
        <xdr:sp macro="" textlink="">
          <xdr:nvSpPr>
            <xdr:cNvPr id="11357" name="Check Box 93" hidden="1">
              <a:extLst>
                <a:ext uri="{63B3BB69-23CF-44E3-9099-C40C66FF867C}">
                  <a14:compatExt spid="_x0000_s1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217</xdr:row>
          <xdr:rowOff>0</xdr:rowOff>
        </xdr:from>
        <xdr:to>
          <xdr:col>4</xdr:col>
          <xdr:colOff>57150</xdr:colOff>
          <xdr:row>217</xdr:row>
          <xdr:rowOff>266700</xdr:rowOff>
        </xdr:to>
        <xdr:sp macro="" textlink="">
          <xdr:nvSpPr>
            <xdr:cNvPr id="11359" name="Check Box 95" hidden="1">
              <a:extLst>
                <a:ext uri="{63B3BB69-23CF-44E3-9099-C40C66FF867C}">
                  <a14:compatExt spid="_x0000_s1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219</xdr:row>
          <xdr:rowOff>0</xdr:rowOff>
        </xdr:from>
        <xdr:to>
          <xdr:col>4</xdr:col>
          <xdr:colOff>57150</xdr:colOff>
          <xdr:row>220</xdr:row>
          <xdr:rowOff>0</xdr:rowOff>
        </xdr:to>
        <xdr:sp macro="" textlink="">
          <xdr:nvSpPr>
            <xdr:cNvPr id="11361" name="Check Box 97" hidden="1">
              <a:extLst>
                <a:ext uri="{63B3BB69-23CF-44E3-9099-C40C66FF867C}">
                  <a14:compatExt spid="_x0000_s11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220</xdr:row>
          <xdr:rowOff>0</xdr:rowOff>
        </xdr:from>
        <xdr:to>
          <xdr:col>4</xdr:col>
          <xdr:colOff>57150</xdr:colOff>
          <xdr:row>221</xdr:row>
          <xdr:rowOff>0</xdr:rowOff>
        </xdr:to>
        <xdr:sp macro="" textlink="">
          <xdr:nvSpPr>
            <xdr:cNvPr id="11365" name="Check Box 101" hidden="1">
              <a:extLst>
                <a:ext uri="{63B3BB69-23CF-44E3-9099-C40C66FF867C}">
                  <a14:compatExt spid="_x0000_s1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205</xdr:row>
          <xdr:rowOff>28575</xdr:rowOff>
        </xdr:from>
        <xdr:to>
          <xdr:col>4</xdr:col>
          <xdr:colOff>57150</xdr:colOff>
          <xdr:row>206</xdr:row>
          <xdr:rowOff>28575</xdr:rowOff>
        </xdr:to>
        <xdr:sp macro="" textlink="">
          <xdr:nvSpPr>
            <xdr:cNvPr id="11368" name="Check Box 104" hidden="1">
              <a:extLst>
                <a:ext uri="{63B3BB69-23CF-44E3-9099-C40C66FF867C}">
                  <a14:compatExt spid="_x0000_s1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207</xdr:row>
          <xdr:rowOff>85725</xdr:rowOff>
        </xdr:from>
        <xdr:to>
          <xdr:col>4</xdr:col>
          <xdr:colOff>66675</xdr:colOff>
          <xdr:row>207</xdr:row>
          <xdr:rowOff>695325</xdr:rowOff>
        </xdr:to>
        <xdr:sp macro="" textlink="">
          <xdr:nvSpPr>
            <xdr:cNvPr id="11369" name="Check Box 105" hidden="1">
              <a:extLst>
                <a:ext uri="{63B3BB69-23CF-44E3-9099-C40C66FF867C}">
                  <a14:compatExt spid="_x0000_s1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207</xdr:row>
          <xdr:rowOff>752475</xdr:rowOff>
        </xdr:from>
        <xdr:to>
          <xdr:col>4</xdr:col>
          <xdr:colOff>57150</xdr:colOff>
          <xdr:row>209</xdr:row>
          <xdr:rowOff>19050</xdr:rowOff>
        </xdr:to>
        <xdr:sp macro="" textlink="">
          <xdr:nvSpPr>
            <xdr:cNvPr id="11374" name="Check Box 110" hidden="1">
              <a:extLst>
                <a:ext uri="{63B3BB69-23CF-44E3-9099-C40C66FF867C}">
                  <a14:compatExt spid="_x0000_s1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200025</xdr:rowOff>
        </xdr:from>
        <xdr:to>
          <xdr:col>4</xdr:col>
          <xdr:colOff>85725</xdr:colOff>
          <xdr:row>13</xdr:row>
          <xdr:rowOff>495300</xdr:rowOff>
        </xdr:to>
        <xdr:sp macro="" textlink="">
          <xdr:nvSpPr>
            <xdr:cNvPr id="11378" name="Check Box 114" hidden="1">
              <a:extLst>
                <a:ext uri="{63B3BB69-23CF-44E3-9099-C40C66FF867C}">
                  <a14:compatExt spid="_x0000_s1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133350</xdr:rowOff>
        </xdr:from>
        <xdr:to>
          <xdr:col>4</xdr:col>
          <xdr:colOff>57150</xdr:colOff>
          <xdr:row>14</xdr:row>
          <xdr:rowOff>400050</xdr:rowOff>
        </xdr:to>
        <xdr:sp macro="" textlink="">
          <xdr:nvSpPr>
            <xdr:cNvPr id="11379" name="Check Box 115" hidden="1">
              <a:extLst>
                <a:ext uri="{63B3BB69-23CF-44E3-9099-C40C66FF867C}">
                  <a14:compatExt spid="_x0000_s1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209550</xdr:rowOff>
        </xdr:from>
        <xdr:to>
          <xdr:col>4</xdr:col>
          <xdr:colOff>57150</xdr:colOff>
          <xdr:row>15</xdr:row>
          <xdr:rowOff>466725</xdr:rowOff>
        </xdr:to>
        <xdr:sp macro="" textlink="">
          <xdr:nvSpPr>
            <xdr:cNvPr id="11380" name="Check Box 116" hidden="1">
              <a:extLst>
                <a:ext uri="{63B3BB69-23CF-44E3-9099-C40C66FF867C}">
                  <a14:compatExt spid="_x0000_s1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123825</xdr:rowOff>
        </xdr:from>
        <xdr:to>
          <xdr:col>4</xdr:col>
          <xdr:colOff>57150</xdr:colOff>
          <xdr:row>25</xdr:row>
          <xdr:rowOff>381000</xdr:rowOff>
        </xdr:to>
        <xdr:sp macro="" textlink="">
          <xdr:nvSpPr>
            <xdr:cNvPr id="11390" name="Check Box 126" hidden="1">
              <a:extLst>
                <a:ext uri="{63B3BB69-23CF-44E3-9099-C40C66FF867C}">
                  <a14:compatExt spid="_x0000_s1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114300</xdr:rowOff>
        </xdr:from>
        <xdr:to>
          <xdr:col>4</xdr:col>
          <xdr:colOff>57150</xdr:colOff>
          <xdr:row>27</xdr:row>
          <xdr:rowOff>371475</xdr:rowOff>
        </xdr:to>
        <xdr:sp macro="" textlink="">
          <xdr:nvSpPr>
            <xdr:cNvPr id="11391" name="Check Box 127" hidden="1">
              <a:extLst>
                <a:ext uri="{63B3BB69-23CF-44E3-9099-C40C66FF867C}">
                  <a14:compatExt spid="_x0000_s1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114300</xdr:rowOff>
        </xdr:from>
        <xdr:to>
          <xdr:col>4</xdr:col>
          <xdr:colOff>57150</xdr:colOff>
          <xdr:row>26</xdr:row>
          <xdr:rowOff>361950</xdr:rowOff>
        </xdr:to>
        <xdr:sp macro="" textlink="">
          <xdr:nvSpPr>
            <xdr:cNvPr id="11392" name="Check Box 128" hidden="1">
              <a:extLst>
                <a:ext uri="{63B3BB69-23CF-44E3-9099-C40C66FF867C}">
                  <a14:compatExt spid="_x0000_s1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142875</xdr:rowOff>
        </xdr:from>
        <xdr:to>
          <xdr:col>4</xdr:col>
          <xdr:colOff>57150</xdr:colOff>
          <xdr:row>46</xdr:row>
          <xdr:rowOff>390525</xdr:rowOff>
        </xdr:to>
        <xdr:sp macro="" textlink="">
          <xdr:nvSpPr>
            <xdr:cNvPr id="11393" name="Check Box 129" hidden="1">
              <a:extLst>
                <a:ext uri="{63B3BB69-23CF-44E3-9099-C40C66FF867C}">
                  <a14:compatExt spid="_x0000_s1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85725</xdr:rowOff>
        </xdr:from>
        <xdr:to>
          <xdr:col>4</xdr:col>
          <xdr:colOff>57150</xdr:colOff>
          <xdr:row>48</xdr:row>
          <xdr:rowOff>342900</xdr:rowOff>
        </xdr:to>
        <xdr:sp macro="" textlink="">
          <xdr:nvSpPr>
            <xdr:cNvPr id="11394" name="Check Box 130" hidden="1">
              <a:extLst>
                <a:ext uri="{63B3BB69-23CF-44E3-9099-C40C66FF867C}">
                  <a14:compatExt spid="_x0000_s1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95250</xdr:rowOff>
        </xdr:from>
        <xdr:to>
          <xdr:col>4</xdr:col>
          <xdr:colOff>57150</xdr:colOff>
          <xdr:row>49</xdr:row>
          <xdr:rowOff>352425</xdr:rowOff>
        </xdr:to>
        <xdr:sp macro="" textlink="">
          <xdr:nvSpPr>
            <xdr:cNvPr id="11395" name="Check Box 131" hidden="1">
              <a:extLst>
                <a:ext uri="{63B3BB69-23CF-44E3-9099-C40C66FF867C}">
                  <a14:compatExt spid="_x0000_s1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85725</xdr:rowOff>
        </xdr:from>
        <xdr:to>
          <xdr:col>4</xdr:col>
          <xdr:colOff>57150</xdr:colOff>
          <xdr:row>47</xdr:row>
          <xdr:rowOff>342900</xdr:rowOff>
        </xdr:to>
        <xdr:sp macro="" textlink="">
          <xdr:nvSpPr>
            <xdr:cNvPr id="11396" name="Check Box 132" hidden="1">
              <a:extLst>
                <a:ext uri="{63B3BB69-23CF-44E3-9099-C40C66FF867C}">
                  <a14:compatExt spid="_x0000_s1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142875</xdr:rowOff>
        </xdr:from>
        <xdr:to>
          <xdr:col>4</xdr:col>
          <xdr:colOff>57150</xdr:colOff>
          <xdr:row>51</xdr:row>
          <xdr:rowOff>390525</xdr:rowOff>
        </xdr:to>
        <xdr:sp macro="" textlink="">
          <xdr:nvSpPr>
            <xdr:cNvPr id="11397" name="Check Box 133" hidden="1">
              <a:extLst>
                <a:ext uri="{63B3BB69-23CF-44E3-9099-C40C66FF867C}">
                  <a14:compatExt spid="_x0000_s1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85725</xdr:rowOff>
        </xdr:from>
        <xdr:to>
          <xdr:col>4</xdr:col>
          <xdr:colOff>57150</xdr:colOff>
          <xdr:row>53</xdr:row>
          <xdr:rowOff>342900</xdr:rowOff>
        </xdr:to>
        <xdr:sp macro="" textlink="">
          <xdr:nvSpPr>
            <xdr:cNvPr id="11398" name="Check Box 134" hidden="1">
              <a:extLst>
                <a:ext uri="{63B3BB69-23CF-44E3-9099-C40C66FF867C}">
                  <a14:compatExt spid="_x0000_s1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95250</xdr:rowOff>
        </xdr:from>
        <xdr:to>
          <xdr:col>4</xdr:col>
          <xdr:colOff>57150</xdr:colOff>
          <xdr:row>54</xdr:row>
          <xdr:rowOff>352425</xdr:rowOff>
        </xdr:to>
        <xdr:sp macro="" textlink="">
          <xdr:nvSpPr>
            <xdr:cNvPr id="11399" name="Check Box 135" hidden="1">
              <a:extLst>
                <a:ext uri="{63B3BB69-23CF-44E3-9099-C40C66FF867C}">
                  <a14:compatExt spid="_x0000_s1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85725</xdr:rowOff>
        </xdr:from>
        <xdr:to>
          <xdr:col>4</xdr:col>
          <xdr:colOff>57150</xdr:colOff>
          <xdr:row>52</xdr:row>
          <xdr:rowOff>342900</xdr:rowOff>
        </xdr:to>
        <xdr:sp macro="" textlink="">
          <xdr:nvSpPr>
            <xdr:cNvPr id="11400" name="Check Box 136" hidden="1">
              <a:extLst>
                <a:ext uri="{63B3BB69-23CF-44E3-9099-C40C66FF867C}">
                  <a14:compatExt spid="_x0000_s1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142875</xdr:rowOff>
        </xdr:from>
        <xdr:to>
          <xdr:col>4</xdr:col>
          <xdr:colOff>57150</xdr:colOff>
          <xdr:row>51</xdr:row>
          <xdr:rowOff>390525</xdr:rowOff>
        </xdr:to>
        <xdr:sp macro="" textlink="">
          <xdr:nvSpPr>
            <xdr:cNvPr id="11401" name="Check Box 137" hidden="1">
              <a:extLst>
                <a:ext uri="{63B3BB69-23CF-44E3-9099-C40C66FF867C}">
                  <a14:compatExt spid="_x0000_s1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85725</xdr:rowOff>
        </xdr:from>
        <xdr:to>
          <xdr:col>4</xdr:col>
          <xdr:colOff>57150</xdr:colOff>
          <xdr:row>53</xdr:row>
          <xdr:rowOff>342900</xdr:rowOff>
        </xdr:to>
        <xdr:sp macro="" textlink="">
          <xdr:nvSpPr>
            <xdr:cNvPr id="11402" name="Check Box 138" hidden="1">
              <a:extLst>
                <a:ext uri="{63B3BB69-23CF-44E3-9099-C40C66FF867C}">
                  <a14:compatExt spid="_x0000_s1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95250</xdr:rowOff>
        </xdr:from>
        <xdr:to>
          <xdr:col>4</xdr:col>
          <xdr:colOff>57150</xdr:colOff>
          <xdr:row>54</xdr:row>
          <xdr:rowOff>352425</xdr:rowOff>
        </xdr:to>
        <xdr:sp macro="" textlink="">
          <xdr:nvSpPr>
            <xdr:cNvPr id="11403" name="Check Box 139" hidden="1">
              <a:extLst>
                <a:ext uri="{63B3BB69-23CF-44E3-9099-C40C66FF867C}">
                  <a14:compatExt spid="_x0000_s1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85725</xdr:rowOff>
        </xdr:from>
        <xdr:to>
          <xdr:col>4</xdr:col>
          <xdr:colOff>57150</xdr:colOff>
          <xdr:row>52</xdr:row>
          <xdr:rowOff>342900</xdr:rowOff>
        </xdr:to>
        <xdr:sp macro="" textlink="">
          <xdr:nvSpPr>
            <xdr:cNvPr id="11404" name="Check Box 140" hidden="1">
              <a:extLst>
                <a:ext uri="{63B3BB69-23CF-44E3-9099-C40C66FF867C}">
                  <a14:compatExt spid="_x0000_s1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142875</xdr:rowOff>
        </xdr:from>
        <xdr:to>
          <xdr:col>4</xdr:col>
          <xdr:colOff>57150</xdr:colOff>
          <xdr:row>46</xdr:row>
          <xdr:rowOff>390525</xdr:rowOff>
        </xdr:to>
        <xdr:sp macro="" textlink="">
          <xdr:nvSpPr>
            <xdr:cNvPr id="11405" name="Check Box 141" hidden="1">
              <a:extLst>
                <a:ext uri="{63B3BB69-23CF-44E3-9099-C40C66FF867C}">
                  <a14:compatExt spid="_x0000_s1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85725</xdr:rowOff>
        </xdr:from>
        <xdr:to>
          <xdr:col>4</xdr:col>
          <xdr:colOff>57150</xdr:colOff>
          <xdr:row>48</xdr:row>
          <xdr:rowOff>342900</xdr:rowOff>
        </xdr:to>
        <xdr:sp macro="" textlink="">
          <xdr:nvSpPr>
            <xdr:cNvPr id="11406" name="Check Box 142" hidden="1">
              <a:extLst>
                <a:ext uri="{63B3BB69-23CF-44E3-9099-C40C66FF867C}">
                  <a14:compatExt spid="_x0000_s1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95250</xdr:rowOff>
        </xdr:from>
        <xdr:to>
          <xdr:col>4</xdr:col>
          <xdr:colOff>57150</xdr:colOff>
          <xdr:row>49</xdr:row>
          <xdr:rowOff>352425</xdr:rowOff>
        </xdr:to>
        <xdr:sp macro="" textlink="">
          <xdr:nvSpPr>
            <xdr:cNvPr id="11407" name="Check Box 143" hidden="1">
              <a:extLst>
                <a:ext uri="{63B3BB69-23CF-44E3-9099-C40C66FF867C}">
                  <a14:compatExt spid="_x0000_s1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85725</xdr:rowOff>
        </xdr:from>
        <xdr:to>
          <xdr:col>4</xdr:col>
          <xdr:colOff>57150</xdr:colOff>
          <xdr:row>47</xdr:row>
          <xdr:rowOff>342900</xdr:rowOff>
        </xdr:to>
        <xdr:sp macro="" textlink="">
          <xdr:nvSpPr>
            <xdr:cNvPr id="11408" name="Check Box 144" hidden="1">
              <a:extLst>
                <a:ext uri="{63B3BB69-23CF-44E3-9099-C40C66FF867C}">
                  <a14:compatExt spid="_x0000_s1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142875</xdr:rowOff>
        </xdr:from>
        <xdr:to>
          <xdr:col>4</xdr:col>
          <xdr:colOff>57150</xdr:colOff>
          <xdr:row>51</xdr:row>
          <xdr:rowOff>390525</xdr:rowOff>
        </xdr:to>
        <xdr:sp macro="" textlink="">
          <xdr:nvSpPr>
            <xdr:cNvPr id="11409" name="Check Box 145" hidden="1">
              <a:extLst>
                <a:ext uri="{63B3BB69-23CF-44E3-9099-C40C66FF867C}">
                  <a14:compatExt spid="_x0000_s1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85725</xdr:rowOff>
        </xdr:from>
        <xdr:to>
          <xdr:col>4</xdr:col>
          <xdr:colOff>57150</xdr:colOff>
          <xdr:row>53</xdr:row>
          <xdr:rowOff>342900</xdr:rowOff>
        </xdr:to>
        <xdr:sp macro="" textlink="">
          <xdr:nvSpPr>
            <xdr:cNvPr id="11410" name="Check Box 146" hidden="1">
              <a:extLst>
                <a:ext uri="{63B3BB69-23CF-44E3-9099-C40C66FF867C}">
                  <a14:compatExt spid="_x0000_s1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85725</xdr:rowOff>
        </xdr:from>
        <xdr:to>
          <xdr:col>4</xdr:col>
          <xdr:colOff>57150</xdr:colOff>
          <xdr:row>52</xdr:row>
          <xdr:rowOff>342900</xdr:rowOff>
        </xdr:to>
        <xdr:sp macro="" textlink="">
          <xdr:nvSpPr>
            <xdr:cNvPr id="11412" name="Check Box 148" hidden="1">
              <a:extLst>
                <a:ext uri="{63B3BB69-23CF-44E3-9099-C40C66FF867C}">
                  <a14:compatExt spid="_x0000_s1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78</xdr:row>
          <xdr:rowOff>85725</xdr:rowOff>
        </xdr:from>
        <xdr:to>
          <xdr:col>4</xdr:col>
          <xdr:colOff>66675</xdr:colOff>
          <xdr:row>78</xdr:row>
          <xdr:rowOff>314325</xdr:rowOff>
        </xdr:to>
        <xdr:sp macro="" textlink="">
          <xdr:nvSpPr>
            <xdr:cNvPr id="11415" name="Check Box 151" hidden="1">
              <a:extLst>
                <a:ext uri="{63B3BB69-23CF-44E3-9099-C40C66FF867C}">
                  <a14:compatExt spid="_x0000_s1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85725</xdr:rowOff>
        </xdr:from>
        <xdr:to>
          <xdr:col>4</xdr:col>
          <xdr:colOff>57150</xdr:colOff>
          <xdr:row>79</xdr:row>
          <xdr:rowOff>323850</xdr:rowOff>
        </xdr:to>
        <xdr:sp macro="" textlink="">
          <xdr:nvSpPr>
            <xdr:cNvPr id="11416" name="Check Box 152" hidden="1">
              <a:extLst>
                <a:ext uri="{63B3BB69-23CF-44E3-9099-C40C66FF867C}">
                  <a14:compatExt spid="_x0000_s1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111</xdr:row>
          <xdr:rowOff>0</xdr:rowOff>
        </xdr:from>
        <xdr:to>
          <xdr:col>4</xdr:col>
          <xdr:colOff>57150</xdr:colOff>
          <xdr:row>112</xdr:row>
          <xdr:rowOff>0</xdr:rowOff>
        </xdr:to>
        <xdr:sp macro="" textlink="">
          <xdr:nvSpPr>
            <xdr:cNvPr id="11419" name="Check Box 155" hidden="1">
              <a:extLst>
                <a:ext uri="{63B3BB69-23CF-44E3-9099-C40C66FF867C}">
                  <a14:compatExt spid="_x0000_s1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112</xdr:row>
          <xdr:rowOff>28575</xdr:rowOff>
        </xdr:from>
        <xdr:to>
          <xdr:col>4</xdr:col>
          <xdr:colOff>57150</xdr:colOff>
          <xdr:row>112</xdr:row>
          <xdr:rowOff>295275</xdr:rowOff>
        </xdr:to>
        <xdr:sp macro="" textlink="">
          <xdr:nvSpPr>
            <xdr:cNvPr id="11423" name="Check Box 159" hidden="1">
              <a:extLst>
                <a:ext uri="{63B3BB69-23CF-44E3-9099-C40C66FF867C}">
                  <a14:compatExt spid="_x0000_s1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113</xdr:row>
          <xdr:rowOff>0</xdr:rowOff>
        </xdr:from>
        <xdr:to>
          <xdr:col>4</xdr:col>
          <xdr:colOff>57150</xdr:colOff>
          <xdr:row>113</xdr:row>
          <xdr:rowOff>257175</xdr:rowOff>
        </xdr:to>
        <xdr:sp macro="" textlink="">
          <xdr:nvSpPr>
            <xdr:cNvPr id="11424" name="Check Box 160" hidden="1">
              <a:extLst>
                <a:ext uri="{63B3BB69-23CF-44E3-9099-C40C66FF867C}">
                  <a14:compatExt spid="_x0000_s1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133</xdr:row>
          <xdr:rowOff>0</xdr:rowOff>
        </xdr:from>
        <xdr:to>
          <xdr:col>4</xdr:col>
          <xdr:colOff>57150</xdr:colOff>
          <xdr:row>134</xdr:row>
          <xdr:rowOff>0</xdr:rowOff>
        </xdr:to>
        <xdr:sp macro="" textlink="">
          <xdr:nvSpPr>
            <xdr:cNvPr id="11466" name="Check Box 202" hidden="1">
              <a:extLst>
                <a:ext uri="{63B3BB69-23CF-44E3-9099-C40C66FF867C}">
                  <a14:compatExt spid="_x0000_s1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134</xdr:row>
          <xdr:rowOff>28575</xdr:rowOff>
        </xdr:from>
        <xdr:to>
          <xdr:col>4</xdr:col>
          <xdr:colOff>57150</xdr:colOff>
          <xdr:row>134</xdr:row>
          <xdr:rowOff>295275</xdr:rowOff>
        </xdr:to>
        <xdr:sp macro="" textlink="">
          <xdr:nvSpPr>
            <xdr:cNvPr id="11470" name="Check Box 206" hidden="1">
              <a:extLst>
                <a:ext uri="{63B3BB69-23CF-44E3-9099-C40C66FF867C}">
                  <a14:compatExt spid="_x0000_s1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134</xdr:row>
          <xdr:rowOff>314325</xdr:rowOff>
        </xdr:from>
        <xdr:to>
          <xdr:col>4</xdr:col>
          <xdr:colOff>57150</xdr:colOff>
          <xdr:row>135</xdr:row>
          <xdr:rowOff>257175</xdr:rowOff>
        </xdr:to>
        <xdr:sp macro="" textlink="">
          <xdr:nvSpPr>
            <xdr:cNvPr id="11471" name="Check Box 207" hidden="1">
              <a:extLst>
                <a:ext uri="{63B3BB69-23CF-44E3-9099-C40C66FF867C}">
                  <a14:compatExt spid="_x0000_s1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137</xdr:row>
          <xdr:rowOff>0</xdr:rowOff>
        </xdr:from>
        <xdr:to>
          <xdr:col>4</xdr:col>
          <xdr:colOff>57150</xdr:colOff>
          <xdr:row>138</xdr:row>
          <xdr:rowOff>0</xdr:rowOff>
        </xdr:to>
        <xdr:sp macro="" textlink="">
          <xdr:nvSpPr>
            <xdr:cNvPr id="11472" name="Check Box 208" hidden="1">
              <a:extLst>
                <a:ext uri="{63B3BB69-23CF-44E3-9099-C40C66FF867C}">
                  <a14:compatExt spid="_x0000_s1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138</xdr:row>
          <xdr:rowOff>28575</xdr:rowOff>
        </xdr:from>
        <xdr:to>
          <xdr:col>4</xdr:col>
          <xdr:colOff>57150</xdr:colOff>
          <xdr:row>138</xdr:row>
          <xdr:rowOff>295275</xdr:rowOff>
        </xdr:to>
        <xdr:sp macro="" textlink="">
          <xdr:nvSpPr>
            <xdr:cNvPr id="11476" name="Check Box 212" hidden="1">
              <a:extLst>
                <a:ext uri="{63B3BB69-23CF-44E3-9099-C40C66FF867C}">
                  <a14:compatExt spid="_x0000_s1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139</xdr:row>
          <xdr:rowOff>0</xdr:rowOff>
        </xdr:from>
        <xdr:to>
          <xdr:col>4</xdr:col>
          <xdr:colOff>57150</xdr:colOff>
          <xdr:row>139</xdr:row>
          <xdr:rowOff>257175</xdr:rowOff>
        </xdr:to>
        <xdr:sp macro="" textlink="">
          <xdr:nvSpPr>
            <xdr:cNvPr id="11477" name="Check Box 213" hidden="1">
              <a:extLst>
                <a:ext uri="{63B3BB69-23CF-44E3-9099-C40C66FF867C}">
                  <a14:compatExt spid="_x0000_s1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145</xdr:row>
          <xdr:rowOff>0</xdr:rowOff>
        </xdr:from>
        <xdr:to>
          <xdr:col>4</xdr:col>
          <xdr:colOff>57150</xdr:colOff>
          <xdr:row>146</xdr:row>
          <xdr:rowOff>0</xdr:rowOff>
        </xdr:to>
        <xdr:sp macro="" textlink="">
          <xdr:nvSpPr>
            <xdr:cNvPr id="11478" name="Check Box 214" hidden="1">
              <a:extLst>
                <a:ext uri="{63B3BB69-23CF-44E3-9099-C40C66FF867C}">
                  <a14:compatExt spid="_x0000_s1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146</xdr:row>
          <xdr:rowOff>28575</xdr:rowOff>
        </xdr:from>
        <xdr:to>
          <xdr:col>4</xdr:col>
          <xdr:colOff>57150</xdr:colOff>
          <xdr:row>146</xdr:row>
          <xdr:rowOff>295275</xdr:rowOff>
        </xdr:to>
        <xdr:sp macro="" textlink="">
          <xdr:nvSpPr>
            <xdr:cNvPr id="11482" name="Check Box 218" hidden="1">
              <a:extLst>
                <a:ext uri="{63B3BB69-23CF-44E3-9099-C40C66FF867C}">
                  <a14:compatExt spid="_x0000_s1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146</xdr:row>
          <xdr:rowOff>314325</xdr:rowOff>
        </xdr:from>
        <xdr:to>
          <xdr:col>4</xdr:col>
          <xdr:colOff>57150</xdr:colOff>
          <xdr:row>147</xdr:row>
          <xdr:rowOff>257175</xdr:rowOff>
        </xdr:to>
        <xdr:sp macro="" textlink="">
          <xdr:nvSpPr>
            <xdr:cNvPr id="11483" name="Check Box 219" hidden="1">
              <a:extLst>
                <a:ext uri="{63B3BB69-23CF-44E3-9099-C40C66FF867C}">
                  <a14:compatExt spid="_x0000_s1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149</xdr:row>
          <xdr:rowOff>0</xdr:rowOff>
        </xdr:from>
        <xdr:to>
          <xdr:col>4</xdr:col>
          <xdr:colOff>57150</xdr:colOff>
          <xdr:row>150</xdr:row>
          <xdr:rowOff>0</xdr:rowOff>
        </xdr:to>
        <xdr:sp macro="" textlink="">
          <xdr:nvSpPr>
            <xdr:cNvPr id="11484" name="Check Box 220" hidden="1">
              <a:extLst>
                <a:ext uri="{63B3BB69-23CF-44E3-9099-C40C66FF867C}">
                  <a14:compatExt spid="_x0000_s1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150</xdr:row>
          <xdr:rowOff>28575</xdr:rowOff>
        </xdr:from>
        <xdr:to>
          <xdr:col>4</xdr:col>
          <xdr:colOff>57150</xdr:colOff>
          <xdr:row>150</xdr:row>
          <xdr:rowOff>295275</xdr:rowOff>
        </xdr:to>
        <xdr:sp macro="" textlink="">
          <xdr:nvSpPr>
            <xdr:cNvPr id="11488" name="Check Box 224" hidden="1">
              <a:extLst>
                <a:ext uri="{63B3BB69-23CF-44E3-9099-C40C66FF867C}">
                  <a14:compatExt spid="_x0000_s1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150</xdr:row>
          <xdr:rowOff>314325</xdr:rowOff>
        </xdr:from>
        <xdr:to>
          <xdr:col>4</xdr:col>
          <xdr:colOff>57150</xdr:colOff>
          <xdr:row>151</xdr:row>
          <xdr:rowOff>257175</xdr:rowOff>
        </xdr:to>
        <xdr:sp macro="" textlink="">
          <xdr:nvSpPr>
            <xdr:cNvPr id="11489" name="Check Box 225" hidden="1">
              <a:extLst>
                <a:ext uri="{63B3BB69-23CF-44E3-9099-C40C66FF867C}">
                  <a14:compatExt spid="_x0000_s1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158</xdr:row>
          <xdr:rowOff>47625</xdr:rowOff>
        </xdr:from>
        <xdr:to>
          <xdr:col>4</xdr:col>
          <xdr:colOff>57150</xdr:colOff>
          <xdr:row>159</xdr:row>
          <xdr:rowOff>0</xdr:rowOff>
        </xdr:to>
        <xdr:sp macro="" textlink="">
          <xdr:nvSpPr>
            <xdr:cNvPr id="11490" name="Check Box 226" hidden="1">
              <a:extLst>
                <a:ext uri="{63B3BB69-23CF-44E3-9099-C40C66FF867C}">
                  <a14:compatExt spid="_x0000_s1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159</xdr:row>
          <xdr:rowOff>9525</xdr:rowOff>
        </xdr:from>
        <xdr:to>
          <xdr:col>4</xdr:col>
          <xdr:colOff>57150</xdr:colOff>
          <xdr:row>159</xdr:row>
          <xdr:rowOff>257175</xdr:rowOff>
        </xdr:to>
        <xdr:sp macro="" textlink="">
          <xdr:nvSpPr>
            <xdr:cNvPr id="11491" name="Check Box 227" hidden="1">
              <a:extLst>
                <a:ext uri="{63B3BB69-23CF-44E3-9099-C40C66FF867C}">
                  <a14:compatExt spid="_x0000_s1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173</xdr:row>
          <xdr:rowOff>47625</xdr:rowOff>
        </xdr:from>
        <xdr:to>
          <xdr:col>4</xdr:col>
          <xdr:colOff>57150</xdr:colOff>
          <xdr:row>174</xdr:row>
          <xdr:rowOff>0</xdr:rowOff>
        </xdr:to>
        <xdr:sp macro="" textlink="">
          <xdr:nvSpPr>
            <xdr:cNvPr id="11492" name="Check Box 228" hidden="1">
              <a:extLst>
                <a:ext uri="{63B3BB69-23CF-44E3-9099-C40C66FF867C}">
                  <a14:compatExt spid="_x0000_s1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174</xdr:row>
          <xdr:rowOff>57150</xdr:rowOff>
        </xdr:from>
        <xdr:to>
          <xdr:col>4</xdr:col>
          <xdr:colOff>57150</xdr:colOff>
          <xdr:row>174</xdr:row>
          <xdr:rowOff>304800</xdr:rowOff>
        </xdr:to>
        <xdr:sp macro="" textlink="">
          <xdr:nvSpPr>
            <xdr:cNvPr id="11493" name="Check Box 229" hidden="1">
              <a:extLst>
                <a:ext uri="{63B3BB69-23CF-44E3-9099-C40C66FF867C}">
                  <a14:compatExt spid="_x0000_s1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175</xdr:row>
          <xdr:rowOff>47625</xdr:rowOff>
        </xdr:from>
        <xdr:to>
          <xdr:col>4</xdr:col>
          <xdr:colOff>57150</xdr:colOff>
          <xdr:row>175</xdr:row>
          <xdr:rowOff>304800</xdr:rowOff>
        </xdr:to>
        <xdr:sp macro="" textlink="">
          <xdr:nvSpPr>
            <xdr:cNvPr id="11494" name="Check Box 230" hidden="1">
              <a:extLst>
                <a:ext uri="{63B3BB69-23CF-44E3-9099-C40C66FF867C}">
                  <a14:compatExt spid="_x0000_s1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194</xdr:row>
          <xdr:rowOff>190500</xdr:rowOff>
        </xdr:from>
        <xdr:to>
          <xdr:col>4</xdr:col>
          <xdr:colOff>57150</xdr:colOff>
          <xdr:row>195</xdr:row>
          <xdr:rowOff>257175</xdr:rowOff>
        </xdr:to>
        <xdr:sp macro="" textlink="">
          <xdr:nvSpPr>
            <xdr:cNvPr id="11499" name="Check Box 235" hidden="1">
              <a:extLst>
                <a:ext uri="{63B3BB69-23CF-44E3-9099-C40C66FF867C}">
                  <a14:compatExt spid="_x0000_s1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196</xdr:row>
          <xdr:rowOff>38100</xdr:rowOff>
        </xdr:from>
        <xdr:to>
          <xdr:col>4</xdr:col>
          <xdr:colOff>57150</xdr:colOff>
          <xdr:row>196</xdr:row>
          <xdr:rowOff>295275</xdr:rowOff>
        </xdr:to>
        <xdr:sp macro="" textlink="">
          <xdr:nvSpPr>
            <xdr:cNvPr id="11500" name="Check Box 236" hidden="1">
              <a:extLst>
                <a:ext uri="{63B3BB69-23CF-44E3-9099-C40C66FF867C}">
                  <a14:compatExt spid="_x0000_s1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213</xdr:row>
          <xdr:rowOff>133350</xdr:rowOff>
        </xdr:from>
        <xdr:to>
          <xdr:col>4</xdr:col>
          <xdr:colOff>57150</xdr:colOff>
          <xdr:row>213</xdr:row>
          <xdr:rowOff>657225</xdr:rowOff>
        </xdr:to>
        <xdr:sp macro="" textlink="">
          <xdr:nvSpPr>
            <xdr:cNvPr id="11504" name="Check Box 240" hidden="1">
              <a:extLst>
                <a:ext uri="{63B3BB69-23CF-44E3-9099-C40C66FF867C}">
                  <a14:compatExt spid="_x0000_s1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213</xdr:row>
          <xdr:rowOff>733425</xdr:rowOff>
        </xdr:from>
        <xdr:to>
          <xdr:col>4</xdr:col>
          <xdr:colOff>57150</xdr:colOff>
          <xdr:row>214</xdr:row>
          <xdr:rowOff>219075</xdr:rowOff>
        </xdr:to>
        <xdr:sp macro="" textlink="">
          <xdr:nvSpPr>
            <xdr:cNvPr id="11505" name="Check Box 241" hidden="1">
              <a:extLst>
                <a:ext uri="{63B3BB69-23CF-44E3-9099-C40C66FF867C}">
                  <a14:compatExt spid="_x0000_s1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222</xdr:row>
          <xdr:rowOff>0</xdr:rowOff>
        </xdr:from>
        <xdr:to>
          <xdr:col>4</xdr:col>
          <xdr:colOff>57150</xdr:colOff>
          <xdr:row>223</xdr:row>
          <xdr:rowOff>0</xdr:rowOff>
        </xdr:to>
        <xdr:sp macro="" textlink="">
          <xdr:nvSpPr>
            <xdr:cNvPr id="11509" name="Check Box 245" hidden="1">
              <a:extLst>
                <a:ext uri="{63B3BB69-23CF-44E3-9099-C40C66FF867C}">
                  <a14:compatExt spid="_x0000_s1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222</xdr:row>
          <xdr:rowOff>0</xdr:rowOff>
        </xdr:from>
        <xdr:to>
          <xdr:col>4</xdr:col>
          <xdr:colOff>57150</xdr:colOff>
          <xdr:row>223</xdr:row>
          <xdr:rowOff>0</xdr:rowOff>
        </xdr:to>
        <xdr:sp macro="" textlink="">
          <xdr:nvSpPr>
            <xdr:cNvPr id="11510" name="Check Box 246" hidden="1">
              <a:extLst>
                <a:ext uri="{63B3BB69-23CF-44E3-9099-C40C66FF867C}">
                  <a14:compatExt spid="_x0000_s1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223</xdr:row>
          <xdr:rowOff>38100</xdr:rowOff>
        </xdr:from>
        <xdr:to>
          <xdr:col>4</xdr:col>
          <xdr:colOff>57150</xdr:colOff>
          <xdr:row>224</xdr:row>
          <xdr:rowOff>28575</xdr:rowOff>
        </xdr:to>
        <xdr:sp macro="" textlink="">
          <xdr:nvSpPr>
            <xdr:cNvPr id="11512" name="Check Box 248" hidden="1">
              <a:extLst>
                <a:ext uri="{63B3BB69-23CF-44E3-9099-C40C66FF867C}">
                  <a14:compatExt spid="_x0000_s1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178</xdr:row>
          <xdr:rowOff>47625</xdr:rowOff>
        </xdr:from>
        <xdr:to>
          <xdr:col>4</xdr:col>
          <xdr:colOff>47625</xdr:colOff>
          <xdr:row>178</xdr:row>
          <xdr:rowOff>304800</xdr:rowOff>
        </xdr:to>
        <xdr:sp macro="" textlink="">
          <xdr:nvSpPr>
            <xdr:cNvPr id="11516" name="Check Box 252" hidden="1">
              <a:extLst>
                <a:ext uri="{63B3BB69-23CF-44E3-9099-C40C66FF867C}">
                  <a14:compatExt spid="_x0000_s1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181</xdr:row>
          <xdr:rowOff>28575</xdr:rowOff>
        </xdr:from>
        <xdr:to>
          <xdr:col>4</xdr:col>
          <xdr:colOff>57150</xdr:colOff>
          <xdr:row>181</xdr:row>
          <xdr:rowOff>285750</xdr:rowOff>
        </xdr:to>
        <xdr:sp macro="" textlink="">
          <xdr:nvSpPr>
            <xdr:cNvPr id="11518" name="Check Box 254" hidden="1">
              <a:extLst>
                <a:ext uri="{63B3BB69-23CF-44E3-9099-C40C66FF867C}">
                  <a14:compatExt spid="_x0000_s1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183</xdr:row>
          <xdr:rowOff>47625</xdr:rowOff>
        </xdr:from>
        <xdr:to>
          <xdr:col>4</xdr:col>
          <xdr:colOff>66675</xdr:colOff>
          <xdr:row>183</xdr:row>
          <xdr:rowOff>304800</xdr:rowOff>
        </xdr:to>
        <xdr:sp macro="" textlink="">
          <xdr:nvSpPr>
            <xdr:cNvPr id="11519" name="Check Box 255" hidden="1">
              <a:extLst>
                <a:ext uri="{63B3BB69-23CF-44E3-9099-C40C66FF867C}">
                  <a14:compatExt spid="_x0000_s1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182</xdr:row>
          <xdr:rowOff>19050</xdr:rowOff>
        </xdr:from>
        <xdr:to>
          <xdr:col>4</xdr:col>
          <xdr:colOff>57150</xdr:colOff>
          <xdr:row>182</xdr:row>
          <xdr:rowOff>295275</xdr:rowOff>
        </xdr:to>
        <xdr:sp macro="" textlink="">
          <xdr:nvSpPr>
            <xdr:cNvPr id="11520" name="Check Box 256" hidden="1">
              <a:extLst>
                <a:ext uri="{63B3BB69-23CF-44E3-9099-C40C66FF867C}">
                  <a14:compatExt spid="_x0000_s11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185</xdr:row>
          <xdr:rowOff>47625</xdr:rowOff>
        </xdr:from>
        <xdr:to>
          <xdr:col>4</xdr:col>
          <xdr:colOff>66675</xdr:colOff>
          <xdr:row>185</xdr:row>
          <xdr:rowOff>304800</xdr:rowOff>
        </xdr:to>
        <xdr:sp macro="" textlink="">
          <xdr:nvSpPr>
            <xdr:cNvPr id="11522" name="Check Box 258" hidden="1">
              <a:extLst>
                <a:ext uri="{63B3BB69-23CF-44E3-9099-C40C66FF867C}">
                  <a14:compatExt spid="_x0000_s1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187</xdr:row>
          <xdr:rowOff>28575</xdr:rowOff>
        </xdr:from>
        <xdr:to>
          <xdr:col>4</xdr:col>
          <xdr:colOff>66675</xdr:colOff>
          <xdr:row>187</xdr:row>
          <xdr:rowOff>295275</xdr:rowOff>
        </xdr:to>
        <xdr:sp macro="" textlink="">
          <xdr:nvSpPr>
            <xdr:cNvPr id="11523" name="Check Box 259" hidden="1">
              <a:extLst>
                <a:ext uri="{63B3BB69-23CF-44E3-9099-C40C66FF867C}">
                  <a14:compatExt spid="_x0000_s1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186</xdr:row>
          <xdr:rowOff>47625</xdr:rowOff>
        </xdr:from>
        <xdr:to>
          <xdr:col>4</xdr:col>
          <xdr:colOff>57150</xdr:colOff>
          <xdr:row>186</xdr:row>
          <xdr:rowOff>314325</xdr:rowOff>
        </xdr:to>
        <xdr:sp macro="" textlink="">
          <xdr:nvSpPr>
            <xdr:cNvPr id="11524" name="Check Box 260" hidden="1">
              <a:extLst>
                <a:ext uri="{63B3BB69-23CF-44E3-9099-C40C66FF867C}">
                  <a14:compatExt spid="_x0000_s1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211</xdr:row>
          <xdr:rowOff>28575</xdr:rowOff>
        </xdr:from>
        <xdr:to>
          <xdr:col>4</xdr:col>
          <xdr:colOff>57150</xdr:colOff>
          <xdr:row>212</xdr:row>
          <xdr:rowOff>19050</xdr:rowOff>
        </xdr:to>
        <xdr:sp macro="" textlink="">
          <xdr:nvSpPr>
            <xdr:cNvPr id="11528" name="Check Box 264" hidden="1">
              <a:extLst>
                <a:ext uri="{63B3BB69-23CF-44E3-9099-C40C66FF867C}">
                  <a14:compatExt spid="_x0000_s1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213</xdr:row>
          <xdr:rowOff>133350</xdr:rowOff>
        </xdr:from>
        <xdr:to>
          <xdr:col>4</xdr:col>
          <xdr:colOff>57150</xdr:colOff>
          <xdr:row>213</xdr:row>
          <xdr:rowOff>657225</xdr:rowOff>
        </xdr:to>
        <xdr:sp macro="" textlink="">
          <xdr:nvSpPr>
            <xdr:cNvPr id="11529" name="Check Box 265" hidden="1">
              <a:extLst>
                <a:ext uri="{63B3BB69-23CF-44E3-9099-C40C66FF867C}">
                  <a14:compatExt spid="_x0000_s11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125</xdr:row>
          <xdr:rowOff>314325</xdr:rowOff>
        </xdr:from>
        <xdr:to>
          <xdr:col>4</xdr:col>
          <xdr:colOff>66675</xdr:colOff>
          <xdr:row>125</xdr:row>
          <xdr:rowOff>533400</xdr:rowOff>
        </xdr:to>
        <xdr:sp macro="" textlink="">
          <xdr:nvSpPr>
            <xdr:cNvPr id="11535" name="Check Box 271" hidden="1">
              <a:extLst>
                <a:ext uri="{63B3BB69-23CF-44E3-9099-C40C66FF867C}">
                  <a14:compatExt spid="_x0000_s1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126</xdr:row>
          <xdr:rowOff>295275</xdr:rowOff>
        </xdr:from>
        <xdr:to>
          <xdr:col>4</xdr:col>
          <xdr:colOff>57150</xdr:colOff>
          <xdr:row>126</xdr:row>
          <xdr:rowOff>561975</xdr:rowOff>
        </xdr:to>
        <xdr:sp macro="" textlink="">
          <xdr:nvSpPr>
            <xdr:cNvPr id="11536" name="Check Box 272" hidden="1">
              <a:extLst>
                <a:ext uri="{63B3BB69-23CF-44E3-9099-C40C66FF867C}">
                  <a14:compatExt spid="_x0000_s1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127</xdr:row>
          <xdr:rowOff>295275</xdr:rowOff>
        </xdr:from>
        <xdr:to>
          <xdr:col>4</xdr:col>
          <xdr:colOff>57150</xdr:colOff>
          <xdr:row>127</xdr:row>
          <xdr:rowOff>571500</xdr:rowOff>
        </xdr:to>
        <xdr:sp macro="" textlink="">
          <xdr:nvSpPr>
            <xdr:cNvPr id="11537" name="Check Box 273" hidden="1">
              <a:extLst>
                <a:ext uri="{63B3BB69-23CF-44E3-9099-C40C66FF867C}">
                  <a14:compatExt spid="_x0000_s11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333375</xdr:rowOff>
        </xdr:from>
        <xdr:to>
          <xdr:col>4</xdr:col>
          <xdr:colOff>57150</xdr:colOff>
          <xdr:row>90</xdr:row>
          <xdr:rowOff>561975</xdr:rowOff>
        </xdr:to>
        <xdr:sp macro="" textlink="">
          <xdr:nvSpPr>
            <xdr:cNvPr id="11540" name="Check Box 276" hidden="1">
              <a:extLst>
                <a:ext uri="{63B3BB69-23CF-44E3-9099-C40C66FF867C}">
                  <a14:compatExt spid="_x0000_s11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2000250</xdr:colOff>
          <xdr:row>124</xdr:row>
          <xdr:rowOff>314325</xdr:rowOff>
        </xdr:from>
        <xdr:to>
          <xdr:col>4</xdr:col>
          <xdr:colOff>57150</xdr:colOff>
          <xdr:row>124</xdr:row>
          <xdr:rowOff>533400</xdr:rowOff>
        </xdr:to>
        <xdr:sp macro="" textlink="">
          <xdr:nvSpPr>
            <xdr:cNvPr id="11541" name="Check Box 277" hidden="1">
              <a:extLst>
                <a:ext uri="{63B3BB69-23CF-44E3-9099-C40C66FF867C}">
                  <a14:compatExt spid="_x0000_s11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118</xdr:row>
          <xdr:rowOff>314325</xdr:rowOff>
        </xdr:from>
        <xdr:to>
          <xdr:col>4</xdr:col>
          <xdr:colOff>57150</xdr:colOff>
          <xdr:row>118</xdr:row>
          <xdr:rowOff>533400</xdr:rowOff>
        </xdr:to>
        <xdr:sp macro="" textlink="">
          <xdr:nvSpPr>
            <xdr:cNvPr id="11546" name="Check Box 282" hidden="1">
              <a:extLst>
                <a:ext uri="{63B3BB69-23CF-44E3-9099-C40C66FF867C}">
                  <a14:compatExt spid="_x0000_s11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119</xdr:row>
          <xdr:rowOff>314325</xdr:rowOff>
        </xdr:from>
        <xdr:to>
          <xdr:col>4</xdr:col>
          <xdr:colOff>57150</xdr:colOff>
          <xdr:row>119</xdr:row>
          <xdr:rowOff>581025</xdr:rowOff>
        </xdr:to>
        <xdr:sp macro="" textlink="">
          <xdr:nvSpPr>
            <xdr:cNvPr id="11547" name="Check Box 283" hidden="1">
              <a:extLst>
                <a:ext uri="{63B3BB69-23CF-44E3-9099-C40C66FF867C}">
                  <a14:compatExt spid="_x0000_s11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120</xdr:row>
          <xdr:rowOff>266700</xdr:rowOff>
        </xdr:from>
        <xdr:to>
          <xdr:col>4</xdr:col>
          <xdr:colOff>66675</xdr:colOff>
          <xdr:row>120</xdr:row>
          <xdr:rowOff>581025</xdr:rowOff>
        </xdr:to>
        <xdr:sp macro="" textlink="">
          <xdr:nvSpPr>
            <xdr:cNvPr id="11548" name="Check Box 284" hidden="1">
              <a:extLst>
                <a:ext uri="{63B3BB69-23CF-44E3-9099-C40C66FF867C}">
                  <a14:compatExt spid="_x0000_s11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117</xdr:row>
          <xdr:rowOff>333375</xdr:rowOff>
        </xdr:from>
        <xdr:to>
          <xdr:col>4</xdr:col>
          <xdr:colOff>57150</xdr:colOff>
          <xdr:row>117</xdr:row>
          <xdr:rowOff>561975</xdr:rowOff>
        </xdr:to>
        <xdr:sp macro="" textlink="">
          <xdr:nvSpPr>
            <xdr:cNvPr id="11549" name="Check Box 285" hidden="1">
              <a:extLst>
                <a:ext uri="{63B3BB69-23CF-44E3-9099-C40C66FF867C}">
                  <a14:compatExt spid="_x0000_s11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135</xdr:row>
          <xdr:rowOff>0</xdr:rowOff>
        </xdr:from>
        <xdr:to>
          <xdr:col>4</xdr:col>
          <xdr:colOff>57150</xdr:colOff>
          <xdr:row>135</xdr:row>
          <xdr:rowOff>257175</xdr:rowOff>
        </xdr:to>
        <xdr:sp macro="" textlink="">
          <xdr:nvSpPr>
            <xdr:cNvPr id="11550" name="Check Box 286" hidden="1">
              <a:extLst>
                <a:ext uri="{63B3BB69-23CF-44E3-9099-C40C66FF867C}">
                  <a14:compatExt spid="_x0000_s11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139</xdr:row>
          <xdr:rowOff>0</xdr:rowOff>
        </xdr:from>
        <xdr:to>
          <xdr:col>4</xdr:col>
          <xdr:colOff>57150</xdr:colOff>
          <xdr:row>139</xdr:row>
          <xdr:rowOff>257175</xdr:rowOff>
        </xdr:to>
        <xdr:sp macro="" textlink="">
          <xdr:nvSpPr>
            <xdr:cNvPr id="11551" name="Check Box 287" hidden="1">
              <a:extLst>
                <a:ext uri="{63B3BB69-23CF-44E3-9099-C40C66FF867C}">
                  <a14:compatExt spid="_x0000_s11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L233"/>
  <sheetViews>
    <sheetView showGridLines="0" tabSelected="1" view="pageBreakPreview" topLeftCell="A162" zoomScale="85" zoomScaleNormal="100" zoomScaleSheetLayoutView="85" workbookViewId="0">
      <selection activeCell="G181" sqref="G181"/>
    </sheetView>
  </sheetViews>
  <sheetFormatPr defaultRowHeight="13.5"/>
  <cols>
    <col min="1" max="1" width="3.5" style="2" customWidth="1"/>
    <col min="2" max="2" width="9.875" style="2" customWidth="1"/>
    <col min="3" max="3" width="26.375" style="2" customWidth="1"/>
    <col min="4" max="4" width="3.5" style="2" customWidth="1"/>
    <col min="5" max="5" width="36.625" style="2" customWidth="1"/>
    <col min="6" max="7" width="26.625" style="2" customWidth="1"/>
    <col min="8" max="8" width="8" style="2" customWidth="1"/>
    <col min="9" max="9" width="37.625" style="2" customWidth="1"/>
    <col min="10" max="10" width="1" style="2" customWidth="1"/>
    <col min="11" max="11" width="8.25" style="2" hidden="1" customWidth="1"/>
    <col min="12" max="12" width="0.75" style="2" customWidth="1"/>
    <col min="13" max="13" width="1.875" style="2" customWidth="1"/>
    <col min="14" max="16384" width="9" style="2"/>
  </cols>
  <sheetData>
    <row r="1" spans="1:12" ht="27" customHeight="1" thickBot="1">
      <c r="A1" s="1" t="s">
        <v>0</v>
      </c>
      <c r="H1" s="3"/>
      <c r="I1" s="4"/>
    </row>
    <row r="2" spans="1:12" ht="23.25" customHeight="1" thickBot="1">
      <c r="A2" s="247" t="s">
        <v>1</v>
      </c>
      <c r="B2" s="247"/>
      <c r="C2" s="5" t="s">
        <v>2</v>
      </c>
      <c r="D2" s="6"/>
      <c r="E2" s="248" t="s">
        <v>3</v>
      </c>
      <c r="F2" s="248"/>
      <c r="G2" s="248"/>
      <c r="H2" s="6" t="s">
        <v>4</v>
      </c>
      <c r="I2" s="7" t="s">
        <v>5</v>
      </c>
      <c r="J2" s="8"/>
      <c r="K2" s="9"/>
      <c r="L2" s="10"/>
    </row>
    <row r="3" spans="1:12" ht="16.5" customHeight="1" thickBot="1">
      <c r="A3" s="11" t="s">
        <v>69</v>
      </c>
      <c r="B3" s="12"/>
      <c r="C3" s="13"/>
      <c r="D3" s="10"/>
      <c r="E3" s="249"/>
      <c r="F3" s="249"/>
      <c r="G3" s="249"/>
      <c r="H3" s="14"/>
      <c r="I3" s="331" t="s">
        <v>74</v>
      </c>
      <c r="J3" s="8"/>
      <c r="K3" s="9"/>
      <c r="L3" s="10"/>
    </row>
    <row r="4" spans="1:12" ht="24.95" hidden="1" customHeight="1">
      <c r="A4" s="15"/>
      <c r="B4" s="250" t="s">
        <v>6</v>
      </c>
      <c r="C4" s="252" t="s">
        <v>7</v>
      </c>
      <c r="D4" s="16"/>
      <c r="E4" s="253" t="s">
        <v>8</v>
      </c>
      <c r="F4" s="253"/>
      <c r="G4" s="253"/>
      <c r="H4" s="17"/>
      <c r="I4" s="332"/>
      <c r="J4" s="18"/>
      <c r="K4" s="19" t="s">
        <v>9</v>
      </c>
      <c r="L4" s="10"/>
    </row>
    <row r="5" spans="1:12" ht="24.95" hidden="1" customHeight="1">
      <c r="A5" s="15"/>
      <c r="B5" s="251"/>
      <c r="C5" s="252"/>
      <c r="D5" s="16"/>
      <c r="E5" s="253" t="s">
        <v>10</v>
      </c>
      <c r="F5" s="253"/>
      <c r="G5" s="253"/>
      <c r="H5" s="17"/>
      <c r="I5" s="332"/>
      <c r="J5" s="20"/>
      <c r="K5" s="21" t="s">
        <v>9</v>
      </c>
      <c r="L5" s="10"/>
    </row>
    <row r="6" spans="1:12" ht="69" customHeight="1">
      <c r="A6" s="254"/>
      <c r="B6" s="255"/>
      <c r="C6" s="214" t="s">
        <v>71</v>
      </c>
      <c r="D6" s="22"/>
      <c r="E6" s="323" t="s">
        <v>57</v>
      </c>
      <c r="F6" s="323"/>
      <c r="G6" s="324"/>
      <c r="H6" s="23">
        <v>2</v>
      </c>
      <c r="I6" s="332"/>
      <c r="J6" s="24"/>
      <c r="K6" s="25">
        <v>1</v>
      </c>
      <c r="L6" s="10"/>
    </row>
    <row r="7" spans="1:12" ht="69" customHeight="1">
      <c r="A7" s="254"/>
      <c r="B7" s="255"/>
      <c r="C7" s="215"/>
      <c r="D7" s="22"/>
      <c r="E7" s="325" t="s">
        <v>58</v>
      </c>
      <c r="F7" s="325"/>
      <c r="G7" s="326"/>
      <c r="H7" s="23">
        <v>0</v>
      </c>
      <c r="I7" s="332"/>
      <c r="J7" s="26"/>
      <c r="K7" s="27">
        <v>0</v>
      </c>
      <c r="L7" s="10"/>
    </row>
    <row r="8" spans="1:12" ht="69" customHeight="1" thickBot="1">
      <c r="A8" s="256"/>
      <c r="B8" s="257"/>
      <c r="C8" s="216"/>
      <c r="D8" s="28"/>
      <c r="E8" s="323" t="s">
        <v>59</v>
      </c>
      <c r="F8" s="323"/>
      <c r="G8" s="323"/>
      <c r="H8" s="23">
        <v>-2</v>
      </c>
      <c r="I8" s="332"/>
      <c r="J8" s="26"/>
      <c r="K8" s="29">
        <v>-1</v>
      </c>
      <c r="L8" s="10"/>
    </row>
    <row r="9" spans="1:12" ht="16.5" customHeight="1" thickBot="1">
      <c r="A9" s="11" t="s">
        <v>72</v>
      </c>
      <c r="B9" s="12"/>
      <c r="C9" s="13"/>
      <c r="D9" s="10"/>
      <c r="E9" s="249"/>
      <c r="F9" s="249"/>
      <c r="G9" s="249"/>
      <c r="H9" s="30"/>
      <c r="I9" s="332"/>
      <c r="J9" s="8"/>
      <c r="K9" s="9"/>
      <c r="L9" s="10"/>
    </row>
    <row r="10" spans="1:12" ht="69" customHeight="1">
      <c r="A10" s="327"/>
      <c r="B10" s="328"/>
      <c r="C10" s="214" t="s">
        <v>71</v>
      </c>
      <c r="D10" s="22"/>
      <c r="E10" s="323" t="s">
        <v>57</v>
      </c>
      <c r="F10" s="323"/>
      <c r="G10" s="324"/>
      <c r="H10" s="23">
        <v>2</v>
      </c>
      <c r="I10" s="332"/>
      <c r="J10" s="24"/>
      <c r="K10" s="25">
        <v>1</v>
      </c>
      <c r="L10" s="10"/>
    </row>
    <row r="11" spans="1:12" ht="69" customHeight="1">
      <c r="A11" s="327"/>
      <c r="B11" s="328"/>
      <c r="C11" s="215"/>
      <c r="D11" s="22"/>
      <c r="E11" s="325" t="s">
        <v>58</v>
      </c>
      <c r="F11" s="325"/>
      <c r="G11" s="326"/>
      <c r="H11" s="23">
        <v>0</v>
      </c>
      <c r="I11" s="332"/>
      <c r="J11" s="26"/>
      <c r="K11" s="27">
        <v>0</v>
      </c>
      <c r="L11" s="10"/>
    </row>
    <row r="12" spans="1:12" ht="69" customHeight="1" thickBot="1">
      <c r="A12" s="329"/>
      <c r="B12" s="330"/>
      <c r="C12" s="216"/>
      <c r="D12" s="28"/>
      <c r="E12" s="323" t="s">
        <v>59</v>
      </c>
      <c r="F12" s="323"/>
      <c r="G12" s="323"/>
      <c r="H12" s="23">
        <v>-2</v>
      </c>
      <c r="I12" s="332"/>
      <c r="J12" s="26"/>
      <c r="K12" s="29">
        <v>-1</v>
      </c>
      <c r="L12" s="10"/>
    </row>
    <row r="13" spans="1:12" ht="16.5" customHeight="1" thickBot="1">
      <c r="A13" s="11" t="s">
        <v>73</v>
      </c>
      <c r="B13" s="12"/>
      <c r="C13" s="13"/>
      <c r="D13" s="10"/>
      <c r="E13" s="249"/>
      <c r="F13" s="249"/>
      <c r="G13" s="249"/>
      <c r="H13" s="30"/>
      <c r="I13" s="332"/>
      <c r="J13" s="8"/>
      <c r="K13" s="9"/>
      <c r="L13" s="10"/>
    </row>
    <row r="14" spans="1:12" ht="69" customHeight="1">
      <c r="A14" s="327"/>
      <c r="B14" s="328"/>
      <c r="C14" s="214" t="s">
        <v>71</v>
      </c>
      <c r="D14" s="22"/>
      <c r="E14" s="323" t="s">
        <v>57</v>
      </c>
      <c r="F14" s="323"/>
      <c r="G14" s="324"/>
      <c r="H14" s="23">
        <v>2</v>
      </c>
      <c r="I14" s="332"/>
      <c r="J14" s="24"/>
      <c r="K14" s="25">
        <v>1</v>
      </c>
      <c r="L14" s="10"/>
    </row>
    <row r="15" spans="1:12" ht="69" customHeight="1">
      <c r="A15" s="327"/>
      <c r="B15" s="328"/>
      <c r="C15" s="215"/>
      <c r="D15" s="22"/>
      <c r="E15" s="325" t="s">
        <v>58</v>
      </c>
      <c r="F15" s="325"/>
      <c r="G15" s="326"/>
      <c r="H15" s="23">
        <v>0</v>
      </c>
      <c r="I15" s="332"/>
      <c r="J15" s="26"/>
      <c r="K15" s="27">
        <v>0</v>
      </c>
      <c r="L15" s="10"/>
    </row>
    <row r="16" spans="1:12" ht="69" customHeight="1" thickBot="1">
      <c r="A16" s="329"/>
      <c r="B16" s="330"/>
      <c r="C16" s="216"/>
      <c r="D16" s="28"/>
      <c r="E16" s="323" t="s">
        <v>59</v>
      </c>
      <c r="F16" s="323"/>
      <c r="G16" s="323"/>
      <c r="H16" s="23">
        <v>-2</v>
      </c>
      <c r="I16" s="333"/>
      <c r="J16" s="26"/>
      <c r="K16" s="29">
        <v>-1</v>
      </c>
      <c r="L16" s="10"/>
    </row>
    <row r="17" spans="1:12" ht="20.100000000000001" customHeight="1" thickBot="1">
      <c r="A17" s="11" t="s">
        <v>70</v>
      </c>
      <c r="B17" s="12"/>
      <c r="C17" s="31"/>
      <c r="D17" s="31"/>
      <c r="E17" s="32"/>
      <c r="F17" s="32"/>
      <c r="G17" s="33"/>
      <c r="H17" s="33"/>
      <c r="I17" s="207" t="s">
        <v>60</v>
      </c>
      <c r="J17" s="34"/>
      <c r="K17" s="35"/>
      <c r="L17" s="10"/>
    </row>
    <row r="18" spans="1:12" ht="36.75" customHeight="1">
      <c r="A18" s="327"/>
      <c r="B18" s="328"/>
      <c r="C18" s="267" t="s">
        <v>12</v>
      </c>
      <c r="D18" s="22"/>
      <c r="E18" s="213" t="s">
        <v>13</v>
      </c>
      <c r="F18" s="213"/>
      <c r="G18" s="234"/>
      <c r="H18" s="36">
        <v>2</v>
      </c>
      <c r="I18" s="208"/>
      <c r="J18" s="26"/>
      <c r="K18" s="37">
        <v>2</v>
      </c>
      <c r="L18" s="10"/>
    </row>
    <row r="19" spans="1:12" ht="36.75" customHeight="1">
      <c r="A19" s="327"/>
      <c r="B19" s="328"/>
      <c r="C19" s="267"/>
      <c r="D19" s="22"/>
      <c r="E19" s="213" t="s">
        <v>14</v>
      </c>
      <c r="F19" s="213"/>
      <c r="G19" s="213"/>
      <c r="H19" s="36">
        <v>1</v>
      </c>
      <c r="I19" s="208"/>
      <c r="J19" s="26"/>
      <c r="K19" s="27">
        <v>1</v>
      </c>
      <c r="L19" s="10"/>
    </row>
    <row r="20" spans="1:12" ht="36.75" customHeight="1" thickBot="1">
      <c r="A20" s="329"/>
      <c r="B20" s="330"/>
      <c r="C20" s="267"/>
      <c r="D20" s="22"/>
      <c r="E20" s="213" t="s">
        <v>15</v>
      </c>
      <c r="F20" s="213"/>
      <c r="G20" s="213"/>
      <c r="H20" s="36">
        <v>0</v>
      </c>
      <c r="I20" s="208"/>
      <c r="J20" s="26"/>
      <c r="K20" s="38">
        <v>0</v>
      </c>
      <c r="L20" s="10"/>
    </row>
    <row r="21" spans="1:12" ht="20.100000000000001" customHeight="1" thickBot="1">
      <c r="A21" s="39" t="s">
        <v>139</v>
      </c>
      <c r="B21" s="40"/>
      <c r="C21" s="31"/>
      <c r="D21" s="31"/>
      <c r="E21" s="32"/>
      <c r="F21" s="32"/>
      <c r="G21" s="33"/>
      <c r="H21" s="33"/>
      <c r="I21" s="208"/>
      <c r="J21" s="34"/>
      <c r="K21" s="35"/>
      <c r="L21" s="10"/>
    </row>
    <row r="22" spans="1:12" ht="36.75" customHeight="1">
      <c r="A22" s="334"/>
      <c r="B22" s="335"/>
      <c r="C22" s="267" t="s">
        <v>12</v>
      </c>
      <c r="D22" s="22"/>
      <c r="E22" s="213" t="s">
        <v>13</v>
      </c>
      <c r="F22" s="213"/>
      <c r="G22" s="234"/>
      <c r="H22" s="36">
        <v>2</v>
      </c>
      <c r="I22" s="208"/>
      <c r="J22" s="26"/>
      <c r="K22" s="37">
        <v>2</v>
      </c>
      <c r="L22" s="10"/>
    </row>
    <row r="23" spans="1:12" ht="36.75" customHeight="1">
      <c r="A23" s="334"/>
      <c r="B23" s="335"/>
      <c r="C23" s="267"/>
      <c r="D23" s="22"/>
      <c r="E23" s="213" t="s">
        <v>14</v>
      </c>
      <c r="F23" s="213"/>
      <c r="G23" s="213"/>
      <c r="H23" s="36">
        <v>1</v>
      </c>
      <c r="I23" s="208"/>
      <c r="J23" s="26"/>
      <c r="K23" s="27">
        <v>1</v>
      </c>
      <c r="L23" s="10"/>
    </row>
    <row r="24" spans="1:12" ht="36.75" customHeight="1" thickBot="1">
      <c r="A24" s="336"/>
      <c r="B24" s="337"/>
      <c r="C24" s="267"/>
      <c r="D24" s="22"/>
      <c r="E24" s="213" t="s">
        <v>15</v>
      </c>
      <c r="F24" s="213"/>
      <c r="G24" s="213"/>
      <c r="H24" s="36">
        <v>0</v>
      </c>
      <c r="I24" s="208"/>
      <c r="J24" s="26"/>
      <c r="K24" s="38">
        <v>0</v>
      </c>
      <c r="L24" s="10"/>
    </row>
    <row r="25" spans="1:12" ht="20.100000000000001" customHeight="1" thickBot="1">
      <c r="A25" s="39" t="s">
        <v>140</v>
      </c>
      <c r="B25" s="40"/>
      <c r="C25" s="31"/>
      <c r="D25" s="31"/>
      <c r="E25" s="32"/>
      <c r="F25" s="32"/>
      <c r="G25" s="33"/>
      <c r="H25" s="33"/>
      <c r="I25" s="208"/>
      <c r="J25" s="34"/>
      <c r="K25" s="35"/>
      <c r="L25" s="10"/>
    </row>
    <row r="26" spans="1:12" ht="36.75" customHeight="1">
      <c r="A26" s="334"/>
      <c r="B26" s="335"/>
      <c r="C26" s="267" t="s">
        <v>12</v>
      </c>
      <c r="D26" s="22"/>
      <c r="E26" s="213" t="s">
        <v>13</v>
      </c>
      <c r="F26" s="213"/>
      <c r="G26" s="234"/>
      <c r="H26" s="36">
        <v>2</v>
      </c>
      <c r="I26" s="208"/>
      <c r="J26" s="26"/>
      <c r="K26" s="37">
        <v>2</v>
      </c>
      <c r="L26" s="10"/>
    </row>
    <row r="27" spans="1:12" ht="36.75" customHeight="1">
      <c r="A27" s="334"/>
      <c r="B27" s="335"/>
      <c r="C27" s="267"/>
      <c r="D27" s="22"/>
      <c r="E27" s="213" t="s">
        <v>14</v>
      </c>
      <c r="F27" s="213"/>
      <c r="G27" s="213"/>
      <c r="H27" s="36">
        <v>1</v>
      </c>
      <c r="I27" s="208"/>
      <c r="J27" s="26"/>
      <c r="K27" s="27">
        <v>1</v>
      </c>
      <c r="L27" s="10"/>
    </row>
    <row r="28" spans="1:12" ht="36.75" customHeight="1" thickBot="1">
      <c r="A28" s="336"/>
      <c r="B28" s="337"/>
      <c r="C28" s="267"/>
      <c r="D28" s="22"/>
      <c r="E28" s="213" t="s">
        <v>15</v>
      </c>
      <c r="F28" s="213"/>
      <c r="G28" s="213"/>
      <c r="H28" s="36">
        <v>0</v>
      </c>
      <c r="I28" s="209"/>
      <c r="J28" s="26"/>
      <c r="K28" s="38">
        <v>0</v>
      </c>
      <c r="L28" s="10"/>
    </row>
    <row r="29" spans="1:12" ht="37.5" customHeight="1">
      <c r="A29" s="273" t="s">
        <v>141</v>
      </c>
      <c r="B29" s="274"/>
      <c r="C29" s="284" t="s">
        <v>137</v>
      </c>
      <c r="D29" s="41"/>
      <c r="E29" s="271" t="s">
        <v>75</v>
      </c>
      <c r="F29" s="271"/>
      <c r="G29" s="272"/>
      <c r="H29" s="42">
        <v>5</v>
      </c>
      <c r="I29" s="268" t="s">
        <v>35</v>
      </c>
      <c r="J29" s="43"/>
      <c r="K29" s="44" t="s">
        <v>9</v>
      </c>
      <c r="L29" s="10"/>
    </row>
    <row r="30" spans="1:12" ht="37.5" customHeight="1">
      <c r="A30" s="275"/>
      <c r="B30" s="276"/>
      <c r="C30" s="285"/>
      <c r="D30" s="41"/>
      <c r="E30" s="271" t="s">
        <v>76</v>
      </c>
      <c r="F30" s="271"/>
      <c r="G30" s="272"/>
      <c r="H30" s="42">
        <v>3</v>
      </c>
      <c r="I30" s="269"/>
      <c r="J30" s="43"/>
      <c r="K30" s="45"/>
      <c r="L30" s="10"/>
    </row>
    <row r="31" spans="1:12" ht="37.5" customHeight="1">
      <c r="A31" s="275"/>
      <c r="B31" s="276"/>
      <c r="C31" s="285"/>
      <c r="D31" s="41"/>
      <c r="E31" s="271" t="s">
        <v>77</v>
      </c>
      <c r="F31" s="271"/>
      <c r="G31" s="272"/>
      <c r="H31" s="42">
        <v>1.5</v>
      </c>
      <c r="I31" s="269"/>
      <c r="J31" s="43"/>
      <c r="K31" s="45"/>
      <c r="L31" s="10"/>
    </row>
    <row r="32" spans="1:12" ht="37.5" customHeight="1">
      <c r="A32" s="277"/>
      <c r="B32" s="278"/>
      <c r="C32" s="286"/>
      <c r="D32" s="46"/>
      <c r="E32" s="271" t="s">
        <v>11</v>
      </c>
      <c r="F32" s="271"/>
      <c r="G32" s="272"/>
      <c r="H32" s="42">
        <v>0</v>
      </c>
      <c r="I32" s="269"/>
      <c r="J32" s="47"/>
      <c r="K32" s="48" t="s">
        <v>9</v>
      </c>
      <c r="L32" s="10"/>
    </row>
    <row r="33" spans="1:12" ht="30" customHeight="1">
      <c r="A33" s="273" t="s">
        <v>142</v>
      </c>
      <c r="B33" s="274"/>
      <c r="C33" s="279" t="s">
        <v>78</v>
      </c>
      <c r="D33" s="46"/>
      <c r="E33" s="271" t="s">
        <v>79</v>
      </c>
      <c r="F33" s="271"/>
      <c r="G33" s="272"/>
      <c r="H33" s="42">
        <v>3</v>
      </c>
      <c r="I33" s="269"/>
      <c r="J33" s="47"/>
      <c r="K33" s="48"/>
      <c r="L33" s="10"/>
    </row>
    <row r="34" spans="1:12" ht="30" customHeight="1">
      <c r="A34" s="275"/>
      <c r="B34" s="276"/>
      <c r="C34" s="280"/>
      <c r="D34" s="46"/>
      <c r="E34" s="49" t="s">
        <v>80</v>
      </c>
      <c r="F34" s="49"/>
      <c r="G34" s="49"/>
      <c r="H34" s="42">
        <v>1.5</v>
      </c>
      <c r="I34" s="269"/>
      <c r="J34" s="43"/>
      <c r="K34" s="50" t="s">
        <v>9</v>
      </c>
      <c r="L34" s="10"/>
    </row>
    <row r="35" spans="1:12" ht="30" customHeight="1" thickBot="1">
      <c r="A35" s="277"/>
      <c r="B35" s="278"/>
      <c r="C35" s="281"/>
      <c r="D35" s="41"/>
      <c r="E35" s="282" t="s">
        <v>11</v>
      </c>
      <c r="F35" s="282"/>
      <c r="G35" s="283"/>
      <c r="H35" s="42">
        <v>0</v>
      </c>
      <c r="I35" s="270"/>
      <c r="J35" s="47"/>
      <c r="K35" s="51" t="s">
        <v>9</v>
      </c>
      <c r="L35" s="10"/>
    </row>
    <row r="36" spans="1:12" ht="16.5" customHeight="1" thickBot="1">
      <c r="A36" s="52" t="s">
        <v>28</v>
      </c>
      <c r="B36" s="53"/>
      <c r="C36" s="54"/>
      <c r="D36" s="54"/>
      <c r="E36" s="264" t="s">
        <v>16</v>
      </c>
      <c r="F36" s="264"/>
      <c r="G36" s="265"/>
      <c r="H36" s="55">
        <f>SUM(H6,H18,H29,H33)</f>
        <v>12</v>
      </c>
      <c r="I36" s="56"/>
      <c r="J36" s="57"/>
      <c r="K36" s="58">
        <f>+K6+K18</f>
        <v>3</v>
      </c>
      <c r="L36" s="10"/>
    </row>
    <row r="37" spans="1:12" ht="16.5" customHeight="1">
      <c r="A37" s="59" t="s">
        <v>33</v>
      </c>
      <c r="B37" s="60"/>
      <c r="C37" s="61"/>
      <c r="D37" s="61"/>
      <c r="E37" s="56"/>
      <c r="F37" s="56"/>
      <c r="G37" s="56"/>
      <c r="H37" s="56"/>
      <c r="I37" s="56"/>
      <c r="J37" s="57"/>
      <c r="K37" s="57"/>
      <c r="L37" s="10"/>
    </row>
    <row r="38" spans="1:12" ht="16.5" customHeight="1">
      <c r="A38" s="62" t="s">
        <v>34</v>
      </c>
      <c r="B38" s="10"/>
      <c r="C38" s="63"/>
      <c r="D38" s="63"/>
      <c r="E38" s="10"/>
      <c r="F38" s="10"/>
      <c r="G38" s="57"/>
      <c r="H38" s="57"/>
      <c r="I38" s="57"/>
      <c r="J38" s="57"/>
      <c r="K38" s="57"/>
      <c r="L38" s="10"/>
    </row>
    <row r="39" spans="1:12" ht="27.75" customHeight="1" thickBot="1">
      <c r="A39" s="64" t="s">
        <v>17</v>
      </c>
      <c r="B39" s="3"/>
      <c r="C39" s="65"/>
      <c r="D39" s="63"/>
      <c r="E39" s="10"/>
      <c r="F39" s="10"/>
      <c r="G39" s="57"/>
      <c r="H39" s="66"/>
      <c r="I39" s="43"/>
      <c r="J39" s="57"/>
      <c r="K39" s="57"/>
      <c r="L39" s="10"/>
    </row>
    <row r="40" spans="1:12" ht="23.25" customHeight="1">
      <c r="A40" s="247" t="s">
        <v>1</v>
      </c>
      <c r="B40" s="247"/>
      <c r="C40" s="67" t="s">
        <v>2</v>
      </c>
      <c r="D40" s="68"/>
      <c r="E40" s="248" t="s">
        <v>3</v>
      </c>
      <c r="F40" s="248"/>
      <c r="G40" s="248"/>
      <c r="H40" s="5" t="s">
        <v>4</v>
      </c>
      <c r="I40" s="69" t="s">
        <v>5</v>
      </c>
      <c r="J40" s="70"/>
      <c r="K40" s="71"/>
      <c r="L40" s="10"/>
    </row>
    <row r="41" spans="1:12" ht="11.25" customHeight="1">
      <c r="A41" s="72" t="s">
        <v>55</v>
      </c>
      <c r="B41" s="73"/>
      <c r="C41" s="74"/>
      <c r="D41" s="74"/>
      <c r="E41" s="75"/>
      <c r="F41" s="75"/>
      <c r="G41" s="75"/>
      <c r="H41" s="75"/>
      <c r="I41" s="207" t="s">
        <v>85</v>
      </c>
      <c r="J41" s="70"/>
      <c r="K41" s="76"/>
      <c r="L41" s="10"/>
    </row>
    <row r="42" spans="1:12" ht="42.75" customHeight="1">
      <c r="A42" s="229"/>
      <c r="B42" s="230"/>
      <c r="C42" s="214" t="s">
        <v>143</v>
      </c>
      <c r="D42" s="77"/>
      <c r="E42" s="78" t="s">
        <v>31</v>
      </c>
      <c r="F42" s="258" t="s">
        <v>151</v>
      </c>
      <c r="G42" s="259"/>
      <c r="H42" s="36">
        <v>2</v>
      </c>
      <c r="I42" s="208"/>
      <c r="J42" s="79"/>
      <c r="K42" s="80">
        <v>2</v>
      </c>
      <c r="L42" s="10"/>
    </row>
    <row r="43" spans="1:12" ht="42.75" customHeight="1">
      <c r="A43" s="229"/>
      <c r="B43" s="230"/>
      <c r="C43" s="215"/>
      <c r="D43" s="81"/>
      <c r="E43" s="82" t="s">
        <v>81</v>
      </c>
      <c r="F43" s="260"/>
      <c r="G43" s="261"/>
      <c r="H43" s="83">
        <v>1</v>
      </c>
      <c r="I43" s="208"/>
      <c r="J43" s="79"/>
      <c r="K43" s="84">
        <v>1</v>
      </c>
      <c r="L43" s="10"/>
    </row>
    <row r="44" spans="1:12" ht="42.75" customHeight="1">
      <c r="A44" s="229"/>
      <c r="B44" s="230"/>
      <c r="C44" s="215"/>
      <c r="D44" s="81"/>
      <c r="E44" s="82" t="s">
        <v>82</v>
      </c>
      <c r="F44" s="260"/>
      <c r="G44" s="261"/>
      <c r="H44" s="83">
        <v>0</v>
      </c>
      <c r="I44" s="208"/>
      <c r="J44" s="79"/>
      <c r="K44" s="84">
        <v>1</v>
      </c>
      <c r="L44" s="10"/>
    </row>
    <row r="45" spans="1:12" ht="42.75" customHeight="1">
      <c r="A45" s="231"/>
      <c r="B45" s="232"/>
      <c r="C45" s="215"/>
      <c r="D45" s="77"/>
      <c r="E45" s="82" t="s">
        <v>39</v>
      </c>
      <c r="F45" s="262"/>
      <c r="G45" s="263"/>
      <c r="H45" s="85">
        <v>-2</v>
      </c>
      <c r="I45" s="208"/>
      <c r="J45" s="79"/>
      <c r="K45" s="84">
        <v>0</v>
      </c>
      <c r="L45" s="10"/>
    </row>
    <row r="46" spans="1:12" ht="15" customHeight="1">
      <c r="A46" s="86" t="s">
        <v>83</v>
      </c>
      <c r="B46" s="87"/>
      <c r="C46" s="88"/>
      <c r="D46" s="88"/>
      <c r="E46" s="89"/>
      <c r="F46" s="89"/>
      <c r="G46" s="89"/>
      <c r="H46" s="90"/>
      <c r="I46" s="208"/>
      <c r="J46" s="79"/>
      <c r="K46" s="80"/>
      <c r="L46" s="10"/>
    </row>
    <row r="47" spans="1:12" ht="42" customHeight="1">
      <c r="A47" s="229"/>
      <c r="B47" s="230"/>
      <c r="C47" s="214" t="s">
        <v>143</v>
      </c>
      <c r="D47" s="77"/>
      <c r="E47" s="78" t="s">
        <v>31</v>
      </c>
      <c r="F47" s="258" t="s">
        <v>151</v>
      </c>
      <c r="G47" s="259"/>
      <c r="H47" s="36">
        <v>2</v>
      </c>
      <c r="I47" s="208"/>
      <c r="J47" s="79"/>
      <c r="K47" s="80">
        <v>2</v>
      </c>
      <c r="L47" s="10"/>
    </row>
    <row r="48" spans="1:12" ht="42" customHeight="1">
      <c r="A48" s="229"/>
      <c r="B48" s="230"/>
      <c r="C48" s="215"/>
      <c r="D48" s="81"/>
      <c r="E48" s="82" t="s">
        <v>81</v>
      </c>
      <c r="F48" s="260"/>
      <c r="G48" s="261"/>
      <c r="H48" s="83">
        <v>1</v>
      </c>
      <c r="I48" s="208"/>
      <c r="J48" s="79"/>
      <c r="K48" s="84">
        <v>1</v>
      </c>
      <c r="L48" s="10"/>
    </row>
    <row r="49" spans="1:12" ht="42" customHeight="1">
      <c r="A49" s="229"/>
      <c r="B49" s="230"/>
      <c r="C49" s="215"/>
      <c r="D49" s="81"/>
      <c r="E49" s="82" t="s">
        <v>82</v>
      </c>
      <c r="F49" s="260"/>
      <c r="G49" s="261"/>
      <c r="H49" s="83">
        <v>0</v>
      </c>
      <c r="I49" s="208"/>
      <c r="J49" s="79"/>
      <c r="K49" s="84">
        <v>1</v>
      </c>
      <c r="L49" s="10"/>
    </row>
    <row r="50" spans="1:12" ht="42" customHeight="1">
      <c r="A50" s="229"/>
      <c r="B50" s="230"/>
      <c r="C50" s="215"/>
      <c r="D50" s="77"/>
      <c r="E50" s="82" t="s">
        <v>39</v>
      </c>
      <c r="F50" s="262"/>
      <c r="G50" s="263"/>
      <c r="H50" s="85">
        <v>-2</v>
      </c>
      <c r="I50" s="208"/>
      <c r="J50" s="79"/>
      <c r="K50" s="84">
        <v>0</v>
      </c>
      <c r="L50" s="10"/>
    </row>
    <row r="51" spans="1:12" ht="15" customHeight="1">
      <c r="A51" s="86" t="s">
        <v>84</v>
      </c>
      <c r="B51" s="87"/>
      <c r="C51" s="88"/>
      <c r="D51" s="88"/>
      <c r="E51" s="89"/>
      <c r="F51" s="89"/>
      <c r="G51" s="89"/>
      <c r="H51" s="90"/>
      <c r="I51" s="208"/>
      <c r="J51" s="79"/>
      <c r="K51" s="80"/>
      <c r="L51" s="10"/>
    </row>
    <row r="52" spans="1:12" ht="42" customHeight="1">
      <c r="A52" s="229"/>
      <c r="B52" s="230"/>
      <c r="C52" s="214" t="s">
        <v>143</v>
      </c>
      <c r="D52" s="77"/>
      <c r="E52" s="78" t="s">
        <v>31</v>
      </c>
      <c r="F52" s="258" t="s">
        <v>151</v>
      </c>
      <c r="G52" s="259"/>
      <c r="H52" s="36">
        <v>2</v>
      </c>
      <c r="I52" s="208"/>
      <c r="J52" s="79"/>
      <c r="K52" s="80">
        <v>2</v>
      </c>
      <c r="L52" s="10"/>
    </row>
    <row r="53" spans="1:12" ht="42" customHeight="1">
      <c r="A53" s="229"/>
      <c r="B53" s="230"/>
      <c r="C53" s="215"/>
      <c r="D53" s="81"/>
      <c r="E53" s="82" t="s">
        <v>81</v>
      </c>
      <c r="F53" s="260"/>
      <c r="G53" s="261"/>
      <c r="H53" s="83">
        <v>1</v>
      </c>
      <c r="I53" s="208"/>
      <c r="J53" s="79"/>
      <c r="K53" s="84">
        <v>1</v>
      </c>
      <c r="L53" s="10"/>
    </row>
    <row r="54" spans="1:12" ht="42" customHeight="1">
      <c r="A54" s="229"/>
      <c r="B54" s="230"/>
      <c r="C54" s="215"/>
      <c r="D54" s="81"/>
      <c r="E54" s="82" t="s">
        <v>82</v>
      </c>
      <c r="F54" s="260"/>
      <c r="G54" s="261"/>
      <c r="H54" s="83">
        <v>0</v>
      </c>
      <c r="I54" s="208"/>
      <c r="J54" s="79"/>
      <c r="K54" s="84">
        <v>1</v>
      </c>
      <c r="L54" s="10"/>
    </row>
    <row r="55" spans="1:12" ht="42" customHeight="1">
      <c r="A55" s="231"/>
      <c r="B55" s="232"/>
      <c r="C55" s="216"/>
      <c r="D55" s="81"/>
      <c r="E55" s="78" t="s">
        <v>39</v>
      </c>
      <c r="F55" s="262"/>
      <c r="G55" s="263"/>
      <c r="H55" s="83">
        <v>-2</v>
      </c>
      <c r="I55" s="209"/>
      <c r="J55" s="79"/>
      <c r="K55" s="84">
        <v>0</v>
      </c>
      <c r="L55" s="10"/>
    </row>
    <row r="56" spans="1:12" ht="20.25" customHeight="1" thickBot="1">
      <c r="A56" s="86" t="s">
        <v>56</v>
      </c>
      <c r="B56" s="87"/>
      <c r="C56" s="88"/>
      <c r="D56" s="88"/>
      <c r="E56" s="89"/>
      <c r="F56" s="89"/>
      <c r="G56" s="89"/>
      <c r="H56" s="90"/>
      <c r="I56" s="207" t="s">
        <v>149</v>
      </c>
      <c r="J56" s="79"/>
      <c r="K56" s="80"/>
      <c r="L56" s="10"/>
    </row>
    <row r="57" spans="1:12" ht="27.75" customHeight="1">
      <c r="A57" s="229"/>
      <c r="B57" s="230"/>
      <c r="C57" s="214" t="s">
        <v>153</v>
      </c>
      <c r="D57" s="91"/>
      <c r="E57" s="213" t="s">
        <v>154</v>
      </c>
      <c r="F57" s="213"/>
      <c r="G57" s="234"/>
      <c r="H57" s="92">
        <v>2</v>
      </c>
      <c r="I57" s="208"/>
      <c r="J57" s="79"/>
      <c r="K57" s="93">
        <v>2</v>
      </c>
      <c r="L57" s="10"/>
    </row>
    <row r="58" spans="1:12" ht="28.5" customHeight="1">
      <c r="A58" s="229"/>
      <c r="B58" s="230"/>
      <c r="C58" s="215"/>
      <c r="D58" s="94"/>
      <c r="E58" s="287" t="s">
        <v>155</v>
      </c>
      <c r="F58" s="287"/>
      <c r="G58" s="288"/>
      <c r="H58" s="92">
        <v>1</v>
      </c>
      <c r="I58" s="208"/>
      <c r="J58" s="79"/>
      <c r="K58" s="84">
        <v>1</v>
      </c>
      <c r="L58" s="10"/>
    </row>
    <row r="59" spans="1:12" ht="33" customHeight="1">
      <c r="A59" s="229"/>
      <c r="B59" s="230"/>
      <c r="C59" s="215"/>
      <c r="D59" s="95"/>
      <c r="E59" s="96" t="s">
        <v>23</v>
      </c>
      <c r="F59" s="97"/>
      <c r="G59" s="98"/>
      <c r="H59" s="99"/>
      <c r="I59" s="208"/>
      <c r="J59" s="79"/>
      <c r="K59" s="80"/>
      <c r="L59" s="10"/>
    </row>
    <row r="60" spans="1:12" ht="27" customHeight="1">
      <c r="A60" s="229"/>
      <c r="B60" s="230"/>
      <c r="C60" s="215"/>
      <c r="D60" s="100"/>
      <c r="E60" s="101" t="s">
        <v>24</v>
      </c>
      <c r="F60" s="102"/>
      <c r="G60" s="103"/>
      <c r="H60" s="104"/>
      <c r="I60" s="208"/>
      <c r="J60" s="79"/>
      <c r="K60" s="80"/>
      <c r="L60" s="10"/>
    </row>
    <row r="61" spans="1:12" ht="27" customHeight="1">
      <c r="A61" s="229"/>
      <c r="B61" s="230"/>
      <c r="C61" s="215"/>
      <c r="D61" s="100"/>
      <c r="E61" s="101" t="s">
        <v>25</v>
      </c>
      <c r="F61" s="102"/>
      <c r="G61" s="103"/>
      <c r="H61" s="104"/>
      <c r="I61" s="208"/>
      <c r="J61" s="79"/>
      <c r="K61" s="80"/>
      <c r="L61" s="10"/>
    </row>
    <row r="62" spans="1:12" ht="27" customHeight="1">
      <c r="A62" s="229"/>
      <c r="B62" s="230"/>
      <c r="C62" s="215"/>
      <c r="D62" s="100"/>
      <c r="E62" s="101" t="s">
        <v>138</v>
      </c>
      <c r="F62" s="102"/>
      <c r="G62" s="103"/>
      <c r="H62" s="104"/>
      <c r="I62" s="208"/>
      <c r="J62" s="79"/>
      <c r="K62" s="80"/>
      <c r="L62" s="10"/>
    </row>
    <row r="63" spans="1:12" ht="27" customHeight="1">
      <c r="A63" s="229"/>
      <c r="B63" s="230"/>
      <c r="C63" s="215"/>
      <c r="D63" s="100"/>
      <c r="E63" s="289" t="s">
        <v>26</v>
      </c>
      <c r="F63" s="290"/>
      <c r="G63" s="291"/>
      <c r="H63" s="104"/>
      <c r="I63" s="208"/>
      <c r="J63" s="79"/>
      <c r="K63" s="80"/>
      <c r="L63" s="10"/>
    </row>
    <row r="64" spans="1:12" ht="33" customHeight="1">
      <c r="A64" s="229"/>
      <c r="B64" s="230"/>
      <c r="C64" s="215"/>
      <c r="D64" s="100"/>
      <c r="E64" s="105" t="s">
        <v>27</v>
      </c>
      <c r="F64" s="106"/>
      <c r="G64" s="107"/>
      <c r="H64" s="104"/>
      <c r="I64" s="208"/>
      <c r="J64" s="79"/>
      <c r="K64" s="80"/>
      <c r="L64" s="10"/>
    </row>
    <row r="65" spans="1:12" ht="27" customHeight="1">
      <c r="A65" s="229"/>
      <c r="B65" s="230"/>
      <c r="C65" s="215"/>
      <c r="D65" s="100"/>
      <c r="E65" s="101" t="s">
        <v>24</v>
      </c>
      <c r="F65" s="102"/>
      <c r="G65" s="103"/>
      <c r="H65" s="104"/>
      <c r="I65" s="208"/>
      <c r="J65" s="79"/>
      <c r="K65" s="80"/>
      <c r="L65" s="10"/>
    </row>
    <row r="66" spans="1:12" ht="27" customHeight="1">
      <c r="A66" s="229"/>
      <c r="B66" s="230"/>
      <c r="C66" s="215"/>
      <c r="D66" s="100"/>
      <c r="E66" s="101" t="s">
        <v>25</v>
      </c>
      <c r="F66" s="102"/>
      <c r="G66" s="103"/>
      <c r="H66" s="104"/>
      <c r="I66" s="208"/>
      <c r="J66" s="79"/>
      <c r="K66" s="80"/>
      <c r="L66" s="10"/>
    </row>
    <row r="67" spans="1:12" ht="27" customHeight="1">
      <c r="A67" s="229"/>
      <c r="B67" s="230"/>
      <c r="C67" s="215"/>
      <c r="D67" s="100"/>
      <c r="E67" s="101" t="s">
        <v>138</v>
      </c>
      <c r="F67" s="102"/>
      <c r="G67" s="103"/>
      <c r="H67" s="104"/>
      <c r="I67" s="208"/>
      <c r="J67" s="79"/>
      <c r="K67" s="80"/>
      <c r="L67" s="10"/>
    </row>
    <row r="68" spans="1:12" ht="27" customHeight="1">
      <c r="A68" s="229"/>
      <c r="B68" s="230"/>
      <c r="C68" s="215"/>
      <c r="D68" s="100"/>
      <c r="E68" s="289" t="s">
        <v>26</v>
      </c>
      <c r="F68" s="290"/>
      <c r="G68" s="291"/>
      <c r="H68" s="104"/>
      <c r="I68" s="208"/>
      <c r="J68" s="79"/>
      <c r="K68" s="80"/>
      <c r="L68" s="10"/>
    </row>
    <row r="69" spans="1:12" ht="33" customHeight="1">
      <c r="A69" s="229"/>
      <c r="B69" s="230"/>
      <c r="C69" s="215"/>
      <c r="D69" s="100"/>
      <c r="E69" s="105" t="s">
        <v>40</v>
      </c>
      <c r="F69" s="106"/>
      <c r="G69" s="107"/>
      <c r="H69" s="104"/>
      <c r="I69" s="208"/>
      <c r="J69" s="79"/>
      <c r="K69" s="80"/>
      <c r="L69" s="10"/>
    </row>
    <row r="70" spans="1:12" ht="27" customHeight="1">
      <c r="A70" s="229"/>
      <c r="B70" s="230"/>
      <c r="C70" s="215"/>
      <c r="D70" s="100"/>
      <c r="E70" s="101" t="s">
        <v>24</v>
      </c>
      <c r="F70" s="102"/>
      <c r="G70" s="103"/>
      <c r="H70" s="104"/>
      <c r="I70" s="208"/>
      <c r="J70" s="79"/>
      <c r="K70" s="80"/>
      <c r="L70" s="10"/>
    </row>
    <row r="71" spans="1:12" ht="27" customHeight="1">
      <c r="A71" s="229"/>
      <c r="B71" s="230"/>
      <c r="C71" s="215"/>
      <c r="D71" s="100"/>
      <c r="E71" s="101" t="s">
        <v>25</v>
      </c>
      <c r="F71" s="102"/>
      <c r="G71" s="103"/>
      <c r="H71" s="104"/>
      <c r="I71" s="208"/>
      <c r="J71" s="79"/>
      <c r="K71" s="80"/>
      <c r="L71" s="10"/>
    </row>
    <row r="72" spans="1:12" ht="27" customHeight="1">
      <c r="A72" s="229"/>
      <c r="B72" s="230"/>
      <c r="C72" s="215"/>
      <c r="D72" s="100"/>
      <c r="E72" s="101" t="s">
        <v>138</v>
      </c>
      <c r="F72" s="102"/>
      <c r="G72" s="103"/>
      <c r="H72" s="104"/>
      <c r="I72" s="208"/>
      <c r="J72" s="79"/>
      <c r="K72" s="80"/>
      <c r="L72" s="10"/>
    </row>
    <row r="73" spans="1:12" ht="27" customHeight="1">
      <c r="A73" s="229"/>
      <c r="B73" s="230"/>
      <c r="C73" s="215"/>
      <c r="D73" s="108"/>
      <c r="E73" s="292" t="s">
        <v>26</v>
      </c>
      <c r="F73" s="293"/>
      <c r="G73" s="294"/>
      <c r="H73" s="109"/>
      <c r="I73" s="208"/>
      <c r="J73" s="79"/>
      <c r="K73" s="80"/>
      <c r="L73" s="10"/>
    </row>
    <row r="74" spans="1:12" ht="24.75" customHeight="1" thickBot="1">
      <c r="A74" s="231"/>
      <c r="B74" s="232"/>
      <c r="C74" s="216"/>
      <c r="D74" s="110"/>
      <c r="E74" s="304" t="s">
        <v>11</v>
      </c>
      <c r="F74" s="304"/>
      <c r="G74" s="305"/>
      <c r="H74" s="111">
        <v>0</v>
      </c>
      <c r="I74" s="208"/>
      <c r="J74" s="79"/>
      <c r="K74" s="112">
        <v>0</v>
      </c>
      <c r="L74" s="10"/>
    </row>
    <row r="75" spans="1:12" ht="15" customHeight="1" thickBot="1">
      <c r="A75" s="86" t="s">
        <v>86</v>
      </c>
      <c r="B75" s="87"/>
      <c r="C75" s="88"/>
      <c r="D75" s="113"/>
      <c r="E75" s="114"/>
      <c r="F75" s="114"/>
      <c r="G75" s="114"/>
      <c r="H75" s="115"/>
      <c r="I75" s="207" t="s">
        <v>61</v>
      </c>
      <c r="J75" s="79"/>
      <c r="K75" s="116"/>
      <c r="L75" s="10"/>
    </row>
    <row r="76" spans="1:12" ht="24.75" customHeight="1">
      <c r="A76" s="266"/>
      <c r="B76" s="266"/>
      <c r="C76" s="267" t="s">
        <v>87</v>
      </c>
      <c r="D76" s="22"/>
      <c r="E76" s="213" t="s">
        <v>88</v>
      </c>
      <c r="F76" s="213"/>
      <c r="G76" s="234"/>
      <c r="H76" s="36">
        <v>1</v>
      </c>
      <c r="I76" s="208"/>
      <c r="J76" s="79"/>
      <c r="K76" s="117">
        <v>1</v>
      </c>
      <c r="L76" s="10"/>
    </row>
    <row r="77" spans="1:12" ht="24.75" customHeight="1" thickBot="1">
      <c r="A77" s="267"/>
      <c r="B77" s="267"/>
      <c r="C77" s="267"/>
      <c r="D77" s="22"/>
      <c r="E77" s="213" t="s">
        <v>89</v>
      </c>
      <c r="F77" s="213"/>
      <c r="G77" s="213"/>
      <c r="H77" s="36">
        <v>0</v>
      </c>
      <c r="I77" s="208"/>
      <c r="J77" s="79"/>
      <c r="K77" s="112">
        <v>0</v>
      </c>
      <c r="L77" s="10"/>
    </row>
    <row r="78" spans="1:12" ht="15" customHeight="1" thickBot="1">
      <c r="A78" s="86" t="s">
        <v>90</v>
      </c>
      <c r="B78" s="87"/>
      <c r="C78" s="88"/>
      <c r="D78" s="118"/>
      <c r="E78" s="89"/>
      <c r="F78" s="89"/>
      <c r="G78" s="89"/>
      <c r="H78" s="119"/>
      <c r="I78" s="208"/>
      <c r="J78" s="79"/>
      <c r="K78" s="116"/>
      <c r="L78" s="10"/>
    </row>
    <row r="79" spans="1:12" ht="29.25" customHeight="1">
      <c r="A79" s="266"/>
      <c r="B79" s="266"/>
      <c r="C79" s="267" t="s">
        <v>87</v>
      </c>
      <c r="D79" s="22"/>
      <c r="E79" s="213" t="s">
        <v>88</v>
      </c>
      <c r="F79" s="213"/>
      <c r="G79" s="234"/>
      <c r="H79" s="36">
        <v>1</v>
      </c>
      <c r="I79" s="208"/>
      <c r="J79" s="79"/>
      <c r="K79" s="117">
        <v>1</v>
      </c>
      <c r="L79" s="10"/>
    </row>
    <row r="80" spans="1:12" ht="29.25" customHeight="1" thickBot="1">
      <c r="A80" s="267"/>
      <c r="B80" s="267"/>
      <c r="C80" s="267"/>
      <c r="D80" s="22"/>
      <c r="E80" s="213" t="s">
        <v>89</v>
      </c>
      <c r="F80" s="213"/>
      <c r="G80" s="213"/>
      <c r="H80" s="36">
        <v>0</v>
      </c>
      <c r="I80" s="208"/>
      <c r="J80" s="79"/>
      <c r="K80" s="112">
        <v>0</v>
      </c>
      <c r="L80" s="10"/>
    </row>
    <row r="81" spans="1:12" ht="15" customHeight="1" thickBot="1">
      <c r="A81" s="86" t="s">
        <v>91</v>
      </c>
      <c r="B81" s="87"/>
      <c r="C81" s="88"/>
      <c r="D81" s="118"/>
      <c r="E81" s="89"/>
      <c r="F81" s="89"/>
      <c r="G81" s="89"/>
      <c r="H81" s="119"/>
      <c r="I81" s="208"/>
      <c r="J81" s="79"/>
      <c r="K81" s="116"/>
      <c r="L81" s="10"/>
    </row>
    <row r="82" spans="1:12" ht="29.25" customHeight="1">
      <c r="A82" s="266"/>
      <c r="B82" s="266"/>
      <c r="C82" s="267" t="s">
        <v>87</v>
      </c>
      <c r="D82" s="22"/>
      <c r="E82" s="213" t="s">
        <v>88</v>
      </c>
      <c r="F82" s="213"/>
      <c r="G82" s="234"/>
      <c r="H82" s="36">
        <v>1</v>
      </c>
      <c r="I82" s="208"/>
      <c r="J82" s="79"/>
      <c r="K82" s="117">
        <v>1</v>
      </c>
      <c r="L82" s="10"/>
    </row>
    <row r="83" spans="1:12" ht="29.25" customHeight="1" thickBot="1">
      <c r="A83" s="267"/>
      <c r="B83" s="267"/>
      <c r="C83" s="267"/>
      <c r="D83" s="22"/>
      <c r="E83" s="213" t="s">
        <v>89</v>
      </c>
      <c r="F83" s="213"/>
      <c r="G83" s="213"/>
      <c r="H83" s="36">
        <v>0</v>
      </c>
      <c r="I83" s="209"/>
      <c r="J83" s="79"/>
      <c r="K83" s="112">
        <v>0</v>
      </c>
      <c r="L83" s="10"/>
    </row>
    <row r="84" spans="1:12" ht="20.100000000000001" customHeight="1" thickBot="1">
      <c r="A84" s="52" t="s">
        <v>28</v>
      </c>
      <c r="B84" s="120"/>
      <c r="C84" s="121"/>
      <c r="D84" s="121"/>
      <c r="E84" s="264" t="s">
        <v>16</v>
      </c>
      <c r="F84" s="264"/>
      <c r="G84" s="265"/>
      <c r="H84" s="55">
        <f>SUM(H42,H57,H76)</f>
        <v>5</v>
      </c>
      <c r="I84" s="56"/>
      <c r="J84" s="122"/>
      <c r="K84" s="123" t="e">
        <f>K42+#REF!+K82</f>
        <v>#REF!</v>
      </c>
      <c r="L84" s="10"/>
    </row>
    <row r="85" spans="1:12" ht="20.100000000000001" customHeight="1">
      <c r="A85" s="59" t="s">
        <v>33</v>
      </c>
      <c r="B85" s="124"/>
      <c r="C85" s="125"/>
      <c r="D85" s="125"/>
      <c r="E85" s="56"/>
      <c r="F85" s="56"/>
      <c r="G85" s="56"/>
      <c r="H85" s="126"/>
      <c r="I85" s="56"/>
      <c r="J85" s="122"/>
      <c r="K85" s="122"/>
      <c r="L85" s="10"/>
    </row>
    <row r="86" spans="1:12" ht="16.5" customHeight="1">
      <c r="A86" s="62" t="s">
        <v>34</v>
      </c>
      <c r="B86" s="124"/>
      <c r="C86" s="125"/>
      <c r="D86" s="125"/>
      <c r="E86" s="56"/>
      <c r="F86" s="56"/>
      <c r="G86" s="122"/>
      <c r="H86" s="122"/>
      <c r="I86" s="122"/>
      <c r="J86" s="122"/>
      <c r="K86" s="122"/>
      <c r="L86" s="10"/>
    </row>
    <row r="87" spans="1:12" ht="25.5" customHeight="1">
      <c r="A87" s="127" t="s">
        <v>92</v>
      </c>
      <c r="B87" s="10"/>
      <c r="C87" s="63"/>
      <c r="D87" s="63"/>
      <c r="E87" s="10"/>
      <c r="F87" s="10"/>
      <c r="G87" s="128"/>
      <c r="H87" s="128"/>
      <c r="I87" s="129"/>
      <c r="J87" s="128"/>
      <c r="K87" s="128"/>
      <c r="L87" s="10"/>
    </row>
    <row r="88" spans="1:12" ht="31.5" customHeight="1" thickBot="1">
      <c r="A88" s="320" t="s">
        <v>100</v>
      </c>
      <c r="B88" s="320"/>
      <c r="C88" s="320"/>
      <c r="D88" s="130"/>
      <c r="E88" s="321"/>
      <c r="F88" s="322"/>
      <c r="G88" s="131" t="s">
        <v>144</v>
      </c>
      <c r="H88" s="128"/>
      <c r="I88" s="128"/>
      <c r="J88" s="128"/>
      <c r="K88" s="128"/>
      <c r="L88" s="10"/>
    </row>
    <row r="89" spans="1:12" ht="23.25" customHeight="1" thickBot="1">
      <c r="A89" s="247" t="s">
        <v>1</v>
      </c>
      <c r="B89" s="247"/>
      <c r="C89" s="67" t="s">
        <v>2</v>
      </c>
      <c r="D89" s="68"/>
      <c r="E89" s="248" t="s">
        <v>3</v>
      </c>
      <c r="F89" s="248"/>
      <c r="G89" s="248"/>
      <c r="H89" s="6" t="s">
        <v>4</v>
      </c>
      <c r="I89" s="7" t="s">
        <v>5</v>
      </c>
      <c r="J89" s="70"/>
      <c r="K89" s="132"/>
      <c r="L89" s="10"/>
    </row>
    <row r="90" spans="1:12" ht="23.25" customHeight="1" thickBot="1">
      <c r="A90" s="86" t="s">
        <v>103</v>
      </c>
      <c r="B90" s="133"/>
      <c r="C90" s="134"/>
      <c r="D90" s="74"/>
      <c r="E90" s="75"/>
      <c r="F90" s="75"/>
      <c r="G90" s="75"/>
      <c r="H90" s="135"/>
      <c r="I90" s="207" t="s">
        <v>131</v>
      </c>
      <c r="J90" s="70"/>
      <c r="K90" s="70"/>
      <c r="L90" s="10"/>
    </row>
    <row r="91" spans="1:12" ht="67.5" customHeight="1" thickTop="1">
      <c r="A91" s="229"/>
      <c r="B91" s="230"/>
      <c r="C91" s="241" t="s">
        <v>145</v>
      </c>
      <c r="D91" s="81"/>
      <c r="E91" s="227" t="s">
        <v>94</v>
      </c>
      <c r="F91" s="227"/>
      <c r="G91" s="244"/>
      <c r="H91" s="136">
        <v>2</v>
      </c>
      <c r="I91" s="208"/>
      <c r="J91" s="43"/>
      <c r="K91" s="137">
        <v>2</v>
      </c>
      <c r="L91" s="10"/>
    </row>
    <row r="92" spans="1:12" ht="67.5" customHeight="1">
      <c r="A92" s="229"/>
      <c r="B92" s="230"/>
      <c r="C92" s="242"/>
      <c r="D92" s="81"/>
      <c r="E92" s="213" t="s">
        <v>93</v>
      </c>
      <c r="F92" s="213"/>
      <c r="G92" s="234"/>
      <c r="H92" s="138">
        <v>1</v>
      </c>
      <c r="I92" s="208"/>
      <c r="J92" s="26"/>
      <c r="K92" s="139">
        <v>1</v>
      </c>
      <c r="L92" s="10"/>
    </row>
    <row r="93" spans="1:12" ht="67.5" customHeight="1">
      <c r="A93" s="229"/>
      <c r="B93" s="230"/>
      <c r="C93" s="242"/>
      <c r="D93" s="81"/>
      <c r="E93" s="245" t="s">
        <v>41</v>
      </c>
      <c r="F93" s="245"/>
      <c r="G93" s="246"/>
      <c r="H93" s="140">
        <v>0</v>
      </c>
      <c r="I93" s="208"/>
      <c r="J93" s="26"/>
      <c r="K93" s="202">
        <v>-2</v>
      </c>
      <c r="L93" s="10"/>
    </row>
    <row r="94" spans="1:12" ht="67.5" customHeight="1" thickBot="1">
      <c r="A94" s="231"/>
      <c r="B94" s="232"/>
      <c r="C94" s="243"/>
      <c r="D94" s="81"/>
      <c r="E94" s="245" t="s">
        <v>42</v>
      </c>
      <c r="F94" s="245"/>
      <c r="G94" s="246"/>
      <c r="H94" s="140">
        <v>-2</v>
      </c>
      <c r="I94" s="209"/>
      <c r="J94" s="26"/>
      <c r="K94" s="203"/>
      <c r="L94" s="10"/>
    </row>
    <row r="95" spans="1:12" ht="20.25" customHeight="1" thickTop="1" thickBot="1">
      <c r="A95" s="86" t="s">
        <v>56</v>
      </c>
      <c r="B95" s="87"/>
      <c r="C95" s="88"/>
      <c r="D95" s="88"/>
      <c r="E95" s="89"/>
      <c r="F95" s="89"/>
      <c r="G95" s="89"/>
      <c r="H95" s="90"/>
      <c r="I95" s="207" t="s">
        <v>150</v>
      </c>
      <c r="J95" s="79"/>
      <c r="K95" s="80"/>
      <c r="L95" s="10"/>
    </row>
    <row r="96" spans="1:12" ht="28.5" customHeight="1">
      <c r="A96" s="229"/>
      <c r="B96" s="230"/>
      <c r="C96" s="214" t="s">
        <v>156</v>
      </c>
      <c r="D96" s="91"/>
      <c r="E96" s="287" t="s">
        <v>157</v>
      </c>
      <c r="F96" s="287"/>
      <c r="G96" s="288"/>
      <c r="H96" s="141">
        <v>1</v>
      </c>
      <c r="I96" s="208"/>
      <c r="J96" s="26"/>
      <c r="K96" s="142">
        <v>1</v>
      </c>
      <c r="L96" s="10"/>
    </row>
    <row r="97" spans="1:12" ht="27.75" customHeight="1">
      <c r="A97" s="229"/>
      <c r="B97" s="230"/>
      <c r="C97" s="215"/>
      <c r="D97" s="94"/>
      <c r="E97" s="287" t="s">
        <v>158</v>
      </c>
      <c r="F97" s="287"/>
      <c r="G97" s="288"/>
      <c r="H97" s="99">
        <v>0.5</v>
      </c>
      <c r="I97" s="208"/>
      <c r="J97" s="26"/>
      <c r="K97" s="27">
        <v>0.5</v>
      </c>
      <c r="L97" s="10"/>
    </row>
    <row r="98" spans="1:12" ht="41.25" customHeight="1">
      <c r="A98" s="229"/>
      <c r="B98" s="230"/>
      <c r="C98" s="215"/>
      <c r="D98" s="95"/>
      <c r="E98" s="295" t="s">
        <v>23</v>
      </c>
      <c r="F98" s="296"/>
      <c r="G98" s="297"/>
      <c r="H98" s="143"/>
      <c r="I98" s="208"/>
      <c r="J98" s="26"/>
      <c r="K98" s="37"/>
      <c r="L98" s="10"/>
    </row>
    <row r="99" spans="1:12" ht="27" customHeight="1">
      <c r="A99" s="229"/>
      <c r="B99" s="230"/>
      <c r="C99" s="215"/>
      <c r="D99" s="100"/>
      <c r="E99" s="298" t="s">
        <v>24</v>
      </c>
      <c r="F99" s="299"/>
      <c r="G99" s="300"/>
      <c r="H99" s="144"/>
      <c r="I99" s="208"/>
      <c r="J99" s="26"/>
      <c r="K99" s="37"/>
      <c r="L99" s="10"/>
    </row>
    <row r="100" spans="1:12" ht="27" customHeight="1">
      <c r="A100" s="229"/>
      <c r="B100" s="230"/>
      <c r="C100" s="215"/>
      <c r="D100" s="100"/>
      <c r="E100" s="298" t="s">
        <v>25</v>
      </c>
      <c r="F100" s="299"/>
      <c r="G100" s="300"/>
      <c r="H100" s="144"/>
      <c r="I100" s="208"/>
      <c r="J100" s="26"/>
      <c r="K100" s="37"/>
      <c r="L100" s="10"/>
    </row>
    <row r="101" spans="1:12" ht="27" customHeight="1">
      <c r="A101" s="229"/>
      <c r="B101" s="230"/>
      <c r="C101" s="215"/>
      <c r="D101" s="100"/>
      <c r="E101" s="298" t="s">
        <v>138</v>
      </c>
      <c r="F101" s="299"/>
      <c r="G101" s="300"/>
      <c r="H101" s="144"/>
      <c r="I101" s="208"/>
      <c r="J101" s="26"/>
      <c r="K101" s="37"/>
      <c r="L101" s="10"/>
    </row>
    <row r="102" spans="1:12" ht="27" customHeight="1">
      <c r="A102" s="229"/>
      <c r="B102" s="230"/>
      <c r="C102" s="215"/>
      <c r="D102" s="100"/>
      <c r="E102" s="289" t="s">
        <v>26</v>
      </c>
      <c r="F102" s="290"/>
      <c r="G102" s="291"/>
      <c r="H102" s="144"/>
      <c r="I102" s="208"/>
      <c r="J102" s="79"/>
      <c r="K102" s="80"/>
      <c r="L102" s="10"/>
    </row>
    <row r="103" spans="1:12" ht="27" customHeight="1">
      <c r="A103" s="229"/>
      <c r="B103" s="230"/>
      <c r="C103" s="215"/>
      <c r="D103" s="100"/>
      <c r="E103" s="289" t="s">
        <v>43</v>
      </c>
      <c r="F103" s="290"/>
      <c r="G103" s="291"/>
      <c r="H103" s="144"/>
      <c r="I103" s="208"/>
      <c r="J103" s="79"/>
      <c r="K103" s="80"/>
      <c r="L103" s="10"/>
    </row>
    <row r="104" spans="1:12" ht="42" customHeight="1">
      <c r="A104" s="229"/>
      <c r="B104" s="230"/>
      <c r="C104" s="215"/>
      <c r="D104" s="100"/>
      <c r="E104" s="306" t="s">
        <v>27</v>
      </c>
      <c r="F104" s="307"/>
      <c r="G104" s="308"/>
      <c r="H104" s="144"/>
      <c r="I104" s="208"/>
      <c r="J104" s="79"/>
      <c r="K104" s="80"/>
      <c r="L104" s="10"/>
    </row>
    <row r="105" spans="1:12" ht="27" customHeight="1">
      <c r="A105" s="229"/>
      <c r="B105" s="230"/>
      <c r="C105" s="215"/>
      <c r="D105" s="100"/>
      <c r="E105" s="298" t="s">
        <v>24</v>
      </c>
      <c r="F105" s="299"/>
      <c r="G105" s="300"/>
      <c r="H105" s="144"/>
      <c r="I105" s="208"/>
      <c r="J105" s="79"/>
      <c r="K105" s="80"/>
      <c r="L105" s="10"/>
    </row>
    <row r="106" spans="1:12" ht="27" customHeight="1">
      <c r="A106" s="229"/>
      <c r="B106" s="230"/>
      <c r="C106" s="215"/>
      <c r="D106" s="100"/>
      <c r="E106" s="298" t="s">
        <v>25</v>
      </c>
      <c r="F106" s="299"/>
      <c r="G106" s="300"/>
      <c r="H106" s="144"/>
      <c r="I106" s="208"/>
      <c r="J106" s="79"/>
      <c r="K106" s="80"/>
      <c r="L106" s="10"/>
    </row>
    <row r="107" spans="1:12" ht="27" customHeight="1">
      <c r="A107" s="229"/>
      <c r="B107" s="230"/>
      <c r="C107" s="215"/>
      <c r="D107" s="100"/>
      <c r="E107" s="298" t="s">
        <v>138</v>
      </c>
      <c r="F107" s="299"/>
      <c r="G107" s="300"/>
      <c r="H107" s="144"/>
      <c r="I107" s="208"/>
      <c r="J107" s="79"/>
      <c r="K107" s="80"/>
      <c r="L107" s="10"/>
    </row>
    <row r="108" spans="1:12" ht="27" customHeight="1">
      <c r="A108" s="229"/>
      <c r="B108" s="230"/>
      <c r="C108" s="215"/>
      <c r="D108" s="100"/>
      <c r="E108" s="301" t="s">
        <v>26</v>
      </c>
      <c r="F108" s="302"/>
      <c r="G108" s="303"/>
      <c r="H108" s="144"/>
      <c r="I108" s="208"/>
      <c r="J108" s="26"/>
      <c r="K108" s="37"/>
      <c r="L108" s="10"/>
    </row>
    <row r="109" spans="1:12" ht="27" customHeight="1">
      <c r="A109" s="229"/>
      <c r="B109" s="230"/>
      <c r="C109" s="215"/>
      <c r="D109" s="100"/>
      <c r="E109" s="292" t="s">
        <v>30</v>
      </c>
      <c r="F109" s="293"/>
      <c r="G109" s="294"/>
      <c r="H109" s="145"/>
      <c r="I109" s="208"/>
      <c r="J109" s="26"/>
      <c r="K109" s="37"/>
      <c r="L109" s="10"/>
    </row>
    <row r="110" spans="1:12" ht="30.75" customHeight="1">
      <c r="A110" s="229"/>
      <c r="B110" s="230"/>
      <c r="C110" s="216"/>
      <c r="D110" s="146"/>
      <c r="E110" s="304" t="s">
        <v>11</v>
      </c>
      <c r="F110" s="304"/>
      <c r="G110" s="305"/>
      <c r="H110" s="36">
        <v>0</v>
      </c>
      <c r="I110" s="209"/>
      <c r="J110" s="26"/>
      <c r="K110" s="38">
        <f t="shared" ref="K110" si="0">0*2</f>
        <v>0</v>
      </c>
      <c r="L110" s="10"/>
    </row>
    <row r="111" spans="1:12" ht="20.25" customHeight="1">
      <c r="A111" s="86" t="s">
        <v>106</v>
      </c>
      <c r="B111" s="87"/>
      <c r="C111" s="88"/>
      <c r="D111" s="88"/>
      <c r="E111" s="89"/>
      <c r="F111" s="89"/>
      <c r="G111" s="89"/>
      <c r="H111" s="90"/>
      <c r="I111" s="204"/>
      <c r="J111" s="79"/>
      <c r="K111" s="80"/>
      <c r="L111" s="10"/>
    </row>
    <row r="112" spans="1:12" ht="24.95" customHeight="1">
      <c r="A112" s="229"/>
      <c r="B112" s="230"/>
      <c r="C112" s="214" t="s">
        <v>96</v>
      </c>
      <c r="D112" s="81"/>
      <c r="E112" s="227" t="s">
        <v>97</v>
      </c>
      <c r="F112" s="227"/>
      <c r="G112" s="227"/>
      <c r="H112" s="36">
        <v>1</v>
      </c>
      <c r="I112" s="205"/>
      <c r="J112" s="4"/>
      <c r="K112" s="147" t="s">
        <v>9</v>
      </c>
      <c r="L112" s="10"/>
    </row>
    <row r="113" spans="1:12" ht="24.95" customHeight="1">
      <c r="A113" s="229"/>
      <c r="B113" s="230"/>
      <c r="C113" s="215"/>
      <c r="D113" s="81"/>
      <c r="E113" s="227" t="s">
        <v>98</v>
      </c>
      <c r="F113" s="227"/>
      <c r="G113" s="227"/>
      <c r="H113" s="36">
        <v>0.5</v>
      </c>
      <c r="I113" s="205"/>
      <c r="J113" s="4"/>
      <c r="K113" s="148" t="s">
        <v>9</v>
      </c>
      <c r="L113" s="10"/>
    </row>
    <row r="114" spans="1:12" ht="24.95" customHeight="1" thickBot="1">
      <c r="A114" s="231"/>
      <c r="B114" s="232"/>
      <c r="C114" s="216"/>
      <c r="D114" s="149"/>
      <c r="E114" s="228" t="s">
        <v>99</v>
      </c>
      <c r="F114" s="228"/>
      <c r="G114" s="228"/>
      <c r="H114" s="150">
        <v>0</v>
      </c>
      <c r="I114" s="206"/>
      <c r="J114" s="4"/>
      <c r="K114" s="151" t="s">
        <v>9</v>
      </c>
      <c r="L114" s="10"/>
    </row>
    <row r="115" spans="1:12" ht="24" customHeight="1">
      <c r="A115" s="87"/>
      <c r="B115" s="87"/>
      <c r="C115" s="152"/>
      <c r="D115" s="87"/>
      <c r="E115" s="153"/>
      <c r="F115" s="153"/>
      <c r="G115" s="153"/>
      <c r="H115" s="154"/>
      <c r="I115" s="155"/>
      <c r="J115" s="26"/>
      <c r="K115" s="156"/>
      <c r="L115" s="10"/>
    </row>
    <row r="116" spans="1:12" ht="31.5" customHeight="1">
      <c r="A116" s="320" t="s">
        <v>101</v>
      </c>
      <c r="B116" s="320"/>
      <c r="C116" s="320"/>
      <c r="D116" s="130"/>
      <c r="E116" s="321"/>
      <c r="F116" s="322"/>
      <c r="G116" s="131" t="s">
        <v>144</v>
      </c>
      <c r="H116" s="128"/>
      <c r="I116" s="128"/>
      <c r="J116" s="128"/>
      <c r="K116" s="128"/>
      <c r="L116" s="10"/>
    </row>
    <row r="117" spans="1:12" ht="23.25" customHeight="1" thickBot="1">
      <c r="A117" s="86" t="s">
        <v>104</v>
      </c>
      <c r="B117" s="133"/>
      <c r="C117" s="134"/>
      <c r="D117" s="74"/>
      <c r="E117" s="75"/>
      <c r="F117" s="75"/>
      <c r="G117" s="75"/>
      <c r="H117" s="135"/>
      <c r="I117" s="207" t="s">
        <v>146</v>
      </c>
      <c r="J117" s="70"/>
      <c r="K117" s="70"/>
      <c r="L117" s="10"/>
    </row>
    <row r="118" spans="1:12" ht="67.5" customHeight="1" thickTop="1">
      <c r="A118" s="229"/>
      <c r="B118" s="230"/>
      <c r="C118" s="241" t="s">
        <v>145</v>
      </c>
      <c r="D118" s="81"/>
      <c r="E118" s="227" t="s">
        <v>94</v>
      </c>
      <c r="F118" s="227"/>
      <c r="G118" s="244"/>
      <c r="H118" s="136">
        <v>2</v>
      </c>
      <c r="I118" s="208"/>
      <c r="J118" s="43"/>
      <c r="K118" s="137">
        <v>2</v>
      </c>
      <c r="L118" s="10"/>
    </row>
    <row r="119" spans="1:12" ht="67.5" customHeight="1">
      <c r="A119" s="229"/>
      <c r="B119" s="230"/>
      <c r="C119" s="242"/>
      <c r="D119" s="81"/>
      <c r="E119" s="213" t="s">
        <v>93</v>
      </c>
      <c r="F119" s="213"/>
      <c r="G119" s="234"/>
      <c r="H119" s="138">
        <v>1</v>
      </c>
      <c r="I119" s="208"/>
      <c r="J119" s="26"/>
      <c r="K119" s="139">
        <v>1</v>
      </c>
      <c r="L119" s="10"/>
    </row>
    <row r="120" spans="1:12" ht="67.5" customHeight="1">
      <c r="A120" s="229"/>
      <c r="B120" s="230"/>
      <c r="C120" s="242"/>
      <c r="D120" s="81"/>
      <c r="E120" s="245" t="s">
        <v>41</v>
      </c>
      <c r="F120" s="245"/>
      <c r="G120" s="246"/>
      <c r="H120" s="140">
        <v>0</v>
      </c>
      <c r="I120" s="208"/>
      <c r="J120" s="26"/>
      <c r="K120" s="202">
        <v>-2</v>
      </c>
      <c r="L120" s="10"/>
    </row>
    <row r="121" spans="1:12" ht="67.5" customHeight="1" thickBot="1">
      <c r="A121" s="231"/>
      <c r="B121" s="232"/>
      <c r="C121" s="243"/>
      <c r="D121" s="81"/>
      <c r="E121" s="245" t="s">
        <v>42</v>
      </c>
      <c r="F121" s="245"/>
      <c r="G121" s="246"/>
      <c r="H121" s="140">
        <v>-2</v>
      </c>
      <c r="I121" s="209"/>
      <c r="J121" s="26"/>
      <c r="K121" s="203"/>
      <c r="L121" s="10"/>
    </row>
    <row r="122" spans="1:12" ht="24" customHeight="1" thickTop="1">
      <c r="A122" s="87"/>
      <c r="B122" s="87"/>
      <c r="C122" s="152"/>
      <c r="D122" s="87"/>
      <c r="E122" s="153"/>
      <c r="F122" s="153"/>
      <c r="G122" s="153"/>
      <c r="H122" s="154"/>
      <c r="I122" s="155"/>
      <c r="J122" s="26"/>
      <c r="K122" s="156"/>
      <c r="L122" s="10"/>
    </row>
    <row r="123" spans="1:12" ht="31.5" customHeight="1">
      <c r="A123" s="320" t="s">
        <v>102</v>
      </c>
      <c r="B123" s="320"/>
      <c r="C123" s="320"/>
      <c r="D123" s="130"/>
      <c r="E123" s="321"/>
      <c r="F123" s="322"/>
      <c r="G123" s="131" t="s">
        <v>144</v>
      </c>
      <c r="H123" s="157"/>
      <c r="I123" s="128"/>
      <c r="J123" s="128"/>
      <c r="K123" s="128"/>
      <c r="L123" s="10"/>
    </row>
    <row r="124" spans="1:12" ht="23.25" customHeight="1" thickBot="1">
      <c r="A124" s="86" t="s">
        <v>105</v>
      </c>
      <c r="B124" s="133"/>
      <c r="C124" s="134"/>
      <c r="D124" s="74"/>
      <c r="E124" s="75"/>
      <c r="F124" s="75"/>
      <c r="G124" s="75"/>
      <c r="H124" s="135"/>
      <c r="I124" s="207" t="s">
        <v>146</v>
      </c>
      <c r="J124" s="70"/>
      <c r="K124" s="70"/>
      <c r="L124" s="10"/>
    </row>
    <row r="125" spans="1:12" ht="68.25" customHeight="1" thickTop="1">
      <c r="A125" s="229"/>
      <c r="B125" s="230"/>
      <c r="C125" s="241" t="s">
        <v>145</v>
      </c>
      <c r="D125" s="81"/>
      <c r="E125" s="227" t="s">
        <v>94</v>
      </c>
      <c r="F125" s="227"/>
      <c r="G125" s="244"/>
      <c r="H125" s="136">
        <v>2</v>
      </c>
      <c r="I125" s="208"/>
      <c r="J125" s="43"/>
      <c r="K125" s="137">
        <v>2</v>
      </c>
      <c r="L125" s="10"/>
    </row>
    <row r="126" spans="1:12" ht="68.25" customHeight="1">
      <c r="A126" s="229"/>
      <c r="B126" s="230"/>
      <c r="C126" s="242"/>
      <c r="D126" s="81"/>
      <c r="E126" s="213" t="s">
        <v>93</v>
      </c>
      <c r="F126" s="213"/>
      <c r="G126" s="234"/>
      <c r="H126" s="138">
        <v>1</v>
      </c>
      <c r="I126" s="208"/>
      <c r="J126" s="26"/>
      <c r="K126" s="139">
        <v>1</v>
      </c>
      <c r="L126" s="10"/>
    </row>
    <row r="127" spans="1:12" ht="68.25" customHeight="1">
      <c r="A127" s="229"/>
      <c r="B127" s="230"/>
      <c r="C127" s="242"/>
      <c r="D127" s="81"/>
      <c r="E127" s="245" t="s">
        <v>41</v>
      </c>
      <c r="F127" s="245"/>
      <c r="G127" s="246"/>
      <c r="H127" s="140">
        <v>0</v>
      </c>
      <c r="I127" s="208"/>
      <c r="J127" s="26"/>
      <c r="K127" s="202">
        <v>-2</v>
      </c>
      <c r="L127" s="10"/>
    </row>
    <row r="128" spans="1:12" ht="68.25" customHeight="1" thickBot="1">
      <c r="A128" s="231"/>
      <c r="B128" s="232"/>
      <c r="C128" s="243"/>
      <c r="D128" s="81"/>
      <c r="E128" s="245" t="s">
        <v>42</v>
      </c>
      <c r="F128" s="245"/>
      <c r="G128" s="246"/>
      <c r="H128" s="140">
        <v>-2</v>
      </c>
      <c r="I128" s="209"/>
      <c r="J128" s="26"/>
      <c r="K128" s="203"/>
      <c r="L128" s="10"/>
    </row>
    <row r="129" spans="1:12" ht="20.25" customHeight="1" thickTop="1">
      <c r="A129" s="86" t="s">
        <v>107</v>
      </c>
      <c r="B129" s="87"/>
      <c r="C129" s="88"/>
      <c r="D129" s="88"/>
      <c r="E129" s="89"/>
      <c r="F129" s="89"/>
      <c r="G129" s="89"/>
      <c r="H129" s="90"/>
      <c r="I129" s="207" t="s">
        <v>110</v>
      </c>
      <c r="J129" s="79"/>
      <c r="K129" s="80"/>
      <c r="L129" s="10"/>
    </row>
    <row r="130" spans="1:12" ht="24.95" customHeight="1">
      <c r="A130" s="229"/>
      <c r="B130" s="230"/>
      <c r="C130" s="214" t="s">
        <v>95</v>
      </c>
      <c r="D130" s="81"/>
      <c r="E130" s="227" t="s">
        <v>18</v>
      </c>
      <c r="F130" s="227"/>
      <c r="G130" s="227"/>
      <c r="H130" s="36">
        <v>1</v>
      </c>
      <c r="I130" s="208"/>
      <c r="J130" s="4"/>
      <c r="K130" s="147" t="s">
        <v>9</v>
      </c>
      <c r="L130" s="10"/>
    </row>
    <row r="131" spans="1:12" ht="24.95" customHeight="1">
      <c r="A131" s="229"/>
      <c r="B131" s="230"/>
      <c r="C131" s="215"/>
      <c r="D131" s="81"/>
      <c r="E131" s="227" t="s">
        <v>19</v>
      </c>
      <c r="F131" s="227"/>
      <c r="G131" s="227"/>
      <c r="H131" s="36">
        <v>0.5</v>
      </c>
      <c r="I131" s="208"/>
      <c r="J131" s="4"/>
      <c r="K131" s="148" t="s">
        <v>9</v>
      </c>
      <c r="L131" s="10"/>
    </row>
    <row r="132" spans="1:12" ht="24.95" customHeight="1" thickBot="1">
      <c r="A132" s="231"/>
      <c r="B132" s="232"/>
      <c r="C132" s="216"/>
      <c r="D132" s="149"/>
      <c r="E132" s="228" t="s">
        <v>45</v>
      </c>
      <c r="F132" s="228"/>
      <c r="G132" s="228"/>
      <c r="H132" s="150">
        <v>0</v>
      </c>
      <c r="I132" s="208"/>
      <c r="J132" s="4"/>
      <c r="K132" s="151" t="s">
        <v>9</v>
      </c>
      <c r="L132" s="10"/>
    </row>
    <row r="133" spans="1:12" ht="20.25" customHeight="1">
      <c r="A133" s="86" t="s">
        <v>108</v>
      </c>
      <c r="B133" s="87"/>
      <c r="C133" s="88"/>
      <c r="D133" s="88"/>
      <c r="E133" s="89"/>
      <c r="F133" s="89"/>
      <c r="G133" s="89"/>
      <c r="H133" s="90"/>
      <c r="I133" s="208"/>
      <c r="J133" s="79"/>
      <c r="K133" s="80"/>
      <c r="L133" s="10"/>
    </row>
    <row r="134" spans="1:12" ht="24.95" customHeight="1">
      <c r="A134" s="229"/>
      <c r="B134" s="230"/>
      <c r="C134" s="214" t="s">
        <v>95</v>
      </c>
      <c r="D134" s="81"/>
      <c r="E134" s="227" t="s">
        <v>18</v>
      </c>
      <c r="F134" s="227"/>
      <c r="G134" s="227"/>
      <c r="H134" s="36">
        <v>1</v>
      </c>
      <c r="I134" s="208"/>
      <c r="J134" s="4"/>
      <c r="K134" s="147" t="s">
        <v>9</v>
      </c>
      <c r="L134" s="10"/>
    </row>
    <row r="135" spans="1:12" ht="24.95" customHeight="1">
      <c r="A135" s="229"/>
      <c r="B135" s="230"/>
      <c r="C135" s="215"/>
      <c r="D135" s="81"/>
      <c r="E135" s="227" t="s">
        <v>19</v>
      </c>
      <c r="F135" s="227"/>
      <c r="G135" s="227"/>
      <c r="H135" s="36">
        <v>0.5</v>
      </c>
      <c r="I135" s="208"/>
      <c r="J135" s="4"/>
      <c r="K135" s="148" t="s">
        <v>9</v>
      </c>
      <c r="L135" s="10"/>
    </row>
    <row r="136" spans="1:12" ht="24.95" customHeight="1" thickBot="1">
      <c r="A136" s="231"/>
      <c r="B136" s="232"/>
      <c r="C136" s="216"/>
      <c r="D136" s="149"/>
      <c r="E136" s="228" t="s">
        <v>45</v>
      </c>
      <c r="F136" s="228"/>
      <c r="G136" s="228"/>
      <c r="H136" s="150">
        <v>0</v>
      </c>
      <c r="I136" s="208"/>
      <c r="J136" s="4"/>
      <c r="K136" s="151" t="s">
        <v>9</v>
      </c>
      <c r="L136" s="10"/>
    </row>
    <row r="137" spans="1:12" ht="20.25" customHeight="1">
      <c r="A137" s="86" t="s">
        <v>109</v>
      </c>
      <c r="B137" s="87"/>
      <c r="C137" s="88"/>
      <c r="D137" s="88"/>
      <c r="E137" s="89"/>
      <c r="F137" s="89"/>
      <c r="G137" s="89"/>
      <c r="H137" s="90"/>
      <c r="I137" s="208"/>
      <c r="J137" s="79"/>
      <c r="K137" s="80"/>
      <c r="L137" s="10"/>
    </row>
    <row r="138" spans="1:12" ht="24.95" customHeight="1">
      <c r="A138" s="229"/>
      <c r="B138" s="230"/>
      <c r="C138" s="214" t="s">
        <v>95</v>
      </c>
      <c r="D138" s="81"/>
      <c r="E138" s="227" t="s">
        <v>18</v>
      </c>
      <c r="F138" s="227"/>
      <c r="G138" s="227"/>
      <c r="H138" s="36">
        <v>1</v>
      </c>
      <c r="I138" s="208"/>
      <c r="J138" s="4"/>
      <c r="K138" s="147" t="s">
        <v>9</v>
      </c>
      <c r="L138" s="10"/>
    </row>
    <row r="139" spans="1:12" ht="24.95" customHeight="1">
      <c r="A139" s="229"/>
      <c r="B139" s="230"/>
      <c r="C139" s="215"/>
      <c r="D139" s="81"/>
      <c r="E139" s="227" t="s">
        <v>19</v>
      </c>
      <c r="F139" s="227"/>
      <c r="G139" s="227"/>
      <c r="H139" s="36">
        <v>0.5</v>
      </c>
      <c r="I139" s="208"/>
      <c r="J139" s="4"/>
      <c r="K139" s="148" t="s">
        <v>9</v>
      </c>
      <c r="L139" s="10"/>
    </row>
    <row r="140" spans="1:12" ht="24.95" customHeight="1" thickBot="1">
      <c r="A140" s="231"/>
      <c r="B140" s="232"/>
      <c r="C140" s="216"/>
      <c r="D140" s="149"/>
      <c r="E140" s="228" t="s">
        <v>45</v>
      </c>
      <c r="F140" s="228"/>
      <c r="G140" s="228"/>
      <c r="H140" s="150">
        <v>0</v>
      </c>
      <c r="I140" s="209"/>
      <c r="J140" s="4"/>
      <c r="K140" s="151" t="s">
        <v>9</v>
      </c>
      <c r="L140" s="10"/>
    </row>
    <row r="141" spans="1:12" ht="20.25" customHeight="1">
      <c r="A141" s="86" t="s">
        <v>111</v>
      </c>
      <c r="B141" s="87"/>
      <c r="C141" s="88"/>
      <c r="D141" s="88"/>
      <c r="E141" s="89"/>
      <c r="F141" s="89"/>
      <c r="G141" s="89"/>
      <c r="H141" s="90"/>
      <c r="I141" s="207" t="s">
        <v>136</v>
      </c>
      <c r="J141" s="79"/>
      <c r="K141" s="80"/>
      <c r="L141" s="10"/>
    </row>
    <row r="142" spans="1:12" ht="24.95" customHeight="1">
      <c r="A142" s="229"/>
      <c r="B142" s="230"/>
      <c r="C142" s="214" t="s">
        <v>44</v>
      </c>
      <c r="D142" s="81"/>
      <c r="E142" s="227" t="s">
        <v>54</v>
      </c>
      <c r="F142" s="227"/>
      <c r="G142" s="227"/>
      <c r="H142" s="36">
        <v>2</v>
      </c>
      <c r="I142" s="208"/>
      <c r="J142" s="4"/>
      <c r="K142" s="147" t="s">
        <v>9</v>
      </c>
      <c r="L142" s="10"/>
    </row>
    <row r="143" spans="1:12" ht="24.95" customHeight="1">
      <c r="A143" s="229"/>
      <c r="B143" s="230"/>
      <c r="C143" s="215"/>
      <c r="D143" s="81"/>
      <c r="E143" s="227" t="s">
        <v>53</v>
      </c>
      <c r="F143" s="227"/>
      <c r="G143" s="227"/>
      <c r="H143" s="36">
        <v>1</v>
      </c>
      <c r="I143" s="208"/>
      <c r="J143" s="4"/>
      <c r="K143" s="148" t="s">
        <v>9</v>
      </c>
      <c r="L143" s="10"/>
    </row>
    <row r="144" spans="1:12" ht="24.95" customHeight="1" thickBot="1">
      <c r="A144" s="231"/>
      <c r="B144" s="232"/>
      <c r="C144" s="216"/>
      <c r="D144" s="149"/>
      <c r="E144" s="228" t="s">
        <v>45</v>
      </c>
      <c r="F144" s="228"/>
      <c r="G144" s="228"/>
      <c r="H144" s="150">
        <v>0</v>
      </c>
      <c r="I144" s="208"/>
      <c r="J144" s="4"/>
      <c r="K144" s="151" t="s">
        <v>9</v>
      </c>
      <c r="L144" s="10"/>
    </row>
    <row r="145" spans="1:12" ht="20.25" customHeight="1">
      <c r="A145" s="86" t="s">
        <v>112</v>
      </c>
      <c r="B145" s="87"/>
      <c r="C145" s="88"/>
      <c r="D145" s="88"/>
      <c r="E145" s="89"/>
      <c r="F145" s="89"/>
      <c r="G145" s="89"/>
      <c r="H145" s="90"/>
      <c r="I145" s="208"/>
      <c r="J145" s="79"/>
      <c r="K145" s="80"/>
      <c r="L145" s="10"/>
    </row>
    <row r="146" spans="1:12" ht="24.95" customHeight="1">
      <c r="A146" s="229"/>
      <c r="B146" s="230"/>
      <c r="C146" s="214" t="s">
        <v>44</v>
      </c>
      <c r="D146" s="81"/>
      <c r="E146" s="227" t="s">
        <v>147</v>
      </c>
      <c r="F146" s="227"/>
      <c r="G146" s="227"/>
      <c r="H146" s="36">
        <v>2</v>
      </c>
      <c r="I146" s="208"/>
      <c r="J146" s="4"/>
      <c r="K146" s="147" t="s">
        <v>9</v>
      </c>
      <c r="L146" s="10"/>
    </row>
    <row r="147" spans="1:12" ht="24.95" customHeight="1">
      <c r="A147" s="229"/>
      <c r="B147" s="230"/>
      <c r="C147" s="215"/>
      <c r="D147" s="81"/>
      <c r="E147" s="227" t="s">
        <v>148</v>
      </c>
      <c r="F147" s="227"/>
      <c r="G147" s="227"/>
      <c r="H147" s="36">
        <v>1</v>
      </c>
      <c r="I147" s="208"/>
      <c r="J147" s="4"/>
      <c r="K147" s="148" t="s">
        <v>9</v>
      </c>
      <c r="L147" s="10"/>
    </row>
    <row r="148" spans="1:12" ht="24.95" customHeight="1" thickBot="1">
      <c r="A148" s="231"/>
      <c r="B148" s="232"/>
      <c r="C148" s="216"/>
      <c r="D148" s="149"/>
      <c r="E148" s="228" t="s">
        <v>45</v>
      </c>
      <c r="F148" s="228"/>
      <c r="G148" s="228"/>
      <c r="H148" s="150">
        <v>0</v>
      </c>
      <c r="I148" s="208"/>
      <c r="J148" s="4"/>
      <c r="K148" s="151" t="s">
        <v>9</v>
      </c>
      <c r="L148" s="10"/>
    </row>
    <row r="149" spans="1:12" ht="20.25" customHeight="1">
      <c r="A149" s="86" t="s">
        <v>113</v>
      </c>
      <c r="B149" s="87"/>
      <c r="C149" s="88"/>
      <c r="D149" s="88"/>
      <c r="E149" s="89"/>
      <c r="F149" s="89"/>
      <c r="G149" s="89"/>
      <c r="H149" s="90"/>
      <c r="I149" s="208"/>
      <c r="J149" s="79"/>
      <c r="K149" s="80"/>
      <c r="L149" s="10"/>
    </row>
    <row r="150" spans="1:12" ht="24.95" customHeight="1">
      <c r="A150" s="229"/>
      <c r="B150" s="230"/>
      <c r="C150" s="214" t="s">
        <v>44</v>
      </c>
      <c r="D150" s="81"/>
      <c r="E150" s="227" t="s">
        <v>147</v>
      </c>
      <c r="F150" s="227"/>
      <c r="G150" s="227"/>
      <c r="H150" s="36">
        <v>2</v>
      </c>
      <c r="I150" s="208"/>
      <c r="J150" s="4"/>
      <c r="K150" s="147" t="s">
        <v>9</v>
      </c>
      <c r="L150" s="10"/>
    </row>
    <row r="151" spans="1:12" ht="24.95" customHeight="1">
      <c r="A151" s="229"/>
      <c r="B151" s="230"/>
      <c r="C151" s="215"/>
      <c r="D151" s="81"/>
      <c r="E151" s="227" t="s">
        <v>148</v>
      </c>
      <c r="F151" s="227"/>
      <c r="G151" s="227"/>
      <c r="H151" s="36">
        <v>1</v>
      </c>
      <c r="I151" s="208"/>
      <c r="J151" s="4"/>
      <c r="K151" s="148" t="s">
        <v>9</v>
      </c>
      <c r="L151" s="10"/>
    </row>
    <row r="152" spans="1:12" ht="24.95" customHeight="1" thickBot="1">
      <c r="A152" s="231"/>
      <c r="B152" s="232"/>
      <c r="C152" s="216"/>
      <c r="D152" s="149"/>
      <c r="E152" s="228" t="s">
        <v>45</v>
      </c>
      <c r="F152" s="228"/>
      <c r="G152" s="228"/>
      <c r="H152" s="150">
        <v>0</v>
      </c>
      <c r="I152" s="209"/>
      <c r="J152" s="4"/>
      <c r="K152" s="151" t="s">
        <v>9</v>
      </c>
      <c r="L152" s="10"/>
    </row>
    <row r="153" spans="1:12" ht="16.5" customHeight="1" thickBot="1">
      <c r="A153" s="52" t="s">
        <v>28</v>
      </c>
      <c r="C153" s="158"/>
      <c r="D153" s="63"/>
      <c r="E153" s="264" t="s">
        <v>16</v>
      </c>
      <c r="F153" s="264"/>
      <c r="G153" s="265"/>
      <c r="H153" s="55">
        <f>SUM(H91,H96,H112,H130,H142)</f>
        <v>7</v>
      </c>
      <c r="I153" s="56"/>
      <c r="J153" s="57"/>
      <c r="K153" s="159" t="e">
        <f>K156+K109+#REF!</f>
        <v>#REF!</v>
      </c>
      <c r="L153" s="10"/>
    </row>
    <row r="154" spans="1:12" ht="16.5" customHeight="1">
      <c r="A154" s="59" t="s">
        <v>33</v>
      </c>
      <c r="C154" s="158"/>
      <c r="D154" s="63"/>
      <c r="E154" s="56"/>
      <c r="F154" s="56"/>
      <c r="G154" s="56"/>
      <c r="H154" s="126"/>
      <c r="I154" s="56"/>
      <c r="J154" s="57"/>
      <c r="K154" s="57"/>
      <c r="L154" s="10"/>
    </row>
    <row r="155" spans="1:12" ht="16.5" customHeight="1">
      <c r="A155" s="62" t="s">
        <v>34</v>
      </c>
      <c r="C155" s="158"/>
      <c r="D155" s="63"/>
      <c r="H155" s="10"/>
      <c r="I155" s="10"/>
      <c r="L155" s="10"/>
    </row>
    <row r="156" spans="1:12" ht="27.75" customHeight="1" thickBot="1">
      <c r="A156" s="64" t="s">
        <v>20</v>
      </c>
      <c r="B156" s="3"/>
      <c r="C156" s="65"/>
      <c r="D156" s="63"/>
      <c r="E156" s="10"/>
      <c r="F156" s="10"/>
      <c r="G156" s="70"/>
      <c r="H156" s="160"/>
      <c r="I156" s="161"/>
      <c r="J156" s="70"/>
      <c r="K156" s="70"/>
      <c r="L156" s="10"/>
    </row>
    <row r="157" spans="1:12" ht="24" customHeight="1" thickBot="1">
      <c r="A157" s="312" t="s">
        <v>1</v>
      </c>
      <c r="B157" s="313"/>
      <c r="C157" s="67" t="s">
        <v>2</v>
      </c>
      <c r="D157" s="68"/>
      <c r="E157" s="248" t="s">
        <v>3</v>
      </c>
      <c r="F157" s="248"/>
      <c r="G157" s="248"/>
      <c r="H157" s="6" t="s">
        <v>4</v>
      </c>
      <c r="I157" s="7" t="s">
        <v>5</v>
      </c>
      <c r="J157" s="70"/>
      <c r="K157" s="132"/>
      <c r="L157" s="10"/>
    </row>
    <row r="158" spans="1:12" ht="15" customHeight="1">
      <c r="A158" s="86" t="s">
        <v>114</v>
      </c>
      <c r="B158" s="87"/>
      <c r="C158" s="87"/>
      <c r="D158" s="88"/>
      <c r="E158" s="89"/>
      <c r="F158" s="89"/>
      <c r="G158" s="89"/>
      <c r="H158" s="162"/>
      <c r="I158" s="224"/>
      <c r="J158" s="163"/>
      <c r="K158" s="164"/>
      <c r="L158" s="10"/>
    </row>
    <row r="159" spans="1:12" ht="21" customHeight="1">
      <c r="A159" s="229"/>
      <c r="B159" s="230"/>
      <c r="C159" s="214" t="s">
        <v>115</v>
      </c>
      <c r="D159" s="81"/>
      <c r="E159" s="212" t="s">
        <v>116</v>
      </c>
      <c r="F159" s="212"/>
      <c r="G159" s="212"/>
      <c r="H159" s="141">
        <v>1</v>
      </c>
      <c r="I159" s="225"/>
      <c r="J159" s="165"/>
      <c r="K159" s="166">
        <v>1</v>
      </c>
      <c r="L159" s="10"/>
    </row>
    <row r="160" spans="1:12" ht="21" customHeight="1">
      <c r="A160" s="231"/>
      <c r="B160" s="232"/>
      <c r="C160" s="216"/>
      <c r="D160" s="81"/>
      <c r="E160" s="213" t="s">
        <v>11</v>
      </c>
      <c r="F160" s="213"/>
      <c r="G160" s="213"/>
      <c r="H160" s="36">
        <v>0</v>
      </c>
      <c r="I160" s="226"/>
      <c r="J160" s="167"/>
      <c r="K160" s="168">
        <v>0</v>
      </c>
      <c r="L160" s="10"/>
    </row>
    <row r="161" spans="1:12" ht="15" customHeight="1" thickBot="1">
      <c r="A161" s="86" t="s">
        <v>152</v>
      </c>
      <c r="B161" s="87"/>
      <c r="C161" s="87"/>
      <c r="D161" s="88"/>
      <c r="E161" s="89"/>
      <c r="F161" s="89"/>
      <c r="G161" s="89"/>
      <c r="H161" s="162"/>
      <c r="I161" s="169"/>
      <c r="J161" s="163"/>
      <c r="K161" s="164"/>
      <c r="L161" s="10"/>
    </row>
    <row r="162" spans="1:12" ht="26.25" customHeight="1" thickTop="1">
      <c r="A162" s="229"/>
      <c r="B162" s="230"/>
      <c r="C162" s="214" t="s">
        <v>132</v>
      </c>
      <c r="D162" s="81"/>
      <c r="E162" s="227" t="s">
        <v>133</v>
      </c>
      <c r="F162" s="227"/>
      <c r="G162" s="244"/>
      <c r="H162" s="136">
        <v>2</v>
      </c>
      <c r="I162" s="235" t="s">
        <v>117</v>
      </c>
      <c r="J162" s="170"/>
      <c r="K162" s="171">
        <v>2</v>
      </c>
      <c r="L162" s="10"/>
    </row>
    <row r="163" spans="1:12" ht="26.25" customHeight="1">
      <c r="A163" s="229"/>
      <c r="B163" s="230"/>
      <c r="C163" s="215"/>
      <c r="D163" s="81"/>
      <c r="E163" s="245" t="s">
        <v>134</v>
      </c>
      <c r="F163" s="245"/>
      <c r="G163" s="245"/>
      <c r="H163" s="172">
        <v>1</v>
      </c>
      <c r="I163" s="236"/>
      <c r="J163" s="173"/>
      <c r="K163" s="174">
        <v>1</v>
      </c>
      <c r="L163" s="10"/>
    </row>
    <row r="164" spans="1:12" ht="26.25" customHeight="1" thickBot="1">
      <c r="A164" s="231"/>
      <c r="B164" s="232"/>
      <c r="C164" s="216"/>
      <c r="D164" s="81"/>
      <c r="E164" s="245" t="s">
        <v>135</v>
      </c>
      <c r="F164" s="245"/>
      <c r="G164" s="245"/>
      <c r="H164" s="172">
        <v>0</v>
      </c>
      <c r="I164" s="237"/>
      <c r="J164" s="173"/>
      <c r="K164" s="175">
        <v>0</v>
      </c>
      <c r="L164" s="10"/>
    </row>
    <row r="165" spans="1:12" ht="15" customHeight="1" thickTop="1" thickBot="1">
      <c r="A165" s="86" t="s">
        <v>62</v>
      </c>
      <c r="B165" s="87"/>
      <c r="C165" s="88"/>
      <c r="D165" s="88"/>
      <c r="E165" s="176"/>
      <c r="F165" s="176"/>
      <c r="G165" s="176"/>
      <c r="H165" s="177"/>
      <c r="I165" s="207" t="s">
        <v>61</v>
      </c>
      <c r="J165" s="173"/>
      <c r="K165" s="79"/>
      <c r="L165" s="10"/>
    </row>
    <row r="166" spans="1:12" ht="25.5" customHeight="1">
      <c r="A166" s="229"/>
      <c r="B166" s="230"/>
      <c r="C166" s="214" t="s">
        <v>21</v>
      </c>
      <c r="D166" s="81"/>
      <c r="E166" s="212" t="s">
        <v>36</v>
      </c>
      <c r="F166" s="212"/>
      <c r="G166" s="212"/>
      <c r="H166" s="83">
        <v>2</v>
      </c>
      <c r="I166" s="208"/>
      <c r="J166" s="163"/>
      <c r="K166" s="178">
        <f t="shared" ref="K166" si="1">1*2</f>
        <v>2</v>
      </c>
      <c r="L166" s="10"/>
    </row>
    <row r="167" spans="1:12" ht="25.5" customHeight="1">
      <c r="A167" s="229"/>
      <c r="B167" s="230"/>
      <c r="C167" s="215"/>
      <c r="D167" s="81"/>
      <c r="E167" s="213" t="s">
        <v>37</v>
      </c>
      <c r="F167" s="213"/>
      <c r="G167" s="213"/>
      <c r="H167" s="36">
        <v>1</v>
      </c>
      <c r="I167" s="208"/>
      <c r="J167" s="163"/>
      <c r="K167" s="179">
        <v>1</v>
      </c>
      <c r="L167" s="10"/>
    </row>
    <row r="168" spans="1:12" ht="25.5" customHeight="1" thickBot="1">
      <c r="A168" s="231"/>
      <c r="B168" s="232"/>
      <c r="C168" s="216"/>
      <c r="D168" s="149"/>
      <c r="E168" s="213" t="s">
        <v>32</v>
      </c>
      <c r="F168" s="213"/>
      <c r="G168" s="213"/>
      <c r="H168" s="36">
        <v>0</v>
      </c>
      <c r="I168" s="208"/>
      <c r="J168" s="163"/>
      <c r="K168" s="180">
        <v>0</v>
      </c>
      <c r="L168" s="10"/>
    </row>
    <row r="169" spans="1:12" ht="15" customHeight="1" thickBot="1">
      <c r="A169" s="86" t="s">
        <v>118</v>
      </c>
      <c r="B169" s="87"/>
      <c r="C169" s="87"/>
      <c r="D169" s="88"/>
      <c r="E169" s="89"/>
      <c r="F169" s="89"/>
      <c r="G169" s="89"/>
      <c r="H169" s="162"/>
      <c r="I169" s="208"/>
      <c r="J169" s="163"/>
      <c r="K169" s="164"/>
      <c r="L169" s="10"/>
    </row>
    <row r="170" spans="1:12" ht="25.5" customHeight="1">
      <c r="A170" s="229"/>
      <c r="B170" s="230"/>
      <c r="C170" s="214" t="s">
        <v>21</v>
      </c>
      <c r="D170" s="81"/>
      <c r="E170" s="212" t="s">
        <v>36</v>
      </c>
      <c r="F170" s="212"/>
      <c r="G170" s="212"/>
      <c r="H170" s="83">
        <v>2</v>
      </c>
      <c r="I170" s="208"/>
      <c r="J170" s="163"/>
      <c r="K170" s="178">
        <f t="shared" ref="K170" si="2">1*2</f>
        <v>2</v>
      </c>
      <c r="L170" s="10"/>
    </row>
    <row r="171" spans="1:12" ht="25.5" customHeight="1">
      <c r="A171" s="229"/>
      <c r="B171" s="230"/>
      <c r="C171" s="215"/>
      <c r="D171" s="81"/>
      <c r="E171" s="213" t="s">
        <v>37</v>
      </c>
      <c r="F171" s="213"/>
      <c r="G171" s="213"/>
      <c r="H171" s="36">
        <v>1</v>
      </c>
      <c r="I171" s="208"/>
      <c r="J171" s="163"/>
      <c r="K171" s="179">
        <v>1</v>
      </c>
      <c r="L171" s="10"/>
    </row>
    <row r="172" spans="1:12" ht="25.5" customHeight="1" thickBot="1">
      <c r="A172" s="231"/>
      <c r="B172" s="232"/>
      <c r="C172" s="216"/>
      <c r="D172" s="149"/>
      <c r="E172" s="213" t="s">
        <v>32</v>
      </c>
      <c r="F172" s="213"/>
      <c r="G172" s="213"/>
      <c r="H172" s="36">
        <v>0</v>
      </c>
      <c r="I172" s="208"/>
      <c r="J172" s="163"/>
      <c r="K172" s="180">
        <v>0</v>
      </c>
      <c r="L172" s="10"/>
    </row>
    <row r="173" spans="1:12" ht="15" customHeight="1" thickBot="1">
      <c r="A173" s="86" t="s">
        <v>119</v>
      </c>
      <c r="B173" s="87"/>
      <c r="C173" s="87"/>
      <c r="D173" s="88"/>
      <c r="E173" s="89"/>
      <c r="F173" s="89"/>
      <c r="G173" s="89"/>
      <c r="H173" s="162"/>
      <c r="I173" s="208"/>
      <c r="J173" s="163"/>
      <c r="K173" s="164"/>
      <c r="L173" s="10"/>
    </row>
    <row r="174" spans="1:12" ht="25.5" customHeight="1">
      <c r="A174" s="229"/>
      <c r="B174" s="230"/>
      <c r="C174" s="214" t="s">
        <v>21</v>
      </c>
      <c r="D174" s="81"/>
      <c r="E174" s="212" t="s">
        <v>36</v>
      </c>
      <c r="F174" s="212"/>
      <c r="G174" s="212"/>
      <c r="H174" s="83">
        <v>2</v>
      </c>
      <c r="I174" s="208"/>
      <c r="J174" s="163"/>
      <c r="K174" s="178">
        <f t="shared" ref="K174" si="3">1*2</f>
        <v>2</v>
      </c>
      <c r="L174" s="10"/>
    </row>
    <row r="175" spans="1:12" ht="25.5" customHeight="1">
      <c r="A175" s="229"/>
      <c r="B175" s="230"/>
      <c r="C175" s="215"/>
      <c r="D175" s="81"/>
      <c r="E175" s="213" t="s">
        <v>37</v>
      </c>
      <c r="F175" s="213"/>
      <c r="G175" s="213"/>
      <c r="H175" s="36">
        <v>1</v>
      </c>
      <c r="I175" s="208"/>
      <c r="J175" s="163"/>
      <c r="K175" s="179">
        <v>1</v>
      </c>
      <c r="L175" s="10"/>
    </row>
    <row r="176" spans="1:12" ht="25.5" customHeight="1" thickBot="1">
      <c r="A176" s="231"/>
      <c r="B176" s="232"/>
      <c r="C176" s="216"/>
      <c r="D176" s="149"/>
      <c r="E176" s="213" t="s">
        <v>32</v>
      </c>
      <c r="F176" s="213"/>
      <c r="G176" s="213"/>
      <c r="H176" s="36">
        <v>0</v>
      </c>
      <c r="I176" s="209"/>
      <c r="J176" s="163"/>
      <c r="K176" s="180">
        <v>0</v>
      </c>
      <c r="L176" s="10"/>
    </row>
    <row r="177" spans="1:12" ht="15" customHeight="1">
      <c r="A177" s="86" t="s">
        <v>63</v>
      </c>
      <c r="B177" s="87"/>
      <c r="C177" s="87"/>
      <c r="D177" s="88"/>
      <c r="E177" s="89"/>
      <c r="F177" s="89"/>
      <c r="G177" s="89"/>
      <c r="H177" s="162"/>
      <c r="I177" s="235" t="s">
        <v>159</v>
      </c>
      <c r="J177" s="163"/>
      <c r="K177" s="164"/>
      <c r="L177" s="10"/>
    </row>
    <row r="178" spans="1:12" ht="27" customHeight="1">
      <c r="A178" s="229"/>
      <c r="B178" s="230"/>
      <c r="C178" s="214" t="s">
        <v>126</v>
      </c>
      <c r="D178" s="81"/>
      <c r="E178" s="212" t="s">
        <v>127</v>
      </c>
      <c r="F178" s="212"/>
      <c r="G178" s="212"/>
      <c r="H178" s="141">
        <v>1.5</v>
      </c>
      <c r="I178" s="236"/>
      <c r="J178" s="165"/>
      <c r="K178" s="166">
        <v>1</v>
      </c>
      <c r="L178" s="10"/>
    </row>
    <row r="179" spans="1:12" ht="27" customHeight="1">
      <c r="A179" s="229"/>
      <c r="B179" s="230"/>
      <c r="C179" s="215"/>
      <c r="D179" s="81"/>
      <c r="E179" s="212" t="s">
        <v>128</v>
      </c>
      <c r="F179" s="212"/>
      <c r="G179" s="212"/>
      <c r="H179" s="85">
        <v>1</v>
      </c>
      <c r="I179" s="236"/>
      <c r="J179" s="165"/>
      <c r="K179" s="166"/>
      <c r="L179" s="10"/>
    </row>
    <row r="180" spans="1:12" ht="27" customHeight="1">
      <c r="A180" s="231"/>
      <c r="B180" s="232"/>
      <c r="C180" s="216"/>
      <c r="D180" s="81"/>
      <c r="E180" s="213" t="s">
        <v>38</v>
      </c>
      <c r="F180" s="213"/>
      <c r="G180" s="213"/>
      <c r="H180" s="36">
        <v>0</v>
      </c>
      <c r="I180" s="236"/>
      <c r="J180" s="167"/>
      <c r="K180" s="168">
        <v>0</v>
      </c>
      <c r="L180" s="10"/>
    </row>
    <row r="181" spans="1:12" ht="15" customHeight="1">
      <c r="A181" s="86" t="s">
        <v>120</v>
      </c>
      <c r="B181" s="87"/>
      <c r="C181" s="87"/>
      <c r="D181" s="88"/>
      <c r="E181" s="89"/>
      <c r="F181" s="89"/>
      <c r="G181" s="89"/>
      <c r="H181" s="162"/>
      <c r="I181" s="236"/>
      <c r="J181" s="163"/>
      <c r="K181" s="164"/>
      <c r="L181" s="10"/>
    </row>
    <row r="182" spans="1:12" ht="27" customHeight="1">
      <c r="A182" s="229"/>
      <c r="B182" s="230"/>
      <c r="C182" s="214" t="s">
        <v>126</v>
      </c>
      <c r="D182" s="81"/>
      <c r="E182" s="212" t="s">
        <v>127</v>
      </c>
      <c r="F182" s="212"/>
      <c r="G182" s="212"/>
      <c r="H182" s="141">
        <v>1.5</v>
      </c>
      <c r="I182" s="236"/>
      <c r="J182" s="165"/>
      <c r="K182" s="166">
        <v>1</v>
      </c>
      <c r="L182" s="10"/>
    </row>
    <row r="183" spans="1:12" ht="27" customHeight="1">
      <c r="A183" s="229"/>
      <c r="B183" s="230"/>
      <c r="C183" s="215"/>
      <c r="D183" s="81"/>
      <c r="E183" s="212" t="s">
        <v>128</v>
      </c>
      <c r="F183" s="212"/>
      <c r="G183" s="212"/>
      <c r="H183" s="85">
        <v>1</v>
      </c>
      <c r="I183" s="236"/>
      <c r="J183" s="165"/>
      <c r="K183" s="166"/>
      <c r="L183" s="10"/>
    </row>
    <row r="184" spans="1:12" ht="27" customHeight="1">
      <c r="A184" s="231"/>
      <c r="B184" s="232"/>
      <c r="C184" s="216"/>
      <c r="D184" s="81"/>
      <c r="E184" s="213" t="s">
        <v>38</v>
      </c>
      <c r="F184" s="213"/>
      <c r="G184" s="213"/>
      <c r="H184" s="36">
        <v>0</v>
      </c>
      <c r="I184" s="236"/>
      <c r="J184" s="167"/>
      <c r="K184" s="168">
        <v>0</v>
      </c>
      <c r="L184" s="10"/>
    </row>
    <row r="185" spans="1:12" ht="15" customHeight="1">
      <c r="A185" s="86" t="s">
        <v>121</v>
      </c>
      <c r="B185" s="87"/>
      <c r="C185" s="87"/>
      <c r="D185" s="88"/>
      <c r="E185" s="89"/>
      <c r="F185" s="89"/>
      <c r="G185" s="89"/>
      <c r="H185" s="162"/>
      <c r="I185" s="236"/>
      <c r="J185" s="163"/>
      <c r="K185" s="164"/>
      <c r="L185" s="10"/>
    </row>
    <row r="186" spans="1:12" ht="27" customHeight="1">
      <c r="A186" s="229"/>
      <c r="B186" s="230"/>
      <c r="C186" s="214" t="s">
        <v>126</v>
      </c>
      <c r="D186" s="81"/>
      <c r="E186" s="212" t="s">
        <v>127</v>
      </c>
      <c r="F186" s="212"/>
      <c r="G186" s="212"/>
      <c r="H186" s="141">
        <v>1.5</v>
      </c>
      <c r="I186" s="236"/>
      <c r="J186" s="165"/>
      <c r="K186" s="166">
        <v>1</v>
      </c>
      <c r="L186" s="10"/>
    </row>
    <row r="187" spans="1:12" ht="27" customHeight="1">
      <c r="A187" s="229"/>
      <c r="B187" s="230"/>
      <c r="C187" s="215"/>
      <c r="D187" s="81"/>
      <c r="E187" s="212" t="s">
        <v>128</v>
      </c>
      <c r="F187" s="212"/>
      <c r="G187" s="212"/>
      <c r="H187" s="85">
        <v>1</v>
      </c>
      <c r="I187" s="236"/>
      <c r="J187" s="165"/>
      <c r="K187" s="166"/>
      <c r="L187" s="10"/>
    </row>
    <row r="188" spans="1:12" ht="27" customHeight="1">
      <c r="A188" s="231"/>
      <c r="B188" s="232"/>
      <c r="C188" s="216"/>
      <c r="D188" s="81"/>
      <c r="E188" s="213" t="s">
        <v>38</v>
      </c>
      <c r="F188" s="213"/>
      <c r="G188" s="213"/>
      <c r="H188" s="36">
        <v>0</v>
      </c>
      <c r="I188" s="237"/>
      <c r="J188" s="167"/>
      <c r="K188" s="168">
        <v>0</v>
      </c>
      <c r="L188" s="10"/>
    </row>
    <row r="189" spans="1:12" ht="15" customHeight="1">
      <c r="A189" s="86" t="s">
        <v>64</v>
      </c>
      <c r="B189" s="87"/>
      <c r="C189" s="87"/>
      <c r="D189" s="88"/>
      <c r="E189" s="89"/>
      <c r="F189" s="89"/>
      <c r="G189" s="89"/>
      <c r="H189" s="162"/>
      <c r="I189" s="207" t="s">
        <v>66</v>
      </c>
      <c r="J189" s="163"/>
      <c r="K189" s="164"/>
      <c r="L189" s="10"/>
    </row>
    <row r="190" spans="1:12" ht="24" customHeight="1">
      <c r="A190" s="229"/>
      <c r="B190" s="230"/>
      <c r="C190" s="214" t="s">
        <v>50</v>
      </c>
      <c r="D190" s="81"/>
      <c r="E190" s="212" t="s">
        <v>51</v>
      </c>
      <c r="F190" s="212"/>
      <c r="G190" s="212"/>
      <c r="H190" s="141">
        <v>1</v>
      </c>
      <c r="I190" s="208"/>
      <c r="J190" s="165"/>
      <c r="K190" s="166">
        <v>1</v>
      </c>
      <c r="L190" s="10"/>
    </row>
    <row r="191" spans="1:12" ht="24" customHeight="1">
      <c r="A191" s="231"/>
      <c r="B191" s="232"/>
      <c r="C191" s="216"/>
      <c r="D191" s="81"/>
      <c r="E191" s="213" t="s">
        <v>52</v>
      </c>
      <c r="F191" s="213"/>
      <c r="G191" s="213"/>
      <c r="H191" s="36">
        <v>0</v>
      </c>
      <c r="I191" s="208"/>
      <c r="J191" s="167"/>
      <c r="K191" s="168">
        <v>0</v>
      </c>
      <c r="L191" s="10"/>
    </row>
    <row r="192" spans="1:12" ht="15" customHeight="1">
      <c r="A192" s="86" t="s">
        <v>122</v>
      </c>
      <c r="B192" s="87"/>
      <c r="C192" s="87"/>
      <c r="D192" s="88"/>
      <c r="E192" s="89"/>
      <c r="F192" s="89"/>
      <c r="G192" s="89"/>
      <c r="H192" s="162"/>
      <c r="I192" s="208"/>
      <c r="J192" s="163"/>
      <c r="K192" s="164"/>
      <c r="L192" s="10"/>
    </row>
    <row r="193" spans="1:12" ht="24" customHeight="1">
      <c r="A193" s="229"/>
      <c r="B193" s="230"/>
      <c r="C193" s="214" t="s">
        <v>50</v>
      </c>
      <c r="D193" s="81"/>
      <c r="E193" s="212" t="s">
        <v>51</v>
      </c>
      <c r="F193" s="212"/>
      <c r="G193" s="212"/>
      <c r="H193" s="141">
        <v>1</v>
      </c>
      <c r="I193" s="208"/>
      <c r="J193" s="165"/>
      <c r="K193" s="166">
        <v>1</v>
      </c>
      <c r="L193" s="10"/>
    </row>
    <row r="194" spans="1:12" ht="24" customHeight="1">
      <c r="A194" s="231"/>
      <c r="B194" s="232"/>
      <c r="C194" s="216"/>
      <c r="D194" s="81"/>
      <c r="E194" s="213" t="s">
        <v>52</v>
      </c>
      <c r="F194" s="213"/>
      <c r="G194" s="213"/>
      <c r="H194" s="36">
        <v>0</v>
      </c>
      <c r="I194" s="208"/>
      <c r="J194" s="167"/>
      <c r="K194" s="168">
        <v>0</v>
      </c>
      <c r="L194" s="10"/>
    </row>
    <row r="195" spans="1:12" ht="15" customHeight="1">
      <c r="A195" s="86" t="s">
        <v>123</v>
      </c>
      <c r="B195" s="87"/>
      <c r="C195" s="87"/>
      <c r="D195" s="88"/>
      <c r="E195" s="89"/>
      <c r="F195" s="89"/>
      <c r="G195" s="89"/>
      <c r="H195" s="162"/>
      <c r="I195" s="208"/>
      <c r="J195" s="163"/>
      <c r="K195" s="164"/>
      <c r="L195" s="10"/>
    </row>
    <row r="196" spans="1:12" ht="24" customHeight="1">
      <c r="A196" s="229"/>
      <c r="B196" s="230"/>
      <c r="C196" s="214" t="s">
        <v>50</v>
      </c>
      <c r="D196" s="81"/>
      <c r="E196" s="212" t="s">
        <v>51</v>
      </c>
      <c r="F196" s="212"/>
      <c r="G196" s="212"/>
      <c r="H196" s="141">
        <v>1</v>
      </c>
      <c r="I196" s="208"/>
      <c r="J196" s="165"/>
      <c r="K196" s="166">
        <v>1</v>
      </c>
      <c r="L196" s="10"/>
    </row>
    <row r="197" spans="1:12" ht="24" customHeight="1">
      <c r="A197" s="231"/>
      <c r="B197" s="232"/>
      <c r="C197" s="216"/>
      <c r="D197" s="81"/>
      <c r="E197" s="213" t="s">
        <v>52</v>
      </c>
      <c r="F197" s="213"/>
      <c r="G197" s="213"/>
      <c r="H197" s="36">
        <v>0</v>
      </c>
      <c r="I197" s="209"/>
      <c r="J197" s="167"/>
      <c r="K197" s="168">
        <v>0</v>
      </c>
      <c r="L197" s="10"/>
    </row>
    <row r="198" spans="1:12" ht="15" customHeight="1">
      <c r="A198" s="86" t="s">
        <v>65</v>
      </c>
      <c r="B198" s="87"/>
      <c r="C198" s="87"/>
      <c r="D198" s="88"/>
      <c r="E198" s="89"/>
      <c r="F198" s="89"/>
      <c r="G198" s="89"/>
      <c r="H198" s="162"/>
      <c r="I198" s="238" t="s">
        <v>67</v>
      </c>
      <c r="J198" s="163"/>
      <c r="K198" s="164"/>
      <c r="L198" s="10"/>
    </row>
    <row r="199" spans="1:12" ht="20.25" customHeight="1">
      <c r="A199" s="100"/>
      <c r="B199" s="181"/>
      <c r="C199" s="214" t="s">
        <v>22</v>
      </c>
      <c r="D199" s="77"/>
      <c r="E199" s="217" t="s">
        <v>46</v>
      </c>
      <c r="F199" s="218" t="s">
        <v>129</v>
      </c>
      <c r="G199" s="219"/>
      <c r="H199" s="309">
        <v>1</v>
      </c>
      <c r="I199" s="239"/>
      <c r="J199" s="165"/>
      <c r="K199" s="210">
        <v>1</v>
      </c>
      <c r="L199" s="10"/>
    </row>
    <row r="200" spans="1:12" ht="20.25" customHeight="1">
      <c r="A200" s="100"/>
      <c r="B200" s="181"/>
      <c r="C200" s="215"/>
      <c r="D200" s="182"/>
      <c r="E200" s="217"/>
      <c r="F200" s="220"/>
      <c r="G200" s="221"/>
      <c r="H200" s="310"/>
      <c r="I200" s="239"/>
      <c r="J200" s="165"/>
      <c r="K200" s="210"/>
      <c r="L200" s="10"/>
    </row>
    <row r="201" spans="1:12" ht="20.25" customHeight="1">
      <c r="A201" s="100"/>
      <c r="B201" s="181"/>
      <c r="C201" s="215"/>
      <c r="D201" s="149"/>
      <c r="E201" s="217"/>
      <c r="F201" s="222"/>
      <c r="G201" s="223"/>
      <c r="H201" s="311"/>
      <c r="I201" s="239"/>
      <c r="J201" s="165"/>
      <c r="K201" s="211"/>
      <c r="L201" s="10"/>
    </row>
    <row r="202" spans="1:12" ht="60.75" customHeight="1">
      <c r="A202" s="100"/>
      <c r="B202" s="181"/>
      <c r="C202" s="215"/>
      <c r="D202" s="81"/>
      <c r="E202" s="183" t="s">
        <v>46</v>
      </c>
      <c r="F202" s="314" t="s">
        <v>130</v>
      </c>
      <c r="G202" s="315"/>
      <c r="H202" s="184">
        <v>0.5</v>
      </c>
      <c r="I202" s="239"/>
      <c r="J202" s="165"/>
      <c r="K202" s="179">
        <v>0.5</v>
      </c>
      <c r="L202" s="10"/>
    </row>
    <row r="203" spans="1:12" ht="17.25" customHeight="1" thickBot="1">
      <c r="A203" s="108"/>
      <c r="B203" s="185"/>
      <c r="C203" s="216"/>
      <c r="D203" s="149"/>
      <c r="E203" s="186" t="s">
        <v>11</v>
      </c>
      <c r="F203" s="316"/>
      <c r="G203" s="317"/>
      <c r="H203" s="187">
        <v>0</v>
      </c>
      <c r="I203" s="239"/>
      <c r="J203" s="165"/>
      <c r="K203" s="188">
        <v>0</v>
      </c>
      <c r="L203" s="10"/>
    </row>
    <row r="204" spans="1:12" ht="15" customHeight="1">
      <c r="A204" s="189" t="s">
        <v>124</v>
      </c>
      <c r="B204" s="181"/>
      <c r="C204" s="87"/>
      <c r="D204" s="88"/>
      <c r="E204" s="89"/>
      <c r="F204" s="89"/>
      <c r="G204" s="89"/>
      <c r="H204" s="162"/>
      <c r="I204" s="239"/>
      <c r="J204" s="163"/>
      <c r="K204" s="164"/>
      <c r="L204" s="10"/>
    </row>
    <row r="205" spans="1:12" ht="21" customHeight="1">
      <c r="A205" s="100"/>
      <c r="B205" s="181"/>
      <c r="C205" s="214" t="s">
        <v>22</v>
      </c>
      <c r="D205" s="77"/>
      <c r="E205" s="217" t="s">
        <v>46</v>
      </c>
      <c r="F205" s="218" t="s">
        <v>129</v>
      </c>
      <c r="G205" s="219"/>
      <c r="H205" s="309">
        <v>1</v>
      </c>
      <c r="I205" s="239"/>
      <c r="J205" s="165"/>
      <c r="K205" s="210">
        <v>1</v>
      </c>
      <c r="L205" s="10"/>
    </row>
    <row r="206" spans="1:12" ht="21" customHeight="1">
      <c r="A206" s="100"/>
      <c r="B206" s="181"/>
      <c r="C206" s="215"/>
      <c r="D206" s="182"/>
      <c r="E206" s="217"/>
      <c r="F206" s="220"/>
      <c r="G206" s="221"/>
      <c r="H206" s="310"/>
      <c r="I206" s="239"/>
      <c r="J206" s="165"/>
      <c r="K206" s="210"/>
      <c r="L206" s="10"/>
    </row>
    <row r="207" spans="1:12" ht="21" customHeight="1">
      <c r="A207" s="100"/>
      <c r="B207" s="181"/>
      <c r="C207" s="215"/>
      <c r="D207" s="149"/>
      <c r="E207" s="217"/>
      <c r="F207" s="222"/>
      <c r="G207" s="223"/>
      <c r="H207" s="311"/>
      <c r="I207" s="239"/>
      <c r="J207" s="165"/>
      <c r="K207" s="211"/>
      <c r="L207" s="10"/>
    </row>
    <row r="208" spans="1:12" ht="60.75" customHeight="1">
      <c r="A208" s="100"/>
      <c r="B208" s="181"/>
      <c r="C208" s="215"/>
      <c r="D208" s="81"/>
      <c r="E208" s="183" t="s">
        <v>46</v>
      </c>
      <c r="F208" s="314" t="s">
        <v>130</v>
      </c>
      <c r="G208" s="315"/>
      <c r="H208" s="184">
        <v>0.5</v>
      </c>
      <c r="I208" s="239"/>
      <c r="J208" s="165"/>
      <c r="K208" s="179">
        <v>0.5</v>
      </c>
      <c r="L208" s="10"/>
    </row>
    <row r="209" spans="1:12" ht="17.25" customHeight="1" thickBot="1">
      <c r="A209" s="100"/>
      <c r="B209" s="181"/>
      <c r="C209" s="215"/>
      <c r="D209" s="149"/>
      <c r="E209" s="186" t="s">
        <v>11</v>
      </c>
      <c r="F209" s="316"/>
      <c r="G209" s="317"/>
      <c r="H209" s="187">
        <v>0</v>
      </c>
      <c r="I209" s="239"/>
      <c r="J209" s="165"/>
      <c r="K209" s="188">
        <v>0</v>
      </c>
      <c r="L209" s="10"/>
    </row>
    <row r="210" spans="1:12" ht="15" customHeight="1">
      <c r="A210" s="86" t="s">
        <v>125</v>
      </c>
      <c r="B210" s="190"/>
      <c r="C210" s="87"/>
      <c r="D210" s="88"/>
      <c r="E210" s="89"/>
      <c r="F210" s="89"/>
      <c r="G210" s="89"/>
      <c r="H210" s="162"/>
      <c r="I210" s="239"/>
      <c r="J210" s="163"/>
      <c r="K210" s="164"/>
      <c r="L210" s="10"/>
    </row>
    <row r="211" spans="1:12" ht="21" customHeight="1">
      <c r="A211" s="100"/>
      <c r="B211" s="181"/>
      <c r="C211" s="214" t="s">
        <v>22</v>
      </c>
      <c r="D211" s="77"/>
      <c r="E211" s="217" t="s">
        <v>46</v>
      </c>
      <c r="F211" s="218" t="s">
        <v>129</v>
      </c>
      <c r="G211" s="219"/>
      <c r="H211" s="309">
        <v>1</v>
      </c>
      <c r="I211" s="239"/>
      <c r="J211" s="165"/>
      <c r="K211" s="210">
        <v>1</v>
      </c>
      <c r="L211" s="10"/>
    </row>
    <row r="212" spans="1:12" ht="21" customHeight="1">
      <c r="A212" s="100"/>
      <c r="B212" s="181"/>
      <c r="C212" s="215"/>
      <c r="D212" s="182"/>
      <c r="E212" s="217"/>
      <c r="F212" s="220"/>
      <c r="G212" s="221"/>
      <c r="H212" s="310"/>
      <c r="I212" s="239"/>
      <c r="J212" s="165"/>
      <c r="K212" s="210"/>
      <c r="L212" s="10"/>
    </row>
    <row r="213" spans="1:12" ht="21" customHeight="1">
      <c r="A213" s="100"/>
      <c r="B213" s="181"/>
      <c r="C213" s="215"/>
      <c r="D213" s="149"/>
      <c r="E213" s="217"/>
      <c r="F213" s="222"/>
      <c r="G213" s="223"/>
      <c r="H213" s="311"/>
      <c r="I213" s="239"/>
      <c r="J213" s="165"/>
      <c r="K213" s="211"/>
      <c r="L213" s="10"/>
    </row>
    <row r="214" spans="1:12" ht="60.75" customHeight="1">
      <c r="A214" s="100"/>
      <c r="B214" s="181"/>
      <c r="C214" s="215"/>
      <c r="D214" s="81"/>
      <c r="E214" s="183" t="s">
        <v>46</v>
      </c>
      <c r="F214" s="314" t="s">
        <v>130</v>
      </c>
      <c r="G214" s="315"/>
      <c r="H214" s="184">
        <v>0.5</v>
      </c>
      <c r="I214" s="239"/>
      <c r="J214" s="165"/>
      <c r="K214" s="179">
        <v>0.5</v>
      </c>
      <c r="L214" s="10"/>
    </row>
    <row r="215" spans="1:12" ht="17.25" customHeight="1" thickBot="1">
      <c r="A215" s="108"/>
      <c r="B215" s="185"/>
      <c r="C215" s="216"/>
      <c r="D215" s="149"/>
      <c r="E215" s="186" t="s">
        <v>11</v>
      </c>
      <c r="F215" s="316"/>
      <c r="G215" s="317"/>
      <c r="H215" s="187">
        <v>0</v>
      </c>
      <c r="I215" s="240"/>
      <c r="J215" s="165"/>
      <c r="K215" s="188">
        <v>0</v>
      </c>
      <c r="L215" s="10"/>
    </row>
    <row r="216" spans="1:12" ht="15" customHeight="1">
      <c r="A216" s="86" t="s">
        <v>65</v>
      </c>
      <c r="B216" s="87"/>
      <c r="C216" s="87"/>
      <c r="D216" s="88"/>
      <c r="E216" s="89"/>
      <c r="F216" s="89"/>
      <c r="G216" s="89"/>
      <c r="H216" s="119"/>
      <c r="I216" s="207" t="s">
        <v>68</v>
      </c>
      <c r="J216" s="163"/>
      <c r="K216" s="164"/>
      <c r="L216" s="10"/>
    </row>
    <row r="217" spans="1:12" ht="21" customHeight="1">
      <c r="A217" s="100"/>
      <c r="B217" s="181"/>
      <c r="C217" s="214" t="s">
        <v>47</v>
      </c>
      <c r="D217" s="81"/>
      <c r="E217" s="212" t="s">
        <v>49</v>
      </c>
      <c r="F217" s="212"/>
      <c r="G217" s="233"/>
      <c r="H217" s="85">
        <v>0.5</v>
      </c>
      <c r="I217" s="208"/>
      <c r="J217" s="165"/>
      <c r="K217" s="166">
        <v>1</v>
      </c>
      <c r="L217" s="10"/>
    </row>
    <row r="218" spans="1:12" ht="21" customHeight="1">
      <c r="A218" s="108"/>
      <c r="B218" s="185"/>
      <c r="C218" s="216"/>
      <c r="D218" s="81"/>
      <c r="E218" s="213" t="s">
        <v>48</v>
      </c>
      <c r="F218" s="213"/>
      <c r="G218" s="234"/>
      <c r="H218" s="36">
        <v>0</v>
      </c>
      <c r="I218" s="208"/>
      <c r="J218" s="167"/>
      <c r="K218" s="168">
        <v>0</v>
      </c>
      <c r="L218" s="10"/>
    </row>
    <row r="219" spans="1:12" ht="15" customHeight="1">
      <c r="A219" s="86" t="s">
        <v>124</v>
      </c>
      <c r="B219" s="87"/>
      <c r="C219" s="87"/>
      <c r="D219" s="88"/>
      <c r="E219" s="89"/>
      <c r="F219" s="89"/>
      <c r="G219" s="89"/>
      <c r="H219" s="119"/>
      <c r="I219" s="208"/>
      <c r="J219" s="163"/>
      <c r="K219" s="164"/>
      <c r="L219" s="10"/>
    </row>
    <row r="220" spans="1:12" ht="21" customHeight="1">
      <c r="A220" s="229"/>
      <c r="B220" s="230"/>
      <c r="C220" s="214" t="s">
        <v>47</v>
      </c>
      <c r="D220" s="81"/>
      <c r="E220" s="212" t="s">
        <v>49</v>
      </c>
      <c r="F220" s="212"/>
      <c r="G220" s="233"/>
      <c r="H220" s="85">
        <v>0.5</v>
      </c>
      <c r="I220" s="208"/>
      <c r="J220" s="165"/>
      <c r="K220" s="166">
        <v>1</v>
      </c>
      <c r="L220" s="10"/>
    </row>
    <row r="221" spans="1:12" ht="21" customHeight="1">
      <c r="A221" s="231"/>
      <c r="B221" s="232"/>
      <c r="C221" s="216"/>
      <c r="D221" s="81"/>
      <c r="E221" s="213" t="s">
        <v>48</v>
      </c>
      <c r="F221" s="213"/>
      <c r="G221" s="234"/>
      <c r="H221" s="36">
        <v>0</v>
      </c>
      <c r="I221" s="208"/>
      <c r="J221" s="167"/>
      <c r="K221" s="168">
        <v>0</v>
      </c>
      <c r="L221" s="10"/>
    </row>
    <row r="222" spans="1:12" ht="15" customHeight="1">
      <c r="A222" s="86" t="s">
        <v>125</v>
      </c>
      <c r="B222" s="87"/>
      <c r="C222" s="87"/>
      <c r="D222" s="88"/>
      <c r="E222" s="89"/>
      <c r="F222" s="89"/>
      <c r="G222" s="89"/>
      <c r="H222" s="119"/>
      <c r="I222" s="208"/>
      <c r="J222" s="163"/>
      <c r="K222" s="164"/>
      <c r="L222" s="10"/>
    </row>
    <row r="223" spans="1:12" ht="21" customHeight="1">
      <c r="A223" s="229"/>
      <c r="B223" s="230"/>
      <c r="C223" s="214" t="s">
        <v>47</v>
      </c>
      <c r="D223" s="81"/>
      <c r="E223" s="212" t="s">
        <v>49</v>
      </c>
      <c r="F223" s="212"/>
      <c r="G223" s="233"/>
      <c r="H223" s="85">
        <v>0.5</v>
      </c>
      <c r="I223" s="208"/>
      <c r="J223" s="165"/>
      <c r="K223" s="166">
        <v>1</v>
      </c>
      <c r="L223" s="10"/>
    </row>
    <row r="224" spans="1:12" ht="21" customHeight="1">
      <c r="A224" s="231"/>
      <c r="B224" s="232"/>
      <c r="C224" s="216"/>
      <c r="D224" s="81"/>
      <c r="E224" s="213" t="s">
        <v>48</v>
      </c>
      <c r="F224" s="213"/>
      <c r="G224" s="234"/>
      <c r="H224" s="36">
        <v>0</v>
      </c>
      <c r="I224" s="209"/>
      <c r="J224" s="167"/>
      <c r="K224" s="168">
        <v>0</v>
      </c>
      <c r="L224" s="10"/>
    </row>
    <row r="225" spans="1:12" ht="18" customHeight="1" thickBot="1">
      <c r="A225" s="59" t="s">
        <v>28</v>
      </c>
      <c r="B225" s="124"/>
      <c r="C225" s="191"/>
      <c r="D225" s="191"/>
      <c r="E225" s="318" t="s">
        <v>16</v>
      </c>
      <c r="F225" s="318"/>
      <c r="G225" s="319"/>
      <c r="H225" s="192">
        <f>SUM(H159,H162,H166,H178,H190,H199,H217)</f>
        <v>9</v>
      </c>
      <c r="I225" s="56"/>
      <c r="J225" s="122"/>
      <c r="K225" s="193" t="e">
        <f>K166+#REF!+K178+K162+#REF!</f>
        <v>#REF!</v>
      </c>
      <c r="L225" s="10"/>
    </row>
    <row r="226" spans="1:12" ht="18" customHeight="1" thickBot="1">
      <c r="A226" s="59" t="s">
        <v>33</v>
      </c>
      <c r="G226" s="194" t="s">
        <v>29</v>
      </c>
      <c r="H226" s="192">
        <f>SUM(H36,H84,H153,H225)</f>
        <v>33</v>
      </c>
      <c r="I226" s="173"/>
      <c r="J226" s="195"/>
      <c r="L226" s="10"/>
    </row>
    <row r="227" spans="1:12" ht="18" customHeight="1" thickBot="1">
      <c r="A227" s="62" t="s">
        <v>34</v>
      </c>
      <c r="E227" s="196"/>
      <c r="F227" s="196"/>
      <c r="G227" s="197"/>
      <c r="H227" s="198"/>
      <c r="I227" s="56"/>
      <c r="J227" s="199"/>
      <c r="K227" s="200" t="e">
        <f>K36+K84+#REF!+K225</f>
        <v>#REF!</v>
      </c>
      <c r="L227" s="10"/>
    </row>
    <row r="228" spans="1:12" ht="13.5" customHeight="1">
      <c r="K228" s="201"/>
      <c r="L228" s="10"/>
    </row>
    <row r="232" spans="1:12" ht="14.25" customHeight="1"/>
    <row r="233" spans="1:12" ht="13.5" customHeight="1"/>
  </sheetData>
  <mergeCells count="270">
    <mergeCell ref="I3:I16"/>
    <mergeCell ref="A26:B28"/>
    <mergeCell ref="C26:C28"/>
    <mergeCell ref="E26:G26"/>
    <mergeCell ref="E27:G27"/>
    <mergeCell ref="E28:G28"/>
    <mergeCell ref="I17:I28"/>
    <mergeCell ref="E9:G9"/>
    <mergeCell ref="A10:B12"/>
    <mergeCell ref="A18:B20"/>
    <mergeCell ref="A22:B24"/>
    <mergeCell ref="C22:C24"/>
    <mergeCell ref="E23:G23"/>
    <mergeCell ref="C10:C12"/>
    <mergeCell ref="E10:G10"/>
    <mergeCell ref="E11:G11"/>
    <mergeCell ref="E12:G12"/>
    <mergeCell ref="E22:G22"/>
    <mergeCell ref="E24:G24"/>
    <mergeCell ref="C6:C8"/>
    <mergeCell ref="E16:G16"/>
    <mergeCell ref="E18:G18"/>
    <mergeCell ref="I41:I55"/>
    <mergeCell ref="E91:G91"/>
    <mergeCell ref="A220:B221"/>
    <mergeCell ref="A193:B194"/>
    <mergeCell ref="C193:C194"/>
    <mergeCell ref="E193:G193"/>
    <mergeCell ref="E194:G194"/>
    <mergeCell ref="E171:G171"/>
    <mergeCell ref="E172:G172"/>
    <mergeCell ref="A190:B191"/>
    <mergeCell ref="C190:C191"/>
    <mergeCell ref="E190:G190"/>
    <mergeCell ref="E191:G191"/>
    <mergeCell ref="E168:G168"/>
    <mergeCell ref="A178:B180"/>
    <mergeCell ref="C178:C180"/>
    <mergeCell ref="E178:G178"/>
    <mergeCell ref="E180:G180"/>
    <mergeCell ref="F209:G209"/>
    <mergeCell ref="I56:I74"/>
    <mergeCell ref="A91:B94"/>
    <mergeCell ref="I90:I94"/>
    <mergeCell ref="I117:I121"/>
    <mergeCell ref="I124:I128"/>
    <mergeCell ref="A89:B89"/>
    <mergeCell ref="E89:G89"/>
    <mergeCell ref="E83:G83"/>
    <mergeCell ref="E80:G80"/>
    <mergeCell ref="E84:G84"/>
    <mergeCell ref="A88:C88"/>
    <mergeCell ref="E88:F88"/>
    <mergeCell ref="E6:G6"/>
    <mergeCell ref="E7:G7"/>
    <mergeCell ref="E8:G8"/>
    <mergeCell ref="C18:C20"/>
    <mergeCell ref="E74:G74"/>
    <mergeCell ref="A76:B77"/>
    <mergeCell ref="E19:G19"/>
    <mergeCell ref="E20:G20"/>
    <mergeCell ref="E13:G13"/>
    <mergeCell ref="A14:B16"/>
    <mergeCell ref="C14:C16"/>
    <mergeCell ref="E14:G14"/>
    <mergeCell ref="E15:G15"/>
    <mergeCell ref="A79:B80"/>
    <mergeCell ref="C79:C80"/>
    <mergeCell ref="E79:G79"/>
    <mergeCell ref="C76:C77"/>
    <mergeCell ref="E225:G225"/>
    <mergeCell ref="C220:C221"/>
    <mergeCell ref="E220:G220"/>
    <mergeCell ref="E221:G221"/>
    <mergeCell ref="C170:C172"/>
    <mergeCell ref="E170:G170"/>
    <mergeCell ref="E93:G93"/>
    <mergeCell ref="E92:G92"/>
    <mergeCell ref="A123:C123"/>
    <mergeCell ref="E123:F123"/>
    <mergeCell ref="A116:C116"/>
    <mergeCell ref="E116:F116"/>
    <mergeCell ref="A134:B136"/>
    <mergeCell ref="C134:C136"/>
    <mergeCell ref="A138:B140"/>
    <mergeCell ref="C138:C140"/>
    <mergeCell ref="A146:B148"/>
    <mergeCell ref="A118:B121"/>
    <mergeCell ref="C118:C121"/>
    <mergeCell ref="E118:G118"/>
    <mergeCell ref="A112:B114"/>
    <mergeCell ref="E121:G121"/>
    <mergeCell ref="E127:G127"/>
    <mergeCell ref="E128:G128"/>
    <mergeCell ref="K199:K201"/>
    <mergeCell ref="F202:G202"/>
    <mergeCell ref="F203:G203"/>
    <mergeCell ref="C217:C218"/>
    <mergeCell ref="E217:G217"/>
    <mergeCell ref="E218:G218"/>
    <mergeCell ref="C205:C209"/>
    <mergeCell ref="E205:E207"/>
    <mergeCell ref="C199:C203"/>
    <mergeCell ref="E199:E201"/>
    <mergeCell ref="F199:G201"/>
    <mergeCell ref="H199:H201"/>
    <mergeCell ref="F205:G207"/>
    <mergeCell ref="H205:H207"/>
    <mergeCell ref="K205:K207"/>
    <mergeCell ref="F208:G208"/>
    <mergeCell ref="F214:G214"/>
    <mergeCell ref="F215:G215"/>
    <mergeCell ref="I162:I164"/>
    <mergeCell ref="E163:G163"/>
    <mergeCell ref="E164:G164"/>
    <mergeCell ref="H211:H213"/>
    <mergeCell ref="E132:G132"/>
    <mergeCell ref="A166:B168"/>
    <mergeCell ref="C166:C168"/>
    <mergeCell ref="E166:G166"/>
    <mergeCell ref="E167:G167"/>
    <mergeCell ref="A170:B172"/>
    <mergeCell ref="E153:G153"/>
    <mergeCell ref="A157:B157"/>
    <mergeCell ref="E157:G157"/>
    <mergeCell ref="A162:B164"/>
    <mergeCell ref="C162:C164"/>
    <mergeCell ref="E162:G162"/>
    <mergeCell ref="A159:B160"/>
    <mergeCell ref="C159:C160"/>
    <mergeCell ref="E152:G152"/>
    <mergeCell ref="A150:B152"/>
    <mergeCell ref="C150:C152"/>
    <mergeCell ref="E150:G150"/>
    <mergeCell ref="E151:G151"/>
    <mergeCell ref="I129:I140"/>
    <mergeCell ref="K93:K94"/>
    <mergeCell ref="E94:G94"/>
    <mergeCell ref="A96:B110"/>
    <mergeCell ref="C96:C110"/>
    <mergeCell ref="E96:G96"/>
    <mergeCell ref="E97:G97"/>
    <mergeCell ref="E98:G98"/>
    <mergeCell ref="E105:G105"/>
    <mergeCell ref="E106:G106"/>
    <mergeCell ref="E107:G107"/>
    <mergeCell ref="E108:G108"/>
    <mergeCell ref="E109:G109"/>
    <mergeCell ref="E110:G110"/>
    <mergeCell ref="E99:G99"/>
    <mergeCell ref="E100:G100"/>
    <mergeCell ref="E101:G101"/>
    <mergeCell ref="E102:G102"/>
    <mergeCell ref="E103:G103"/>
    <mergeCell ref="E104:G104"/>
    <mergeCell ref="C91:C94"/>
    <mergeCell ref="K120:K121"/>
    <mergeCell ref="A125:B128"/>
    <mergeCell ref="I75:I83"/>
    <mergeCell ref="A82:B83"/>
    <mergeCell ref="C82:C83"/>
    <mergeCell ref="E82:G82"/>
    <mergeCell ref="I29:I35"/>
    <mergeCell ref="E32:G32"/>
    <mergeCell ref="A33:B35"/>
    <mergeCell ref="C33:C35"/>
    <mergeCell ref="E33:G33"/>
    <mergeCell ref="E35:G35"/>
    <mergeCell ref="E30:G30"/>
    <mergeCell ref="E31:G31"/>
    <mergeCell ref="A29:B32"/>
    <mergeCell ref="C29:C32"/>
    <mergeCell ref="E29:G29"/>
    <mergeCell ref="A57:B74"/>
    <mergeCell ref="C57:C74"/>
    <mergeCell ref="E57:G57"/>
    <mergeCell ref="E58:G58"/>
    <mergeCell ref="E63:G63"/>
    <mergeCell ref="E68:G68"/>
    <mergeCell ref="E73:G73"/>
    <mergeCell ref="E76:G76"/>
    <mergeCell ref="E77:G77"/>
    <mergeCell ref="E139:G139"/>
    <mergeCell ref="E140:G140"/>
    <mergeCell ref="A2:B2"/>
    <mergeCell ref="E2:G2"/>
    <mergeCell ref="E3:G3"/>
    <mergeCell ref="B4:B5"/>
    <mergeCell ref="C4:C5"/>
    <mergeCell ref="E4:G4"/>
    <mergeCell ref="E5:G5"/>
    <mergeCell ref="A6:B8"/>
    <mergeCell ref="A52:B55"/>
    <mergeCell ref="C52:C55"/>
    <mergeCell ref="F42:G45"/>
    <mergeCell ref="F47:G50"/>
    <mergeCell ref="F52:G55"/>
    <mergeCell ref="E36:G36"/>
    <mergeCell ref="A40:B40"/>
    <mergeCell ref="E40:G40"/>
    <mergeCell ref="A42:B45"/>
    <mergeCell ref="C42:C45"/>
    <mergeCell ref="A47:B50"/>
    <mergeCell ref="C47:C50"/>
    <mergeCell ref="E112:G112"/>
    <mergeCell ref="E113:G113"/>
    <mergeCell ref="E114:G114"/>
    <mergeCell ref="A142:B144"/>
    <mergeCell ref="C142:C144"/>
    <mergeCell ref="E142:G142"/>
    <mergeCell ref="E143:G143"/>
    <mergeCell ref="E144:G144"/>
    <mergeCell ref="A130:B132"/>
    <mergeCell ref="C130:C132"/>
    <mergeCell ref="E130:G130"/>
    <mergeCell ref="E131:G131"/>
    <mergeCell ref="C125:C128"/>
    <mergeCell ref="E125:G125"/>
    <mergeCell ref="E126:G126"/>
    <mergeCell ref="E119:G119"/>
    <mergeCell ref="E120:G120"/>
    <mergeCell ref="E134:G134"/>
    <mergeCell ref="E135:G135"/>
    <mergeCell ref="A223:B224"/>
    <mergeCell ref="C223:C224"/>
    <mergeCell ref="E223:G223"/>
    <mergeCell ref="E224:G224"/>
    <mergeCell ref="I216:I224"/>
    <mergeCell ref="I165:I176"/>
    <mergeCell ref="I177:I188"/>
    <mergeCell ref="I189:I197"/>
    <mergeCell ref="I198:I215"/>
    <mergeCell ref="E179:G179"/>
    <mergeCell ref="A182:B184"/>
    <mergeCell ref="C182:C184"/>
    <mergeCell ref="E182:G182"/>
    <mergeCell ref="E183:G183"/>
    <mergeCell ref="E184:G184"/>
    <mergeCell ref="A186:B188"/>
    <mergeCell ref="C186:C188"/>
    <mergeCell ref="E186:G186"/>
    <mergeCell ref="E187:G187"/>
    <mergeCell ref="E188:G188"/>
    <mergeCell ref="A196:B197"/>
    <mergeCell ref="C196:C197"/>
    <mergeCell ref="A174:B176"/>
    <mergeCell ref="K127:K128"/>
    <mergeCell ref="I111:I114"/>
    <mergeCell ref="I95:I110"/>
    <mergeCell ref="K211:K213"/>
    <mergeCell ref="E196:G196"/>
    <mergeCell ref="E197:G197"/>
    <mergeCell ref="C211:C215"/>
    <mergeCell ref="E211:E213"/>
    <mergeCell ref="F211:G213"/>
    <mergeCell ref="E159:G159"/>
    <mergeCell ref="E160:G160"/>
    <mergeCell ref="I158:I160"/>
    <mergeCell ref="C174:C176"/>
    <mergeCell ref="E174:G174"/>
    <mergeCell ref="E175:G175"/>
    <mergeCell ref="E176:G176"/>
    <mergeCell ref="I141:I152"/>
    <mergeCell ref="C112:C114"/>
    <mergeCell ref="C146:C148"/>
    <mergeCell ref="E146:G146"/>
    <mergeCell ref="E147:G147"/>
    <mergeCell ref="E148:G148"/>
    <mergeCell ref="E136:G136"/>
    <mergeCell ref="E138:G138"/>
  </mergeCells>
  <phoneticPr fontId="3"/>
  <pageMargins left="0.78740157480314965" right="0.39370078740157483" top="0.39370078740157483" bottom="0.39370078740157483" header="0.11811023622047245" footer="0.11811023622047245"/>
  <pageSetup paperSize="9" scale="69" fitToHeight="0" orientation="landscape" r:id="rId1"/>
  <headerFooter>
    <oddFooter xml:space="preserve">&amp;C&amp;26 </oddFooter>
  </headerFooter>
  <rowBreaks count="12" manualBreakCount="12">
    <brk id="16" max="8" man="1"/>
    <brk id="38" max="8" man="1"/>
    <brk id="55" max="8" man="1"/>
    <brk id="86" max="8" man="1"/>
    <brk id="94" max="8" man="1"/>
    <brk id="115" max="8" man="1"/>
    <brk id="122" max="8" man="1"/>
    <brk id="94" max="8" man="1"/>
    <brk id="128" max="8" man="1"/>
    <brk id="155" max="8" man="1"/>
    <brk id="188" max="8" man="1"/>
    <brk id="215" max="8" man="1"/>
  </rowBreaks>
  <colBreaks count="1" manualBreakCount="1">
    <brk id="1" max="22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3</xdr:col>
                    <xdr:colOff>19050</xdr:colOff>
                    <xdr:row>5</xdr:row>
                    <xdr:rowOff>200025</xdr:rowOff>
                  </from>
                  <to>
                    <xdr:col>4</xdr:col>
                    <xdr:colOff>85725</xdr:colOff>
                    <xdr:row>5</xdr:row>
                    <xdr:rowOff>495300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3</xdr:col>
                    <xdr:colOff>0</xdr:colOff>
                    <xdr:row>6</xdr:row>
                    <xdr:rowOff>133350</xdr:rowOff>
                  </from>
                  <to>
                    <xdr:col>4</xdr:col>
                    <xdr:colOff>57150</xdr:colOff>
                    <xdr:row>6</xdr:row>
                    <xdr:rowOff>400050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0</xdr:colOff>
                    <xdr:row>7</xdr:row>
                    <xdr:rowOff>209550</xdr:rowOff>
                  </from>
                  <to>
                    <xdr:col>4</xdr:col>
                    <xdr:colOff>57150</xdr:colOff>
                    <xdr:row>7</xdr:row>
                    <xdr:rowOff>466725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3</xdr:col>
                    <xdr:colOff>0</xdr:colOff>
                    <xdr:row>17</xdr:row>
                    <xdr:rowOff>123825</xdr:rowOff>
                  </from>
                  <to>
                    <xdr:col>4</xdr:col>
                    <xdr:colOff>57150</xdr:colOff>
                    <xdr:row>17</xdr:row>
                    <xdr:rowOff>381000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3</xdr:col>
                    <xdr:colOff>0</xdr:colOff>
                    <xdr:row>19</xdr:row>
                    <xdr:rowOff>104775</xdr:rowOff>
                  </from>
                  <to>
                    <xdr:col>4</xdr:col>
                    <xdr:colOff>57150</xdr:colOff>
                    <xdr:row>19</xdr:row>
                    <xdr:rowOff>361950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3</xdr:col>
                    <xdr:colOff>0</xdr:colOff>
                    <xdr:row>18</xdr:row>
                    <xdr:rowOff>114300</xdr:rowOff>
                  </from>
                  <to>
                    <xdr:col>4</xdr:col>
                    <xdr:colOff>57150</xdr:colOff>
                    <xdr:row>18</xdr:row>
                    <xdr:rowOff>371475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3</xdr:col>
                    <xdr:colOff>0</xdr:colOff>
                    <xdr:row>41</xdr:row>
                    <xdr:rowOff>142875</xdr:rowOff>
                  </from>
                  <to>
                    <xdr:col>4</xdr:col>
                    <xdr:colOff>57150</xdr:colOff>
                    <xdr:row>41</xdr:row>
                    <xdr:rowOff>390525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3</xdr:col>
                    <xdr:colOff>0</xdr:colOff>
                    <xdr:row>43</xdr:row>
                    <xdr:rowOff>85725</xdr:rowOff>
                  </from>
                  <to>
                    <xdr:col>4</xdr:col>
                    <xdr:colOff>57150</xdr:colOff>
                    <xdr:row>43</xdr:row>
                    <xdr:rowOff>342900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3</xdr:col>
                    <xdr:colOff>0</xdr:colOff>
                    <xdr:row>44</xdr:row>
                    <xdr:rowOff>95250</xdr:rowOff>
                  </from>
                  <to>
                    <xdr:col>4</xdr:col>
                    <xdr:colOff>57150</xdr:colOff>
                    <xdr:row>44</xdr:row>
                    <xdr:rowOff>352425</xdr:rowOff>
                  </to>
                </anchor>
              </controlPr>
            </control>
          </mc:Choice>
        </mc:AlternateContent>
        <mc:AlternateContent xmlns:mc="http://schemas.openxmlformats.org/markup-compatibility/2006">
          <mc:Choice Requires="x14">
            <control shapeId="11277" r:id="rId13" name="Check Box 13">
              <controlPr defaultSize="0" autoFill="0" autoLine="0" autoPict="0">
                <anchor moveWithCells="1">
                  <from>
                    <xdr:col>3</xdr:col>
                    <xdr:colOff>0</xdr:colOff>
                    <xdr:row>81</xdr:row>
                    <xdr:rowOff>104775</xdr:rowOff>
                  </from>
                  <to>
                    <xdr:col>4</xdr:col>
                    <xdr:colOff>57150</xdr:colOff>
                    <xdr:row>81</xdr:row>
                    <xdr:rowOff>342900</xdr:rowOff>
                  </to>
                </anchor>
              </controlPr>
            </control>
          </mc:Choice>
        </mc:AlternateContent>
        <mc:AlternateContent xmlns:mc="http://schemas.openxmlformats.org/markup-compatibility/2006">
          <mc:Choice Requires="x14">
            <control shapeId="11279" r:id="rId14" name="Check Box 15">
              <controlPr defaultSize="0" autoFill="0" autoLine="0" autoPict="0">
                <anchor moveWithCells="1">
                  <from>
                    <xdr:col>3</xdr:col>
                    <xdr:colOff>0</xdr:colOff>
                    <xdr:row>82</xdr:row>
                    <xdr:rowOff>85725</xdr:rowOff>
                  </from>
                  <to>
                    <xdr:col>4</xdr:col>
                    <xdr:colOff>57150</xdr:colOff>
                    <xdr:row>82</xdr:row>
                    <xdr:rowOff>323850</xdr:rowOff>
                  </to>
                </anchor>
              </controlPr>
            </control>
          </mc:Choice>
        </mc:AlternateContent>
        <mc:AlternateContent xmlns:mc="http://schemas.openxmlformats.org/markup-compatibility/2006">
          <mc:Choice Requires="x14">
            <control shapeId="11281" r:id="rId15" name="Check Box 17">
              <controlPr defaultSize="0" autoFill="0" autoLine="0" autoPict="0">
                <anchor moveWithCells="1">
                  <from>
                    <xdr:col>3</xdr:col>
                    <xdr:colOff>0</xdr:colOff>
                    <xdr:row>91</xdr:row>
                    <xdr:rowOff>314325</xdr:rowOff>
                  </from>
                  <to>
                    <xdr:col>4</xdr:col>
                    <xdr:colOff>57150</xdr:colOff>
                    <xdr:row>91</xdr:row>
                    <xdr:rowOff>542925</xdr:rowOff>
                  </to>
                </anchor>
              </controlPr>
            </control>
          </mc:Choice>
        </mc:AlternateContent>
        <mc:AlternateContent xmlns:mc="http://schemas.openxmlformats.org/markup-compatibility/2006">
          <mc:Choice Requires="x14">
            <control shapeId="11282" r:id="rId16" name="Check Box 18">
              <controlPr defaultSize="0" autoFill="0" autoLine="0" autoPict="0">
                <anchor moveWithCells="1">
                  <from>
                    <xdr:col>3</xdr:col>
                    <xdr:colOff>0</xdr:colOff>
                    <xdr:row>92</xdr:row>
                    <xdr:rowOff>314325</xdr:rowOff>
                  </from>
                  <to>
                    <xdr:col>4</xdr:col>
                    <xdr:colOff>57150</xdr:colOff>
                    <xdr:row>92</xdr:row>
                    <xdr:rowOff>581025</xdr:rowOff>
                  </to>
                </anchor>
              </controlPr>
            </control>
          </mc:Choice>
        </mc:AlternateContent>
        <mc:AlternateContent xmlns:mc="http://schemas.openxmlformats.org/markup-compatibility/2006">
          <mc:Choice Requires="x14">
            <control shapeId="11283" r:id="rId17" name="Check Box 19">
              <controlPr defaultSize="0" autoFill="0" autoLine="0" autoPict="0">
                <anchor moveWithCells="1">
                  <from>
                    <xdr:col>3</xdr:col>
                    <xdr:colOff>0</xdr:colOff>
                    <xdr:row>95</xdr:row>
                    <xdr:rowOff>19050</xdr:rowOff>
                  </from>
                  <to>
                    <xdr:col>4</xdr:col>
                    <xdr:colOff>57150</xdr:colOff>
                    <xdr:row>96</xdr:row>
                    <xdr:rowOff>0</xdr:rowOff>
                  </to>
                </anchor>
              </controlPr>
            </control>
          </mc:Choice>
        </mc:AlternateContent>
        <mc:AlternateContent xmlns:mc="http://schemas.openxmlformats.org/markup-compatibility/2006">
          <mc:Choice Requires="x14">
            <control shapeId="11284" r:id="rId18" name="Check Box 20">
              <controlPr defaultSize="0" autoFill="0" autoLine="0" autoPict="0">
                <anchor moveWithCells="1">
                  <from>
                    <xdr:col>3</xdr:col>
                    <xdr:colOff>0</xdr:colOff>
                    <xdr:row>96</xdr:row>
                    <xdr:rowOff>47625</xdr:rowOff>
                  </from>
                  <to>
                    <xdr:col>4</xdr:col>
                    <xdr:colOff>57150</xdr:colOff>
                    <xdr:row>96</xdr:row>
                    <xdr:rowOff>295275</xdr:rowOff>
                  </to>
                </anchor>
              </controlPr>
            </control>
          </mc:Choice>
        </mc:AlternateContent>
        <mc:AlternateContent xmlns:mc="http://schemas.openxmlformats.org/markup-compatibility/2006">
          <mc:Choice Requires="x14">
            <control shapeId="11285" r:id="rId19" name="Check Box 21">
              <controlPr defaultSize="0" autoFill="0" autoLine="0" autoPict="0">
                <anchor moveWithCells="1">
                  <from>
                    <xdr:col>3</xdr:col>
                    <xdr:colOff>0</xdr:colOff>
                    <xdr:row>109</xdr:row>
                    <xdr:rowOff>47625</xdr:rowOff>
                  </from>
                  <to>
                    <xdr:col>4</xdr:col>
                    <xdr:colOff>57150</xdr:colOff>
                    <xdr:row>109</xdr:row>
                    <xdr:rowOff>304800</xdr:rowOff>
                  </to>
                </anchor>
              </controlPr>
            </control>
          </mc:Choice>
        </mc:AlternateContent>
        <mc:AlternateContent xmlns:mc="http://schemas.openxmlformats.org/markup-compatibility/2006">
          <mc:Choice Requires="x14">
            <control shapeId="11287" r:id="rId20" name="Check Box 23">
              <controlPr defaultSize="0" autoFill="0" autoLine="0" autoPict="0">
                <anchor moveWithCells="1">
                  <from>
                    <xdr:col>3</xdr:col>
                    <xdr:colOff>0</xdr:colOff>
                    <xdr:row>162</xdr:row>
                    <xdr:rowOff>9525</xdr:rowOff>
                  </from>
                  <to>
                    <xdr:col>4</xdr:col>
                    <xdr:colOff>57150</xdr:colOff>
                    <xdr:row>162</xdr:row>
                    <xdr:rowOff>285750</xdr:rowOff>
                  </to>
                </anchor>
              </controlPr>
            </control>
          </mc:Choice>
        </mc:AlternateContent>
        <mc:AlternateContent xmlns:mc="http://schemas.openxmlformats.org/markup-compatibility/2006">
          <mc:Choice Requires="x14">
            <control shapeId="11288" r:id="rId21" name="Check Box 24">
              <controlPr defaultSize="0" autoFill="0" autoLine="0" autoPict="0">
                <anchor moveWithCells="1">
                  <from>
                    <xdr:col>3</xdr:col>
                    <xdr:colOff>0</xdr:colOff>
                    <xdr:row>163</xdr:row>
                    <xdr:rowOff>28575</xdr:rowOff>
                  </from>
                  <to>
                    <xdr:col>4</xdr:col>
                    <xdr:colOff>57150</xdr:colOff>
                    <xdr:row>163</xdr:row>
                    <xdr:rowOff>285750</xdr:rowOff>
                  </to>
                </anchor>
              </controlPr>
            </control>
          </mc:Choice>
        </mc:AlternateContent>
        <mc:AlternateContent xmlns:mc="http://schemas.openxmlformats.org/markup-compatibility/2006">
          <mc:Choice Requires="x14">
            <control shapeId="11289" r:id="rId22" name="Check Box 25">
              <controlPr defaultSize="0" autoFill="0" autoLine="0" autoPict="0">
                <anchor moveWithCells="1">
                  <from>
                    <xdr:col>3</xdr:col>
                    <xdr:colOff>0</xdr:colOff>
                    <xdr:row>165</xdr:row>
                    <xdr:rowOff>57150</xdr:rowOff>
                  </from>
                  <to>
                    <xdr:col>4</xdr:col>
                    <xdr:colOff>57150</xdr:colOff>
                    <xdr:row>166</xdr:row>
                    <xdr:rowOff>0</xdr:rowOff>
                  </to>
                </anchor>
              </controlPr>
            </control>
          </mc:Choice>
        </mc:AlternateContent>
        <mc:AlternateContent xmlns:mc="http://schemas.openxmlformats.org/markup-compatibility/2006">
          <mc:Choice Requires="x14">
            <control shapeId="11290" r:id="rId23" name="Check Box 26">
              <controlPr defaultSize="0" autoFill="0" autoLine="0" autoPict="0">
                <anchor moveWithCells="1">
                  <from>
                    <xdr:col>3</xdr:col>
                    <xdr:colOff>0</xdr:colOff>
                    <xdr:row>166</xdr:row>
                    <xdr:rowOff>76200</xdr:rowOff>
                  </from>
                  <to>
                    <xdr:col>4</xdr:col>
                    <xdr:colOff>57150</xdr:colOff>
                    <xdr:row>167</xdr:row>
                    <xdr:rowOff>0</xdr:rowOff>
                  </to>
                </anchor>
              </controlPr>
            </control>
          </mc:Choice>
        </mc:AlternateContent>
        <mc:AlternateContent xmlns:mc="http://schemas.openxmlformats.org/markup-compatibility/2006">
          <mc:Choice Requires="x14">
            <control shapeId="11291" r:id="rId24" name="Check Box 27">
              <controlPr defaultSize="0" autoFill="0" autoLine="0" autoPict="0">
                <anchor moveWithCells="1">
                  <from>
                    <xdr:col>3</xdr:col>
                    <xdr:colOff>0</xdr:colOff>
                    <xdr:row>167</xdr:row>
                    <xdr:rowOff>28575</xdr:rowOff>
                  </from>
                  <to>
                    <xdr:col>4</xdr:col>
                    <xdr:colOff>57150</xdr:colOff>
                    <xdr:row>167</xdr:row>
                    <xdr:rowOff>285750</xdr:rowOff>
                  </to>
                </anchor>
              </controlPr>
            </control>
          </mc:Choice>
        </mc:AlternateContent>
        <mc:AlternateContent xmlns:mc="http://schemas.openxmlformats.org/markup-compatibility/2006">
          <mc:Choice Requires="x14">
            <control shapeId="11292" r:id="rId25" name="Check Box 28">
              <controlPr defaultSize="0" autoFill="0" autoLine="0" autoPict="0">
                <anchor moveWithCells="1">
                  <from>
                    <xdr:col>2</xdr:col>
                    <xdr:colOff>2000250</xdr:colOff>
                    <xdr:row>177</xdr:row>
                    <xdr:rowOff>28575</xdr:rowOff>
                  </from>
                  <to>
                    <xdr:col>4</xdr:col>
                    <xdr:colOff>47625</xdr:colOff>
                    <xdr:row>177</xdr:row>
                    <xdr:rowOff>285750</xdr:rowOff>
                  </to>
                </anchor>
              </controlPr>
            </control>
          </mc:Choice>
        </mc:AlternateContent>
        <mc:AlternateContent xmlns:mc="http://schemas.openxmlformats.org/markup-compatibility/2006">
          <mc:Choice Requires="x14">
            <control shapeId="11293" r:id="rId26" name="Check Box 29">
              <controlPr defaultSize="0" autoFill="0" autoLine="0" autoPict="0">
                <anchor moveWithCells="1">
                  <from>
                    <xdr:col>2</xdr:col>
                    <xdr:colOff>2000250</xdr:colOff>
                    <xdr:row>179</xdr:row>
                    <xdr:rowOff>19050</xdr:rowOff>
                  </from>
                  <to>
                    <xdr:col>4</xdr:col>
                    <xdr:colOff>47625</xdr:colOff>
                    <xdr:row>179</xdr:row>
                    <xdr:rowOff>285750</xdr:rowOff>
                  </to>
                </anchor>
              </controlPr>
            </control>
          </mc:Choice>
        </mc:AlternateContent>
        <mc:AlternateContent xmlns:mc="http://schemas.openxmlformats.org/markup-compatibility/2006">
          <mc:Choice Requires="x14">
            <control shapeId="11294" r:id="rId27" name="Check Box 30">
              <controlPr defaultSize="0" autoFill="0" autoLine="0" autoPict="0">
                <anchor moveWithCells="1">
                  <from>
                    <xdr:col>3</xdr:col>
                    <xdr:colOff>0</xdr:colOff>
                    <xdr:row>42</xdr:row>
                    <xdr:rowOff>85725</xdr:rowOff>
                  </from>
                  <to>
                    <xdr:col>4</xdr:col>
                    <xdr:colOff>57150</xdr:colOff>
                    <xdr:row>42</xdr:row>
                    <xdr:rowOff>342900</xdr:rowOff>
                  </to>
                </anchor>
              </controlPr>
            </control>
          </mc:Choice>
        </mc:AlternateContent>
        <mc:AlternateContent xmlns:mc="http://schemas.openxmlformats.org/markup-compatibility/2006">
          <mc:Choice Requires="x14">
            <control shapeId="11296" r:id="rId28" name="Check Box 32">
              <controlPr defaultSize="0" autoFill="0" autoLine="0" autoPict="0">
                <anchor moveWithCells="1">
                  <from>
                    <xdr:col>3</xdr:col>
                    <xdr:colOff>9525</xdr:colOff>
                    <xdr:row>93</xdr:row>
                    <xdr:rowOff>266700</xdr:rowOff>
                  </from>
                  <to>
                    <xdr:col>4</xdr:col>
                    <xdr:colOff>66675</xdr:colOff>
                    <xdr:row>93</xdr:row>
                    <xdr:rowOff>581025</xdr:rowOff>
                  </to>
                </anchor>
              </controlPr>
            </control>
          </mc:Choice>
        </mc:AlternateContent>
        <mc:AlternateContent xmlns:mc="http://schemas.openxmlformats.org/markup-compatibility/2006">
          <mc:Choice Requires="x14">
            <control shapeId="11297" r:id="rId29" name="Check Box 33">
              <controlPr defaultSize="0" autoFill="0" autoLine="0" autoPict="0">
                <anchor moveWithCells="1">
                  <from>
                    <xdr:col>3</xdr:col>
                    <xdr:colOff>0</xdr:colOff>
                    <xdr:row>161</xdr:row>
                    <xdr:rowOff>47625</xdr:rowOff>
                  </from>
                  <to>
                    <xdr:col>4</xdr:col>
                    <xdr:colOff>57150</xdr:colOff>
                    <xdr:row>162</xdr:row>
                    <xdr:rowOff>0</xdr:rowOff>
                  </to>
                </anchor>
              </controlPr>
            </control>
          </mc:Choice>
        </mc:AlternateContent>
        <mc:AlternateContent xmlns:mc="http://schemas.openxmlformats.org/markup-compatibility/2006">
          <mc:Choice Requires="x14">
            <control shapeId="11298" r:id="rId30" name="Check Box 34">
              <controlPr defaultSize="0" autoFill="0" autoLine="0" autoPict="0">
                <anchor moveWithCells="1">
                  <from>
                    <xdr:col>3</xdr:col>
                    <xdr:colOff>0</xdr:colOff>
                    <xdr:row>141</xdr:row>
                    <xdr:rowOff>0</xdr:rowOff>
                  </from>
                  <to>
                    <xdr:col>4</xdr:col>
                    <xdr:colOff>57150</xdr:colOff>
                    <xdr:row>142</xdr:row>
                    <xdr:rowOff>0</xdr:rowOff>
                  </to>
                </anchor>
              </controlPr>
            </control>
          </mc:Choice>
        </mc:AlternateContent>
        <mc:AlternateContent xmlns:mc="http://schemas.openxmlformats.org/markup-compatibility/2006">
          <mc:Choice Requires="x14">
            <control shapeId="11302" r:id="rId31" name="Check Box 38">
              <controlPr defaultSize="0" autoFill="0" autoLine="0" autoPict="0">
                <anchor moveWithCells="1">
                  <from>
                    <xdr:col>3</xdr:col>
                    <xdr:colOff>0</xdr:colOff>
                    <xdr:row>142</xdr:row>
                    <xdr:rowOff>28575</xdr:rowOff>
                  </from>
                  <to>
                    <xdr:col>4</xdr:col>
                    <xdr:colOff>57150</xdr:colOff>
                    <xdr:row>142</xdr:row>
                    <xdr:rowOff>295275</xdr:rowOff>
                  </to>
                </anchor>
              </controlPr>
            </control>
          </mc:Choice>
        </mc:AlternateContent>
        <mc:AlternateContent xmlns:mc="http://schemas.openxmlformats.org/markup-compatibility/2006">
          <mc:Choice Requires="x14">
            <control shapeId="11303" r:id="rId32" name="Check Box 39">
              <controlPr defaultSize="0" autoFill="0" autoLine="0" autoPict="0">
                <anchor moveWithCells="1">
                  <from>
                    <xdr:col>3</xdr:col>
                    <xdr:colOff>0</xdr:colOff>
                    <xdr:row>142</xdr:row>
                    <xdr:rowOff>314325</xdr:rowOff>
                  </from>
                  <to>
                    <xdr:col>4</xdr:col>
                    <xdr:colOff>57150</xdr:colOff>
                    <xdr:row>143</xdr:row>
                    <xdr:rowOff>257175</xdr:rowOff>
                  </to>
                </anchor>
              </controlPr>
            </control>
          </mc:Choice>
        </mc:AlternateContent>
        <mc:AlternateContent xmlns:mc="http://schemas.openxmlformats.org/markup-compatibility/2006">
          <mc:Choice Requires="x14">
            <control shapeId="11304" r:id="rId33" name="Check Box 40">
              <controlPr defaultSize="0" autoFill="0" autoLine="0" autoPict="0">
                <anchor moveWithCells="1">
                  <from>
                    <xdr:col>3</xdr:col>
                    <xdr:colOff>0</xdr:colOff>
                    <xdr:row>129</xdr:row>
                    <xdr:rowOff>0</xdr:rowOff>
                  </from>
                  <to>
                    <xdr:col>4</xdr:col>
                    <xdr:colOff>57150</xdr:colOff>
                    <xdr:row>130</xdr:row>
                    <xdr:rowOff>0</xdr:rowOff>
                  </to>
                </anchor>
              </controlPr>
            </control>
          </mc:Choice>
        </mc:AlternateContent>
        <mc:AlternateContent xmlns:mc="http://schemas.openxmlformats.org/markup-compatibility/2006">
          <mc:Choice Requires="x14">
            <control shapeId="11308" r:id="rId34" name="Check Box 44">
              <controlPr defaultSize="0" autoFill="0" autoLine="0" autoPict="0">
                <anchor moveWithCells="1">
                  <from>
                    <xdr:col>3</xdr:col>
                    <xdr:colOff>0</xdr:colOff>
                    <xdr:row>130</xdr:row>
                    <xdr:rowOff>28575</xdr:rowOff>
                  </from>
                  <to>
                    <xdr:col>4</xdr:col>
                    <xdr:colOff>57150</xdr:colOff>
                    <xdr:row>130</xdr:row>
                    <xdr:rowOff>295275</xdr:rowOff>
                  </to>
                </anchor>
              </controlPr>
            </control>
          </mc:Choice>
        </mc:AlternateContent>
        <mc:AlternateContent xmlns:mc="http://schemas.openxmlformats.org/markup-compatibility/2006">
          <mc:Choice Requires="x14">
            <control shapeId="11309" r:id="rId35" name="Check Box 45">
              <controlPr defaultSize="0" autoFill="0" autoLine="0" autoPict="0">
                <anchor moveWithCells="1">
                  <from>
                    <xdr:col>3</xdr:col>
                    <xdr:colOff>0</xdr:colOff>
                    <xdr:row>131</xdr:row>
                    <xdr:rowOff>0</xdr:rowOff>
                  </from>
                  <to>
                    <xdr:col>4</xdr:col>
                    <xdr:colOff>57150</xdr:colOff>
                    <xdr:row>131</xdr:row>
                    <xdr:rowOff>257175</xdr:rowOff>
                  </to>
                </anchor>
              </controlPr>
            </control>
          </mc:Choice>
        </mc:AlternateContent>
        <mc:AlternateContent xmlns:mc="http://schemas.openxmlformats.org/markup-compatibility/2006">
          <mc:Choice Requires="x14">
            <control shapeId="11310" r:id="rId36" name="Check Box 46">
              <controlPr defaultSize="0" autoFill="0" autoLine="0" autoPict="0">
                <anchor moveWithCells="1">
                  <from>
                    <xdr:col>3</xdr:col>
                    <xdr:colOff>0</xdr:colOff>
                    <xdr:row>199</xdr:row>
                    <xdr:rowOff>19050</xdr:rowOff>
                  </from>
                  <to>
                    <xdr:col>4</xdr:col>
                    <xdr:colOff>57150</xdr:colOff>
                    <xdr:row>200</xdr:row>
                    <xdr:rowOff>19050</xdr:rowOff>
                  </to>
                </anchor>
              </controlPr>
            </control>
          </mc:Choice>
        </mc:AlternateContent>
        <mc:AlternateContent xmlns:mc="http://schemas.openxmlformats.org/markup-compatibility/2006">
          <mc:Choice Requires="x14">
            <control shapeId="11311" r:id="rId37" name="Check Box 47">
              <controlPr defaultSize="0" autoFill="0" autoLine="0" autoPict="0">
                <anchor moveWithCells="1">
                  <from>
                    <xdr:col>3</xdr:col>
                    <xdr:colOff>0</xdr:colOff>
                    <xdr:row>201</xdr:row>
                    <xdr:rowOff>133350</xdr:rowOff>
                  </from>
                  <to>
                    <xdr:col>4</xdr:col>
                    <xdr:colOff>57150</xdr:colOff>
                    <xdr:row>201</xdr:row>
                    <xdr:rowOff>657225</xdr:rowOff>
                  </to>
                </anchor>
              </controlPr>
            </control>
          </mc:Choice>
        </mc:AlternateContent>
        <mc:AlternateContent xmlns:mc="http://schemas.openxmlformats.org/markup-compatibility/2006">
          <mc:Choice Requires="x14">
            <control shapeId="11312" r:id="rId38" name="Check Box 48">
              <controlPr defaultSize="0" autoFill="0" autoLine="0" autoPict="0">
                <anchor moveWithCells="1">
                  <from>
                    <xdr:col>2</xdr:col>
                    <xdr:colOff>2000250</xdr:colOff>
                    <xdr:row>201</xdr:row>
                    <xdr:rowOff>733425</xdr:rowOff>
                  </from>
                  <to>
                    <xdr:col>4</xdr:col>
                    <xdr:colOff>57150</xdr:colOff>
                    <xdr:row>203</xdr:row>
                    <xdr:rowOff>9525</xdr:rowOff>
                  </to>
                </anchor>
              </controlPr>
            </control>
          </mc:Choice>
        </mc:AlternateContent>
        <mc:AlternateContent xmlns:mc="http://schemas.openxmlformats.org/markup-compatibility/2006">
          <mc:Choice Requires="x14">
            <control shapeId="11313" r:id="rId39" name="Check Box 49">
              <controlPr defaultSize="0" autoFill="0" autoLine="0" autoPict="0">
                <anchor moveWithCells="1">
                  <from>
                    <xdr:col>3</xdr:col>
                    <xdr:colOff>9525</xdr:colOff>
                    <xdr:row>216</xdr:row>
                    <xdr:rowOff>9525</xdr:rowOff>
                  </from>
                  <to>
                    <xdr:col>4</xdr:col>
                    <xdr:colOff>66675</xdr:colOff>
                    <xdr:row>217</xdr:row>
                    <xdr:rowOff>0</xdr:rowOff>
                  </to>
                </anchor>
              </controlPr>
            </control>
          </mc:Choice>
        </mc:AlternateContent>
        <mc:AlternateContent xmlns:mc="http://schemas.openxmlformats.org/markup-compatibility/2006">
          <mc:Choice Requires="x14">
            <control shapeId="11315" r:id="rId40" name="Check Box 51">
              <controlPr defaultSize="0" autoFill="0" autoLine="0" autoPict="0">
                <anchor moveWithCells="1">
                  <from>
                    <xdr:col>3</xdr:col>
                    <xdr:colOff>0</xdr:colOff>
                    <xdr:row>189</xdr:row>
                    <xdr:rowOff>47625</xdr:rowOff>
                  </from>
                  <to>
                    <xdr:col>4</xdr:col>
                    <xdr:colOff>57150</xdr:colOff>
                    <xdr:row>190</xdr:row>
                    <xdr:rowOff>0</xdr:rowOff>
                  </to>
                </anchor>
              </controlPr>
            </control>
          </mc:Choice>
        </mc:AlternateContent>
        <mc:AlternateContent xmlns:mc="http://schemas.openxmlformats.org/markup-compatibility/2006">
          <mc:Choice Requires="x14">
            <control shapeId="11316" r:id="rId41" name="Check Box 52">
              <controlPr defaultSize="0" autoFill="0" autoLine="0" autoPict="0">
                <anchor moveWithCells="1">
                  <from>
                    <xdr:col>3</xdr:col>
                    <xdr:colOff>0</xdr:colOff>
                    <xdr:row>190</xdr:row>
                    <xdr:rowOff>38100</xdr:rowOff>
                  </from>
                  <to>
                    <xdr:col>4</xdr:col>
                    <xdr:colOff>57150</xdr:colOff>
                    <xdr:row>190</xdr:row>
                    <xdr:rowOff>295275</xdr:rowOff>
                  </to>
                </anchor>
              </controlPr>
            </control>
          </mc:Choice>
        </mc:AlternateContent>
        <mc:AlternateContent xmlns:mc="http://schemas.openxmlformats.org/markup-compatibility/2006">
          <mc:Choice Requires="x14">
            <control shapeId="11329" r:id="rId42" name="Check Box 65">
              <controlPr defaultSize="0" autoFill="0" autoLine="0" autoPict="0">
                <anchor moveWithCells="1">
                  <from>
                    <xdr:col>3</xdr:col>
                    <xdr:colOff>19050</xdr:colOff>
                    <xdr:row>9</xdr:row>
                    <xdr:rowOff>200025</xdr:rowOff>
                  </from>
                  <to>
                    <xdr:col>4</xdr:col>
                    <xdr:colOff>85725</xdr:colOff>
                    <xdr:row>9</xdr:row>
                    <xdr:rowOff>495300</xdr:rowOff>
                  </to>
                </anchor>
              </controlPr>
            </control>
          </mc:Choice>
        </mc:AlternateContent>
        <mc:AlternateContent xmlns:mc="http://schemas.openxmlformats.org/markup-compatibility/2006">
          <mc:Choice Requires="x14">
            <control shapeId="11330" r:id="rId43" name="Check Box 66">
              <controlPr defaultSize="0" autoFill="0" autoLine="0" autoPict="0">
                <anchor moveWithCells="1">
                  <from>
                    <xdr:col>3</xdr:col>
                    <xdr:colOff>0</xdr:colOff>
                    <xdr:row>10</xdr:row>
                    <xdr:rowOff>133350</xdr:rowOff>
                  </from>
                  <to>
                    <xdr:col>4</xdr:col>
                    <xdr:colOff>57150</xdr:colOff>
                    <xdr:row>10</xdr:row>
                    <xdr:rowOff>400050</xdr:rowOff>
                  </to>
                </anchor>
              </controlPr>
            </control>
          </mc:Choice>
        </mc:AlternateContent>
        <mc:AlternateContent xmlns:mc="http://schemas.openxmlformats.org/markup-compatibility/2006">
          <mc:Choice Requires="x14">
            <control shapeId="11331" r:id="rId44" name="Check Box 67">
              <controlPr defaultSize="0" autoFill="0" autoLine="0" autoPict="0">
                <anchor moveWithCells="1">
                  <from>
                    <xdr:col>3</xdr:col>
                    <xdr:colOff>0</xdr:colOff>
                    <xdr:row>11</xdr:row>
                    <xdr:rowOff>133350</xdr:rowOff>
                  </from>
                  <to>
                    <xdr:col>4</xdr:col>
                    <xdr:colOff>57150</xdr:colOff>
                    <xdr:row>11</xdr:row>
                    <xdr:rowOff>466725</xdr:rowOff>
                  </to>
                </anchor>
              </controlPr>
            </control>
          </mc:Choice>
        </mc:AlternateContent>
        <mc:AlternateContent xmlns:mc="http://schemas.openxmlformats.org/markup-compatibility/2006">
          <mc:Choice Requires="x14">
            <control shapeId="11332" r:id="rId45" name="Check Box 68">
              <controlPr defaultSize="0" autoFill="0" autoLine="0" autoPict="0">
                <anchor moveWithCells="1">
                  <from>
                    <xdr:col>3</xdr:col>
                    <xdr:colOff>0</xdr:colOff>
                    <xdr:row>21</xdr:row>
                    <xdr:rowOff>123825</xdr:rowOff>
                  </from>
                  <to>
                    <xdr:col>4</xdr:col>
                    <xdr:colOff>57150</xdr:colOff>
                    <xdr:row>21</xdr:row>
                    <xdr:rowOff>381000</xdr:rowOff>
                  </to>
                </anchor>
              </controlPr>
            </control>
          </mc:Choice>
        </mc:AlternateContent>
        <mc:AlternateContent xmlns:mc="http://schemas.openxmlformats.org/markup-compatibility/2006">
          <mc:Choice Requires="x14">
            <control shapeId="11333" r:id="rId46" name="Check Box 69">
              <controlPr defaultSize="0" autoFill="0" autoLine="0" autoPict="0">
                <anchor moveWithCells="1">
                  <from>
                    <xdr:col>3</xdr:col>
                    <xdr:colOff>0</xdr:colOff>
                    <xdr:row>23</xdr:row>
                    <xdr:rowOff>123825</xdr:rowOff>
                  </from>
                  <to>
                    <xdr:col>4</xdr:col>
                    <xdr:colOff>57150</xdr:colOff>
                    <xdr:row>23</xdr:row>
                    <xdr:rowOff>381000</xdr:rowOff>
                  </to>
                </anchor>
              </controlPr>
            </control>
          </mc:Choice>
        </mc:AlternateContent>
        <mc:AlternateContent xmlns:mc="http://schemas.openxmlformats.org/markup-compatibility/2006">
          <mc:Choice Requires="x14">
            <control shapeId="11334" r:id="rId47" name="Check Box 70">
              <controlPr defaultSize="0" autoFill="0" autoLine="0" autoPict="0">
                <anchor moveWithCells="1">
                  <from>
                    <xdr:col>3</xdr:col>
                    <xdr:colOff>0</xdr:colOff>
                    <xdr:row>22</xdr:row>
                    <xdr:rowOff>123825</xdr:rowOff>
                  </from>
                  <to>
                    <xdr:col>4</xdr:col>
                    <xdr:colOff>57150</xdr:colOff>
                    <xdr:row>22</xdr:row>
                    <xdr:rowOff>371475</xdr:rowOff>
                  </to>
                </anchor>
              </controlPr>
            </control>
          </mc:Choice>
        </mc:AlternateContent>
        <mc:AlternateContent xmlns:mc="http://schemas.openxmlformats.org/markup-compatibility/2006">
          <mc:Choice Requires="x14">
            <control shapeId="11335" r:id="rId48" name="Check Box 71">
              <controlPr defaultSize="0" autoFill="0" autoLine="0" autoPict="0">
                <anchor moveWithCells="1">
                  <from>
                    <xdr:col>3</xdr:col>
                    <xdr:colOff>0</xdr:colOff>
                    <xdr:row>46</xdr:row>
                    <xdr:rowOff>142875</xdr:rowOff>
                  </from>
                  <to>
                    <xdr:col>4</xdr:col>
                    <xdr:colOff>57150</xdr:colOff>
                    <xdr:row>46</xdr:row>
                    <xdr:rowOff>390525</xdr:rowOff>
                  </to>
                </anchor>
              </controlPr>
            </control>
          </mc:Choice>
        </mc:AlternateContent>
        <mc:AlternateContent xmlns:mc="http://schemas.openxmlformats.org/markup-compatibility/2006">
          <mc:Choice Requires="x14">
            <control shapeId="11336" r:id="rId49" name="Check Box 72">
              <controlPr defaultSize="0" autoFill="0" autoLine="0" autoPict="0">
                <anchor moveWithCells="1">
                  <from>
                    <xdr:col>3</xdr:col>
                    <xdr:colOff>0</xdr:colOff>
                    <xdr:row>48</xdr:row>
                    <xdr:rowOff>85725</xdr:rowOff>
                  </from>
                  <to>
                    <xdr:col>4</xdr:col>
                    <xdr:colOff>57150</xdr:colOff>
                    <xdr:row>48</xdr:row>
                    <xdr:rowOff>342900</xdr:rowOff>
                  </to>
                </anchor>
              </controlPr>
            </control>
          </mc:Choice>
        </mc:AlternateContent>
        <mc:AlternateContent xmlns:mc="http://schemas.openxmlformats.org/markup-compatibility/2006">
          <mc:Choice Requires="x14">
            <control shapeId="11337" r:id="rId50" name="Check Box 73">
              <controlPr defaultSize="0" autoFill="0" autoLine="0" autoPict="0">
                <anchor moveWithCells="1">
                  <from>
                    <xdr:col>3</xdr:col>
                    <xdr:colOff>0</xdr:colOff>
                    <xdr:row>49</xdr:row>
                    <xdr:rowOff>95250</xdr:rowOff>
                  </from>
                  <to>
                    <xdr:col>4</xdr:col>
                    <xdr:colOff>57150</xdr:colOff>
                    <xdr:row>49</xdr:row>
                    <xdr:rowOff>352425</xdr:rowOff>
                  </to>
                </anchor>
              </controlPr>
            </control>
          </mc:Choice>
        </mc:AlternateContent>
        <mc:AlternateContent xmlns:mc="http://schemas.openxmlformats.org/markup-compatibility/2006">
          <mc:Choice Requires="x14">
            <control shapeId="11338" r:id="rId51" name="Check Box 74">
              <controlPr defaultSize="0" autoFill="0" autoLine="0" autoPict="0">
                <anchor moveWithCells="1">
                  <from>
                    <xdr:col>3</xdr:col>
                    <xdr:colOff>0</xdr:colOff>
                    <xdr:row>47</xdr:row>
                    <xdr:rowOff>85725</xdr:rowOff>
                  </from>
                  <to>
                    <xdr:col>4</xdr:col>
                    <xdr:colOff>57150</xdr:colOff>
                    <xdr:row>47</xdr:row>
                    <xdr:rowOff>342900</xdr:rowOff>
                  </to>
                </anchor>
              </controlPr>
            </control>
          </mc:Choice>
        </mc:AlternateContent>
        <mc:AlternateContent xmlns:mc="http://schemas.openxmlformats.org/markup-compatibility/2006">
          <mc:Choice Requires="x14">
            <control shapeId="11339" r:id="rId52" name="Check Box 75">
              <controlPr defaultSize="0" autoFill="0" autoLine="0" autoPict="0">
                <anchor moveWithCells="1">
                  <from>
                    <xdr:col>3</xdr:col>
                    <xdr:colOff>0</xdr:colOff>
                    <xdr:row>56</xdr:row>
                    <xdr:rowOff>0</xdr:rowOff>
                  </from>
                  <to>
                    <xdr:col>4</xdr:col>
                    <xdr:colOff>57150</xdr:colOff>
                    <xdr:row>56</xdr:row>
                    <xdr:rowOff>257175</xdr:rowOff>
                  </to>
                </anchor>
              </controlPr>
            </control>
          </mc:Choice>
        </mc:AlternateContent>
        <mc:AlternateContent xmlns:mc="http://schemas.openxmlformats.org/markup-compatibility/2006">
          <mc:Choice Requires="x14">
            <control shapeId="11340" r:id="rId53" name="Check Box 76">
              <controlPr defaultSize="0" autoFill="0" autoLine="0" autoPict="0">
                <anchor moveWithCells="1">
                  <from>
                    <xdr:col>3</xdr:col>
                    <xdr:colOff>0</xdr:colOff>
                    <xdr:row>57</xdr:row>
                    <xdr:rowOff>9525</xdr:rowOff>
                  </from>
                  <to>
                    <xdr:col>4</xdr:col>
                    <xdr:colOff>57150</xdr:colOff>
                    <xdr:row>57</xdr:row>
                    <xdr:rowOff>266700</xdr:rowOff>
                  </to>
                </anchor>
              </controlPr>
            </control>
          </mc:Choice>
        </mc:AlternateContent>
        <mc:AlternateContent xmlns:mc="http://schemas.openxmlformats.org/markup-compatibility/2006">
          <mc:Choice Requires="x14">
            <control shapeId="11341" r:id="rId54" name="Check Box 77">
              <controlPr defaultSize="0" autoFill="0" autoLine="0" autoPict="0">
                <anchor moveWithCells="1">
                  <from>
                    <xdr:col>3</xdr:col>
                    <xdr:colOff>0</xdr:colOff>
                    <xdr:row>73</xdr:row>
                    <xdr:rowOff>9525</xdr:rowOff>
                  </from>
                  <to>
                    <xdr:col>4</xdr:col>
                    <xdr:colOff>57150</xdr:colOff>
                    <xdr:row>73</xdr:row>
                    <xdr:rowOff>266700</xdr:rowOff>
                  </to>
                </anchor>
              </controlPr>
            </control>
          </mc:Choice>
        </mc:AlternateContent>
        <mc:AlternateContent xmlns:mc="http://schemas.openxmlformats.org/markup-compatibility/2006">
          <mc:Choice Requires="x14">
            <control shapeId="11348" r:id="rId55" name="Check Box 84">
              <controlPr defaultSize="0" autoFill="0" autoLine="0" autoPict="0">
                <anchor moveWithCells="1">
                  <from>
                    <xdr:col>3</xdr:col>
                    <xdr:colOff>0</xdr:colOff>
                    <xdr:row>75</xdr:row>
                    <xdr:rowOff>57150</xdr:rowOff>
                  </from>
                  <to>
                    <xdr:col>4</xdr:col>
                    <xdr:colOff>57150</xdr:colOff>
                    <xdr:row>75</xdr:row>
                    <xdr:rowOff>276225</xdr:rowOff>
                  </to>
                </anchor>
              </controlPr>
            </control>
          </mc:Choice>
        </mc:AlternateContent>
        <mc:AlternateContent xmlns:mc="http://schemas.openxmlformats.org/markup-compatibility/2006">
          <mc:Choice Requires="x14">
            <control shapeId="11350" r:id="rId56" name="Check Box 86">
              <controlPr defaultSize="0" autoFill="0" autoLine="0" autoPict="0">
                <anchor moveWithCells="1">
                  <from>
                    <xdr:col>3</xdr:col>
                    <xdr:colOff>0</xdr:colOff>
                    <xdr:row>76</xdr:row>
                    <xdr:rowOff>66675</xdr:rowOff>
                  </from>
                  <to>
                    <xdr:col>4</xdr:col>
                    <xdr:colOff>57150</xdr:colOff>
                    <xdr:row>76</xdr:row>
                    <xdr:rowOff>295275</xdr:rowOff>
                  </to>
                </anchor>
              </controlPr>
            </control>
          </mc:Choice>
        </mc:AlternateContent>
        <mc:AlternateContent xmlns:mc="http://schemas.openxmlformats.org/markup-compatibility/2006">
          <mc:Choice Requires="x14">
            <control shapeId="11351" r:id="rId57" name="Check Box 87">
              <controlPr defaultSize="0" autoFill="0" autoLine="0" autoPict="0">
                <anchor moveWithCells="1">
                  <from>
                    <xdr:col>3</xdr:col>
                    <xdr:colOff>0</xdr:colOff>
                    <xdr:row>169</xdr:row>
                    <xdr:rowOff>47625</xdr:rowOff>
                  </from>
                  <to>
                    <xdr:col>4</xdr:col>
                    <xdr:colOff>57150</xdr:colOff>
                    <xdr:row>170</xdr:row>
                    <xdr:rowOff>0</xdr:rowOff>
                  </to>
                </anchor>
              </controlPr>
            </control>
          </mc:Choice>
        </mc:AlternateContent>
        <mc:AlternateContent xmlns:mc="http://schemas.openxmlformats.org/markup-compatibility/2006">
          <mc:Choice Requires="x14">
            <control shapeId="11352" r:id="rId58" name="Check Box 88">
              <controlPr defaultSize="0" autoFill="0" autoLine="0" autoPict="0">
                <anchor moveWithCells="1">
                  <from>
                    <xdr:col>3</xdr:col>
                    <xdr:colOff>0</xdr:colOff>
                    <xdr:row>170</xdr:row>
                    <xdr:rowOff>57150</xdr:rowOff>
                  </from>
                  <to>
                    <xdr:col>4</xdr:col>
                    <xdr:colOff>57150</xdr:colOff>
                    <xdr:row>170</xdr:row>
                    <xdr:rowOff>304800</xdr:rowOff>
                  </to>
                </anchor>
              </controlPr>
            </control>
          </mc:Choice>
        </mc:AlternateContent>
        <mc:AlternateContent xmlns:mc="http://schemas.openxmlformats.org/markup-compatibility/2006">
          <mc:Choice Requires="x14">
            <control shapeId="11353" r:id="rId59" name="Check Box 89">
              <controlPr defaultSize="0" autoFill="0" autoLine="0" autoPict="0">
                <anchor moveWithCells="1">
                  <from>
                    <xdr:col>3</xdr:col>
                    <xdr:colOff>0</xdr:colOff>
                    <xdr:row>171</xdr:row>
                    <xdr:rowOff>47625</xdr:rowOff>
                  </from>
                  <to>
                    <xdr:col>4</xdr:col>
                    <xdr:colOff>57150</xdr:colOff>
                    <xdr:row>171</xdr:row>
                    <xdr:rowOff>304800</xdr:rowOff>
                  </to>
                </anchor>
              </controlPr>
            </control>
          </mc:Choice>
        </mc:AlternateContent>
        <mc:AlternateContent xmlns:mc="http://schemas.openxmlformats.org/markup-compatibility/2006">
          <mc:Choice Requires="x14">
            <control shapeId="11356" r:id="rId60" name="Check Box 92">
              <controlPr defaultSize="0" autoFill="0" autoLine="0" autoPict="0">
                <anchor moveWithCells="1">
                  <from>
                    <xdr:col>3</xdr:col>
                    <xdr:colOff>0</xdr:colOff>
                    <xdr:row>192</xdr:row>
                    <xdr:rowOff>19050</xdr:rowOff>
                  </from>
                  <to>
                    <xdr:col>4</xdr:col>
                    <xdr:colOff>57150</xdr:colOff>
                    <xdr:row>192</xdr:row>
                    <xdr:rowOff>295275</xdr:rowOff>
                  </to>
                </anchor>
              </controlPr>
            </control>
          </mc:Choice>
        </mc:AlternateContent>
        <mc:AlternateContent xmlns:mc="http://schemas.openxmlformats.org/markup-compatibility/2006">
          <mc:Choice Requires="x14">
            <control shapeId="11357" r:id="rId61" name="Check Box 93">
              <controlPr defaultSize="0" autoFill="0" autoLine="0" autoPict="0">
                <anchor moveWithCells="1">
                  <from>
                    <xdr:col>3</xdr:col>
                    <xdr:colOff>9525</xdr:colOff>
                    <xdr:row>193</xdr:row>
                    <xdr:rowOff>0</xdr:rowOff>
                  </from>
                  <to>
                    <xdr:col>4</xdr:col>
                    <xdr:colOff>66675</xdr:colOff>
                    <xdr:row>193</xdr:row>
                    <xdr:rowOff>266700</xdr:rowOff>
                  </to>
                </anchor>
              </controlPr>
            </control>
          </mc:Choice>
        </mc:AlternateContent>
        <mc:AlternateContent xmlns:mc="http://schemas.openxmlformats.org/markup-compatibility/2006">
          <mc:Choice Requires="x14">
            <control shapeId="11359" r:id="rId62" name="Check Box 95">
              <controlPr defaultSize="0" autoFill="0" autoLine="0" autoPict="0">
                <anchor moveWithCells="1">
                  <from>
                    <xdr:col>3</xdr:col>
                    <xdr:colOff>0</xdr:colOff>
                    <xdr:row>217</xdr:row>
                    <xdr:rowOff>0</xdr:rowOff>
                  </from>
                  <to>
                    <xdr:col>4</xdr:col>
                    <xdr:colOff>57150</xdr:colOff>
                    <xdr:row>217</xdr:row>
                    <xdr:rowOff>266700</xdr:rowOff>
                  </to>
                </anchor>
              </controlPr>
            </control>
          </mc:Choice>
        </mc:AlternateContent>
        <mc:AlternateContent xmlns:mc="http://schemas.openxmlformats.org/markup-compatibility/2006">
          <mc:Choice Requires="x14">
            <control shapeId="11361" r:id="rId63" name="Check Box 97">
              <controlPr defaultSize="0" autoFill="0" autoLine="0" autoPict="0">
                <anchor moveWithCells="1">
                  <from>
                    <xdr:col>3</xdr:col>
                    <xdr:colOff>0</xdr:colOff>
                    <xdr:row>219</xdr:row>
                    <xdr:rowOff>0</xdr:rowOff>
                  </from>
                  <to>
                    <xdr:col>4</xdr:col>
                    <xdr:colOff>57150</xdr:colOff>
                    <xdr:row>220</xdr:row>
                    <xdr:rowOff>0</xdr:rowOff>
                  </to>
                </anchor>
              </controlPr>
            </control>
          </mc:Choice>
        </mc:AlternateContent>
        <mc:AlternateContent xmlns:mc="http://schemas.openxmlformats.org/markup-compatibility/2006">
          <mc:Choice Requires="x14">
            <control shapeId="11365" r:id="rId64" name="Check Box 101">
              <controlPr defaultSize="0" autoFill="0" autoLine="0" autoPict="0">
                <anchor moveWithCells="1">
                  <from>
                    <xdr:col>3</xdr:col>
                    <xdr:colOff>0</xdr:colOff>
                    <xdr:row>220</xdr:row>
                    <xdr:rowOff>0</xdr:rowOff>
                  </from>
                  <to>
                    <xdr:col>4</xdr:col>
                    <xdr:colOff>57150</xdr:colOff>
                    <xdr:row>221</xdr:row>
                    <xdr:rowOff>0</xdr:rowOff>
                  </to>
                </anchor>
              </controlPr>
            </control>
          </mc:Choice>
        </mc:AlternateContent>
        <mc:AlternateContent xmlns:mc="http://schemas.openxmlformats.org/markup-compatibility/2006">
          <mc:Choice Requires="x14">
            <control shapeId="11368" r:id="rId65" name="Check Box 104">
              <controlPr defaultSize="0" autoFill="0" autoLine="0" autoPict="0">
                <anchor moveWithCells="1">
                  <from>
                    <xdr:col>3</xdr:col>
                    <xdr:colOff>0</xdr:colOff>
                    <xdr:row>205</xdr:row>
                    <xdr:rowOff>28575</xdr:rowOff>
                  </from>
                  <to>
                    <xdr:col>4</xdr:col>
                    <xdr:colOff>57150</xdr:colOff>
                    <xdr:row>206</xdr:row>
                    <xdr:rowOff>28575</xdr:rowOff>
                  </to>
                </anchor>
              </controlPr>
            </control>
          </mc:Choice>
        </mc:AlternateContent>
        <mc:AlternateContent xmlns:mc="http://schemas.openxmlformats.org/markup-compatibility/2006">
          <mc:Choice Requires="x14">
            <control shapeId="11369" r:id="rId66" name="Check Box 105">
              <controlPr defaultSize="0" autoFill="0" autoLine="0" autoPict="0">
                <anchor moveWithCells="1">
                  <from>
                    <xdr:col>3</xdr:col>
                    <xdr:colOff>9525</xdr:colOff>
                    <xdr:row>207</xdr:row>
                    <xdr:rowOff>85725</xdr:rowOff>
                  </from>
                  <to>
                    <xdr:col>4</xdr:col>
                    <xdr:colOff>66675</xdr:colOff>
                    <xdr:row>207</xdr:row>
                    <xdr:rowOff>695325</xdr:rowOff>
                  </to>
                </anchor>
              </controlPr>
            </control>
          </mc:Choice>
        </mc:AlternateContent>
        <mc:AlternateContent xmlns:mc="http://schemas.openxmlformats.org/markup-compatibility/2006">
          <mc:Choice Requires="x14">
            <control shapeId="11374" r:id="rId67" name="Check Box 110">
              <controlPr defaultSize="0" autoFill="0" autoLine="0" autoPict="0">
                <anchor moveWithCells="1">
                  <from>
                    <xdr:col>2</xdr:col>
                    <xdr:colOff>2000250</xdr:colOff>
                    <xdr:row>207</xdr:row>
                    <xdr:rowOff>752475</xdr:rowOff>
                  </from>
                  <to>
                    <xdr:col>4</xdr:col>
                    <xdr:colOff>57150</xdr:colOff>
                    <xdr:row>209</xdr:row>
                    <xdr:rowOff>19050</xdr:rowOff>
                  </to>
                </anchor>
              </controlPr>
            </control>
          </mc:Choice>
        </mc:AlternateContent>
        <mc:AlternateContent xmlns:mc="http://schemas.openxmlformats.org/markup-compatibility/2006">
          <mc:Choice Requires="x14">
            <control shapeId="11378" r:id="rId68" name="Check Box 114">
              <controlPr defaultSize="0" autoFill="0" autoLine="0" autoPict="0">
                <anchor moveWithCells="1">
                  <from>
                    <xdr:col>3</xdr:col>
                    <xdr:colOff>19050</xdr:colOff>
                    <xdr:row>13</xdr:row>
                    <xdr:rowOff>200025</xdr:rowOff>
                  </from>
                  <to>
                    <xdr:col>4</xdr:col>
                    <xdr:colOff>85725</xdr:colOff>
                    <xdr:row>13</xdr:row>
                    <xdr:rowOff>495300</xdr:rowOff>
                  </to>
                </anchor>
              </controlPr>
            </control>
          </mc:Choice>
        </mc:AlternateContent>
        <mc:AlternateContent xmlns:mc="http://schemas.openxmlformats.org/markup-compatibility/2006">
          <mc:Choice Requires="x14">
            <control shapeId="11379" r:id="rId69" name="Check Box 115">
              <controlPr defaultSize="0" autoFill="0" autoLine="0" autoPict="0">
                <anchor moveWithCells="1">
                  <from>
                    <xdr:col>3</xdr:col>
                    <xdr:colOff>0</xdr:colOff>
                    <xdr:row>14</xdr:row>
                    <xdr:rowOff>133350</xdr:rowOff>
                  </from>
                  <to>
                    <xdr:col>4</xdr:col>
                    <xdr:colOff>57150</xdr:colOff>
                    <xdr:row>14</xdr:row>
                    <xdr:rowOff>400050</xdr:rowOff>
                  </to>
                </anchor>
              </controlPr>
            </control>
          </mc:Choice>
        </mc:AlternateContent>
        <mc:AlternateContent xmlns:mc="http://schemas.openxmlformats.org/markup-compatibility/2006">
          <mc:Choice Requires="x14">
            <control shapeId="11380" r:id="rId70" name="Check Box 116">
              <controlPr defaultSize="0" autoFill="0" autoLine="0" autoPict="0">
                <anchor moveWithCells="1">
                  <from>
                    <xdr:col>3</xdr:col>
                    <xdr:colOff>0</xdr:colOff>
                    <xdr:row>15</xdr:row>
                    <xdr:rowOff>209550</xdr:rowOff>
                  </from>
                  <to>
                    <xdr:col>4</xdr:col>
                    <xdr:colOff>57150</xdr:colOff>
                    <xdr:row>15</xdr:row>
                    <xdr:rowOff>466725</xdr:rowOff>
                  </to>
                </anchor>
              </controlPr>
            </control>
          </mc:Choice>
        </mc:AlternateContent>
        <mc:AlternateContent xmlns:mc="http://schemas.openxmlformats.org/markup-compatibility/2006">
          <mc:Choice Requires="x14">
            <control shapeId="11390" r:id="rId71" name="Check Box 126">
              <controlPr defaultSize="0" autoFill="0" autoLine="0" autoPict="0">
                <anchor moveWithCells="1">
                  <from>
                    <xdr:col>3</xdr:col>
                    <xdr:colOff>0</xdr:colOff>
                    <xdr:row>25</xdr:row>
                    <xdr:rowOff>123825</xdr:rowOff>
                  </from>
                  <to>
                    <xdr:col>4</xdr:col>
                    <xdr:colOff>57150</xdr:colOff>
                    <xdr:row>25</xdr:row>
                    <xdr:rowOff>381000</xdr:rowOff>
                  </to>
                </anchor>
              </controlPr>
            </control>
          </mc:Choice>
        </mc:AlternateContent>
        <mc:AlternateContent xmlns:mc="http://schemas.openxmlformats.org/markup-compatibility/2006">
          <mc:Choice Requires="x14">
            <control shapeId="11391" r:id="rId72" name="Check Box 127">
              <controlPr defaultSize="0" autoFill="0" autoLine="0" autoPict="0">
                <anchor moveWithCells="1">
                  <from>
                    <xdr:col>3</xdr:col>
                    <xdr:colOff>0</xdr:colOff>
                    <xdr:row>27</xdr:row>
                    <xdr:rowOff>114300</xdr:rowOff>
                  </from>
                  <to>
                    <xdr:col>4</xdr:col>
                    <xdr:colOff>57150</xdr:colOff>
                    <xdr:row>27</xdr:row>
                    <xdr:rowOff>371475</xdr:rowOff>
                  </to>
                </anchor>
              </controlPr>
            </control>
          </mc:Choice>
        </mc:AlternateContent>
        <mc:AlternateContent xmlns:mc="http://schemas.openxmlformats.org/markup-compatibility/2006">
          <mc:Choice Requires="x14">
            <control shapeId="11392" r:id="rId73" name="Check Box 128">
              <controlPr defaultSize="0" autoFill="0" autoLine="0" autoPict="0">
                <anchor moveWithCells="1">
                  <from>
                    <xdr:col>3</xdr:col>
                    <xdr:colOff>0</xdr:colOff>
                    <xdr:row>26</xdr:row>
                    <xdr:rowOff>114300</xdr:rowOff>
                  </from>
                  <to>
                    <xdr:col>4</xdr:col>
                    <xdr:colOff>57150</xdr:colOff>
                    <xdr:row>26</xdr:row>
                    <xdr:rowOff>361950</xdr:rowOff>
                  </to>
                </anchor>
              </controlPr>
            </control>
          </mc:Choice>
        </mc:AlternateContent>
        <mc:AlternateContent xmlns:mc="http://schemas.openxmlformats.org/markup-compatibility/2006">
          <mc:Choice Requires="x14">
            <control shapeId="11393" r:id="rId74" name="Check Box 129">
              <controlPr defaultSize="0" autoFill="0" autoLine="0" autoPict="0">
                <anchor moveWithCells="1">
                  <from>
                    <xdr:col>3</xdr:col>
                    <xdr:colOff>0</xdr:colOff>
                    <xdr:row>46</xdr:row>
                    <xdr:rowOff>142875</xdr:rowOff>
                  </from>
                  <to>
                    <xdr:col>4</xdr:col>
                    <xdr:colOff>57150</xdr:colOff>
                    <xdr:row>46</xdr:row>
                    <xdr:rowOff>390525</xdr:rowOff>
                  </to>
                </anchor>
              </controlPr>
            </control>
          </mc:Choice>
        </mc:AlternateContent>
        <mc:AlternateContent xmlns:mc="http://schemas.openxmlformats.org/markup-compatibility/2006">
          <mc:Choice Requires="x14">
            <control shapeId="11394" r:id="rId75" name="Check Box 130">
              <controlPr defaultSize="0" autoFill="0" autoLine="0" autoPict="0">
                <anchor moveWithCells="1">
                  <from>
                    <xdr:col>3</xdr:col>
                    <xdr:colOff>0</xdr:colOff>
                    <xdr:row>48</xdr:row>
                    <xdr:rowOff>85725</xdr:rowOff>
                  </from>
                  <to>
                    <xdr:col>4</xdr:col>
                    <xdr:colOff>57150</xdr:colOff>
                    <xdr:row>48</xdr:row>
                    <xdr:rowOff>342900</xdr:rowOff>
                  </to>
                </anchor>
              </controlPr>
            </control>
          </mc:Choice>
        </mc:AlternateContent>
        <mc:AlternateContent xmlns:mc="http://schemas.openxmlformats.org/markup-compatibility/2006">
          <mc:Choice Requires="x14">
            <control shapeId="11395" r:id="rId76" name="Check Box 131">
              <controlPr defaultSize="0" autoFill="0" autoLine="0" autoPict="0">
                <anchor moveWithCells="1">
                  <from>
                    <xdr:col>3</xdr:col>
                    <xdr:colOff>0</xdr:colOff>
                    <xdr:row>49</xdr:row>
                    <xdr:rowOff>95250</xdr:rowOff>
                  </from>
                  <to>
                    <xdr:col>4</xdr:col>
                    <xdr:colOff>57150</xdr:colOff>
                    <xdr:row>49</xdr:row>
                    <xdr:rowOff>352425</xdr:rowOff>
                  </to>
                </anchor>
              </controlPr>
            </control>
          </mc:Choice>
        </mc:AlternateContent>
        <mc:AlternateContent xmlns:mc="http://schemas.openxmlformats.org/markup-compatibility/2006">
          <mc:Choice Requires="x14">
            <control shapeId="11396" r:id="rId77" name="Check Box 132">
              <controlPr defaultSize="0" autoFill="0" autoLine="0" autoPict="0">
                <anchor moveWithCells="1">
                  <from>
                    <xdr:col>3</xdr:col>
                    <xdr:colOff>0</xdr:colOff>
                    <xdr:row>47</xdr:row>
                    <xdr:rowOff>85725</xdr:rowOff>
                  </from>
                  <to>
                    <xdr:col>4</xdr:col>
                    <xdr:colOff>57150</xdr:colOff>
                    <xdr:row>47</xdr:row>
                    <xdr:rowOff>342900</xdr:rowOff>
                  </to>
                </anchor>
              </controlPr>
            </control>
          </mc:Choice>
        </mc:AlternateContent>
        <mc:AlternateContent xmlns:mc="http://schemas.openxmlformats.org/markup-compatibility/2006">
          <mc:Choice Requires="x14">
            <control shapeId="11397" r:id="rId78" name="Check Box 133">
              <controlPr defaultSize="0" autoFill="0" autoLine="0" autoPict="0">
                <anchor moveWithCells="1">
                  <from>
                    <xdr:col>3</xdr:col>
                    <xdr:colOff>0</xdr:colOff>
                    <xdr:row>51</xdr:row>
                    <xdr:rowOff>142875</xdr:rowOff>
                  </from>
                  <to>
                    <xdr:col>4</xdr:col>
                    <xdr:colOff>57150</xdr:colOff>
                    <xdr:row>51</xdr:row>
                    <xdr:rowOff>390525</xdr:rowOff>
                  </to>
                </anchor>
              </controlPr>
            </control>
          </mc:Choice>
        </mc:AlternateContent>
        <mc:AlternateContent xmlns:mc="http://schemas.openxmlformats.org/markup-compatibility/2006">
          <mc:Choice Requires="x14">
            <control shapeId="11398" r:id="rId79" name="Check Box 134">
              <controlPr defaultSize="0" autoFill="0" autoLine="0" autoPict="0">
                <anchor moveWithCells="1">
                  <from>
                    <xdr:col>3</xdr:col>
                    <xdr:colOff>0</xdr:colOff>
                    <xdr:row>53</xdr:row>
                    <xdr:rowOff>85725</xdr:rowOff>
                  </from>
                  <to>
                    <xdr:col>4</xdr:col>
                    <xdr:colOff>57150</xdr:colOff>
                    <xdr:row>53</xdr:row>
                    <xdr:rowOff>342900</xdr:rowOff>
                  </to>
                </anchor>
              </controlPr>
            </control>
          </mc:Choice>
        </mc:AlternateContent>
        <mc:AlternateContent xmlns:mc="http://schemas.openxmlformats.org/markup-compatibility/2006">
          <mc:Choice Requires="x14">
            <control shapeId="11399" r:id="rId80" name="Check Box 135">
              <controlPr defaultSize="0" autoFill="0" autoLine="0" autoPict="0">
                <anchor moveWithCells="1">
                  <from>
                    <xdr:col>3</xdr:col>
                    <xdr:colOff>0</xdr:colOff>
                    <xdr:row>54</xdr:row>
                    <xdr:rowOff>95250</xdr:rowOff>
                  </from>
                  <to>
                    <xdr:col>4</xdr:col>
                    <xdr:colOff>57150</xdr:colOff>
                    <xdr:row>54</xdr:row>
                    <xdr:rowOff>352425</xdr:rowOff>
                  </to>
                </anchor>
              </controlPr>
            </control>
          </mc:Choice>
        </mc:AlternateContent>
        <mc:AlternateContent xmlns:mc="http://schemas.openxmlformats.org/markup-compatibility/2006">
          <mc:Choice Requires="x14">
            <control shapeId="11400" r:id="rId81" name="Check Box 136">
              <controlPr defaultSize="0" autoFill="0" autoLine="0" autoPict="0">
                <anchor moveWithCells="1">
                  <from>
                    <xdr:col>3</xdr:col>
                    <xdr:colOff>0</xdr:colOff>
                    <xdr:row>52</xdr:row>
                    <xdr:rowOff>85725</xdr:rowOff>
                  </from>
                  <to>
                    <xdr:col>4</xdr:col>
                    <xdr:colOff>57150</xdr:colOff>
                    <xdr:row>52</xdr:row>
                    <xdr:rowOff>342900</xdr:rowOff>
                  </to>
                </anchor>
              </controlPr>
            </control>
          </mc:Choice>
        </mc:AlternateContent>
        <mc:AlternateContent xmlns:mc="http://schemas.openxmlformats.org/markup-compatibility/2006">
          <mc:Choice Requires="x14">
            <control shapeId="11401" r:id="rId82" name="Check Box 137">
              <controlPr defaultSize="0" autoFill="0" autoLine="0" autoPict="0">
                <anchor moveWithCells="1">
                  <from>
                    <xdr:col>3</xdr:col>
                    <xdr:colOff>0</xdr:colOff>
                    <xdr:row>51</xdr:row>
                    <xdr:rowOff>142875</xdr:rowOff>
                  </from>
                  <to>
                    <xdr:col>4</xdr:col>
                    <xdr:colOff>57150</xdr:colOff>
                    <xdr:row>51</xdr:row>
                    <xdr:rowOff>390525</xdr:rowOff>
                  </to>
                </anchor>
              </controlPr>
            </control>
          </mc:Choice>
        </mc:AlternateContent>
        <mc:AlternateContent xmlns:mc="http://schemas.openxmlformats.org/markup-compatibility/2006">
          <mc:Choice Requires="x14">
            <control shapeId="11402" r:id="rId83" name="Check Box 138">
              <controlPr defaultSize="0" autoFill="0" autoLine="0" autoPict="0">
                <anchor moveWithCells="1">
                  <from>
                    <xdr:col>3</xdr:col>
                    <xdr:colOff>0</xdr:colOff>
                    <xdr:row>53</xdr:row>
                    <xdr:rowOff>85725</xdr:rowOff>
                  </from>
                  <to>
                    <xdr:col>4</xdr:col>
                    <xdr:colOff>57150</xdr:colOff>
                    <xdr:row>53</xdr:row>
                    <xdr:rowOff>342900</xdr:rowOff>
                  </to>
                </anchor>
              </controlPr>
            </control>
          </mc:Choice>
        </mc:AlternateContent>
        <mc:AlternateContent xmlns:mc="http://schemas.openxmlformats.org/markup-compatibility/2006">
          <mc:Choice Requires="x14">
            <control shapeId="11403" r:id="rId84" name="Check Box 139">
              <controlPr defaultSize="0" autoFill="0" autoLine="0" autoPict="0">
                <anchor moveWithCells="1">
                  <from>
                    <xdr:col>3</xdr:col>
                    <xdr:colOff>0</xdr:colOff>
                    <xdr:row>54</xdr:row>
                    <xdr:rowOff>95250</xdr:rowOff>
                  </from>
                  <to>
                    <xdr:col>4</xdr:col>
                    <xdr:colOff>57150</xdr:colOff>
                    <xdr:row>54</xdr:row>
                    <xdr:rowOff>352425</xdr:rowOff>
                  </to>
                </anchor>
              </controlPr>
            </control>
          </mc:Choice>
        </mc:AlternateContent>
        <mc:AlternateContent xmlns:mc="http://schemas.openxmlformats.org/markup-compatibility/2006">
          <mc:Choice Requires="x14">
            <control shapeId="11404" r:id="rId85" name="Check Box 140">
              <controlPr defaultSize="0" autoFill="0" autoLine="0" autoPict="0">
                <anchor moveWithCells="1">
                  <from>
                    <xdr:col>3</xdr:col>
                    <xdr:colOff>0</xdr:colOff>
                    <xdr:row>52</xdr:row>
                    <xdr:rowOff>85725</xdr:rowOff>
                  </from>
                  <to>
                    <xdr:col>4</xdr:col>
                    <xdr:colOff>57150</xdr:colOff>
                    <xdr:row>52</xdr:row>
                    <xdr:rowOff>342900</xdr:rowOff>
                  </to>
                </anchor>
              </controlPr>
            </control>
          </mc:Choice>
        </mc:AlternateContent>
        <mc:AlternateContent xmlns:mc="http://schemas.openxmlformats.org/markup-compatibility/2006">
          <mc:Choice Requires="x14">
            <control shapeId="11405" r:id="rId86" name="Check Box 141">
              <controlPr defaultSize="0" autoFill="0" autoLine="0" autoPict="0">
                <anchor moveWithCells="1">
                  <from>
                    <xdr:col>3</xdr:col>
                    <xdr:colOff>0</xdr:colOff>
                    <xdr:row>46</xdr:row>
                    <xdr:rowOff>142875</xdr:rowOff>
                  </from>
                  <to>
                    <xdr:col>4</xdr:col>
                    <xdr:colOff>57150</xdr:colOff>
                    <xdr:row>46</xdr:row>
                    <xdr:rowOff>390525</xdr:rowOff>
                  </to>
                </anchor>
              </controlPr>
            </control>
          </mc:Choice>
        </mc:AlternateContent>
        <mc:AlternateContent xmlns:mc="http://schemas.openxmlformats.org/markup-compatibility/2006">
          <mc:Choice Requires="x14">
            <control shapeId="11406" r:id="rId87" name="Check Box 142">
              <controlPr defaultSize="0" autoFill="0" autoLine="0" autoPict="0">
                <anchor moveWithCells="1">
                  <from>
                    <xdr:col>3</xdr:col>
                    <xdr:colOff>0</xdr:colOff>
                    <xdr:row>48</xdr:row>
                    <xdr:rowOff>85725</xdr:rowOff>
                  </from>
                  <to>
                    <xdr:col>4</xdr:col>
                    <xdr:colOff>57150</xdr:colOff>
                    <xdr:row>48</xdr:row>
                    <xdr:rowOff>342900</xdr:rowOff>
                  </to>
                </anchor>
              </controlPr>
            </control>
          </mc:Choice>
        </mc:AlternateContent>
        <mc:AlternateContent xmlns:mc="http://schemas.openxmlformats.org/markup-compatibility/2006">
          <mc:Choice Requires="x14">
            <control shapeId="11407" r:id="rId88" name="Check Box 143">
              <controlPr defaultSize="0" autoFill="0" autoLine="0" autoPict="0">
                <anchor moveWithCells="1">
                  <from>
                    <xdr:col>3</xdr:col>
                    <xdr:colOff>0</xdr:colOff>
                    <xdr:row>49</xdr:row>
                    <xdr:rowOff>95250</xdr:rowOff>
                  </from>
                  <to>
                    <xdr:col>4</xdr:col>
                    <xdr:colOff>57150</xdr:colOff>
                    <xdr:row>49</xdr:row>
                    <xdr:rowOff>352425</xdr:rowOff>
                  </to>
                </anchor>
              </controlPr>
            </control>
          </mc:Choice>
        </mc:AlternateContent>
        <mc:AlternateContent xmlns:mc="http://schemas.openxmlformats.org/markup-compatibility/2006">
          <mc:Choice Requires="x14">
            <control shapeId="11408" r:id="rId89" name="Check Box 144">
              <controlPr defaultSize="0" autoFill="0" autoLine="0" autoPict="0">
                <anchor moveWithCells="1">
                  <from>
                    <xdr:col>3</xdr:col>
                    <xdr:colOff>0</xdr:colOff>
                    <xdr:row>47</xdr:row>
                    <xdr:rowOff>85725</xdr:rowOff>
                  </from>
                  <to>
                    <xdr:col>4</xdr:col>
                    <xdr:colOff>57150</xdr:colOff>
                    <xdr:row>47</xdr:row>
                    <xdr:rowOff>342900</xdr:rowOff>
                  </to>
                </anchor>
              </controlPr>
            </control>
          </mc:Choice>
        </mc:AlternateContent>
        <mc:AlternateContent xmlns:mc="http://schemas.openxmlformats.org/markup-compatibility/2006">
          <mc:Choice Requires="x14">
            <control shapeId="11409" r:id="rId90" name="Check Box 145">
              <controlPr defaultSize="0" autoFill="0" autoLine="0" autoPict="0">
                <anchor moveWithCells="1">
                  <from>
                    <xdr:col>3</xdr:col>
                    <xdr:colOff>0</xdr:colOff>
                    <xdr:row>51</xdr:row>
                    <xdr:rowOff>142875</xdr:rowOff>
                  </from>
                  <to>
                    <xdr:col>4</xdr:col>
                    <xdr:colOff>57150</xdr:colOff>
                    <xdr:row>51</xdr:row>
                    <xdr:rowOff>390525</xdr:rowOff>
                  </to>
                </anchor>
              </controlPr>
            </control>
          </mc:Choice>
        </mc:AlternateContent>
        <mc:AlternateContent xmlns:mc="http://schemas.openxmlformats.org/markup-compatibility/2006">
          <mc:Choice Requires="x14">
            <control shapeId="11410" r:id="rId91" name="Check Box 146">
              <controlPr defaultSize="0" autoFill="0" autoLine="0" autoPict="0">
                <anchor moveWithCells="1">
                  <from>
                    <xdr:col>3</xdr:col>
                    <xdr:colOff>0</xdr:colOff>
                    <xdr:row>53</xdr:row>
                    <xdr:rowOff>85725</xdr:rowOff>
                  </from>
                  <to>
                    <xdr:col>4</xdr:col>
                    <xdr:colOff>57150</xdr:colOff>
                    <xdr:row>53</xdr:row>
                    <xdr:rowOff>342900</xdr:rowOff>
                  </to>
                </anchor>
              </controlPr>
            </control>
          </mc:Choice>
        </mc:AlternateContent>
        <mc:AlternateContent xmlns:mc="http://schemas.openxmlformats.org/markup-compatibility/2006">
          <mc:Choice Requires="x14">
            <control shapeId="11412" r:id="rId92" name="Check Box 148">
              <controlPr defaultSize="0" autoFill="0" autoLine="0" autoPict="0">
                <anchor moveWithCells="1">
                  <from>
                    <xdr:col>3</xdr:col>
                    <xdr:colOff>0</xdr:colOff>
                    <xdr:row>52</xdr:row>
                    <xdr:rowOff>85725</xdr:rowOff>
                  </from>
                  <to>
                    <xdr:col>4</xdr:col>
                    <xdr:colOff>57150</xdr:colOff>
                    <xdr:row>52</xdr:row>
                    <xdr:rowOff>342900</xdr:rowOff>
                  </to>
                </anchor>
              </controlPr>
            </control>
          </mc:Choice>
        </mc:AlternateContent>
        <mc:AlternateContent xmlns:mc="http://schemas.openxmlformats.org/markup-compatibility/2006">
          <mc:Choice Requires="x14">
            <control shapeId="11415" r:id="rId93" name="Check Box 151">
              <controlPr defaultSize="0" autoFill="0" autoLine="0" autoPict="0">
                <anchor moveWithCells="1">
                  <from>
                    <xdr:col>3</xdr:col>
                    <xdr:colOff>9525</xdr:colOff>
                    <xdr:row>78</xdr:row>
                    <xdr:rowOff>85725</xdr:rowOff>
                  </from>
                  <to>
                    <xdr:col>4</xdr:col>
                    <xdr:colOff>66675</xdr:colOff>
                    <xdr:row>78</xdr:row>
                    <xdr:rowOff>314325</xdr:rowOff>
                  </to>
                </anchor>
              </controlPr>
            </control>
          </mc:Choice>
        </mc:AlternateContent>
        <mc:AlternateContent xmlns:mc="http://schemas.openxmlformats.org/markup-compatibility/2006">
          <mc:Choice Requires="x14">
            <control shapeId="11416" r:id="rId94" name="Check Box 152">
              <controlPr defaultSize="0" autoFill="0" autoLine="0" autoPict="0">
                <anchor moveWithCells="1">
                  <from>
                    <xdr:col>3</xdr:col>
                    <xdr:colOff>0</xdr:colOff>
                    <xdr:row>79</xdr:row>
                    <xdr:rowOff>85725</xdr:rowOff>
                  </from>
                  <to>
                    <xdr:col>4</xdr:col>
                    <xdr:colOff>57150</xdr:colOff>
                    <xdr:row>79</xdr:row>
                    <xdr:rowOff>323850</xdr:rowOff>
                  </to>
                </anchor>
              </controlPr>
            </control>
          </mc:Choice>
        </mc:AlternateContent>
        <mc:AlternateContent xmlns:mc="http://schemas.openxmlformats.org/markup-compatibility/2006">
          <mc:Choice Requires="x14">
            <control shapeId="11419" r:id="rId95" name="Check Box 155">
              <controlPr defaultSize="0" autoFill="0" autoLine="0" autoPict="0">
                <anchor moveWithCells="1">
                  <from>
                    <xdr:col>3</xdr:col>
                    <xdr:colOff>0</xdr:colOff>
                    <xdr:row>111</xdr:row>
                    <xdr:rowOff>0</xdr:rowOff>
                  </from>
                  <to>
                    <xdr:col>4</xdr:col>
                    <xdr:colOff>57150</xdr:colOff>
                    <xdr:row>112</xdr:row>
                    <xdr:rowOff>0</xdr:rowOff>
                  </to>
                </anchor>
              </controlPr>
            </control>
          </mc:Choice>
        </mc:AlternateContent>
        <mc:AlternateContent xmlns:mc="http://schemas.openxmlformats.org/markup-compatibility/2006">
          <mc:Choice Requires="x14">
            <control shapeId="11423" r:id="rId96" name="Check Box 159">
              <controlPr defaultSize="0" autoFill="0" autoLine="0" autoPict="0">
                <anchor moveWithCells="1">
                  <from>
                    <xdr:col>3</xdr:col>
                    <xdr:colOff>0</xdr:colOff>
                    <xdr:row>112</xdr:row>
                    <xdr:rowOff>28575</xdr:rowOff>
                  </from>
                  <to>
                    <xdr:col>4</xdr:col>
                    <xdr:colOff>57150</xdr:colOff>
                    <xdr:row>112</xdr:row>
                    <xdr:rowOff>295275</xdr:rowOff>
                  </to>
                </anchor>
              </controlPr>
            </control>
          </mc:Choice>
        </mc:AlternateContent>
        <mc:AlternateContent xmlns:mc="http://schemas.openxmlformats.org/markup-compatibility/2006">
          <mc:Choice Requires="x14">
            <control shapeId="11424" r:id="rId97" name="Check Box 160">
              <controlPr defaultSize="0" autoFill="0" autoLine="0" autoPict="0">
                <anchor moveWithCells="1">
                  <from>
                    <xdr:col>3</xdr:col>
                    <xdr:colOff>0</xdr:colOff>
                    <xdr:row>113</xdr:row>
                    <xdr:rowOff>0</xdr:rowOff>
                  </from>
                  <to>
                    <xdr:col>4</xdr:col>
                    <xdr:colOff>57150</xdr:colOff>
                    <xdr:row>113</xdr:row>
                    <xdr:rowOff>257175</xdr:rowOff>
                  </to>
                </anchor>
              </controlPr>
            </control>
          </mc:Choice>
        </mc:AlternateContent>
        <mc:AlternateContent xmlns:mc="http://schemas.openxmlformats.org/markup-compatibility/2006">
          <mc:Choice Requires="x14">
            <control shapeId="11466" r:id="rId98" name="Check Box 202">
              <controlPr defaultSize="0" autoFill="0" autoLine="0" autoPict="0">
                <anchor moveWithCells="1">
                  <from>
                    <xdr:col>3</xdr:col>
                    <xdr:colOff>0</xdr:colOff>
                    <xdr:row>133</xdr:row>
                    <xdr:rowOff>0</xdr:rowOff>
                  </from>
                  <to>
                    <xdr:col>4</xdr:col>
                    <xdr:colOff>57150</xdr:colOff>
                    <xdr:row>134</xdr:row>
                    <xdr:rowOff>0</xdr:rowOff>
                  </to>
                </anchor>
              </controlPr>
            </control>
          </mc:Choice>
        </mc:AlternateContent>
        <mc:AlternateContent xmlns:mc="http://schemas.openxmlformats.org/markup-compatibility/2006">
          <mc:Choice Requires="x14">
            <control shapeId="11470" r:id="rId99" name="Check Box 206">
              <controlPr defaultSize="0" autoFill="0" autoLine="0" autoPict="0">
                <anchor moveWithCells="1">
                  <from>
                    <xdr:col>3</xdr:col>
                    <xdr:colOff>0</xdr:colOff>
                    <xdr:row>134</xdr:row>
                    <xdr:rowOff>28575</xdr:rowOff>
                  </from>
                  <to>
                    <xdr:col>4</xdr:col>
                    <xdr:colOff>57150</xdr:colOff>
                    <xdr:row>134</xdr:row>
                    <xdr:rowOff>295275</xdr:rowOff>
                  </to>
                </anchor>
              </controlPr>
            </control>
          </mc:Choice>
        </mc:AlternateContent>
        <mc:AlternateContent xmlns:mc="http://schemas.openxmlformats.org/markup-compatibility/2006">
          <mc:Choice Requires="x14">
            <control shapeId="11471" r:id="rId100" name="Check Box 207">
              <controlPr defaultSize="0" autoFill="0" autoLine="0" autoPict="0">
                <anchor moveWithCells="1">
                  <from>
                    <xdr:col>3</xdr:col>
                    <xdr:colOff>0</xdr:colOff>
                    <xdr:row>134</xdr:row>
                    <xdr:rowOff>314325</xdr:rowOff>
                  </from>
                  <to>
                    <xdr:col>4</xdr:col>
                    <xdr:colOff>57150</xdr:colOff>
                    <xdr:row>135</xdr:row>
                    <xdr:rowOff>257175</xdr:rowOff>
                  </to>
                </anchor>
              </controlPr>
            </control>
          </mc:Choice>
        </mc:AlternateContent>
        <mc:AlternateContent xmlns:mc="http://schemas.openxmlformats.org/markup-compatibility/2006">
          <mc:Choice Requires="x14">
            <control shapeId="11472" r:id="rId101" name="Check Box 208">
              <controlPr defaultSize="0" autoFill="0" autoLine="0" autoPict="0">
                <anchor moveWithCells="1">
                  <from>
                    <xdr:col>3</xdr:col>
                    <xdr:colOff>0</xdr:colOff>
                    <xdr:row>137</xdr:row>
                    <xdr:rowOff>0</xdr:rowOff>
                  </from>
                  <to>
                    <xdr:col>4</xdr:col>
                    <xdr:colOff>57150</xdr:colOff>
                    <xdr:row>138</xdr:row>
                    <xdr:rowOff>0</xdr:rowOff>
                  </to>
                </anchor>
              </controlPr>
            </control>
          </mc:Choice>
        </mc:AlternateContent>
        <mc:AlternateContent xmlns:mc="http://schemas.openxmlformats.org/markup-compatibility/2006">
          <mc:Choice Requires="x14">
            <control shapeId="11476" r:id="rId102" name="Check Box 212">
              <controlPr defaultSize="0" autoFill="0" autoLine="0" autoPict="0">
                <anchor moveWithCells="1">
                  <from>
                    <xdr:col>3</xdr:col>
                    <xdr:colOff>0</xdr:colOff>
                    <xdr:row>138</xdr:row>
                    <xdr:rowOff>28575</xdr:rowOff>
                  </from>
                  <to>
                    <xdr:col>4</xdr:col>
                    <xdr:colOff>57150</xdr:colOff>
                    <xdr:row>138</xdr:row>
                    <xdr:rowOff>295275</xdr:rowOff>
                  </to>
                </anchor>
              </controlPr>
            </control>
          </mc:Choice>
        </mc:AlternateContent>
        <mc:AlternateContent xmlns:mc="http://schemas.openxmlformats.org/markup-compatibility/2006">
          <mc:Choice Requires="x14">
            <control shapeId="11477" r:id="rId103" name="Check Box 213">
              <controlPr defaultSize="0" autoFill="0" autoLine="0" autoPict="0">
                <anchor moveWithCells="1">
                  <from>
                    <xdr:col>3</xdr:col>
                    <xdr:colOff>0</xdr:colOff>
                    <xdr:row>139</xdr:row>
                    <xdr:rowOff>0</xdr:rowOff>
                  </from>
                  <to>
                    <xdr:col>4</xdr:col>
                    <xdr:colOff>57150</xdr:colOff>
                    <xdr:row>139</xdr:row>
                    <xdr:rowOff>257175</xdr:rowOff>
                  </to>
                </anchor>
              </controlPr>
            </control>
          </mc:Choice>
        </mc:AlternateContent>
        <mc:AlternateContent xmlns:mc="http://schemas.openxmlformats.org/markup-compatibility/2006">
          <mc:Choice Requires="x14">
            <control shapeId="11478" r:id="rId104" name="Check Box 214">
              <controlPr defaultSize="0" autoFill="0" autoLine="0" autoPict="0">
                <anchor moveWithCells="1">
                  <from>
                    <xdr:col>3</xdr:col>
                    <xdr:colOff>0</xdr:colOff>
                    <xdr:row>145</xdr:row>
                    <xdr:rowOff>0</xdr:rowOff>
                  </from>
                  <to>
                    <xdr:col>4</xdr:col>
                    <xdr:colOff>57150</xdr:colOff>
                    <xdr:row>146</xdr:row>
                    <xdr:rowOff>0</xdr:rowOff>
                  </to>
                </anchor>
              </controlPr>
            </control>
          </mc:Choice>
        </mc:AlternateContent>
        <mc:AlternateContent xmlns:mc="http://schemas.openxmlformats.org/markup-compatibility/2006">
          <mc:Choice Requires="x14">
            <control shapeId="11482" r:id="rId105" name="Check Box 218">
              <controlPr defaultSize="0" autoFill="0" autoLine="0" autoPict="0">
                <anchor moveWithCells="1">
                  <from>
                    <xdr:col>3</xdr:col>
                    <xdr:colOff>0</xdr:colOff>
                    <xdr:row>146</xdr:row>
                    <xdr:rowOff>28575</xdr:rowOff>
                  </from>
                  <to>
                    <xdr:col>4</xdr:col>
                    <xdr:colOff>57150</xdr:colOff>
                    <xdr:row>146</xdr:row>
                    <xdr:rowOff>295275</xdr:rowOff>
                  </to>
                </anchor>
              </controlPr>
            </control>
          </mc:Choice>
        </mc:AlternateContent>
        <mc:AlternateContent xmlns:mc="http://schemas.openxmlformats.org/markup-compatibility/2006">
          <mc:Choice Requires="x14">
            <control shapeId="11483" r:id="rId106" name="Check Box 219">
              <controlPr defaultSize="0" autoFill="0" autoLine="0" autoPict="0">
                <anchor moveWithCells="1">
                  <from>
                    <xdr:col>3</xdr:col>
                    <xdr:colOff>0</xdr:colOff>
                    <xdr:row>146</xdr:row>
                    <xdr:rowOff>314325</xdr:rowOff>
                  </from>
                  <to>
                    <xdr:col>4</xdr:col>
                    <xdr:colOff>57150</xdr:colOff>
                    <xdr:row>147</xdr:row>
                    <xdr:rowOff>257175</xdr:rowOff>
                  </to>
                </anchor>
              </controlPr>
            </control>
          </mc:Choice>
        </mc:AlternateContent>
        <mc:AlternateContent xmlns:mc="http://schemas.openxmlformats.org/markup-compatibility/2006">
          <mc:Choice Requires="x14">
            <control shapeId="11484" r:id="rId107" name="Check Box 220">
              <controlPr defaultSize="0" autoFill="0" autoLine="0" autoPict="0">
                <anchor moveWithCells="1">
                  <from>
                    <xdr:col>3</xdr:col>
                    <xdr:colOff>0</xdr:colOff>
                    <xdr:row>149</xdr:row>
                    <xdr:rowOff>0</xdr:rowOff>
                  </from>
                  <to>
                    <xdr:col>4</xdr:col>
                    <xdr:colOff>57150</xdr:colOff>
                    <xdr:row>150</xdr:row>
                    <xdr:rowOff>0</xdr:rowOff>
                  </to>
                </anchor>
              </controlPr>
            </control>
          </mc:Choice>
        </mc:AlternateContent>
        <mc:AlternateContent xmlns:mc="http://schemas.openxmlformats.org/markup-compatibility/2006">
          <mc:Choice Requires="x14">
            <control shapeId="11488" r:id="rId108" name="Check Box 224">
              <controlPr defaultSize="0" autoFill="0" autoLine="0" autoPict="0">
                <anchor moveWithCells="1">
                  <from>
                    <xdr:col>3</xdr:col>
                    <xdr:colOff>0</xdr:colOff>
                    <xdr:row>150</xdr:row>
                    <xdr:rowOff>28575</xdr:rowOff>
                  </from>
                  <to>
                    <xdr:col>4</xdr:col>
                    <xdr:colOff>57150</xdr:colOff>
                    <xdr:row>150</xdr:row>
                    <xdr:rowOff>295275</xdr:rowOff>
                  </to>
                </anchor>
              </controlPr>
            </control>
          </mc:Choice>
        </mc:AlternateContent>
        <mc:AlternateContent xmlns:mc="http://schemas.openxmlformats.org/markup-compatibility/2006">
          <mc:Choice Requires="x14">
            <control shapeId="11489" r:id="rId109" name="Check Box 225">
              <controlPr defaultSize="0" autoFill="0" autoLine="0" autoPict="0">
                <anchor moveWithCells="1">
                  <from>
                    <xdr:col>3</xdr:col>
                    <xdr:colOff>0</xdr:colOff>
                    <xdr:row>150</xdr:row>
                    <xdr:rowOff>314325</xdr:rowOff>
                  </from>
                  <to>
                    <xdr:col>4</xdr:col>
                    <xdr:colOff>57150</xdr:colOff>
                    <xdr:row>151</xdr:row>
                    <xdr:rowOff>257175</xdr:rowOff>
                  </to>
                </anchor>
              </controlPr>
            </control>
          </mc:Choice>
        </mc:AlternateContent>
        <mc:AlternateContent xmlns:mc="http://schemas.openxmlformats.org/markup-compatibility/2006">
          <mc:Choice Requires="x14">
            <control shapeId="11490" r:id="rId110" name="Check Box 226">
              <controlPr defaultSize="0" autoFill="0" autoLine="0" autoPict="0">
                <anchor moveWithCells="1">
                  <from>
                    <xdr:col>3</xdr:col>
                    <xdr:colOff>0</xdr:colOff>
                    <xdr:row>158</xdr:row>
                    <xdr:rowOff>47625</xdr:rowOff>
                  </from>
                  <to>
                    <xdr:col>4</xdr:col>
                    <xdr:colOff>57150</xdr:colOff>
                    <xdr:row>159</xdr:row>
                    <xdr:rowOff>0</xdr:rowOff>
                  </to>
                </anchor>
              </controlPr>
            </control>
          </mc:Choice>
        </mc:AlternateContent>
        <mc:AlternateContent xmlns:mc="http://schemas.openxmlformats.org/markup-compatibility/2006">
          <mc:Choice Requires="x14">
            <control shapeId="11491" r:id="rId111" name="Check Box 227">
              <controlPr defaultSize="0" autoFill="0" autoLine="0" autoPict="0">
                <anchor moveWithCells="1">
                  <from>
                    <xdr:col>3</xdr:col>
                    <xdr:colOff>0</xdr:colOff>
                    <xdr:row>159</xdr:row>
                    <xdr:rowOff>9525</xdr:rowOff>
                  </from>
                  <to>
                    <xdr:col>4</xdr:col>
                    <xdr:colOff>57150</xdr:colOff>
                    <xdr:row>159</xdr:row>
                    <xdr:rowOff>257175</xdr:rowOff>
                  </to>
                </anchor>
              </controlPr>
            </control>
          </mc:Choice>
        </mc:AlternateContent>
        <mc:AlternateContent xmlns:mc="http://schemas.openxmlformats.org/markup-compatibility/2006">
          <mc:Choice Requires="x14">
            <control shapeId="11492" r:id="rId112" name="Check Box 228">
              <controlPr defaultSize="0" autoFill="0" autoLine="0" autoPict="0">
                <anchor moveWithCells="1">
                  <from>
                    <xdr:col>3</xdr:col>
                    <xdr:colOff>0</xdr:colOff>
                    <xdr:row>173</xdr:row>
                    <xdr:rowOff>47625</xdr:rowOff>
                  </from>
                  <to>
                    <xdr:col>4</xdr:col>
                    <xdr:colOff>57150</xdr:colOff>
                    <xdr:row>174</xdr:row>
                    <xdr:rowOff>0</xdr:rowOff>
                  </to>
                </anchor>
              </controlPr>
            </control>
          </mc:Choice>
        </mc:AlternateContent>
        <mc:AlternateContent xmlns:mc="http://schemas.openxmlformats.org/markup-compatibility/2006">
          <mc:Choice Requires="x14">
            <control shapeId="11493" r:id="rId113" name="Check Box 229">
              <controlPr defaultSize="0" autoFill="0" autoLine="0" autoPict="0">
                <anchor moveWithCells="1">
                  <from>
                    <xdr:col>3</xdr:col>
                    <xdr:colOff>0</xdr:colOff>
                    <xdr:row>174</xdr:row>
                    <xdr:rowOff>57150</xdr:rowOff>
                  </from>
                  <to>
                    <xdr:col>4</xdr:col>
                    <xdr:colOff>57150</xdr:colOff>
                    <xdr:row>174</xdr:row>
                    <xdr:rowOff>304800</xdr:rowOff>
                  </to>
                </anchor>
              </controlPr>
            </control>
          </mc:Choice>
        </mc:AlternateContent>
        <mc:AlternateContent xmlns:mc="http://schemas.openxmlformats.org/markup-compatibility/2006">
          <mc:Choice Requires="x14">
            <control shapeId="11494" r:id="rId114" name="Check Box 230">
              <controlPr defaultSize="0" autoFill="0" autoLine="0" autoPict="0">
                <anchor moveWithCells="1">
                  <from>
                    <xdr:col>3</xdr:col>
                    <xdr:colOff>0</xdr:colOff>
                    <xdr:row>175</xdr:row>
                    <xdr:rowOff>47625</xdr:rowOff>
                  </from>
                  <to>
                    <xdr:col>4</xdr:col>
                    <xdr:colOff>57150</xdr:colOff>
                    <xdr:row>175</xdr:row>
                    <xdr:rowOff>304800</xdr:rowOff>
                  </to>
                </anchor>
              </controlPr>
            </control>
          </mc:Choice>
        </mc:AlternateContent>
        <mc:AlternateContent xmlns:mc="http://schemas.openxmlformats.org/markup-compatibility/2006">
          <mc:Choice Requires="x14">
            <control shapeId="11499" r:id="rId115" name="Check Box 235">
              <controlPr defaultSize="0" autoFill="0" autoLine="0" autoPict="0">
                <anchor moveWithCells="1">
                  <from>
                    <xdr:col>3</xdr:col>
                    <xdr:colOff>9525</xdr:colOff>
                    <xdr:row>194</xdr:row>
                    <xdr:rowOff>190500</xdr:rowOff>
                  </from>
                  <to>
                    <xdr:col>4</xdr:col>
                    <xdr:colOff>57150</xdr:colOff>
                    <xdr:row>195</xdr:row>
                    <xdr:rowOff>257175</xdr:rowOff>
                  </to>
                </anchor>
              </controlPr>
            </control>
          </mc:Choice>
        </mc:AlternateContent>
        <mc:AlternateContent xmlns:mc="http://schemas.openxmlformats.org/markup-compatibility/2006">
          <mc:Choice Requires="x14">
            <control shapeId="11500" r:id="rId116" name="Check Box 236">
              <controlPr defaultSize="0" autoFill="0" autoLine="0" autoPict="0">
                <anchor moveWithCells="1">
                  <from>
                    <xdr:col>3</xdr:col>
                    <xdr:colOff>0</xdr:colOff>
                    <xdr:row>196</xdr:row>
                    <xdr:rowOff>38100</xdr:rowOff>
                  </from>
                  <to>
                    <xdr:col>4</xdr:col>
                    <xdr:colOff>57150</xdr:colOff>
                    <xdr:row>196</xdr:row>
                    <xdr:rowOff>295275</xdr:rowOff>
                  </to>
                </anchor>
              </controlPr>
            </control>
          </mc:Choice>
        </mc:AlternateContent>
        <mc:AlternateContent xmlns:mc="http://schemas.openxmlformats.org/markup-compatibility/2006">
          <mc:Choice Requires="x14">
            <control shapeId="11504" r:id="rId117" name="Check Box 240">
              <controlPr defaultSize="0" autoFill="0" autoLine="0" autoPict="0">
                <anchor moveWithCells="1">
                  <from>
                    <xdr:col>3</xdr:col>
                    <xdr:colOff>0</xdr:colOff>
                    <xdr:row>213</xdr:row>
                    <xdr:rowOff>133350</xdr:rowOff>
                  </from>
                  <to>
                    <xdr:col>4</xdr:col>
                    <xdr:colOff>57150</xdr:colOff>
                    <xdr:row>213</xdr:row>
                    <xdr:rowOff>657225</xdr:rowOff>
                  </to>
                </anchor>
              </controlPr>
            </control>
          </mc:Choice>
        </mc:AlternateContent>
        <mc:AlternateContent xmlns:mc="http://schemas.openxmlformats.org/markup-compatibility/2006">
          <mc:Choice Requires="x14">
            <control shapeId="11505" r:id="rId118" name="Check Box 241">
              <controlPr defaultSize="0" autoFill="0" autoLine="0" autoPict="0">
                <anchor moveWithCells="1">
                  <from>
                    <xdr:col>3</xdr:col>
                    <xdr:colOff>0</xdr:colOff>
                    <xdr:row>213</xdr:row>
                    <xdr:rowOff>733425</xdr:rowOff>
                  </from>
                  <to>
                    <xdr:col>4</xdr:col>
                    <xdr:colOff>57150</xdr:colOff>
                    <xdr:row>214</xdr:row>
                    <xdr:rowOff>219075</xdr:rowOff>
                  </to>
                </anchor>
              </controlPr>
            </control>
          </mc:Choice>
        </mc:AlternateContent>
        <mc:AlternateContent xmlns:mc="http://schemas.openxmlformats.org/markup-compatibility/2006">
          <mc:Choice Requires="x14">
            <control shapeId="11509" r:id="rId119" name="Check Box 245">
              <controlPr defaultSize="0" autoFill="0" autoLine="0" autoPict="0">
                <anchor moveWithCells="1">
                  <from>
                    <xdr:col>3</xdr:col>
                    <xdr:colOff>0</xdr:colOff>
                    <xdr:row>222</xdr:row>
                    <xdr:rowOff>0</xdr:rowOff>
                  </from>
                  <to>
                    <xdr:col>4</xdr:col>
                    <xdr:colOff>57150</xdr:colOff>
                    <xdr:row>223</xdr:row>
                    <xdr:rowOff>0</xdr:rowOff>
                  </to>
                </anchor>
              </controlPr>
            </control>
          </mc:Choice>
        </mc:AlternateContent>
        <mc:AlternateContent xmlns:mc="http://schemas.openxmlformats.org/markup-compatibility/2006">
          <mc:Choice Requires="x14">
            <control shapeId="11510" r:id="rId120" name="Check Box 246">
              <controlPr defaultSize="0" autoFill="0" autoLine="0" autoPict="0">
                <anchor moveWithCells="1">
                  <from>
                    <xdr:col>3</xdr:col>
                    <xdr:colOff>0</xdr:colOff>
                    <xdr:row>222</xdr:row>
                    <xdr:rowOff>0</xdr:rowOff>
                  </from>
                  <to>
                    <xdr:col>4</xdr:col>
                    <xdr:colOff>57150</xdr:colOff>
                    <xdr:row>223</xdr:row>
                    <xdr:rowOff>0</xdr:rowOff>
                  </to>
                </anchor>
              </controlPr>
            </control>
          </mc:Choice>
        </mc:AlternateContent>
        <mc:AlternateContent xmlns:mc="http://schemas.openxmlformats.org/markup-compatibility/2006">
          <mc:Choice Requires="x14">
            <control shapeId="11512" r:id="rId121" name="Check Box 248">
              <controlPr defaultSize="0" autoFill="0" autoLine="0" autoPict="0">
                <anchor moveWithCells="1">
                  <from>
                    <xdr:col>3</xdr:col>
                    <xdr:colOff>0</xdr:colOff>
                    <xdr:row>223</xdr:row>
                    <xdr:rowOff>38100</xdr:rowOff>
                  </from>
                  <to>
                    <xdr:col>4</xdr:col>
                    <xdr:colOff>57150</xdr:colOff>
                    <xdr:row>224</xdr:row>
                    <xdr:rowOff>28575</xdr:rowOff>
                  </to>
                </anchor>
              </controlPr>
            </control>
          </mc:Choice>
        </mc:AlternateContent>
        <mc:AlternateContent xmlns:mc="http://schemas.openxmlformats.org/markup-compatibility/2006">
          <mc:Choice Requires="x14">
            <control shapeId="11516" r:id="rId122" name="Check Box 252">
              <controlPr defaultSize="0" autoFill="0" autoLine="0" autoPict="0">
                <anchor moveWithCells="1">
                  <from>
                    <xdr:col>2</xdr:col>
                    <xdr:colOff>2000250</xdr:colOff>
                    <xdr:row>178</xdr:row>
                    <xdr:rowOff>47625</xdr:rowOff>
                  </from>
                  <to>
                    <xdr:col>4</xdr:col>
                    <xdr:colOff>47625</xdr:colOff>
                    <xdr:row>178</xdr:row>
                    <xdr:rowOff>304800</xdr:rowOff>
                  </to>
                </anchor>
              </controlPr>
            </control>
          </mc:Choice>
        </mc:AlternateContent>
        <mc:AlternateContent xmlns:mc="http://schemas.openxmlformats.org/markup-compatibility/2006">
          <mc:Choice Requires="x14">
            <control shapeId="11518" r:id="rId123" name="Check Box 254">
              <controlPr defaultSize="0" autoFill="0" autoLine="0" autoPict="0">
                <anchor moveWithCells="1">
                  <from>
                    <xdr:col>2</xdr:col>
                    <xdr:colOff>2000250</xdr:colOff>
                    <xdr:row>181</xdr:row>
                    <xdr:rowOff>28575</xdr:rowOff>
                  </from>
                  <to>
                    <xdr:col>4</xdr:col>
                    <xdr:colOff>57150</xdr:colOff>
                    <xdr:row>181</xdr:row>
                    <xdr:rowOff>285750</xdr:rowOff>
                  </to>
                </anchor>
              </controlPr>
            </control>
          </mc:Choice>
        </mc:AlternateContent>
        <mc:AlternateContent xmlns:mc="http://schemas.openxmlformats.org/markup-compatibility/2006">
          <mc:Choice Requires="x14">
            <control shapeId="11519" r:id="rId124" name="Check Box 255">
              <controlPr defaultSize="0" autoFill="0" autoLine="0" autoPict="0">
                <anchor moveWithCells="1">
                  <from>
                    <xdr:col>3</xdr:col>
                    <xdr:colOff>9525</xdr:colOff>
                    <xdr:row>183</xdr:row>
                    <xdr:rowOff>47625</xdr:rowOff>
                  </from>
                  <to>
                    <xdr:col>4</xdr:col>
                    <xdr:colOff>66675</xdr:colOff>
                    <xdr:row>183</xdr:row>
                    <xdr:rowOff>304800</xdr:rowOff>
                  </to>
                </anchor>
              </controlPr>
            </control>
          </mc:Choice>
        </mc:AlternateContent>
        <mc:AlternateContent xmlns:mc="http://schemas.openxmlformats.org/markup-compatibility/2006">
          <mc:Choice Requires="x14">
            <control shapeId="11520" r:id="rId125" name="Check Box 256">
              <controlPr defaultSize="0" autoFill="0" autoLine="0" autoPict="0">
                <anchor moveWithCells="1">
                  <from>
                    <xdr:col>2</xdr:col>
                    <xdr:colOff>2000250</xdr:colOff>
                    <xdr:row>182</xdr:row>
                    <xdr:rowOff>19050</xdr:rowOff>
                  </from>
                  <to>
                    <xdr:col>4</xdr:col>
                    <xdr:colOff>57150</xdr:colOff>
                    <xdr:row>182</xdr:row>
                    <xdr:rowOff>295275</xdr:rowOff>
                  </to>
                </anchor>
              </controlPr>
            </control>
          </mc:Choice>
        </mc:AlternateContent>
        <mc:AlternateContent xmlns:mc="http://schemas.openxmlformats.org/markup-compatibility/2006">
          <mc:Choice Requires="x14">
            <control shapeId="11522" r:id="rId126" name="Check Box 258">
              <controlPr defaultSize="0" autoFill="0" autoLine="0" autoPict="0">
                <anchor moveWithCells="1">
                  <from>
                    <xdr:col>3</xdr:col>
                    <xdr:colOff>9525</xdr:colOff>
                    <xdr:row>185</xdr:row>
                    <xdr:rowOff>47625</xdr:rowOff>
                  </from>
                  <to>
                    <xdr:col>4</xdr:col>
                    <xdr:colOff>66675</xdr:colOff>
                    <xdr:row>185</xdr:row>
                    <xdr:rowOff>304800</xdr:rowOff>
                  </to>
                </anchor>
              </controlPr>
            </control>
          </mc:Choice>
        </mc:AlternateContent>
        <mc:AlternateContent xmlns:mc="http://schemas.openxmlformats.org/markup-compatibility/2006">
          <mc:Choice Requires="x14">
            <control shapeId="11523" r:id="rId127" name="Check Box 259">
              <controlPr defaultSize="0" autoFill="0" autoLine="0" autoPict="0">
                <anchor moveWithCells="1">
                  <from>
                    <xdr:col>3</xdr:col>
                    <xdr:colOff>9525</xdr:colOff>
                    <xdr:row>187</xdr:row>
                    <xdr:rowOff>28575</xdr:rowOff>
                  </from>
                  <to>
                    <xdr:col>4</xdr:col>
                    <xdr:colOff>66675</xdr:colOff>
                    <xdr:row>187</xdr:row>
                    <xdr:rowOff>295275</xdr:rowOff>
                  </to>
                </anchor>
              </controlPr>
            </control>
          </mc:Choice>
        </mc:AlternateContent>
        <mc:AlternateContent xmlns:mc="http://schemas.openxmlformats.org/markup-compatibility/2006">
          <mc:Choice Requires="x14">
            <control shapeId="11524" r:id="rId128" name="Check Box 260">
              <controlPr defaultSize="0" autoFill="0" autoLine="0" autoPict="0">
                <anchor moveWithCells="1">
                  <from>
                    <xdr:col>2</xdr:col>
                    <xdr:colOff>2000250</xdr:colOff>
                    <xdr:row>186</xdr:row>
                    <xdr:rowOff>47625</xdr:rowOff>
                  </from>
                  <to>
                    <xdr:col>4</xdr:col>
                    <xdr:colOff>57150</xdr:colOff>
                    <xdr:row>186</xdr:row>
                    <xdr:rowOff>314325</xdr:rowOff>
                  </to>
                </anchor>
              </controlPr>
            </control>
          </mc:Choice>
        </mc:AlternateContent>
        <mc:AlternateContent xmlns:mc="http://schemas.openxmlformats.org/markup-compatibility/2006">
          <mc:Choice Requires="x14">
            <control shapeId="11528" r:id="rId129" name="Check Box 264">
              <controlPr defaultSize="0" autoFill="0" autoLine="0" autoPict="0">
                <anchor moveWithCells="1">
                  <from>
                    <xdr:col>3</xdr:col>
                    <xdr:colOff>0</xdr:colOff>
                    <xdr:row>211</xdr:row>
                    <xdr:rowOff>28575</xdr:rowOff>
                  </from>
                  <to>
                    <xdr:col>4</xdr:col>
                    <xdr:colOff>57150</xdr:colOff>
                    <xdr:row>212</xdr:row>
                    <xdr:rowOff>19050</xdr:rowOff>
                  </to>
                </anchor>
              </controlPr>
            </control>
          </mc:Choice>
        </mc:AlternateContent>
        <mc:AlternateContent xmlns:mc="http://schemas.openxmlformats.org/markup-compatibility/2006">
          <mc:Choice Requires="x14">
            <control shapeId="11529" r:id="rId130" name="Check Box 265">
              <controlPr defaultSize="0" autoFill="0" autoLine="0" autoPict="0">
                <anchor moveWithCells="1">
                  <from>
                    <xdr:col>3</xdr:col>
                    <xdr:colOff>0</xdr:colOff>
                    <xdr:row>213</xdr:row>
                    <xdr:rowOff>133350</xdr:rowOff>
                  </from>
                  <to>
                    <xdr:col>4</xdr:col>
                    <xdr:colOff>57150</xdr:colOff>
                    <xdr:row>213</xdr:row>
                    <xdr:rowOff>657225</xdr:rowOff>
                  </to>
                </anchor>
              </controlPr>
            </control>
          </mc:Choice>
        </mc:AlternateContent>
        <mc:AlternateContent xmlns:mc="http://schemas.openxmlformats.org/markup-compatibility/2006">
          <mc:Choice Requires="x14">
            <control shapeId="11535" r:id="rId131" name="Check Box 271">
              <controlPr defaultSize="0" autoFill="0" autoLine="0" autoPict="0">
                <anchor moveWithCells="1">
                  <from>
                    <xdr:col>3</xdr:col>
                    <xdr:colOff>9525</xdr:colOff>
                    <xdr:row>125</xdr:row>
                    <xdr:rowOff>314325</xdr:rowOff>
                  </from>
                  <to>
                    <xdr:col>4</xdr:col>
                    <xdr:colOff>66675</xdr:colOff>
                    <xdr:row>125</xdr:row>
                    <xdr:rowOff>533400</xdr:rowOff>
                  </to>
                </anchor>
              </controlPr>
            </control>
          </mc:Choice>
        </mc:AlternateContent>
        <mc:AlternateContent xmlns:mc="http://schemas.openxmlformats.org/markup-compatibility/2006">
          <mc:Choice Requires="x14">
            <control shapeId="11536" r:id="rId132" name="Check Box 272">
              <controlPr defaultSize="0" autoFill="0" autoLine="0" autoPict="0">
                <anchor moveWithCells="1">
                  <from>
                    <xdr:col>2</xdr:col>
                    <xdr:colOff>2000250</xdr:colOff>
                    <xdr:row>126</xdr:row>
                    <xdr:rowOff>295275</xdr:rowOff>
                  </from>
                  <to>
                    <xdr:col>4</xdr:col>
                    <xdr:colOff>57150</xdr:colOff>
                    <xdr:row>126</xdr:row>
                    <xdr:rowOff>561975</xdr:rowOff>
                  </to>
                </anchor>
              </controlPr>
            </control>
          </mc:Choice>
        </mc:AlternateContent>
        <mc:AlternateContent xmlns:mc="http://schemas.openxmlformats.org/markup-compatibility/2006">
          <mc:Choice Requires="x14">
            <control shapeId="11537" r:id="rId133" name="Check Box 273">
              <controlPr defaultSize="0" autoFill="0" autoLine="0" autoPict="0">
                <anchor moveWithCells="1">
                  <from>
                    <xdr:col>2</xdr:col>
                    <xdr:colOff>2000250</xdr:colOff>
                    <xdr:row>127</xdr:row>
                    <xdr:rowOff>295275</xdr:rowOff>
                  </from>
                  <to>
                    <xdr:col>4</xdr:col>
                    <xdr:colOff>57150</xdr:colOff>
                    <xdr:row>127</xdr:row>
                    <xdr:rowOff>571500</xdr:rowOff>
                  </to>
                </anchor>
              </controlPr>
            </control>
          </mc:Choice>
        </mc:AlternateContent>
        <mc:AlternateContent xmlns:mc="http://schemas.openxmlformats.org/markup-compatibility/2006">
          <mc:Choice Requires="x14">
            <control shapeId="11540" r:id="rId134" name="Check Box 276">
              <controlPr defaultSize="0" autoFill="0" autoLine="0" autoPict="0">
                <anchor moveWithCells="1">
                  <from>
                    <xdr:col>3</xdr:col>
                    <xdr:colOff>0</xdr:colOff>
                    <xdr:row>90</xdr:row>
                    <xdr:rowOff>333375</xdr:rowOff>
                  </from>
                  <to>
                    <xdr:col>4</xdr:col>
                    <xdr:colOff>57150</xdr:colOff>
                    <xdr:row>90</xdr:row>
                    <xdr:rowOff>561975</xdr:rowOff>
                  </to>
                </anchor>
              </controlPr>
            </control>
          </mc:Choice>
        </mc:AlternateContent>
        <mc:AlternateContent xmlns:mc="http://schemas.openxmlformats.org/markup-compatibility/2006">
          <mc:Choice Requires="x14">
            <control shapeId="11541" r:id="rId135" name="Check Box 277">
              <controlPr defaultSize="0" autoFill="0" autoLine="0" autoPict="0">
                <anchor moveWithCells="1">
                  <from>
                    <xdr:col>2</xdr:col>
                    <xdr:colOff>2000250</xdr:colOff>
                    <xdr:row>124</xdr:row>
                    <xdr:rowOff>314325</xdr:rowOff>
                  </from>
                  <to>
                    <xdr:col>4</xdr:col>
                    <xdr:colOff>57150</xdr:colOff>
                    <xdr:row>124</xdr:row>
                    <xdr:rowOff>533400</xdr:rowOff>
                  </to>
                </anchor>
              </controlPr>
            </control>
          </mc:Choice>
        </mc:AlternateContent>
        <mc:AlternateContent xmlns:mc="http://schemas.openxmlformats.org/markup-compatibility/2006">
          <mc:Choice Requires="x14">
            <control shapeId="11546" r:id="rId136" name="Check Box 282">
              <controlPr defaultSize="0" autoFill="0" autoLine="0" autoPict="0">
                <anchor moveWithCells="1">
                  <from>
                    <xdr:col>3</xdr:col>
                    <xdr:colOff>0</xdr:colOff>
                    <xdr:row>118</xdr:row>
                    <xdr:rowOff>314325</xdr:rowOff>
                  </from>
                  <to>
                    <xdr:col>4</xdr:col>
                    <xdr:colOff>57150</xdr:colOff>
                    <xdr:row>118</xdr:row>
                    <xdr:rowOff>533400</xdr:rowOff>
                  </to>
                </anchor>
              </controlPr>
            </control>
          </mc:Choice>
        </mc:AlternateContent>
        <mc:AlternateContent xmlns:mc="http://schemas.openxmlformats.org/markup-compatibility/2006">
          <mc:Choice Requires="x14">
            <control shapeId="11547" r:id="rId137" name="Check Box 283">
              <controlPr defaultSize="0" autoFill="0" autoLine="0" autoPict="0">
                <anchor moveWithCells="1">
                  <from>
                    <xdr:col>3</xdr:col>
                    <xdr:colOff>0</xdr:colOff>
                    <xdr:row>119</xdr:row>
                    <xdr:rowOff>314325</xdr:rowOff>
                  </from>
                  <to>
                    <xdr:col>4</xdr:col>
                    <xdr:colOff>57150</xdr:colOff>
                    <xdr:row>119</xdr:row>
                    <xdr:rowOff>581025</xdr:rowOff>
                  </to>
                </anchor>
              </controlPr>
            </control>
          </mc:Choice>
        </mc:AlternateContent>
        <mc:AlternateContent xmlns:mc="http://schemas.openxmlformats.org/markup-compatibility/2006">
          <mc:Choice Requires="x14">
            <control shapeId="11548" r:id="rId138" name="Check Box 284">
              <controlPr defaultSize="0" autoFill="0" autoLine="0" autoPict="0">
                <anchor moveWithCells="1">
                  <from>
                    <xdr:col>3</xdr:col>
                    <xdr:colOff>9525</xdr:colOff>
                    <xdr:row>120</xdr:row>
                    <xdr:rowOff>266700</xdr:rowOff>
                  </from>
                  <to>
                    <xdr:col>4</xdr:col>
                    <xdr:colOff>66675</xdr:colOff>
                    <xdr:row>120</xdr:row>
                    <xdr:rowOff>581025</xdr:rowOff>
                  </to>
                </anchor>
              </controlPr>
            </control>
          </mc:Choice>
        </mc:AlternateContent>
        <mc:AlternateContent xmlns:mc="http://schemas.openxmlformats.org/markup-compatibility/2006">
          <mc:Choice Requires="x14">
            <control shapeId="11549" r:id="rId139" name="Check Box 285">
              <controlPr defaultSize="0" autoFill="0" autoLine="0" autoPict="0">
                <anchor moveWithCells="1">
                  <from>
                    <xdr:col>3</xdr:col>
                    <xdr:colOff>0</xdr:colOff>
                    <xdr:row>117</xdr:row>
                    <xdr:rowOff>333375</xdr:rowOff>
                  </from>
                  <to>
                    <xdr:col>4</xdr:col>
                    <xdr:colOff>57150</xdr:colOff>
                    <xdr:row>117</xdr:row>
                    <xdr:rowOff>561975</xdr:rowOff>
                  </to>
                </anchor>
              </controlPr>
            </control>
          </mc:Choice>
        </mc:AlternateContent>
        <mc:AlternateContent xmlns:mc="http://schemas.openxmlformats.org/markup-compatibility/2006">
          <mc:Choice Requires="x14">
            <control shapeId="11550" r:id="rId140" name="Check Box 286">
              <controlPr defaultSize="0" autoFill="0" autoLine="0" autoPict="0">
                <anchor moveWithCells="1">
                  <from>
                    <xdr:col>3</xdr:col>
                    <xdr:colOff>0</xdr:colOff>
                    <xdr:row>135</xdr:row>
                    <xdr:rowOff>0</xdr:rowOff>
                  </from>
                  <to>
                    <xdr:col>4</xdr:col>
                    <xdr:colOff>57150</xdr:colOff>
                    <xdr:row>135</xdr:row>
                    <xdr:rowOff>257175</xdr:rowOff>
                  </to>
                </anchor>
              </controlPr>
            </control>
          </mc:Choice>
        </mc:AlternateContent>
        <mc:AlternateContent xmlns:mc="http://schemas.openxmlformats.org/markup-compatibility/2006">
          <mc:Choice Requires="x14">
            <control shapeId="11551" r:id="rId141" name="Check Box 287">
              <controlPr defaultSize="0" autoFill="0" autoLine="0" autoPict="0">
                <anchor moveWithCells="1">
                  <from>
                    <xdr:col>3</xdr:col>
                    <xdr:colOff>0</xdr:colOff>
                    <xdr:row>139</xdr:row>
                    <xdr:rowOff>0</xdr:rowOff>
                  </from>
                  <to>
                    <xdr:col>4</xdr:col>
                    <xdr:colOff>57150</xdr:colOff>
                    <xdr:row>139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チェックシート（代表） </vt:lpstr>
      <vt:lpstr>'チェックシート（代表）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2021-07-20T01:58:31Z</cp:lastPrinted>
  <dcterms:created xsi:type="dcterms:W3CDTF">2018-12-06T06:10:46Z</dcterms:created>
  <dcterms:modified xsi:type="dcterms:W3CDTF">2021-07-20T01:58:34Z</dcterms:modified>
</cp:coreProperties>
</file>