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25" tabRatio="955" activeTab="0"/>
  </bookViews>
  <sheets>
    <sheet name="１(1)" sheetId="1" r:id="rId1"/>
    <sheet name="１(2)" sheetId="2" r:id="rId2"/>
    <sheet name="１(3)" sheetId="3" r:id="rId3"/>
    <sheet name="１(4)" sheetId="4" r:id="rId4"/>
    <sheet name="１(5)" sheetId="5" r:id="rId5"/>
    <sheet name="２(1)" sheetId="6" r:id="rId6"/>
    <sheet name="２(2)" sheetId="7" r:id="rId7"/>
    <sheet name="３(1)" sheetId="8" r:id="rId8"/>
    <sheet name="３(2)" sheetId="9" r:id="rId9"/>
    <sheet name="３(3)" sheetId="10" r:id="rId10"/>
    <sheet name="３(4)" sheetId="11" r:id="rId11"/>
    <sheet name="３(5)" sheetId="12" r:id="rId12"/>
    <sheet name="３(6)" sheetId="13" r:id="rId13"/>
    <sheet name="４(1)" sheetId="14" r:id="rId14"/>
    <sheet name="４(2)" sheetId="15" r:id="rId15"/>
    <sheet name="４(３)" sheetId="16" r:id="rId16"/>
    <sheet name="５(1)" sheetId="17" r:id="rId17"/>
    <sheet name="５(2)" sheetId="18" r:id="rId18"/>
    <sheet name="６" sheetId="19" r:id="rId19"/>
    <sheet name="７" sheetId="20" r:id="rId20"/>
    <sheet name="８" sheetId="21" r:id="rId21"/>
    <sheet name="９" sheetId="22" r:id="rId22"/>
    <sheet name="１０" sheetId="23" r:id="rId23"/>
    <sheet name="１１" sheetId="24" r:id="rId24"/>
    <sheet name="１２" sheetId="25" r:id="rId25"/>
    <sheet name="１３" sheetId="26" r:id="rId26"/>
    <sheet name="１４" sheetId="27" r:id="rId27"/>
    <sheet name="１５" sheetId="28" r:id="rId28"/>
    <sheet name="１６" sheetId="29" r:id="rId29"/>
    <sheet name="１７" sheetId="30" r:id="rId30"/>
  </sheets>
  <definedNames>
    <definedName name="_xlnm.Print_Area" localSheetId="21">'９'!$A$1:$P$62</definedName>
  </definedNames>
  <calcPr fullCalcOnLoad="1"/>
</workbook>
</file>

<file path=xl/sharedStrings.xml><?xml version="1.0" encoding="utf-8"?>
<sst xmlns="http://schemas.openxmlformats.org/spreadsheetml/2006/main" count="2205" uniqueCount="544">
  <si>
    <t>　</t>
  </si>
  <si>
    <t>フィールド掛洞</t>
  </si>
  <si>
    <t>諏訪山グランド</t>
  </si>
  <si>
    <t>島</t>
  </si>
  <si>
    <t>藍川</t>
  </si>
  <si>
    <t>岐北</t>
  </si>
  <si>
    <t>厚見</t>
  </si>
  <si>
    <t>青山</t>
  </si>
  <si>
    <t>陽南</t>
  </si>
  <si>
    <t>藍川東</t>
  </si>
  <si>
    <t>岐阜西</t>
  </si>
  <si>
    <t>長森南</t>
  </si>
  <si>
    <t>養護</t>
  </si>
  <si>
    <t>岐陽グランド</t>
  </si>
  <si>
    <t>分館</t>
  </si>
  <si>
    <t>計</t>
  </si>
  <si>
    <t>市民総合体育館</t>
  </si>
  <si>
    <t>総数</t>
  </si>
  <si>
    <t>一般利用</t>
  </si>
  <si>
    <t>南部スポーツセンター</t>
  </si>
  <si>
    <t>岐阜市体育ルーム</t>
  </si>
  <si>
    <t>利用者計</t>
  </si>
  <si>
    <t>本荘市民プール</t>
  </si>
  <si>
    <t>北部市民プール</t>
  </si>
  <si>
    <t>南部市民プール</t>
  </si>
  <si>
    <t>(5)　学校別体育施設利用状況(運動場)</t>
  </si>
  <si>
    <t>岩野田</t>
  </si>
  <si>
    <t>高等学校</t>
  </si>
  <si>
    <t>境川</t>
  </si>
  <si>
    <t>幼稚園名</t>
  </si>
  <si>
    <t>（各年度末現在）</t>
  </si>
  <si>
    <t>（単位：人）</t>
  </si>
  <si>
    <t>１．学校基本調査結果(毎年５月１日）</t>
  </si>
  <si>
    <t>小学校</t>
  </si>
  <si>
    <t>学校名</t>
  </si>
  <si>
    <t>児　　童　　数</t>
  </si>
  <si>
    <t>学級数</t>
  </si>
  <si>
    <t>男</t>
  </si>
  <si>
    <t>女</t>
  </si>
  <si>
    <t>金華</t>
  </si>
  <si>
    <t>京町</t>
  </si>
  <si>
    <t>明徳</t>
  </si>
  <si>
    <t>徹明</t>
  </si>
  <si>
    <t>白山</t>
  </si>
  <si>
    <t>梅林</t>
  </si>
  <si>
    <t>本郷</t>
  </si>
  <si>
    <t>華陽</t>
  </si>
  <si>
    <t>本荘</t>
  </si>
  <si>
    <t>日野</t>
  </si>
  <si>
    <t>長良</t>
  </si>
  <si>
    <t>三里</t>
  </si>
  <si>
    <t>鷺山</t>
  </si>
  <si>
    <t>木之本</t>
  </si>
  <si>
    <t>加納</t>
  </si>
  <si>
    <t>加納西</t>
  </si>
  <si>
    <t>則武</t>
  </si>
  <si>
    <t>長森北</t>
  </si>
  <si>
    <t>常磐</t>
  </si>
  <si>
    <t>木田</t>
  </si>
  <si>
    <t>黒野</t>
  </si>
  <si>
    <t>方県</t>
  </si>
  <si>
    <t>茜部</t>
  </si>
  <si>
    <t>鶉</t>
  </si>
  <si>
    <t>七郷</t>
  </si>
  <si>
    <t>西郷</t>
  </si>
  <si>
    <t>市橋</t>
  </si>
  <si>
    <t>岩</t>
  </si>
  <si>
    <t>鏡島</t>
  </si>
  <si>
    <t>長良西</t>
  </si>
  <si>
    <t>早田</t>
  </si>
  <si>
    <t>且挌</t>
  </si>
  <si>
    <t>芥見</t>
  </si>
  <si>
    <t>合渡</t>
  </si>
  <si>
    <t>三輪南</t>
  </si>
  <si>
    <t>三輪北</t>
  </si>
  <si>
    <t>網代</t>
  </si>
  <si>
    <t>城西</t>
  </si>
  <si>
    <t>長良東</t>
  </si>
  <si>
    <t>長森西</t>
  </si>
  <si>
    <t>芥見東</t>
  </si>
  <si>
    <t>岩野田北</t>
  </si>
  <si>
    <t>長森東</t>
  </si>
  <si>
    <t>中学校</t>
  </si>
  <si>
    <t>長森</t>
  </si>
  <si>
    <t>長良</t>
  </si>
  <si>
    <t>精華</t>
  </si>
  <si>
    <t>藍川</t>
  </si>
  <si>
    <t>三輪</t>
  </si>
  <si>
    <t>青山</t>
  </si>
  <si>
    <t>陽南</t>
  </si>
  <si>
    <t>藍川北</t>
  </si>
  <si>
    <t>東長良</t>
  </si>
  <si>
    <t>岐阜北</t>
  </si>
  <si>
    <t>岐阜東</t>
  </si>
  <si>
    <t>大洞</t>
  </si>
  <si>
    <t>岐阜商業高校</t>
  </si>
  <si>
    <t xml:space="preserve"> </t>
  </si>
  <si>
    <t>学校数</t>
  </si>
  <si>
    <t>外国人</t>
  </si>
  <si>
    <t>養護教諭</t>
  </si>
  <si>
    <t>本務者のうち特殊学級担当職員(再掲)</t>
  </si>
  <si>
    <t>負担法による者</t>
  </si>
  <si>
    <t>その他</t>
  </si>
  <si>
    <t>学校栄養職員</t>
  </si>
  <si>
    <t>　</t>
  </si>
  <si>
    <t>区分</t>
  </si>
  <si>
    <t>利用人数</t>
  </si>
  <si>
    <t>開放校名</t>
  </si>
  <si>
    <t>開放日数</t>
  </si>
  <si>
    <t>日</t>
  </si>
  <si>
    <t>人</t>
  </si>
  <si>
    <t>伊奈波</t>
  </si>
  <si>
    <t>市民球場</t>
  </si>
  <si>
    <t>八ッ草球場</t>
  </si>
  <si>
    <t>日置江球場</t>
  </si>
  <si>
    <t>江崎第一球場</t>
  </si>
  <si>
    <t>江崎第二球場</t>
  </si>
  <si>
    <t>江崎第三球場</t>
  </si>
  <si>
    <t>溝口第一球場</t>
  </si>
  <si>
    <t>次木球場</t>
  </si>
  <si>
    <t>則松球場</t>
  </si>
  <si>
    <t>厚八運動場</t>
  </si>
  <si>
    <t>島西運動場</t>
  </si>
  <si>
    <t>旦ノ島球場</t>
  </si>
  <si>
    <t>溝口第二球場</t>
  </si>
  <si>
    <t>中屋球場</t>
  </si>
  <si>
    <t>日野サッカー場</t>
  </si>
  <si>
    <t>日置江サッカー場</t>
  </si>
  <si>
    <t>鏡島サッカー場</t>
  </si>
  <si>
    <t>４．岐阜市歴史博物館入館者状況</t>
  </si>
  <si>
    <t>開館日数</t>
  </si>
  <si>
    <t>合　　計</t>
  </si>
  <si>
    <t>有　　料</t>
  </si>
  <si>
    <t>無　　料</t>
  </si>
  <si>
    <t>個　　人</t>
  </si>
  <si>
    <t>団　　体</t>
  </si>
  <si>
    <t>一般図書</t>
  </si>
  <si>
    <t>児童図書</t>
  </si>
  <si>
    <t>本館</t>
  </si>
  <si>
    <t>移動図書館</t>
  </si>
  <si>
    <t>長良図書室</t>
  </si>
  <si>
    <t>東部図書室</t>
  </si>
  <si>
    <t>西部図書室</t>
  </si>
  <si>
    <t>長森図書室</t>
  </si>
  <si>
    <t>参考質問受付件数</t>
  </si>
  <si>
    <t>総　数</t>
  </si>
  <si>
    <t>児童図書研究室資料</t>
  </si>
  <si>
    <t>貸出文庫用資料</t>
  </si>
  <si>
    <t>児童室資料</t>
  </si>
  <si>
    <t>点字他資料</t>
  </si>
  <si>
    <t>個人貸出</t>
  </si>
  <si>
    <t>団体貸出</t>
  </si>
  <si>
    <t>口　頭</t>
  </si>
  <si>
    <t>電　話</t>
  </si>
  <si>
    <t>文　書</t>
  </si>
  <si>
    <t>科学講座</t>
  </si>
  <si>
    <t>科学相談</t>
  </si>
  <si>
    <t>７．ドリームシアター岐阜利用状況</t>
  </si>
  <si>
    <t>計(A)</t>
  </si>
  <si>
    <t>見学者</t>
  </si>
  <si>
    <t>件数</t>
  </si>
  <si>
    <t>人数(B)</t>
  </si>
  <si>
    <t>８．岐阜市少年自然の家利用状況</t>
  </si>
  <si>
    <t>利用団体数</t>
  </si>
  <si>
    <t>実利用者数</t>
  </si>
  <si>
    <t>延利用者数</t>
  </si>
  <si>
    <t>軽音楽</t>
  </si>
  <si>
    <t>講演会</t>
  </si>
  <si>
    <t>国際会議</t>
  </si>
  <si>
    <t>国内会議</t>
  </si>
  <si>
    <t>大会・会合</t>
  </si>
  <si>
    <t>発表会</t>
  </si>
  <si>
    <t>団体数</t>
  </si>
  <si>
    <t>施設名</t>
  </si>
  <si>
    <t>家庭教育学級</t>
  </si>
  <si>
    <t>視聴覚クラブ</t>
  </si>
  <si>
    <t>青少年育成会</t>
  </si>
  <si>
    <t>青年団・青年会</t>
  </si>
  <si>
    <t>体育団体</t>
  </si>
  <si>
    <t>自治団体</t>
  </si>
  <si>
    <t>議会報告</t>
  </si>
  <si>
    <t>福祉団体</t>
  </si>
  <si>
    <t>行政関係</t>
  </si>
  <si>
    <t>文庫貸出冊数</t>
  </si>
  <si>
    <t>図書貸出冊数</t>
  </si>
  <si>
    <t>平成15年度</t>
  </si>
  <si>
    <t xml:space="preserve"> </t>
  </si>
  <si>
    <t xml:space="preserve"> </t>
  </si>
  <si>
    <t>資料：文化センター</t>
  </si>
  <si>
    <t>明  徳</t>
  </si>
  <si>
    <t>徹  明</t>
  </si>
  <si>
    <t>白  山</t>
  </si>
  <si>
    <t>梅  林</t>
  </si>
  <si>
    <t>本  郷</t>
  </si>
  <si>
    <t>華  陽</t>
  </si>
  <si>
    <t>本  荘</t>
  </si>
  <si>
    <t>日  野</t>
  </si>
  <si>
    <t>長  良</t>
  </si>
  <si>
    <t>三  里</t>
  </si>
  <si>
    <t>鷺  山</t>
  </si>
  <si>
    <t>加  納</t>
  </si>
  <si>
    <t>則  武</t>
  </si>
  <si>
    <t>常  磐</t>
  </si>
  <si>
    <t>木  田</t>
  </si>
  <si>
    <t>黒  野</t>
  </si>
  <si>
    <t>方  県</t>
  </si>
  <si>
    <t>茜  部</t>
  </si>
  <si>
    <t>七  郷</t>
  </si>
  <si>
    <t>西  郷</t>
  </si>
  <si>
    <t>市  橋</t>
  </si>
  <si>
    <t>鏡  島</t>
  </si>
  <si>
    <t>厚  見</t>
  </si>
  <si>
    <t>早  田</t>
  </si>
  <si>
    <t>且  挌</t>
  </si>
  <si>
    <t>芥  見</t>
  </si>
  <si>
    <t>合  渡</t>
  </si>
  <si>
    <t>網  代</t>
  </si>
  <si>
    <t>城  西</t>
  </si>
  <si>
    <t>藍  川</t>
  </si>
  <si>
    <t>地図関係資料</t>
  </si>
  <si>
    <t>その他</t>
  </si>
  <si>
    <t>教育研究所</t>
  </si>
  <si>
    <t>岐陽運動場</t>
  </si>
  <si>
    <t>７１校</t>
  </si>
  <si>
    <t>視聴覚</t>
  </si>
  <si>
    <t>平成15年度</t>
  </si>
  <si>
    <t>総合計</t>
  </si>
  <si>
    <t>生　　徒　　数</t>
  </si>
  <si>
    <t>伊奈波</t>
  </si>
  <si>
    <t>明郷</t>
  </si>
  <si>
    <t>団体数</t>
  </si>
  <si>
    <t>青少年団体</t>
  </si>
  <si>
    <t>平成16年度</t>
  </si>
  <si>
    <t>子ども会</t>
  </si>
  <si>
    <t>(単位：人）</t>
  </si>
  <si>
    <t>西部福祉会館
青少年ルーム</t>
  </si>
  <si>
    <t>総　数</t>
  </si>
  <si>
    <t>年　度</t>
  </si>
  <si>
    <t>少　年</t>
  </si>
  <si>
    <t>青　年</t>
  </si>
  <si>
    <t>一　般</t>
  </si>
  <si>
    <t>主 催 事 業</t>
  </si>
  <si>
    <t>青山青少年
会館</t>
  </si>
  <si>
    <t>中央青少年
会館</t>
  </si>
  <si>
    <t>人　数</t>
  </si>
  <si>
    <t>合　　計</t>
  </si>
  <si>
    <t>公 民 館</t>
  </si>
  <si>
    <t>婦 人 会</t>
  </si>
  <si>
    <t>自 治 会</t>
  </si>
  <si>
    <t>学　　校</t>
  </si>
  <si>
    <t>そ の 他</t>
  </si>
  <si>
    <t>公民館文庫
利用者数</t>
  </si>
  <si>
    <t>区　分</t>
  </si>
  <si>
    <t>生涯学習・
女性センター
（利用者数）</t>
  </si>
  <si>
    <t>体育ルーム
（利用者数）</t>
  </si>
  <si>
    <t>消費生活
センター
（来客者数）</t>
  </si>
  <si>
    <t>図  書  館
（入館者数）</t>
  </si>
  <si>
    <t>駐　車　場
（利用台数）</t>
  </si>
  <si>
    <t>東部ｺﾐｭﾆﾃｨｾﾝﾀｰ</t>
  </si>
  <si>
    <t>西部ｺﾐｭﾆﾃｨｾﾝﾀｰ</t>
  </si>
  <si>
    <t>北部ｺﾐｭﾆﾃｨｾﾝﾀｰ</t>
  </si>
  <si>
    <t>南部ｺﾐｭﾆﾃｨｾﾝﾀｰ</t>
  </si>
  <si>
    <t>日光ｺﾐｭﾆﾃｨｾﾝﾀｰ</t>
  </si>
  <si>
    <t>長森ｺﾐｭﾆﾃｨｾﾝﾀｰ</t>
  </si>
  <si>
    <t>市橋ｺﾐｭﾆﾃｨｾﾝﾀｰ</t>
  </si>
  <si>
    <t>邦　楽</t>
  </si>
  <si>
    <t>演　劇</t>
  </si>
  <si>
    <t>舞　踊</t>
  </si>
  <si>
    <t>演　芸</t>
  </si>
  <si>
    <t>映　画</t>
  </si>
  <si>
    <t>展　示</t>
  </si>
  <si>
    <t>ｸﾗｼｯｸ</t>
  </si>
  <si>
    <t>資料：市民会館</t>
  </si>
  <si>
    <t>団　体</t>
  </si>
  <si>
    <t>個　人</t>
  </si>
  <si>
    <t>電　話</t>
  </si>
  <si>
    <t>来　庁</t>
  </si>
  <si>
    <t>催　　し　　広　　場</t>
  </si>
  <si>
    <t>小　　　　劇　　　　場</t>
  </si>
  <si>
    <t>９．長 良 川 国 際 会 議 場 利 用 状 況</t>
  </si>
  <si>
    <t>-</t>
  </si>
  <si>
    <t>大　　　会　　　議　　　室</t>
  </si>
  <si>
    <t xml:space="preserve"> -</t>
  </si>
  <si>
    <t>合計人数
A+B+C</t>
  </si>
  <si>
    <t>大　人</t>
  </si>
  <si>
    <t>小　人</t>
  </si>
  <si>
    <t>幼　児</t>
  </si>
  <si>
    <t>６．科 学 館 利 用 状 況</t>
  </si>
  <si>
    <t>小 人</t>
  </si>
  <si>
    <t>大 人</t>
  </si>
  <si>
    <t>特 別 展</t>
  </si>
  <si>
    <t>入 館 者 数</t>
  </si>
  <si>
    <t>総　数</t>
  </si>
  <si>
    <t>一 般 図 書</t>
  </si>
  <si>
    <t>(うち郷土資料)</t>
  </si>
  <si>
    <t>工業所有権公報</t>
  </si>
  <si>
    <t>(館内閲覧を除く)</t>
  </si>
  <si>
    <t>平成17年度</t>
  </si>
  <si>
    <t>区　　分</t>
  </si>
  <si>
    <t>資 料 貸 出 冊 数</t>
  </si>
  <si>
    <t>児　童</t>
  </si>
  <si>
    <t>５．図　　　書　　　館</t>
  </si>
  <si>
    <t>（単位：人・冊）</t>
  </si>
  <si>
    <t>資料数は電算入力のみ。</t>
  </si>
  <si>
    <t>一　日
当たり
の入館
者　数</t>
  </si>
  <si>
    <t>小・中学　生</t>
  </si>
  <si>
    <t>入館者
総  数</t>
  </si>
  <si>
    <t>開 館
日 数</t>
  </si>
  <si>
    <t>(1)　歴 史 博 物 館 入 館 者 数</t>
  </si>
  <si>
    <t>岐阜ファミリー
パーク野球場</t>
  </si>
  <si>
    <t>学校</t>
  </si>
  <si>
    <t>高校</t>
  </si>
  <si>
    <t>全市対象</t>
  </si>
  <si>
    <t>計</t>
  </si>
  <si>
    <t>校区対象</t>
  </si>
  <si>
    <t>体　　育　　館</t>
  </si>
  <si>
    <t>運　　動　　場</t>
  </si>
  <si>
    <t>校　　数</t>
  </si>
  <si>
    <t>ｽﾎﾟｰﾂ教室</t>
  </si>
  <si>
    <t>北西部
体育館</t>
  </si>
  <si>
    <t>東　部
体育館</t>
  </si>
  <si>
    <t>西　部
体育館</t>
  </si>
  <si>
    <t>北　部
体育館</t>
  </si>
  <si>
    <t>項　目</t>
  </si>
  <si>
    <t>３．体　　育　　施　　設</t>
  </si>
  <si>
    <t>［　１　　年　]</t>
  </si>
  <si>
    <t>［　２　　年　]</t>
  </si>
  <si>
    <t>［　３　　年　]</t>
  </si>
  <si>
    <t>（単位：身長・座高cm・体重㎏）</t>
  </si>
  <si>
    <t>身　　長</t>
  </si>
  <si>
    <t>体　　重</t>
  </si>
  <si>
    <t>座　　高</t>
  </si>
  <si>
    <t>(1) 小 学 校 児 童 体 位</t>
  </si>
  <si>
    <t>２．学 校 保 健 統 計 調 査 結 果</t>
  </si>
  <si>
    <t>［　４　　年　]</t>
  </si>
  <si>
    <t>［　５　　年　]</t>
  </si>
  <si>
    <t>［　６　　年　]</t>
  </si>
  <si>
    <t>小学校及び中学校児童、生徒体位表は学校保健統計調査(指定統計第13号各年4月)の結果である。</t>
  </si>
  <si>
    <t>(2) 中 学 校 生 徒 体 位</t>
  </si>
  <si>
    <t>(3) 中学校学校数、学級数、生徒数</t>
  </si>
  <si>
    <t>(2) 小学校学校数、学級数、児童数</t>
  </si>
  <si>
    <t>校　長</t>
  </si>
  <si>
    <t>教　頭</t>
  </si>
  <si>
    <t>教　諭</t>
  </si>
  <si>
    <t>講　師</t>
  </si>
  <si>
    <t>合　計</t>
  </si>
  <si>
    <t>教　　　員　　　数</t>
  </si>
  <si>
    <t>職　　　員　　　数</t>
  </si>
  <si>
    <t>　17</t>
  </si>
  <si>
    <t>　18</t>
  </si>
  <si>
    <t>(5) 中学校教員数及び職員数</t>
  </si>
  <si>
    <t>(4) 小学校教員数及び職員数</t>
  </si>
  <si>
    <t>養　護
助教諭</t>
  </si>
  <si>
    <t>　中学校</t>
  </si>
  <si>
    <t>学　校　名</t>
  </si>
  <si>
    <t>教　員　数</t>
  </si>
  <si>
    <t>学　級　数</t>
  </si>
  <si>
    <t>　幼稚園</t>
  </si>
  <si>
    <t>　高等学校</t>
  </si>
  <si>
    <t>　養護学校</t>
  </si>
  <si>
    <t>園　　児　　数</t>
  </si>
  <si>
    <t>生　　徒　　数</t>
  </si>
  <si>
    <t>児　童　・　生　徒　数</t>
  </si>
  <si>
    <t>(1) 市 立 学 校 の 概 況</t>
  </si>
  <si>
    <t>（教員数は兼務者含む）</t>
  </si>
  <si>
    <t>教  員  数</t>
  </si>
  <si>
    <t>学  級  数</t>
  </si>
  <si>
    <t>学  校  名</t>
  </si>
  <si>
    <t>17．早田教育集会所利用状況</t>
  </si>
  <si>
    <t>16．青少年会館利用状況</t>
  </si>
  <si>
    <t xml:space="preserve">15．地 区 公 民 館 </t>
  </si>
  <si>
    <t>※ 合計には有料使用の件数・人数も含む。</t>
  </si>
  <si>
    <t>※ 平成15年度から「件数」を「団体数」と改めた。</t>
  </si>
  <si>
    <t>14．ハートフルスクエアーＧ利用状況</t>
  </si>
  <si>
    <t>13．コミュニティセンター利用状況</t>
  </si>
  <si>
    <r>
      <t>北東部</t>
    </r>
    <r>
      <rPr>
        <sz val="11"/>
        <rFont val="ＭＳ 明朝"/>
        <family val="1"/>
      </rPr>
      <t>ｺﾐｭﾆﾃｨｾﾝﾀｰ</t>
    </r>
  </si>
  <si>
    <t>12．ボランティア相談件数・登録人員</t>
  </si>
  <si>
    <t>11．市 民 会 館 利 用 状 況</t>
  </si>
  <si>
    <t>Ｐ Ｔ Ａ</t>
  </si>
  <si>
    <t>クラブサークル</t>
  </si>
  <si>
    <t>岐阜ファミリーパーク
サッカー兼ラグビー場</t>
  </si>
  <si>
    <t>10．文 化 セ ン タ ー 利 用 状 況</t>
  </si>
  <si>
    <t>　</t>
  </si>
  <si>
    <r>
      <t xml:space="preserve">主催事業
参加者数
</t>
    </r>
    <r>
      <rPr>
        <sz val="11"/>
        <rFont val="ＭＳ 明朝"/>
        <family val="1"/>
      </rPr>
      <t>（C）</t>
    </r>
  </si>
  <si>
    <t>(2) 岐阜県図書館資料及び奉仕活動状況</t>
  </si>
  <si>
    <t>資料：市立図書館</t>
  </si>
  <si>
    <t>資料：岐阜県図書館</t>
  </si>
  <si>
    <t>資料：岐阜市歴史博物館</t>
  </si>
  <si>
    <t>(2) 加藤栄三・東一記念美術館(分館)入館者数</t>
  </si>
  <si>
    <t xml:space="preserve"> </t>
  </si>
  <si>
    <t>（単位：人（「団体」は20名以上）</t>
  </si>
  <si>
    <t>(6) 野 球 場 等 利 用 状 況 ( 受 付 数 )</t>
  </si>
  <si>
    <t>(3) 学校体育施設開放利用状況</t>
  </si>
  <si>
    <t>(4) 学校別体育施設利用状況(体育館)</t>
  </si>
  <si>
    <t>(2) 市 民 プ ー ル 利 用 状 況</t>
  </si>
  <si>
    <t>(1) 市 民 体 育 館 利 用 状 況</t>
  </si>
  <si>
    <r>
      <t xml:space="preserve">ファミリーパーク
</t>
    </r>
    <r>
      <rPr>
        <sz val="11"/>
        <rFont val="ＭＳ 明朝"/>
        <family val="1"/>
      </rPr>
      <t>体育館</t>
    </r>
  </si>
  <si>
    <t>本務者のうち
特殊学級担当
職員(再掲)</t>
  </si>
  <si>
    <t>休 職 者
(再掲)</t>
  </si>
  <si>
    <t>１　年</t>
  </si>
  <si>
    <t>２　年</t>
  </si>
  <si>
    <t>３　年</t>
  </si>
  <si>
    <t>４　年</t>
  </si>
  <si>
    <t>５　年</t>
  </si>
  <si>
    <t>６　年</t>
  </si>
  <si>
    <t>(小・中学部)</t>
  </si>
  <si>
    <t>(高  等  部)</t>
  </si>
  <si>
    <t>資料：科学館</t>
  </si>
  <si>
    <t>資料：ドリームシアター岐阜</t>
  </si>
  <si>
    <t>資料：人権啓発センター（市民参画部）</t>
  </si>
  <si>
    <t>ｸﾗｼｯｸ</t>
  </si>
  <si>
    <t>-</t>
  </si>
  <si>
    <t>　</t>
  </si>
  <si>
    <t>-</t>
  </si>
  <si>
    <t>　</t>
  </si>
  <si>
    <t>格技場</t>
  </si>
  <si>
    <t>-</t>
  </si>
  <si>
    <t>もえぎの里体育館</t>
  </si>
  <si>
    <t>岐陽
体育館</t>
  </si>
  <si>
    <t>柳津運動場</t>
  </si>
  <si>
    <t>高桑運動広場</t>
  </si>
  <si>
    <t>坂巻運動広場</t>
  </si>
  <si>
    <t>年度・月</t>
  </si>
  <si>
    <t>柳津</t>
  </si>
  <si>
    <t>６９校</t>
  </si>
  <si>
    <t>城北(藍川)</t>
  </si>
  <si>
    <t xml:space="preserve">     6　</t>
  </si>
  <si>
    <t xml:space="preserve">     7　</t>
  </si>
  <si>
    <t xml:space="preserve">     8　</t>
  </si>
  <si>
    <t xml:space="preserve">     9　</t>
  </si>
  <si>
    <t xml:space="preserve">    11　</t>
  </si>
  <si>
    <t xml:space="preserve">    12　</t>
  </si>
  <si>
    <t>　 5</t>
  </si>
  <si>
    <t>　 6</t>
  </si>
  <si>
    <t>　 7</t>
  </si>
  <si>
    <t>　 8</t>
  </si>
  <si>
    <t>　 9</t>
  </si>
  <si>
    <t>　 2</t>
  </si>
  <si>
    <t>　 3</t>
  </si>
  <si>
    <t>※ 歴史博物館はリニューアル工事により平成16年11月から翌年3月まで休館</t>
  </si>
  <si>
    <t>　11</t>
  </si>
  <si>
    <t>　12</t>
  </si>
  <si>
    <t>平成17年度</t>
  </si>
  <si>
    <t xml:space="preserve">  </t>
  </si>
  <si>
    <t>年度・月</t>
  </si>
  <si>
    <t>開館日数</t>
  </si>
  <si>
    <t>入館者総数</t>
  </si>
  <si>
    <t>柳津図書館</t>
  </si>
  <si>
    <t>資 料 数 (点)</t>
  </si>
  <si>
    <t>利 用 者 数 (人)</t>
  </si>
  <si>
    <t>貸 出 数 (点)</t>
  </si>
  <si>
    <t>　　 6　</t>
  </si>
  <si>
    <t>　　 7　</t>
  </si>
  <si>
    <t>　　 8　</t>
  </si>
  <si>
    <t>　　 9　</t>
  </si>
  <si>
    <t>　　11　</t>
  </si>
  <si>
    <t>　　12　</t>
  </si>
  <si>
    <t>　　 3　</t>
  </si>
  <si>
    <t>区 分</t>
  </si>
  <si>
    <t>回 数</t>
  </si>
  <si>
    <t>人 員</t>
  </si>
  <si>
    <t>年</t>
  </si>
  <si>
    <t>事 務 職 員</t>
  </si>
  <si>
    <t>施 設 使 用</t>
  </si>
  <si>
    <t>個 人 使 用</t>
  </si>
  <si>
    <t>相  談  件  数</t>
  </si>
  <si>
    <t>登  録  人  数  （3月31日現在）</t>
  </si>
  <si>
    <t>平成18年度</t>
  </si>
  <si>
    <t xml:space="preserve"> </t>
  </si>
  <si>
    <t xml:space="preserve"> </t>
  </si>
  <si>
    <t>　10</t>
  </si>
  <si>
    <t>資料：長良川国際会議場</t>
  </si>
  <si>
    <t>　19</t>
  </si>
  <si>
    <t>　</t>
  </si>
  <si>
    <t>開 場 日 数</t>
  </si>
  <si>
    <t>入 場 人 員</t>
  </si>
  <si>
    <t>１ 日 平 均</t>
  </si>
  <si>
    <t>区　分</t>
  </si>
  <si>
    <t xml:space="preserve">- </t>
  </si>
  <si>
    <t xml:space="preserve">- </t>
  </si>
  <si>
    <t xml:space="preserve">     5　</t>
  </si>
  <si>
    <t xml:space="preserve">    10　</t>
  </si>
  <si>
    <t xml:space="preserve">     2　</t>
  </si>
  <si>
    <t xml:space="preserve">     3　</t>
  </si>
  <si>
    <t>一日当たりの入館者数</t>
  </si>
  <si>
    <t>　 10</t>
  </si>
  <si>
    <t>　 11</t>
  </si>
  <si>
    <t>　 12</t>
  </si>
  <si>
    <t>　 3</t>
  </si>
  <si>
    <t>(3) 柳津歴史民俗資料館(分室)入館者数</t>
  </si>
  <si>
    <t xml:space="preserve">- </t>
  </si>
  <si>
    <t>平成16年度</t>
  </si>
  <si>
    <t>　　 5　</t>
  </si>
  <si>
    <t>　　10　</t>
  </si>
  <si>
    <t>　　 2　</t>
  </si>
  <si>
    <t>国　　際　　会　　議　　室</t>
  </si>
  <si>
    <t>北青少年会館</t>
  </si>
  <si>
    <t>東青少年会館</t>
  </si>
  <si>
    <t xml:space="preserve"> 利 用 状 況</t>
  </si>
  <si>
    <t>特に表示のないものは、平成20年の調査結果である。</t>
  </si>
  <si>
    <t xml:space="preserve">        </t>
  </si>
  <si>
    <t>岐  阜</t>
  </si>
  <si>
    <t>資料：市教育委員会（学校指導課）</t>
  </si>
  <si>
    <t>　特別支援学校</t>
  </si>
  <si>
    <t>岐阜特別支援</t>
  </si>
  <si>
    <t>資料：市教育委員会（学校指導課）</t>
  </si>
  <si>
    <t>平成16年</t>
  </si>
  <si>
    <t>　20</t>
  </si>
  <si>
    <t>資料：市教育委員会（学校指導課）　※ 職員数には兼務者を含む。</t>
  </si>
  <si>
    <t>資料：市教育委員会(学校保健課）</t>
  </si>
  <si>
    <t>資料：市教育委員会（学校保健課）</t>
  </si>
  <si>
    <t>資料：市教育委員会（市民体育課）</t>
  </si>
  <si>
    <t xml:space="preserve">平成19年度 </t>
  </si>
  <si>
    <t>19年 4月</t>
  </si>
  <si>
    <t>20年 1月</t>
  </si>
  <si>
    <t>江崎Ａ球場</t>
  </si>
  <si>
    <t>江崎Ｂ球場</t>
  </si>
  <si>
    <t>江崎Ｃ球場</t>
  </si>
  <si>
    <t>板屋Ａ球場</t>
  </si>
  <si>
    <t>板屋Ｂ球場</t>
  </si>
  <si>
    <t>次木Ａ球場</t>
  </si>
  <si>
    <t>次木Ｂ球場</t>
  </si>
  <si>
    <t>伊自良川Ａ球場</t>
  </si>
  <si>
    <t>伊自良川Ｃ球場</t>
  </si>
  <si>
    <t>伊自良川サッカー場</t>
  </si>
  <si>
    <t>資料：市教育委員会(市民体育課）</t>
  </si>
  <si>
    <t>※　加藤栄三・東一記念美術館は、床改修工事のため平成18年6月12日から平成18年7月24日まで休館</t>
  </si>
  <si>
    <t>平成19年度</t>
  </si>
  <si>
    <t>蔵  書  冊  数</t>
  </si>
  <si>
    <t xml:space="preserve"> </t>
  </si>
  <si>
    <t>資料：少年自然の家</t>
  </si>
  <si>
    <t>メ　　イ　　ン　　ホ　　ー　　ル</t>
  </si>
  <si>
    <t>平成17年度</t>
  </si>
  <si>
    <t>資料：市民協働推進課（生涯学習センター　ボランティア相談コーナー）</t>
  </si>
  <si>
    <t>資料：市民協働推進課</t>
  </si>
  <si>
    <t>資料：市民協働推進課</t>
  </si>
  <si>
    <t xml:space="preserve">  </t>
  </si>
  <si>
    <t>19年 4月</t>
  </si>
  <si>
    <t>20年 1月</t>
  </si>
  <si>
    <t>資料：社会教育課</t>
  </si>
  <si>
    <t>※ 地区公民館：50館</t>
  </si>
  <si>
    <t>資料：中央青少年会館</t>
  </si>
  <si>
    <t>(1) 市立図書館資料貸出状況(平成19年度末現在)</t>
  </si>
  <si>
    <t>（合計のうち有料使用）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</si>
</sst>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#,##0_);\(#,##0\)"/>
    <numFmt numFmtId="180" formatCode="#,##0_ ;[Red]\-#,##0\ "/>
    <numFmt numFmtId="181" formatCode="#,##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&quot;▲ &quot;#,##0"/>
    <numFmt numFmtId="188" formatCode="0_ 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2"/>
      <name val="ＭＳ Ｐゴシック"/>
      <family val="3"/>
    </font>
    <font>
      <sz val="20"/>
      <name val="ＭＳ ゴシック"/>
      <family val="3"/>
    </font>
    <font>
      <sz val="11"/>
      <name val="Arial Narrow"/>
      <family val="2"/>
    </font>
    <font>
      <sz val="16"/>
      <name val="ＭＳ Ｐゴシック"/>
      <family val="3"/>
    </font>
    <font>
      <b/>
      <sz val="16"/>
      <name val="ＭＳ ゴシック"/>
      <family val="3"/>
    </font>
    <font>
      <sz val="15"/>
      <name val="ＭＳ ゴシック"/>
      <family val="3"/>
    </font>
    <font>
      <sz val="15"/>
      <name val="ＭＳ Ｐ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2"/>
      <name val="ＭＳ Ｐ明朝"/>
      <family val="1"/>
    </font>
    <font>
      <b/>
      <sz val="19"/>
      <name val="ＭＳ 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b/>
      <sz val="5.5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sz val="16"/>
      <color indexed="10"/>
      <name val="ＭＳ 明朝"/>
      <family val="1"/>
    </font>
    <font>
      <sz val="18"/>
      <name val="ＭＳ 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sz val="10.5"/>
      <name val="ＭＳ ゴシック"/>
      <family val="3"/>
    </font>
    <font>
      <sz val="10.5"/>
      <name val="Arial Narrow"/>
      <family val="2"/>
    </font>
    <font>
      <sz val="14"/>
      <name val="ＭＳ Ｐゴシック"/>
      <family val="3"/>
    </font>
    <font>
      <sz val="22"/>
      <name val="ＭＳ 明朝"/>
      <family val="1"/>
    </font>
    <font>
      <sz val="12.5"/>
      <name val="ＭＳ Ｐゴシック"/>
      <family val="3"/>
    </font>
    <font>
      <sz val="11"/>
      <name val="ＭＳ Ｐ明朝"/>
      <family val="1"/>
    </font>
    <font>
      <b/>
      <sz val="16"/>
      <name val="ＭＳ Ｐゴシック"/>
      <family val="3"/>
    </font>
    <font>
      <sz val="8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78" fillId="32" borderId="0" applyNumberFormat="0" applyBorder="0" applyAlignment="0" applyProtection="0"/>
  </cellStyleXfs>
  <cellXfs count="49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0" xfId="48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38" fontId="2" fillId="0" borderId="0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38" fontId="18" fillId="0" borderId="0" xfId="48" applyFont="1" applyFill="1" applyBorder="1" applyAlignment="1">
      <alignment horizontal="right" vertical="center"/>
    </xf>
    <xf numFmtId="38" fontId="18" fillId="0" borderId="0" xfId="48" applyFont="1" applyFill="1" applyAlignment="1">
      <alignment vertical="center"/>
    </xf>
    <xf numFmtId="38" fontId="18" fillId="0" borderId="0" xfId="48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8" applyFont="1" applyFill="1" applyAlignment="1">
      <alignment vertical="center"/>
    </xf>
    <xf numFmtId="0" fontId="17" fillId="0" borderId="10" xfId="0" applyFont="1" applyFill="1" applyBorder="1" applyAlignment="1">
      <alignment vertical="center"/>
    </xf>
    <xf numFmtId="38" fontId="17" fillId="0" borderId="10" xfId="48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38" fontId="18" fillId="0" borderId="11" xfId="48" applyFont="1" applyFill="1" applyBorder="1" applyAlignment="1">
      <alignment horizontal="center" vertical="center"/>
    </xf>
    <xf numFmtId="38" fontId="18" fillId="0" borderId="12" xfId="48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textRotation="255" shrinkToFit="1"/>
    </xf>
    <xf numFmtId="0" fontId="18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distributed" textRotation="255"/>
    </xf>
    <xf numFmtId="0" fontId="18" fillId="0" borderId="0" xfId="0" applyFont="1" applyFill="1" applyBorder="1" applyAlignment="1">
      <alignment vertical="distributed" textRotation="255"/>
    </xf>
    <xf numFmtId="0" fontId="18" fillId="0" borderId="10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38" fontId="18" fillId="0" borderId="10" xfId="48" applyFont="1" applyFill="1" applyBorder="1" applyAlignment="1">
      <alignment vertical="center"/>
    </xf>
    <xf numFmtId="38" fontId="17" fillId="0" borderId="0" xfId="48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38" fontId="20" fillId="0" borderId="0" xfId="48" applyFont="1" applyFill="1" applyBorder="1" applyAlignment="1">
      <alignment horizontal="right" vertical="center"/>
    </xf>
    <xf numFmtId="38" fontId="20" fillId="0" borderId="0" xfId="48" applyFont="1" applyFill="1" applyAlignment="1">
      <alignment horizontal="right" vertical="center"/>
    </xf>
    <xf numFmtId="38" fontId="20" fillId="0" borderId="0" xfId="48" applyFont="1" applyFill="1" applyAlignment="1">
      <alignment vertical="center"/>
    </xf>
    <xf numFmtId="38" fontId="20" fillId="0" borderId="0" xfId="48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38" fontId="7" fillId="0" borderId="16" xfId="48" applyFont="1" applyFill="1" applyBorder="1" applyAlignment="1">
      <alignment horizontal="center" vertical="center"/>
    </xf>
    <xf numFmtId="38" fontId="7" fillId="0" borderId="15" xfId="48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8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38" fontId="7" fillId="0" borderId="16" xfId="48" applyFont="1" applyFill="1" applyBorder="1" applyAlignment="1">
      <alignment vertical="center" wrapText="1"/>
    </xf>
    <xf numFmtId="38" fontId="7" fillId="0" borderId="15" xfId="48" applyFont="1" applyFill="1" applyBorder="1" applyAlignment="1">
      <alignment vertical="center" wrapText="1"/>
    </xf>
    <xf numFmtId="38" fontId="23" fillId="0" borderId="18" xfId="48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shrinkToFit="1"/>
    </xf>
    <xf numFmtId="38" fontId="7" fillId="0" borderId="0" xfId="48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38" fontId="8" fillId="0" borderId="0" xfId="48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38" fontId="7" fillId="0" borderId="20" xfId="48" applyFont="1" applyFill="1" applyBorder="1" applyAlignment="1">
      <alignment horizontal="center" vertical="center"/>
    </xf>
    <xf numFmtId="38" fontId="7" fillId="0" borderId="20" xfId="48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8" fontId="7" fillId="0" borderId="0" xfId="0" applyNumberFormat="1" applyFont="1" applyFill="1" applyAlignment="1">
      <alignment vertical="center"/>
    </xf>
    <xf numFmtId="38" fontId="7" fillId="0" borderId="0" xfId="48" applyFont="1" applyFill="1" applyAlignment="1">
      <alignment horizontal="right" vertical="center"/>
    </xf>
    <xf numFmtId="38" fontId="7" fillId="0" borderId="0" xfId="48" applyFont="1" applyFill="1" applyBorder="1" applyAlignment="1">
      <alignment horizontal="right" vertical="center"/>
    </xf>
    <xf numFmtId="55" fontId="7" fillId="0" borderId="13" xfId="0" applyNumberFormat="1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38" fontId="22" fillId="0" borderId="0" xfId="48" applyFont="1" applyFill="1" applyAlignment="1">
      <alignment vertical="center"/>
    </xf>
    <xf numFmtId="38" fontId="22" fillId="0" borderId="0" xfId="48" applyFont="1" applyFill="1" applyBorder="1" applyAlignment="1">
      <alignment vertical="center"/>
    </xf>
    <xf numFmtId="38" fontId="7" fillId="0" borderId="21" xfId="48" applyFont="1" applyFill="1" applyBorder="1" applyAlignment="1">
      <alignment horizontal="center" vertical="distributed" textRotation="255" wrapText="1"/>
    </xf>
    <xf numFmtId="38" fontId="7" fillId="0" borderId="22" xfId="48" applyFont="1" applyFill="1" applyBorder="1" applyAlignment="1">
      <alignment horizontal="center" vertical="distributed" textRotation="255" wrapText="1"/>
    </xf>
    <xf numFmtId="0" fontId="7" fillId="0" borderId="0" xfId="0" applyFont="1" applyFill="1" applyAlignment="1">
      <alignment vertical="center" wrapText="1"/>
    </xf>
    <xf numFmtId="38" fontId="25" fillId="0" borderId="11" xfId="48" applyFont="1" applyFill="1" applyBorder="1" applyAlignment="1">
      <alignment horizontal="center" vertical="center" wrapText="1"/>
    </xf>
    <xf numFmtId="38" fontId="25" fillId="0" borderId="23" xfId="48" applyFont="1" applyFill="1" applyBorder="1" applyAlignment="1">
      <alignment horizontal="center" vertical="center" wrapText="1"/>
    </xf>
    <xf numFmtId="38" fontId="7" fillId="0" borderId="16" xfId="48" applyFont="1" applyFill="1" applyBorder="1" applyAlignment="1">
      <alignment horizontal="center" vertical="distributed" textRotation="255" wrapText="1"/>
    </xf>
    <xf numFmtId="38" fontId="7" fillId="0" borderId="24" xfId="48" applyFont="1" applyFill="1" applyBorder="1" applyAlignment="1">
      <alignment horizontal="center" vertical="distributed" textRotation="255" wrapText="1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55" fontId="7" fillId="0" borderId="0" xfId="0" applyNumberFormat="1" applyFont="1" applyFill="1" applyBorder="1" applyAlignment="1" quotePrefix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38" fontId="7" fillId="0" borderId="21" xfId="48" applyFont="1" applyFill="1" applyBorder="1" applyAlignment="1">
      <alignment horizontal="center" vertical="distributed" textRotation="255"/>
    </xf>
    <xf numFmtId="38" fontId="26" fillId="0" borderId="21" xfId="48" applyFont="1" applyFill="1" applyBorder="1" applyAlignment="1">
      <alignment horizontal="center" vertical="distributed" textRotation="255" wrapText="1"/>
    </xf>
    <xf numFmtId="38" fontId="7" fillId="0" borderId="25" xfId="48" applyFont="1" applyFill="1" applyBorder="1" applyAlignment="1">
      <alignment horizontal="center" vertical="distributed" textRotation="255"/>
    </xf>
    <xf numFmtId="38" fontId="7" fillId="0" borderId="26" xfId="48" applyFont="1" applyFill="1" applyBorder="1" applyAlignment="1">
      <alignment horizontal="center" vertical="distributed" textRotation="255"/>
    </xf>
    <xf numFmtId="38" fontId="25" fillId="0" borderId="26" xfId="48" applyFont="1" applyFill="1" applyBorder="1" applyAlignment="1">
      <alignment horizontal="center" vertical="distributed" textRotation="255"/>
    </xf>
    <xf numFmtId="38" fontId="7" fillId="0" borderId="16" xfId="48" applyFont="1" applyFill="1" applyBorder="1" applyAlignment="1">
      <alignment horizontal="center" vertical="distributed" textRotation="255"/>
    </xf>
    <xf numFmtId="38" fontId="26" fillId="0" borderId="16" xfId="48" applyFont="1" applyFill="1" applyBorder="1" applyAlignment="1">
      <alignment horizontal="center" vertical="distributed" textRotation="255" wrapText="1"/>
    </xf>
    <xf numFmtId="38" fontId="7" fillId="0" borderId="15" xfId="48" applyFont="1" applyFill="1" applyBorder="1" applyAlignment="1">
      <alignment horizontal="center" vertical="distributed" textRotation="255"/>
    </xf>
    <xf numFmtId="0" fontId="7" fillId="0" borderId="0" xfId="0" applyFont="1" applyFill="1" applyAlignment="1">
      <alignment/>
    </xf>
    <xf numFmtId="38" fontId="7" fillId="0" borderId="0" xfId="48" applyFont="1" applyFill="1" applyAlignment="1">
      <alignment/>
    </xf>
    <xf numFmtId="0" fontId="7" fillId="0" borderId="0" xfId="0" applyFont="1" applyFill="1" applyBorder="1" applyAlignment="1">
      <alignment horizontal="center" vertical="top" wrapText="1"/>
    </xf>
    <xf numFmtId="38" fontId="7" fillId="0" borderId="0" xfId="48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/>
    </xf>
    <xf numFmtId="38" fontId="7" fillId="0" borderId="0" xfId="48" applyFont="1" applyFill="1" applyBorder="1" applyAlignment="1">
      <alignment/>
    </xf>
    <xf numFmtId="38" fontId="7" fillId="0" borderId="0" xfId="48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38" fontId="7" fillId="0" borderId="10" xfId="48" applyFont="1" applyFill="1" applyBorder="1" applyAlignment="1">
      <alignment/>
    </xf>
    <xf numFmtId="38" fontId="7" fillId="0" borderId="26" xfId="48" applyFont="1" applyFill="1" applyBorder="1" applyAlignment="1">
      <alignment horizontal="center" vertical="distributed" textRotation="255" wrapText="1"/>
    </xf>
    <xf numFmtId="38" fontId="7" fillId="0" borderId="27" xfId="48" applyFont="1" applyFill="1" applyBorder="1" applyAlignment="1">
      <alignment horizontal="center" vertical="distributed" textRotation="255" wrapText="1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8" fontId="7" fillId="0" borderId="0" xfId="48" applyFont="1" applyFill="1" applyBorder="1" applyAlignment="1">
      <alignment horizontal="center" vertical="center" textRotation="255"/>
    </xf>
    <xf numFmtId="38" fontId="27" fillId="0" borderId="0" xfId="48" applyFont="1" applyFill="1" applyBorder="1" applyAlignment="1">
      <alignment horizontal="center" vertical="center" textRotation="255" wrapText="1"/>
    </xf>
    <xf numFmtId="38" fontId="28" fillId="0" borderId="26" xfId="48" applyFont="1" applyFill="1" applyBorder="1" applyAlignment="1">
      <alignment horizontal="center" vertical="distributed" textRotation="255" wrapText="1"/>
    </xf>
    <xf numFmtId="38" fontId="7" fillId="0" borderId="24" xfId="48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/>
    </xf>
    <xf numFmtId="38" fontId="7" fillId="0" borderId="29" xfId="48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38" fontId="7" fillId="0" borderId="31" xfId="48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Alignment="1">
      <alignment vertical="center"/>
    </xf>
    <xf numFmtId="0" fontId="3" fillId="0" borderId="10" xfId="0" applyFont="1" applyFill="1" applyBorder="1" applyAlignment="1">
      <alignment vertical="center"/>
    </xf>
    <xf numFmtId="38" fontId="7" fillId="0" borderId="27" xfId="48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38" fontId="7" fillId="0" borderId="10" xfId="48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distributed" vertical="center"/>
    </xf>
    <xf numFmtId="38" fontId="7" fillId="0" borderId="0" xfId="48" applyFont="1" applyFill="1" applyBorder="1" applyAlignment="1">
      <alignment horizontal="distributed" vertical="center"/>
    </xf>
    <xf numFmtId="38" fontId="7" fillId="0" borderId="13" xfId="48" applyFont="1" applyFill="1" applyBorder="1" applyAlignment="1">
      <alignment horizontal="center" vertical="center" wrapText="1"/>
    </xf>
    <xf numFmtId="38" fontId="7" fillId="0" borderId="0" xfId="48" applyFont="1" applyFill="1" applyBorder="1" applyAlignment="1">
      <alignment vertical="center" wrapText="1"/>
    </xf>
    <xf numFmtId="38" fontId="7" fillId="0" borderId="13" xfId="48" applyFont="1" applyFill="1" applyBorder="1" applyAlignment="1">
      <alignment vertical="center" wrapText="1"/>
    </xf>
    <xf numFmtId="38" fontId="7" fillId="0" borderId="0" xfId="48" applyFont="1" applyFill="1" applyBorder="1" applyAlignment="1">
      <alignment horizontal="distributed" vertical="center" wrapText="1"/>
    </xf>
    <xf numFmtId="38" fontId="7" fillId="0" borderId="33" xfId="48" applyFont="1" applyFill="1" applyBorder="1" applyAlignment="1">
      <alignment vertical="center"/>
    </xf>
    <xf numFmtId="38" fontId="7" fillId="0" borderId="0" xfId="48" applyFont="1" applyFill="1" applyAlignment="1">
      <alignment vertical="center" wrapText="1"/>
    </xf>
    <xf numFmtId="38" fontId="30" fillId="0" borderId="0" xfId="48" applyFont="1" applyFill="1" applyAlignment="1">
      <alignment vertical="center"/>
    </xf>
    <xf numFmtId="38" fontId="18" fillId="0" borderId="11" xfId="48" applyFont="1" applyFill="1" applyBorder="1" applyAlignment="1">
      <alignment horizontal="center" vertical="center" shrinkToFit="1"/>
    </xf>
    <xf numFmtId="38" fontId="18" fillId="0" borderId="15" xfId="48" applyFont="1" applyFill="1" applyBorder="1" applyAlignment="1">
      <alignment horizontal="center" vertical="center" shrinkToFit="1"/>
    </xf>
    <xf numFmtId="0" fontId="18" fillId="0" borderId="3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vertical="center"/>
    </xf>
    <xf numFmtId="38" fontId="7" fillId="0" borderId="11" xfId="48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28" xfId="0" applyFont="1" applyFill="1" applyBorder="1" applyAlignment="1">
      <alignment vertical="center" textRotation="255"/>
    </xf>
    <xf numFmtId="38" fontId="23" fillId="0" borderId="0" xfId="48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vertical="center" textRotation="255"/>
    </xf>
    <xf numFmtId="0" fontId="7" fillId="0" borderId="3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vertical="center" textRotation="255"/>
    </xf>
    <xf numFmtId="0" fontId="18" fillId="0" borderId="0" xfId="0" applyFont="1" applyFill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38" fontId="7" fillId="0" borderId="0" xfId="0" applyNumberFormat="1" applyFont="1" applyFill="1" applyAlignment="1">
      <alignment/>
    </xf>
    <xf numFmtId="0" fontId="7" fillId="0" borderId="33" xfId="0" applyFont="1" applyFill="1" applyBorder="1" applyAlignment="1">
      <alignment/>
    </xf>
    <xf numFmtId="0" fontId="7" fillId="0" borderId="25" xfId="0" applyFont="1" applyFill="1" applyBorder="1" applyAlignment="1">
      <alignment vertical="center"/>
    </xf>
    <xf numFmtId="38" fontId="7" fillId="0" borderId="27" xfId="0" applyNumberFormat="1" applyFont="1" applyFill="1" applyBorder="1" applyAlignment="1">
      <alignment vertical="center"/>
    </xf>
    <xf numFmtId="38" fontId="7" fillId="0" borderId="33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distributed" textRotation="255"/>
    </xf>
    <xf numFmtId="38" fontId="23" fillId="0" borderId="21" xfId="48" applyFont="1" applyFill="1" applyBorder="1" applyAlignment="1">
      <alignment horizontal="center" vertical="distributed" textRotation="255" wrapText="1"/>
    </xf>
    <xf numFmtId="0" fontId="7" fillId="0" borderId="13" xfId="0" applyFont="1" applyFill="1" applyBorder="1" applyAlignment="1">
      <alignment horizontal="center" vertical="distributed" textRotation="255"/>
    </xf>
    <xf numFmtId="38" fontId="23" fillId="0" borderId="26" xfId="48" applyFont="1" applyFill="1" applyBorder="1" applyAlignment="1">
      <alignment horizontal="center" vertical="distributed" textRotation="255" wrapText="1"/>
    </xf>
    <xf numFmtId="38" fontId="7" fillId="0" borderId="13" xfId="48" applyFont="1" applyFill="1" applyBorder="1" applyAlignment="1">
      <alignment horizontal="center" vertical="distributed" textRotation="255" wrapText="1"/>
    </xf>
    <xf numFmtId="0" fontId="7" fillId="0" borderId="15" xfId="0" applyFont="1" applyFill="1" applyBorder="1" applyAlignment="1">
      <alignment horizontal="center" vertical="distributed" textRotation="255"/>
    </xf>
    <xf numFmtId="38" fontId="7" fillId="0" borderId="15" xfId="48" applyFont="1" applyFill="1" applyBorder="1" applyAlignment="1">
      <alignment horizontal="center" vertical="distributed" textRotation="255" wrapText="1"/>
    </xf>
    <xf numFmtId="38" fontId="23" fillId="0" borderId="16" xfId="48" applyFont="1" applyFill="1" applyBorder="1" applyAlignment="1">
      <alignment horizontal="center" vertical="distributed" textRotation="255" wrapText="1"/>
    </xf>
    <xf numFmtId="38" fontId="7" fillId="0" borderId="30" xfId="48" applyFont="1" applyFill="1" applyBorder="1" applyAlignment="1">
      <alignment horizontal="center" vertical="distributed" textRotation="255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/>
    </xf>
    <xf numFmtId="177" fontId="7" fillId="0" borderId="27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177" fontId="7" fillId="0" borderId="32" xfId="0" applyNumberFormat="1" applyFont="1" applyFill="1" applyBorder="1" applyAlignment="1">
      <alignment vertical="center"/>
    </xf>
    <xf numFmtId="177" fontId="7" fillId="0" borderId="31" xfId="0" applyNumberFormat="1" applyFont="1" applyFill="1" applyBorder="1" applyAlignment="1">
      <alignment vertical="center"/>
    </xf>
    <xf numFmtId="177" fontId="7" fillId="0" borderId="33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177" fontId="18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178" fontId="18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38" fontId="25" fillId="0" borderId="0" xfId="48" applyFont="1" applyFill="1" applyBorder="1" applyAlignment="1">
      <alignment vertic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8" fontId="17" fillId="0" borderId="24" xfId="48" applyFont="1" applyFill="1" applyBorder="1" applyAlignment="1">
      <alignment horizontal="center" vertical="center"/>
    </xf>
    <xf numFmtId="38" fontId="17" fillId="0" borderId="15" xfId="48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38" fontId="17" fillId="0" borderId="11" xfId="48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38" fontId="25" fillId="0" borderId="33" xfId="48" applyFont="1" applyFill="1" applyBorder="1" applyAlignment="1">
      <alignment vertical="center"/>
    </xf>
    <xf numFmtId="38" fontId="25" fillId="0" borderId="10" xfId="48" applyFont="1" applyFill="1" applyBorder="1" applyAlignment="1">
      <alignment vertical="center"/>
    </xf>
    <xf numFmtId="0" fontId="7" fillId="0" borderId="31" xfId="0" applyFont="1" applyFill="1" applyBorder="1" applyAlignment="1">
      <alignment horizontal="distributed" vertical="center"/>
    </xf>
    <xf numFmtId="38" fontId="7" fillId="0" borderId="28" xfId="48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27" xfId="0" applyNumberFormat="1" applyFont="1" applyFill="1" applyBorder="1" applyAlignment="1">
      <alignment vertical="center"/>
    </xf>
    <xf numFmtId="38" fontId="2" fillId="0" borderId="0" xfId="48" applyFont="1" applyFill="1" applyAlignment="1">
      <alignment horizontal="right" vertical="center"/>
    </xf>
    <xf numFmtId="0" fontId="7" fillId="0" borderId="0" xfId="0" applyFont="1" applyFill="1" applyBorder="1" applyAlignment="1">
      <alignment/>
    </xf>
    <xf numFmtId="38" fontId="7" fillId="0" borderId="22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0" fontId="2" fillId="0" borderId="13" xfId="0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right" vertical="center"/>
    </xf>
    <xf numFmtId="38" fontId="25" fillId="0" borderId="11" xfId="48" applyFont="1" applyFill="1" applyBorder="1" applyAlignment="1">
      <alignment horizontal="center" vertical="center"/>
    </xf>
    <xf numFmtId="38" fontId="25" fillId="0" borderId="15" xfId="48" applyFont="1" applyFill="1" applyBorder="1" applyAlignment="1">
      <alignment horizontal="center" vertical="center"/>
    </xf>
    <xf numFmtId="0" fontId="7" fillId="0" borderId="2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38" fontId="7" fillId="0" borderId="22" xfId="48" applyFont="1" applyFill="1" applyBorder="1" applyAlignment="1">
      <alignment horizontal="center" vertical="distributed" textRotation="255"/>
    </xf>
    <xf numFmtId="38" fontId="7" fillId="0" borderId="27" xfId="48" applyFont="1" applyFill="1" applyBorder="1" applyAlignment="1">
      <alignment horizontal="center" vertical="distributed" textRotation="255"/>
    </xf>
    <xf numFmtId="38" fontId="7" fillId="0" borderId="24" xfId="48" applyFont="1" applyFill="1" applyBorder="1" applyAlignment="1">
      <alignment horizontal="center" vertical="distributed" textRotation="255"/>
    </xf>
    <xf numFmtId="0" fontId="7" fillId="0" borderId="13" xfId="0" applyFont="1" applyFill="1" applyBorder="1" applyAlignment="1">
      <alignment horizontal="center" vertical="distributed" textRotation="255"/>
    </xf>
    <xf numFmtId="0" fontId="7" fillId="0" borderId="27" xfId="0" applyFont="1" applyFill="1" applyBorder="1" applyAlignment="1">
      <alignment horizontal="center" vertical="distributed" textRotation="255"/>
    </xf>
    <xf numFmtId="38" fontId="23" fillId="0" borderId="31" xfId="48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38" fontId="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38" fontId="2" fillId="0" borderId="0" xfId="48" applyFont="1" applyFill="1" applyAlignment="1">
      <alignment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38" fontId="33" fillId="0" borderId="0" xfId="48" applyFont="1" applyFill="1" applyAlignment="1">
      <alignment vertical="center"/>
    </xf>
    <xf numFmtId="38" fontId="33" fillId="0" borderId="0" xfId="48" applyFont="1" applyFill="1" applyBorder="1" applyAlignment="1">
      <alignment vertical="center"/>
    </xf>
    <xf numFmtId="38" fontId="34" fillId="0" borderId="0" xfId="48" applyFont="1" applyFill="1" applyBorder="1" applyAlignment="1">
      <alignment vertical="center"/>
    </xf>
    <xf numFmtId="0" fontId="2" fillId="0" borderId="13" xfId="0" applyFont="1" applyFill="1" applyBorder="1" applyAlignment="1" quotePrefix="1">
      <alignment horizontal="center" vertical="center"/>
    </xf>
    <xf numFmtId="38" fontId="35" fillId="0" borderId="0" xfId="48" applyFont="1" applyFill="1" applyAlignment="1">
      <alignment vertical="center"/>
    </xf>
    <xf numFmtId="38" fontId="35" fillId="0" borderId="0" xfId="48" applyFont="1" applyFill="1" applyBorder="1" applyAlignment="1">
      <alignment vertical="center"/>
    </xf>
    <xf numFmtId="38" fontId="36" fillId="0" borderId="0" xfId="48" applyFont="1" applyFill="1" applyAlignment="1">
      <alignment vertical="center"/>
    </xf>
    <xf numFmtId="38" fontId="36" fillId="0" borderId="0" xfId="48" applyFont="1" applyFill="1" applyBorder="1" applyAlignment="1">
      <alignment vertical="center"/>
    </xf>
    <xf numFmtId="0" fontId="37" fillId="0" borderId="13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24" fillId="0" borderId="13" xfId="0" applyFont="1" applyFill="1" applyBorder="1" applyAlignment="1">
      <alignment vertical="center"/>
    </xf>
    <xf numFmtId="38" fontId="38" fillId="0" borderId="0" xfId="48" applyFont="1" applyFill="1" applyAlignment="1">
      <alignment vertical="center"/>
    </xf>
    <xf numFmtId="0" fontId="38" fillId="0" borderId="0" xfId="0" applyFont="1" applyFill="1" applyAlignment="1">
      <alignment vertical="center"/>
    </xf>
    <xf numFmtId="55" fontId="24" fillId="0" borderId="13" xfId="0" applyNumberFormat="1" applyFont="1" applyFill="1" applyBorder="1" applyAlignment="1" quotePrefix="1">
      <alignment horizontal="center" vertical="center"/>
    </xf>
    <xf numFmtId="0" fontId="35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40" fillId="0" borderId="10" xfId="48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38" fontId="40" fillId="0" borderId="0" xfId="48" applyFont="1" applyFill="1" applyBorder="1" applyAlignment="1">
      <alignment vertical="center"/>
    </xf>
    <xf numFmtId="0" fontId="40" fillId="0" borderId="1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38" fontId="41" fillId="0" borderId="0" xfId="48" applyFont="1" applyFill="1" applyAlignment="1">
      <alignment horizontal="right" vertical="center"/>
    </xf>
    <xf numFmtId="181" fontId="2" fillId="0" borderId="0" xfId="0" applyNumberFormat="1" applyFont="1" applyFill="1" applyBorder="1" applyAlignment="1" quotePrefix="1">
      <alignment horizontal="right" vertical="center"/>
    </xf>
    <xf numFmtId="181" fontId="7" fillId="0" borderId="0" xfId="0" applyNumberFormat="1" applyFont="1" applyFill="1" applyBorder="1" applyAlignment="1" quotePrefix="1">
      <alignment horizontal="right" vertical="center"/>
    </xf>
    <xf numFmtId="181" fontId="7" fillId="0" borderId="15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 textRotation="255" shrinkToFit="1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38" fontId="7" fillId="0" borderId="18" xfId="48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distributed" textRotation="255"/>
    </xf>
    <xf numFmtId="38" fontId="34" fillId="0" borderId="27" xfId="48" applyFont="1" applyBorder="1" applyAlignment="1">
      <alignment vertical="center"/>
    </xf>
    <xf numFmtId="38" fontId="34" fillId="0" borderId="0" xfId="48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2" fillId="0" borderId="27" xfId="48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8" fontId="2" fillId="0" borderId="27" xfId="48" applyFont="1" applyBorder="1" applyAlignment="1">
      <alignment/>
    </xf>
    <xf numFmtId="38" fontId="2" fillId="0" borderId="0" xfId="48" applyFont="1" applyBorder="1" applyAlignment="1">
      <alignment/>
    </xf>
    <xf numFmtId="0" fontId="7" fillId="0" borderId="14" xfId="0" applyFont="1" applyFill="1" applyBorder="1" applyAlignment="1">
      <alignment horizontal="center" vertical="distributed" textRotation="255"/>
    </xf>
    <xf numFmtId="0" fontId="7" fillId="0" borderId="3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8" fontId="42" fillId="0" borderId="0" xfId="48" applyFont="1" applyFill="1" applyAlignment="1">
      <alignment vertical="center"/>
    </xf>
    <xf numFmtId="38" fontId="42" fillId="0" borderId="0" xfId="48" applyFont="1" applyFill="1" applyAlignment="1">
      <alignment horizontal="right" vertical="center"/>
    </xf>
    <xf numFmtId="38" fontId="41" fillId="0" borderId="0" xfId="48" applyFont="1" applyFill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13" fillId="0" borderId="0" xfId="48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38" fontId="13" fillId="0" borderId="0" xfId="48" applyFont="1" applyFill="1" applyAlignment="1">
      <alignment vertical="center"/>
    </xf>
    <xf numFmtId="0" fontId="13" fillId="0" borderId="0" xfId="0" applyFont="1" applyFill="1" applyAlignment="1">
      <alignment vertical="center"/>
    </xf>
    <xf numFmtId="38" fontId="44" fillId="0" borderId="0" xfId="48" applyFont="1" applyFill="1" applyBorder="1" applyAlignment="1">
      <alignment horizontal="center" vertical="distributed" textRotation="255"/>
    </xf>
    <xf numFmtId="38" fontId="7" fillId="0" borderId="27" xfId="48" applyFont="1" applyFill="1" applyBorder="1" applyAlignment="1">
      <alignment horizontal="center" vertical="center"/>
    </xf>
    <xf numFmtId="38" fontId="7" fillId="0" borderId="24" xfId="48" applyFont="1" applyFill="1" applyBorder="1" applyAlignment="1">
      <alignment horizontal="center" vertical="center"/>
    </xf>
    <xf numFmtId="38" fontId="7" fillId="0" borderId="15" xfId="48" applyFont="1" applyFill="1" applyBorder="1" applyAlignment="1">
      <alignment horizontal="center" vertical="center"/>
    </xf>
    <xf numFmtId="38" fontId="7" fillId="0" borderId="30" xfId="48" applyFont="1" applyFill="1" applyBorder="1" applyAlignment="1">
      <alignment horizontal="center" vertical="center"/>
    </xf>
    <xf numFmtId="38" fontId="7" fillId="0" borderId="26" xfId="48" applyFont="1" applyFill="1" applyBorder="1" applyAlignment="1">
      <alignment horizontal="center" vertical="center"/>
    </xf>
    <xf numFmtId="38" fontId="7" fillId="0" borderId="16" xfId="48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38" fontId="17" fillId="0" borderId="26" xfId="48" applyFont="1" applyFill="1" applyBorder="1" applyAlignment="1">
      <alignment horizontal="center" vertical="center" textRotation="255" shrinkToFit="1"/>
    </xf>
    <xf numFmtId="38" fontId="17" fillId="0" borderId="16" xfId="48" applyFont="1" applyFill="1" applyBorder="1" applyAlignment="1">
      <alignment horizontal="center" vertical="center" textRotation="255" shrinkToFit="1"/>
    </xf>
    <xf numFmtId="0" fontId="17" fillId="0" borderId="13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8" fontId="17" fillId="0" borderId="24" xfId="48" applyFont="1" applyFill="1" applyBorder="1" applyAlignment="1">
      <alignment horizontal="center" vertical="center"/>
    </xf>
    <xf numFmtId="38" fontId="17" fillId="0" borderId="15" xfId="48" applyFont="1" applyFill="1" applyBorder="1" applyAlignment="1">
      <alignment horizontal="center" vertical="center"/>
    </xf>
    <xf numFmtId="38" fontId="17" fillId="0" borderId="30" xfId="48" applyFont="1" applyFill="1" applyBorder="1" applyAlignment="1">
      <alignment horizontal="center" vertical="center"/>
    </xf>
    <xf numFmtId="38" fontId="17" fillId="0" borderId="22" xfId="48" applyFont="1" applyFill="1" applyBorder="1" applyAlignment="1">
      <alignment horizontal="center" vertical="center" textRotation="255" shrinkToFit="1"/>
    </xf>
    <xf numFmtId="38" fontId="17" fillId="0" borderId="24" xfId="48" applyFont="1" applyFill="1" applyBorder="1" applyAlignment="1">
      <alignment horizontal="center" vertical="center" textRotation="255" shrinkToFit="1"/>
    </xf>
    <xf numFmtId="0" fontId="17" fillId="0" borderId="0" xfId="0" applyFont="1" applyFill="1" applyBorder="1" applyAlignment="1">
      <alignment horizontal="center" vertical="center"/>
    </xf>
    <xf numFmtId="38" fontId="7" fillId="0" borderId="27" xfId="48" applyFont="1" applyFill="1" applyBorder="1" applyAlignment="1">
      <alignment horizontal="center" vertical="center" textRotation="255"/>
    </xf>
    <xf numFmtId="38" fontId="7" fillId="0" borderId="24" xfId="48" applyFont="1" applyFill="1" applyBorder="1" applyAlignment="1">
      <alignment horizontal="center" vertical="center" textRotation="255"/>
    </xf>
    <xf numFmtId="0" fontId="7" fillId="0" borderId="36" xfId="0" applyFont="1" applyFill="1" applyBorder="1" applyAlignment="1">
      <alignment horizontal="center" vertical="center"/>
    </xf>
    <xf numFmtId="38" fontId="7" fillId="0" borderId="26" xfId="48" applyFont="1" applyFill="1" applyBorder="1" applyAlignment="1">
      <alignment horizontal="center" vertical="center" textRotation="255"/>
    </xf>
    <xf numFmtId="38" fontId="7" fillId="0" borderId="16" xfId="48" applyFont="1" applyFill="1" applyBorder="1" applyAlignment="1">
      <alignment horizontal="center" vertical="center" textRotation="255"/>
    </xf>
    <xf numFmtId="38" fontId="7" fillId="0" borderId="28" xfId="48" applyFont="1" applyFill="1" applyBorder="1" applyAlignment="1">
      <alignment horizontal="center" vertical="center" wrapText="1"/>
    </xf>
    <xf numFmtId="38" fontId="7" fillId="0" borderId="26" xfId="48" applyFont="1" applyFill="1" applyBorder="1" applyAlignment="1">
      <alignment horizontal="center" vertical="center" wrapText="1"/>
    </xf>
    <xf numFmtId="38" fontId="7" fillId="0" borderId="16" xfId="48" applyFont="1" applyFill="1" applyBorder="1" applyAlignment="1">
      <alignment horizontal="center" vertical="center" wrapText="1"/>
    </xf>
    <xf numFmtId="38" fontId="7" fillId="0" borderId="17" xfId="48" applyFont="1" applyFill="1" applyBorder="1" applyAlignment="1">
      <alignment horizontal="center" vertical="center" wrapText="1"/>
    </xf>
    <xf numFmtId="38" fontId="7" fillId="0" borderId="13" xfId="48" applyFont="1" applyFill="1" applyBorder="1" applyAlignment="1">
      <alignment horizontal="center" vertical="center" wrapText="1"/>
    </xf>
    <xf numFmtId="38" fontId="7" fillId="0" borderId="30" xfId="48" applyFont="1" applyFill="1" applyBorder="1" applyAlignment="1">
      <alignment horizontal="center" vertical="center" wrapText="1"/>
    </xf>
    <xf numFmtId="38" fontId="7" fillId="0" borderId="32" xfId="48" applyFont="1" applyFill="1" applyBorder="1" applyAlignment="1">
      <alignment horizontal="center" vertical="center" wrapText="1"/>
    </xf>
    <xf numFmtId="38" fontId="7" fillId="0" borderId="27" xfId="48" applyFont="1" applyFill="1" applyBorder="1" applyAlignment="1">
      <alignment horizontal="center" vertical="center" wrapText="1"/>
    </xf>
    <xf numFmtId="38" fontId="7" fillId="0" borderId="24" xfId="48" applyFont="1" applyFill="1" applyBorder="1" applyAlignment="1">
      <alignment horizontal="center" vertical="center" wrapText="1"/>
    </xf>
    <xf numFmtId="38" fontId="7" fillId="0" borderId="31" xfId="48" applyFont="1" applyFill="1" applyBorder="1" applyAlignment="1">
      <alignment horizontal="center" vertical="center" wrapText="1"/>
    </xf>
    <xf numFmtId="38" fontId="7" fillId="0" borderId="0" xfId="48" applyFont="1" applyFill="1" applyBorder="1" applyAlignment="1">
      <alignment horizontal="center" vertical="center" wrapText="1"/>
    </xf>
    <xf numFmtId="38" fontId="7" fillId="0" borderId="15" xfId="48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8" fontId="7" fillId="0" borderId="18" xfId="48" applyFont="1" applyFill="1" applyBorder="1" applyAlignment="1">
      <alignment horizontal="center" vertical="center" wrapText="1"/>
    </xf>
    <xf numFmtId="38" fontId="7" fillId="0" borderId="34" xfId="48" applyFont="1" applyFill="1" applyBorder="1" applyAlignment="1">
      <alignment horizontal="center" vertical="center" wrapText="1"/>
    </xf>
    <xf numFmtId="38" fontId="7" fillId="0" borderId="19" xfId="48" applyFont="1" applyFill="1" applyBorder="1" applyAlignment="1">
      <alignment horizontal="center" vertical="center" wrapText="1"/>
    </xf>
    <xf numFmtId="38" fontId="7" fillId="0" borderId="28" xfId="48" applyFont="1" applyFill="1" applyBorder="1" applyAlignment="1">
      <alignment horizontal="center" vertical="center" textRotation="255" shrinkToFit="1"/>
    </xf>
    <xf numFmtId="38" fontId="7" fillId="0" borderId="26" xfId="48" applyFont="1" applyFill="1" applyBorder="1" applyAlignment="1">
      <alignment horizontal="center" vertical="center" textRotation="255" shrinkToFit="1"/>
    </xf>
    <xf numFmtId="38" fontId="7" fillId="0" borderId="28" xfId="48" applyFont="1" applyFill="1" applyBorder="1" applyAlignment="1">
      <alignment horizontal="center" vertical="center" textRotation="255" wrapText="1" shrinkToFit="1"/>
    </xf>
    <xf numFmtId="38" fontId="23" fillId="0" borderId="28" xfId="48" applyFont="1" applyFill="1" applyBorder="1" applyAlignment="1">
      <alignment horizontal="center" vertical="center" textRotation="255" wrapText="1"/>
    </xf>
    <xf numFmtId="38" fontId="23" fillId="0" borderId="26" xfId="48" applyFont="1" applyFill="1" applyBorder="1" applyAlignment="1">
      <alignment horizontal="center" vertical="center" textRotation="255" wrapText="1"/>
    </xf>
    <xf numFmtId="38" fontId="23" fillId="0" borderId="16" xfId="48" applyFont="1" applyFill="1" applyBorder="1" applyAlignment="1">
      <alignment horizontal="center" vertical="center" textRotation="255" wrapText="1"/>
    </xf>
    <xf numFmtId="38" fontId="7" fillId="0" borderId="16" xfId="48" applyFont="1" applyFill="1" applyBorder="1" applyAlignment="1">
      <alignment horizontal="center" vertical="center" textRotation="255" shrinkToFit="1"/>
    </xf>
    <xf numFmtId="38" fontId="7" fillId="0" borderId="26" xfId="48" applyFont="1" applyFill="1" applyBorder="1" applyAlignment="1">
      <alignment horizontal="center" vertical="center" textRotation="255" wrapText="1" shrinkToFit="1"/>
    </xf>
    <xf numFmtId="177" fontId="8" fillId="0" borderId="27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7" fillId="0" borderId="24" xfId="0" applyNumberFormat="1" applyFont="1" applyFill="1" applyBorder="1" applyAlignment="1">
      <alignment horizontal="center" vertical="center"/>
    </xf>
    <xf numFmtId="177" fontId="7" fillId="0" borderId="15" xfId="0" applyNumberFormat="1" applyFont="1" applyFill="1" applyBorder="1" applyAlignment="1">
      <alignment horizontal="center" vertical="center"/>
    </xf>
    <xf numFmtId="177" fontId="7" fillId="0" borderId="3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38" fontId="7" fillId="0" borderId="18" xfId="48" applyFont="1" applyFill="1" applyBorder="1" applyAlignment="1">
      <alignment horizontal="center" vertical="center"/>
    </xf>
    <xf numFmtId="38" fontId="7" fillId="0" borderId="34" xfId="48" applyFont="1" applyFill="1" applyBorder="1" applyAlignment="1">
      <alignment horizontal="center" vertical="center"/>
    </xf>
    <xf numFmtId="38" fontId="7" fillId="0" borderId="19" xfId="48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distributed" textRotation="255"/>
    </xf>
    <xf numFmtId="0" fontId="7" fillId="0" borderId="16" xfId="0" applyFont="1" applyFill="1" applyBorder="1" applyAlignment="1">
      <alignment horizontal="center" vertical="distributed" textRotation="255"/>
    </xf>
    <xf numFmtId="0" fontId="7" fillId="0" borderId="32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 textRotation="255"/>
    </xf>
    <xf numFmtId="0" fontId="7" fillId="0" borderId="27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textRotation="255"/>
    </xf>
    <xf numFmtId="0" fontId="7" fillId="0" borderId="2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10" xfId="48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distributed" textRotation="255"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7" fillId="0" borderId="28" xfId="0" applyFont="1" applyFill="1" applyBorder="1" applyAlignment="1">
      <alignment horizontal="center" vertical="distributed" textRotation="255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15" xfId="0" applyNumberFormat="1" applyFont="1" applyFill="1" applyBorder="1" applyAlignment="1">
      <alignment horizontal="right" vertical="center"/>
    </xf>
    <xf numFmtId="181" fontId="7" fillId="0" borderId="31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distributed" textRotation="255"/>
    </xf>
    <xf numFmtId="0" fontId="7" fillId="0" borderId="17" xfId="0" applyFont="1" applyFill="1" applyBorder="1" applyAlignment="1">
      <alignment horizontal="center" vertical="distributed" textRotation="255"/>
    </xf>
    <xf numFmtId="0" fontId="17" fillId="0" borderId="0" xfId="0" applyFont="1" applyFill="1" applyAlignment="1">
      <alignment horizontal="center"/>
    </xf>
    <xf numFmtId="38" fontId="2" fillId="0" borderId="0" xfId="48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38" fontId="7" fillId="0" borderId="11" xfId="48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38" fontId="18" fillId="0" borderId="10" xfId="48" applyFont="1" applyFill="1" applyBorder="1" applyAlignment="1">
      <alignment horizontal="right" vertical="center"/>
    </xf>
    <xf numFmtId="38" fontId="18" fillId="0" borderId="24" xfId="48" applyFont="1" applyFill="1" applyBorder="1" applyAlignment="1">
      <alignment horizontal="center" vertical="center"/>
    </xf>
    <xf numFmtId="38" fontId="18" fillId="0" borderId="15" xfId="48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38" fontId="18" fillId="0" borderId="16" xfId="48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38" fontId="7" fillId="0" borderId="0" xfId="48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38" fontId="7" fillId="0" borderId="0" xfId="48" applyFont="1" applyFill="1" applyAlignment="1">
      <alignment vertical="center" wrapText="1"/>
    </xf>
    <xf numFmtId="38" fontId="7" fillId="0" borderId="0" xfId="48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/>
    </xf>
    <xf numFmtId="38" fontId="7" fillId="0" borderId="11" xfId="48" applyFont="1" applyFill="1" applyBorder="1" applyAlignment="1">
      <alignment horizontal="center" vertical="center"/>
    </xf>
    <xf numFmtId="38" fontId="25" fillId="0" borderId="27" xfId="48" applyFont="1" applyFill="1" applyBorder="1" applyAlignment="1">
      <alignment horizontal="center" vertical="center" wrapText="1"/>
    </xf>
    <xf numFmtId="38" fontId="25" fillId="0" borderId="24" xfId="48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8" fontId="7" fillId="0" borderId="29" xfId="48" applyFont="1" applyFill="1" applyBorder="1" applyAlignment="1">
      <alignment horizontal="center" vertical="center"/>
    </xf>
    <xf numFmtId="38" fontId="7" fillId="0" borderId="32" xfId="48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right" vertical="center"/>
    </xf>
    <xf numFmtId="38" fontId="7" fillId="0" borderId="27" xfId="48" applyFont="1" applyFill="1" applyBorder="1" applyAlignment="1">
      <alignment horizontal="center" vertical="distributed" textRotation="255" wrapText="1"/>
    </xf>
    <xf numFmtId="38" fontId="7" fillId="0" borderId="24" xfId="48" applyFont="1" applyFill="1" applyBorder="1" applyAlignment="1">
      <alignment horizontal="center" vertical="distributed" textRotation="255" wrapText="1"/>
    </xf>
    <xf numFmtId="38" fontId="24" fillId="0" borderId="24" xfId="48" applyFont="1" applyFill="1" applyBorder="1" applyAlignment="1">
      <alignment horizontal="center" vertical="center" shrinkToFit="1"/>
    </xf>
    <xf numFmtId="38" fontId="24" fillId="0" borderId="30" xfId="48" applyFont="1" applyFill="1" applyBorder="1" applyAlignment="1">
      <alignment horizontal="center" vertical="center" shrinkToFit="1"/>
    </xf>
    <xf numFmtId="38" fontId="7" fillId="0" borderId="26" xfId="48" applyFont="1" applyFill="1" applyBorder="1" applyAlignment="1">
      <alignment horizontal="center" vertical="distributed" textRotation="255" wrapText="1"/>
    </xf>
    <xf numFmtId="38" fontId="7" fillId="0" borderId="16" xfId="48" applyFont="1" applyFill="1" applyBorder="1" applyAlignment="1">
      <alignment horizontal="center" vertical="distributed" textRotation="255" wrapText="1"/>
    </xf>
    <xf numFmtId="0" fontId="13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center" vertical="distributed" textRotation="255" wrapText="1" shrinkToFit="1"/>
    </xf>
    <xf numFmtId="0" fontId="19" fillId="0" borderId="0" xfId="0" applyFont="1" applyFill="1" applyAlignment="1">
      <alignment horizontal="center" vertical="distributed" textRotation="255" wrapText="1"/>
    </xf>
    <xf numFmtId="0" fontId="18" fillId="0" borderId="13" xfId="0" applyFont="1" applyFill="1" applyBorder="1" applyAlignment="1">
      <alignment horizontal="center" vertical="center" textRotation="255"/>
    </xf>
    <xf numFmtId="0" fontId="18" fillId="0" borderId="30" xfId="0" applyFont="1" applyFill="1" applyBorder="1" applyAlignment="1">
      <alignment horizontal="center" vertical="center" textRotation="255"/>
    </xf>
    <xf numFmtId="0" fontId="18" fillId="0" borderId="1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distributed" textRotation="255" wrapText="1" shrinkToFit="1"/>
    </xf>
    <xf numFmtId="0" fontId="21" fillId="0" borderId="0" xfId="0" applyFont="1" applyAlignment="1">
      <alignment horizontal="center" vertical="center"/>
    </xf>
    <xf numFmtId="38" fontId="17" fillId="0" borderId="10" xfId="48" applyFont="1" applyFill="1" applyBorder="1" applyAlignment="1">
      <alignment horizontal="right" vertical="center"/>
    </xf>
    <xf numFmtId="0" fontId="18" fillId="0" borderId="0" xfId="0" applyFont="1" applyFill="1" applyAlignment="1">
      <alignment horizontal="center" vertical="distributed" textRotation="255" wrapText="1"/>
    </xf>
    <xf numFmtId="38" fontId="18" fillId="0" borderId="30" xfId="48" applyFont="1" applyFill="1" applyBorder="1" applyAlignment="1">
      <alignment horizontal="center" vertical="center"/>
    </xf>
    <xf numFmtId="38" fontId="18" fillId="0" borderId="23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3.5"/>
  <cols>
    <col min="1" max="1" width="2.125" style="2" customWidth="1"/>
    <col min="2" max="2" width="3.625" style="2" customWidth="1"/>
    <col min="3" max="3" width="0.5" style="2" customWidth="1"/>
    <col min="4" max="4" width="10.25390625" style="2" customWidth="1"/>
    <col min="5" max="5" width="2.125" style="2" customWidth="1"/>
    <col min="6" max="10" width="15.50390625" style="2" customWidth="1"/>
    <col min="11" max="16384" width="9.00390625" style="2" customWidth="1"/>
  </cols>
  <sheetData>
    <row r="1" spans="1:12" ht="16.5" customHeight="1">
      <c r="A1" s="341" t="s">
        <v>32</v>
      </c>
      <c r="B1" s="341"/>
      <c r="C1" s="341"/>
      <c r="D1" s="341"/>
      <c r="E1" s="341"/>
      <c r="F1" s="341"/>
      <c r="G1" s="341"/>
      <c r="H1" s="341"/>
      <c r="I1" s="341"/>
      <c r="J1" s="341"/>
      <c r="K1" s="1"/>
      <c r="L1" s="1"/>
    </row>
    <row r="2" spans="2:12" ht="6" customHeight="1">
      <c r="B2" s="5"/>
      <c r="C2" s="5"/>
      <c r="D2" s="9"/>
      <c r="E2" s="3"/>
      <c r="G2" s="3"/>
      <c r="H2" s="3"/>
      <c r="I2" s="3"/>
      <c r="J2" s="3"/>
      <c r="K2" s="1"/>
      <c r="L2" s="1"/>
    </row>
    <row r="3" spans="1:12" ht="13.5" customHeight="1">
      <c r="A3" s="342" t="s">
        <v>499</v>
      </c>
      <c r="B3" s="342"/>
      <c r="C3" s="342"/>
      <c r="D3" s="342"/>
      <c r="E3" s="342"/>
      <c r="F3" s="342"/>
      <c r="G3" s="342"/>
      <c r="H3" s="342"/>
      <c r="I3" s="342"/>
      <c r="J3" s="342"/>
      <c r="K3" s="6"/>
      <c r="L3" s="6"/>
    </row>
    <row r="4" spans="1:12" ht="6" customHeight="1">
      <c r="A4" s="6"/>
      <c r="B4" s="17"/>
      <c r="C4" s="17"/>
      <c r="D4" s="20"/>
      <c r="E4" s="8"/>
      <c r="G4" s="8"/>
      <c r="H4" s="8"/>
      <c r="I4" s="7"/>
      <c r="J4" s="7"/>
      <c r="K4" s="6"/>
      <c r="L4" s="6"/>
    </row>
    <row r="5" spans="1:10" s="31" customFormat="1" ht="18" customHeight="1">
      <c r="A5" s="343" t="s">
        <v>363</v>
      </c>
      <c r="B5" s="343"/>
      <c r="C5" s="343"/>
      <c r="D5" s="343"/>
      <c r="E5" s="343"/>
      <c r="F5" s="343"/>
      <c r="G5" s="343"/>
      <c r="H5" s="343"/>
      <c r="I5" s="343"/>
      <c r="J5" s="343"/>
    </row>
    <row r="6" spans="1:10" s="31" customFormat="1" ht="15" customHeight="1" thickBot="1">
      <c r="A6" s="53" t="s">
        <v>33</v>
      </c>
      <c r="B6" s="53"/>
      <c r="C6" s="53"/>
      <c r="D6" s="53"/>
      <c r="E6" s="54"/>
      <c r="F6" s="53"/>
      <c r="G6" s="54"/>
      <c r="H6" s="54" t="s">
        <v>500</v>
      </c>
      <c r="I6" s="54"/>
      <c r="J6" s="159" t="s">
        <v>364</v>
      </c>
    </row>
    <row r="7" spans="1:10" s="31" customFormat="1" ht="15" customHeight="1">
      <c r="A7" s="66"/>
      <c r="B7" s="345" t="s">
        <v>367</v>
      </c>
      <c r="C7" s="345"/>
      <c r="D7" s="345"/>
      <c r="E7" s="101"/>
      <c r="F7" s="336" t="s">
        <v>35</v>
      </c>
      <c r="G7" s="337"/>
      <c r="H7" s="338"/>
      <c r="I7" s="339" t="s">
        <v>365</v>
      </c>
      <c r="J7" s="335" t="s">
        <v>366</v>
      </c>
    </row>
    <row r="8" spans="1:10" s="31" customFormat="1" ht="15" customHeight="1">
      <c r="A8" s="66"/>
      <c r="B8" s="346"/>
      <c r="C8" s="346"/>
      <c r="D8" s="346"/>
      <c r="E8" s="101"/>
      <c r="F8" s="248" t="s">
        <v>15</v>
      </c>
      <c r="G8" s="137" t="s">
        <v>37</v>
      </c>
      <c r="H8" s="57" t="s">
        <v>38</v>
      </c>
      <c r="I8" s="340"/>
      <c r="J8" s="336"/>
    </row>
    <row r="9" spans="1:10" s="31" customFormat="1" ht="4.5" customHeight="1">
      <c r="A9" s="146"/>
      <c r="B9" s="146"/>
      <c r="C9" s="146"/>
      <c r="D9" s="146"/>
      <c r="E9" s="58"/>
      <c r="F9" s="138"/>
      <c r="G9" s="32"/>
      <c r="H9" s="32"/>
      <c r="I9" s="32"/>
      <c r="J9" s="32"/>
    </row>
    <row r="10" spans="1:10" s="17" customFormat="1" ht="15" customHeight="1">
      <c r="A10" s="20"/>
      <c r="B10" s="344" t="s">
        <v>17</v>
      </c>
      <c r="C10" s="344"/>
      <c r="D10" s="344"/>
      <c r="E10" s="151"/>
      <c r="F10" s="302">
        <v>23461</v>
      </c>
      <c r="G10" s="302">
        <v>12067</v>
      </c>
      <c r="H10" s="302">
        <v>11394</v>
      </c>
      <c r="I10" s="302">
        <v>1345</v>
      </c>
      <c r="J10" s="302">
        <v>798</v>
      </c>
    </row>
    <row r="11" spans="1:10" s="31" customFormat="1" ht="4.5" customHeight="1">
      <c r="A11" s="66"/>
      <c r="B11" s="66"/>
      <c r="C11" s="66"/>
      <c r="D11" s="66"/>
      <c r="E11" s="101"/>
      <c r="F11" s="301"/>
      <c r="G11" s="301"/>
      <c r="H11" s="301"/>
      <c r="I11" s="301"/>
      <c r="J11" s="301"/>
    </row>
    <row r="12" spans="1:10" s="31" customFormat="1" ht="14.25" customHeight="1">
      <c r="A12" s="66"/>
      <c r="B12" s="66">
        <v>1</v>
      </c>
      <c r="C12" s="66"/>
      <c r="D12" s="164" t="s">
        <v>501</v>
      </c>
      <c r="E12" s="101"/>
      <c r="F12" s="301">
        <v>407</v>
      </c>
      <c r="G12" s="301">
        <v>213</v>
      </c>
      <c r="H12" s="301">
        <v>194</v>
      </c>
      <c r="I12" s="301">
        <v>24</v>
      </c>
      <c r="J12" s="301">
        <v>14</v>
      </c>
    </row>
    <row r="13" spans="1:10" s="31" customFormat="1" ht="14.25" customHeight="1">
      <c r="A13" s="66"/>
      <c r="B13" s="66">
        <v>2</v>
      </c>
      <c r="C13" s="66"/>
      <c r="D13" s="164" t="s">
        <v>189</v>
      </c>
      <c r="E13" s="101"/>
      <c r="F13" s="301">
        <v>118</v>
      </c>
      <c r="G13" s="301">
        <v>63</v>
      </c>
      <c r="H13" s="301">
        <v>55</v>
      </c>
      <c r="I13" s="301">
        <v>29</v>
      </c>
      <c r="J13" s="301">
        <v>8</v>
      </c>
    </row>
    <row r="14" spans="1:10" s="31" customFormat="1" ht="14.25" customHeight="1">
      <c r="A14" s="66"/>
      <c r="B14" s="66">
        <v>3</v>
      </c>
      <c r="C14" s="66"/>
      <c r="D14" s="164" t="s">
        <v>190</v>
      </c>
      <c r="E14" s="101"/>
      <c r="F14" s="301">
        <v>131</v>
      </c>
      <c r="G14" s="301">
        <v>64</v>
      </c>
      <c r="H14" s="301">
        <v>67</v>
      </c>
      <c r="I14" s="301">
        <v>13</v>
      </c>
      <c r="J14" s="301">
        <v>6</v>
      </c>
    </row>
    <row r="15" spans="1:10" s="31" customFormat="1" ht="14.25" customHeight="1">
      <c r="A15" s="66"/>
      <c r="B15" s="66">
        <v>4</v>
      </c>
      <c r="C15" s="66"/>
      <c r="D15" s="164" t="s">
        <v>191</v>
      </c>
      <c r="E15" s="101"/>
      <c r="F15" s="301">
        <v>238</v>
      </c>
      <c r="G15" s="301">
        <v>133</v>
      </c>
      <c r="H15" s="301">
        <v>105</v>
      </c>
      <c r="I15" s="301">
        <v>16</v>
      </c>
      <c r="J15" s="301">
        <v>9</v>
      </c>
    </row>
    <row r="16" spans="1:10" s="31" customFormat="1" ht="14.25" customHeight="1">
      <c r="A16" s="66"/>
      <c r="B16" s="66">
        <v>5</v>
      </c>
      <c r="C16" s="66"/>
      <c r="D16" s="164" t="s">
        <v>192</v>
      </c>
      <c r="E16" s="101"/>
      <c r="F16" s="301">
        <v>320</v>
      </c>
      <c r="G16" s="301">
        <v>164</v>
      </c>
      <c r="H16" s="301">
        <v>156</v>
      </c>
      <c r="I16" s="301">
        <v>23</v>
      </c>
      <c r="J16" s="301">
        <v>14</v>
      </c>
    </row>
    <row r="17" spans="1:10" s="31" customFormat="1" ht="14.25" customHeight="1">
      <c r="A17" s="66"/>
      <c r="B17" s="66">
        <v>6</v>
      </c>
      <c r="C17" s="66"/>
      <c r="D17" s="164" t="s">
        <v>193</v>
      </c>
      <c r="E17" s="101"/>
      <c r="F17" s="301">
        <v>308</v>
      </c>
      <c r="G17" s="301">
        <v>155</v>
      </c>
      <c r="H17" s="301">
        <v>153</v>
      </c>
      <c r="I17" s="301">
        <v>22</v>
      </c>
      <c r="J17" s="301">
        <v>12</v>
      </c>
    </row>
    <row r="18" spans="1:10" s="31" customFormat="1" ht="14.25" customHeight="1">
      <c r="A18" s="66"/>
      <c r="B18" s="66">
        <v>7</v>
      </c>
      <c r="C18" s="66"/>
      <c r="D18" s="164" t="s">
        <v>194</v>
      </c>
      <c r="E18" s="101"/>
      <c r="F18" s="301">
        <v>426</v>
      </c>
      <c r="G18" s="301">
        <v>211</v>
      </c>
      <c r="H18" s="301">
        <v>215</v>
      </c>
      <c r="I18" s="301">
        <v>23</v>
      </c>
      <c r="J18" s="301">
        <v>14</v>
      </c>
    </row>
    <row r="19" spans="1:10" s="31" customFormat="1" ht="14.25" customHeight="1">
      <c r="A19" s="66"/>
      <c r="B19" s="66">
        <v>8</v>
      </c>
      <c r="C19" s="66"/>
      <c r="D19" s="164" t="s">
        <v>195</v>
      </c>
      <c r="E19" s="101"/>
      <c r="F19" s="301">
        <v>637</v>
      </c>
      <c r="G19" s="301">
        <v>314</v>
      </c>
      <c r="H19" s="301">
        <v>323</v>
      </c>
      <c r="I19" s="301">
        <v>33</v>
      </c>
      <c r="J19" s="301">
        <v>21</v>
      </c>
    </row>
    <row r="20" spans="1:10" s="31" customFormat="1" ht="14.25" customHeight="1">
      <c r="A20" s="66"/>
      <c r="B20" s="66">
        <v>9</v>
      </c>
      <c r="C20" s="66"/>
      <c r="D20" s="164" t="s">
        <v>196</v>
      </c>
      <c r="E20" s="101"/>
      <c r="F20" s="301">
        <v>441</v>
      </c>
      <c r="G20" s="301">
        <v>237</v>
      </c>
      <c r="H20" s="301">
        <v>204</v>
      </c>
      <c r="I20" s="301">
        <v>22</v>
      </c>
      <c r="J20" s="301">
        <v>15</v>
      </c>
    </row>
    <row r="21" spans="1:10" s="31" customFormat="1" ht="14.25" customHeight="1">
      <c r="A21" s="66"/>
      <c r="B21" s="66">
        <v>10</v>
      </c>
      <c r="C21" s="66"/>
      <c r="D21" s="164" t="s">
        <v>197</v>
      </c>
      <c r="E21" s="101"/>
      <c r="F21" s="301">
        <v>465</v>
      </c>
      <c r="G21" s="301">
        <v>242</v>
      </c>
      <c r="H21" s="301">
        <v>223</v>
      </c>
      <c r="I21" s="301">
        <v>29</v>
      </c>
      <c r="J21" s="301">
        <v>16</v>
      </c>
    </row>
    <row r="22" spans="1:10" s="31" customFormat="1" ht="14.25" customHeight="1">
      <c r="A22" s="66"/>
      <c r="B22" s="66">
        <v>11</v>
      </c>
      <c r="C22" s="66"/>
      <c r="D22" s="164" t="s">
        <v>3</v>
      </c>
      <c r="E22" s="101"/>
      <c r="F22" s="301">
        <v>763</v>
      </c>
      <c r="G22" s="301">
        <v>391</v>
      </c>
      <c r="H22" s="301">
        <v>372</v>
      </c>
      <c r="I22" s="301">
        <v>40</v>
      </c>
      <c r="J22" s="301">
        <v>23</v>
      </c>
    </row>
    <row r="23" spans="1:10" s="31" customFormat="1" ht="14.25" customHeight="1">
      <c r="A23" s="66"/>
      <c r="B23" s="66">
        <v>12</v>
      </c>
      <c r="C23" s="66"/>
      <c r="D23" s="164" t="s">
        <v>198</v>
      </c>
      <c r="E23" s="101"/>
      <c r="F23" s="301">
        <v>834</v>
      </c>
      <c r="G23" s="301">
        <v>412</v>
      </c>
      <c r="H23" s="301">
        <v>422</v>
      </c>
      <c r="I23" s="301">
        <v>41</v>
      </c>
      <c r="J23" s="301">
        <v>26</v>
      </c>
    </row>
    <row r="24" spans="1:10" s="31" customFormat="1" ht="14.25" customHeight="1">
      <c r="A24" s="66"/>
      <c r="B24" s="66">
        <v>13</v>
      </c>
      <c r="C24" s="66"/>
      <c r="D24" s="164" t="s">
        <v>199</v>
      </c>
      <c r="E24" s="101"/>
      <c r="F24" s="301">
        <v>528</v>
      </c>
      <c r="G24" s="301">
        <v>277</v>
      </c>
      <c r="H24" s="301">
        <v>251</v>
      </c>
      <c r="I24" s="301">
        <v>32</v>
      </c>
      <c r="J24" s="301">
        <v>19</v>
      </c>
    </row>
    <row r="25" spans="1:10" s="31" customFormat="1" ht="14.25" customHeight="1">
      <c r="A25" s="66"/>
      <c r="B25" s="66">
        <v>14</v>
      </c>
      <c r="C25" s="66"/>
      <c r="D25" s="164" t="s">
        <v>52</v>
      </c>
      <c r="E25" s="101"/>
      <c r="F25" s="301">
        <v>274</v>
      </c>
      <c r="G25" s="301">
        <v>154</v>
      </c>
      <c r="H25" s="301">
        <v>120</v>
      </c>
      <c r="I25" s="301">
        <v>22</v>
      </c>
      <c r="J25" s="301">
        <v>12</v>
      </c>
    </row>
    <row r="26" spans="1:10" s="31" customFormat="1" ht="14.25" customHeight="1">
      <c r="A26" s="66"/>
      <c r="B26" s="66">
        <v>15</v>
      </c>
      <c r="C26" s="66"/>
      <c r="D26" s="164" t="s">
        <v>200</v>
      </c>
      <c r="E26" s="101"/>
      <c r="F26" s="301">
        <v>367</v>
      </c>
      <c r="G26" s="301">
        <v>181</v>
      </c>
      <c r="H26" s="301">
        <v>186</v>
      </c>
      <c r="I26" s="301">
        <v>27</v>
      </c>
      <c r="J26" s="301">
        <v>15</v>
      </c>
    </row>
    <row r="27" spans="1:10" s="31" customFormat="1" ht="14.25" customHeight="1">
      <c r="A27" s="66"/>
      <c r="B27" s="66">
        <v>16</v>
      </c>
      <c r="C27" s="66"/>
      <c r="D27" s="164" t="s">
        <v>54</v>
      </c>
      <c r="E27" s="101"/>
      <c r="F27" s="301">
        <v>347</v>
      </c>
      <c r="G27" s="301">
        <v>191</v>
      </c>
      <c r="H27" s="301">
        <v>156</v>
      </c>
      <c r="I27" s="301">
        <v>21</v>
      </c>
      <c r="J27" s="301">
        <v>13</v>
      </c>
    </row>
    <row r="28" spans="1:10" s="31" customFormat="1" ht="14.25" customHeight="1">
      <c r="A28" s="66"/>
      <c r="B28" s="66">
        <v>17</v>
      </c>
      <c r="C28" s="66"/>
      <c r="D28" s="164" t="s">
        <v>201</v>
      </c>
      <c r="E28" s="101"/>
      <c r="F28" s="301">
        <v>466</v>
      </c>
      <c r="G28" s="301">
        <v>243</v>
      </c>
      <c r="H28" s="301">
        <v>223</v>
      </c>
      <c r="I28" s="301">
        <v>31</v>
      </c>
      <c r="J28" s="301">
        <v>16</v>
      </c>
    </row>
    <row r="29" spans="1:10" s="31" customFormat="1" ht="14.25" customHeight="1">
      <c r="A29" s="66"/>
      <c r="B29" s="66">
        <v>18</v>
      </c>
      <c r="C29" s="66"/>
      <c r="D29" s="164" t="s">
        <v>11</v>
      </c>
      <c r="E29" s="101"/>
      <c r="F29" s="301">
        <v>862</v>
      </c>
      <c r="G29" s="301">
        <v>421</v>
      </c>
      <c r="H29" s="301">
        <v>441</v>
      </c>
      <c r="I29" s="301">
        <v>42</v>
      </c>
      <c r="J29" s="301">
        <v>26</v>
      </c>
    </row>
    <row r="30" spans="1:10" s="31" customFormat="1" ht="14.25" customHeight="1">
      <c r="A30" s="66"/>
      <c r="B30" s="66">
        <v>19</v>
      </c>
      <c r="C30" s="66"/>
      <c r="D30" s="164" t="s">
        <v>56</v>
      </c>
      <c r="E30" s="101"/>
      <c r="F30" s="301">
        <v>352</v>
      </c>
      <c r="G30" s="301">
        <v>183</v>
      </c>
      <c r="H30" s="301">
        <v>169</v>
      </c>
      <c r="I30" s="301">
        <v>23</v>
      </c>
      <c r="J30" s="301">
        <v>13</v>
      </c>
    </row>
    <row r="31" spans="2:10" s="31" customFormat="1" ht="14.25" customHeight="1">
      <c r="B31" s="66">
        <v>20</v>
      </c>
      <c r="C31" s="66"/>
      <c r="D31" s="164" t="s">
        <v>202</v>
      </c>
      <c r="E31" s="101"/>
      <c r="F31" s="301">
        <v>467</v>
      </c>
      <c r="G31" s="301">
        <v>228</v>
      </c>
      <c r="H31" s="301">
        <v>239</v>
      </c>
      <c r="I31" s="301">
        <v>27</v>
      </c>
      <c r="J31" s="301">
        <v>17</v>
      </c>
    </row>
    <row r="32" spans="1:10" s="31" customFormat="1" ht="14.25" customHeight="1">
      <c r="A32" s="66" t="s">
        <v>357</v>
      </c>
      <c r="B32" s="66">
        <v>21</v>
      </c>
      <c r="C32" s="66"/>
      <c r="D32" s="164" t="s">
        <v>203</v>
      </c>
      <c r="E32" s="101"/>
      <c r="F32" s="301">
        <v>179</v>
      </c>
      <c r="G32" s="301">
        <v>99</v>
      </c>
      <c r="H32" s="301">
        <v>80</v>
      </c>
      <c r="I32" s="301">
        <v>15</v>
      </c>
      <c r="J32" s="301">
        <v>6</v>
      </c>
    </row>
    <row r="33" spans="1:10" s="31" customFormat="1" ht="14.25" customHeight="1">
      <c r="A33" s="347"/>
      <c r="B33" s="66">
        <v>22</v>
      </c>
      <c r="C33" s="66"/>
      <c r="D33" s="164" t="s">
        <v>26</v>
      </c>
      <c r="E33" s="59"/>
      <c r="F33" s="301">
        <v>377</v>
      </c>
      <c r="G33" s="301">
        <v>206</v>
      </c>
      <c r="H33" s="301">
        <v>171</v>
      </c>
      <c r="I33" s="301">
        <v>21</v>
      </c>
      <c r="J33" s="301">
        <v>13</v>
      </c>
    </row>
    <row r="34" spans="1:10" s="31" customFormat="1" ht="14.25" customHeight="1">
      <c r="A34" s="347"/>
      <c r="B34" s="66">
        <v>23</v>
      </c>
      <c r="C34" s="66"/>
      <c r="D34" s="164" t="s">
        <v>204</v>
      </c>
      <c r="E34" s="59"/>
      <c r="F34" s="301">
        <v>723</v>
      </c>
      <c r="G34" s="301">
        <v>386</v>
      </c>
      <c r="H34" s="301">
        <v>337</v>
      </c>
      <c r="I34" s="301">
        <v>38</v>
      </c>
      <c r="J34" s="301">
        <v>24</v>
      </c>
    </row>
    <row r="35" spans="1:10" s="31" customFormat="1" ht="14.25" customHeight="1">
      <c r="A35" s="66"/>
      <c r="B35" s="66">
        <v>24</v>
      </c>
      <c r="C35" s="66"/>
      <c r="D35" s="164" t="s">
        <v>205</v>
      </c>
      <c r="E35" s="101"/>
      <c r="F35" s="301">
        <v>129</v>
      </c>
      <c r="G35" s="301">
        <v>64</v>
      </c>
      <c r="H35" s="301">
        <v>65</v>
      </c>
      <c r="I35" s="301">
        <v>12</v>
      </c>
      <c r="J35" s="301">
        <v>6</v>
      </c>
    </row>
    <row r="36" spans="1:10" s="31" customFormat="1" ht="14.25" customHeight="1">
      <c r="A36" s="66"/>
      <c r="B36" s="66">
        <v>25</v>
      </c>
      <c r="C36" s="66"/>
      <c r="D36" s="164" t="s">
        <v>206</v>
      </c>
      <c r="E36" s="101"/>
      <c r="F36" s="301">
        <v>681</v>
      </c>
      <c r="G36" s="301">
        <v>332</v>
      </c>
      <c r="H36" s="301">
        <v>349</v>
      </c>
      <c r="I36" s="301">
        <v>38</v>
      </c>
      <c r="J36" s="301">
        <v>22</v>
      </c>
    </row>
    <row r="37" spans="1:10" s="31" customFormat="1" ht="14.25" customHeight="1">
      <c r="A37" s="66"/>
      <c r="B37" s="66">
        <v>26</v>
      </c>
      <c r="C37" s="66"/>
      <c r="D37" s="164" t="s">
        <v>62</v>
      </c>
      <c r="E37" s="101"/>
      <c r="F37" s="301">
        <v>645</v>
      </c>
      <c r="G37" s="301">
        <v>337</v>
      </c>
      <c r="H37" s="301">
        <v>308</v>
      </c>
      <c r="I37" s="301">
        <v>31</v>
      </c>
      <c r="J37" s="301">
        <v>20</v>
      </c>
    </row>
    <row r="38" spans="1:10" s="31" customFormat="1" ht="14.25" customHeight="1">
      <c r="A38" s="66"/>
      <c r="B38" s="66">
        <v>27</v>
      </c>
      <c r="C38" s="66"/>
      <c r="D38" s="164" t="s">
        <v>207</v>
      </c>
      <c r="E38" s="101"/>
      <c r="F38" s="301">
        <v>758</v>
      </c>
      <c r="G38" s="301">
        <v>397</v>
      </c>
      <c r="H38" s="301">
        <v>361</v>
      </c>
      <c r="I38" s="301">
        <v>39</v>
      </c>
      <c r="J38" s="301">
        <v>25</v>
      </c>
    </row>
    <row r="39" spans="1:10" s="31" customFormat="1" ht="14.25" customHeight="1">
      <c r="A39" s="66"/>
      <c r="B39" s="66">
        <v>28</v>
      </c>
      <c r="C39" s="66"/>
      <c r="D39" s="164" t="s">
        <v>208</v>
      </c>
      <c r="E39" s="101"/>
      <c r="F39" s="301">
        <v>605</v>
      </c>
      <c r="G39" s="301">
        <v>302</v>
      </c>
      <c r="H39" s="301">
        <v>303</v>
      </c>
      <c r="I39" s="301">
        <v>32</v>
      </c>
      <c r="J39" s="301">
        <v>20</v>
      </c>
    </row>
    <row r="40" spans="1:10" s="31" customFormat="1" ht="14.25" customHeight="1">
      <c r="A40" s="66"/>
      <c r="B40" s="66">
        <v>29</v>
      </c>
      <c r="C40" s="66"/>
      <c r="D40" s="164" t="s">
        <v>209</v>
      </c>
      <c r="E40" s="101"/>
      <c r="F40" s="301">
        <v>801</v>
      </c>
      <c r="G40" s="301">
        <v>422</v>
      </c>
      <c r="H40" s="301">
        <v>379</v>
      </c>
      <c r="I40" s="301">
        <v>38</v>
      </c>
      <c r="J40" s="301">
        <v>24</v>
      </c>
    </row>
    <row r="41" spans="1:10" s="31" customFormat="1" ht="14.25" customHeight="1">
      <c r="A41" s="66"/>
      <c r="B41" s="66">
        <v>30</v>
      </c>
      <c r="C41" s="66"/>
      <c r="D41" s="164" t="s">
        <v>66</v>
      </c>
      <c r="E41" s="101"/>
      <c r="F41" s="301">
        <v>268</v>
      </c>
      <c r="G41" s="301">
        <v>144</v>
      </c>
      <c r="H41" s="301">
        <v>124</v>
      </c>
      <c r="I41" s="301">
        <v>18</v>
      </c>
      <c r="J41" s="301">
        <v>11</v>
      </c>
    </row>
    <row r="42" spans="1:10" s="31" customFormat="1" ht="14.25" customHeight="1">
      <c r="A42" s="66"/>
      <c r="B42" s="66">
        <v>31</v>
      </c>
      <c r="C42" s="66"/>
      <c r="D42" s="164" t="s">
        <v>210</v>
      </c>
      <c r="E42" s="101"/>
      <c r="F42" s="301">
        <v>769</v>
      </c>
      <c r="G42" s="301">
        <v>406</v>
      </c>
      <c r="H42" s="301">
        <v>363</v>
      </c>
      <c r="I42" s="301">
        <v>37</v>
      </c>
      <c r="J42" s="301">
        <v>24</v>
      </c>
    </row>
    <row r="43" spans="2:10" s="31" customFormat="1" ht="14.25" customHeight="1">
      <c r="B43" s="66">
        <v>32</v>
      </c>
      <c r="C43" s="66"/>
      <c r="D43" s="164" t="s">
        <v>211</v>
      </c>
      <c r="E43" s="101"/>
      <c r="F43" s="301">
        <v>643</v>
      </c>
      <c r="G43" s="301">
        <v>318</v>
      </c>
      <c r="H43" s="301">
        <v>325</v>
      </c>
      <c r="I43" s="301">
        <v>35</v>
      </c>
      <c r="J43" s="301">
        <v>20</v>
      </c>
    </row>
    <row r="44" spans="1:10" s="31" customFormat="1" ht="14.25" customHeight="1">
      <c r="A44" s="66" t="s">
        <v>358</v>
      </c>
      <c r="B44" s="66">
        <v>33</v>
      </c>
      <c r="C44" s="66"/>
      <c r="D44" s="164" t="s">
        <v>68</v>
      </c>
      <c r="E44" s="101"/>
      <c r="F44" s="301">
        <v>832</v>
      </c>
      <c r="G44" s="301">
        <v>425</v>
      </c>
      <c r="H44" s="301">
        <v>407</v>
      </c>
      <c r="I44" s="301">
        <v>38</v>
      </c>
      <c r="J44" s="301">
        <v>26</v>
      </c>
    </row>
    <row r="45" spans="1:10" s="31" customFormat="1" ht="14.25" customHeight="1">
      <c r="A45" s="347"/>
      <c r="B45" s="66">
        <v>34</v>
      </c>
      <c r="C45" s="66"/>
      <c r="D45" s="164" t="s">
        <v>212</v>
      </c>
      <c r="E45" s="59"/>
      <c r="F45" s="301">
        <v>624</v>
      </c>
      <c r="G45" s="301">
        <v>302</v>
      </c>
      <c r="H45" s="301">
        <v>322</v>
      </c>
      <c r="I45" s="301">
        <v>32</v>
      </c>
      <c r="J45" s="301">
        <v>19</v>
      </c>
    </row>
    <row r="46" spans="1:10" s="31" customFormat="1" ht="14.25" customHeight="1">
      <c r="A46" s="347"/>
      <c r="B46" s="66">
        <v>35</v>
      </c>
      <c r="C46" s="66"/>
      <c r="D46" s="164" t="s">
        <v>213</v>
      </c>
      <c r="E46" s="59"/>
      <c r="F46" s="301">
        <v>320</v>
      </c>
      <c r="G46" s="301">
        <v>164</v>
      </c>
      <c r="H46" s="301">
        <v>156</v>
      </c>
      <c r="I46" s="301">
        <v>22</v>
      </c>
      <c r="J46" s="301">
        <v>13</v>
      </c>
    </row>
    <row r="47" spans="1:10" s="31" customFormat="1" ht="14.25" customHeight="1">
      <c r="A47" s="66"/>
      <c r="B47" s="66">
        <v>36</v>
      </c>
      <c r="C47" s="66"/>
      <c r="D47" s="164" t="s">
        <v>214</v>
      </c>
      <c r="E47" s="101"/>
      <c r="F47" s="301">
        <v>469</v>
      </c>
      <c r="G47" s="301">
        <v>253</v>
      </c>
      <c r="H47" s="301">
        <v>216</v>
      </c>
      <c r="I47" s="301">
        <v>23</v>
      </c>
      <c r="J47" s="301">
        <v>16</v>
      </c>
    </row>
    <row r="48" spans="1:10" s="31" customFormat="1" ht="14.25" customHeight="1">
      <c r="A48" s="66"/>
      <c r="B48" s="66">
        <v>37</v>
      </c>
      <c r="C48" s="66"/>
      <c r="D48" s="164" t="s">
        <v>215</v>
      </c>
      <c r="E48" s="101"/>
      <c r="F48" s="301">
        <v>431</v>
      </c>
      <c r="G48" s="301">
        <v>217</v>
      </c>
      <c r="H48" s="301">
        <v>214</v>
      </c>
      <c r="I48" s="301">
        <v>24</v>
      </c>
      <c r="J48" s="301">
        <v>14</v>
      </c>
    </row>
    <row r="49" spans="1:10" s="31" customFormat="1" ht="14.25" customHeight="1">
      <c r="A49" s="66"/>
      <c r="B49" s="66">
        <v>38</v>
      </c>
      <c r="C49" s="66"/>
      <c r="D49" s="164" t="s">
        <v>73</v>
      </c>
      <c r="E49" s="101"/>
      <c r="F49" s="301">
        <v>607</v>
      </c>
      <c r="G49" s="301">
        <v>301</v>
      </c>
      <c r="H49" s="301">
        <v>306</v>
      </c>
      <c r="I49" s="301">
        <v>29</v>
      </c>
      <c r="J49" s="301">
        <v>20</v>
      </c>
    </row>
    <row r="50" spans="1:10" s="31" customFormat="1" ht="14.25" customHeight="1">
      <c r="A50" s="66"/>
      <c r="B50" s="66">
        <v>39</v>
      </c>
      <c r="C50" s="66"/>
      <c r="D50" s="164" t="s">
        <v>74</v>
      </c>
      <c r="E50" s="101"/>
      <c r="F50" s="301">
        <v>151</v>
      </c>
      <c r="G50" s="301">
        <v>85</v>
      </c>
      <c r="H50" s="301">
        <v>66</v>
      </c>
      <c r="I50" s="301">
        <v>14</v>
      </c>
      <c r="J50" s="301">
        <v>7</v>
      </c>
    </row>
    <row r="51" spans="1:10" s="31" customFormat="1" ht="14.25" customHeight="1">
      <c r="A51" s="66"/>
      <c r="B51" s="66">
        <v>40</v>
      </c>
      <c r="C51" s="66"/>
      <c r="D51" s="164" t="s">
        <v>216</v>
      </c>
      <c r="E51" s="101"/>
      <c r="F51" s="301">
        <v>107</v>
      </c>
      <c r="G51" s="301">
        <v>50</v>
      </c>
      <c r="H51" s="301">
        <v>57</v>
      </c>
      <c r="I51" s="301">
        <v>14</v>
      </c>
      <c r="J51" s="301">
        <v>7</v>
      </c>
    </row>
    <row r="52" spans="2:10" s="31" customFormat="1" ht="14.25" customHeight="1">
      <c r="B52" s="66">
        <v>41</v>
      </c>
      <c r="C52" s="66"/>
      <c r="D52" s="164" t="s">
        <v>217</v>
      </c>
      <c r="E52" s="101"/>
      <c r="F52" s="301">
        <v>517</v>
      </c>
      <c r="G52" s="301">
        <v>274</v>
      </c>
      <c r="H52" s="301">
        <v>243</v>
      </c>
      <c r="I52" s="301">
        <v>37</v>
      </c>
      <c r="J52" s="301">
        <v>20</v>
      </c>
    </row>
    <row r="53" spans="1:10" s="31" customFormat="1" ht="14.25" customHeight="1">
      <c r="A53" s="66" t="s">
        <v>359</v>
      </c>
      <c r="B53" s="66">
        <v>42</v>
      </c>
      <c r="C53" s="66"/>
      <c r="D53" s="164" t="s">
        <v>218</v>
      </c>
      <c r="E53" s="101"/>
      <c r="F53" s="301">
        <v>375</v>
      </c>
      <c r="G53" s="301">
        <v>192</v>
      </c>
      <c r="H53" s="301">
        <v>183</v>
      </c>
      <c r="I53" s="301">
        <v>24</v>
      </c>
      <c r="J53" s="301">
        <v>14</v>
      </c>
    </row>
    <row r="54" spans="1:10" s="31" customFormat="1" ht="14.25" customHeight="1">
      <c r="A54" s="347"/>
      <c r="B54" s="66">
        <v>43</v>
      </c>
      <c r="C54" s="66"/>
      <c r="D54" s="164" t="s">
        <v>77</v>
      </c>
      <c r="E54" s="59"/>
      <c r="F54" s="301">
        <v>735</v>
      </c>
      <c r="G54" s="301">
        <v>372</v>
      </c>
      <c r="H54" s="301">
        <v>363</v>
      </c>
      <c r="I54" s="301">
        <v>35</v>
      </c>
      <c r="J54" s="301">
        <v>22</v>
      </c>
    </row>
    <row r="55" spans="1:10" s="31" customFormat="1" ht="14.25" customHeight="1">
      <c r="A55" s="347"/>
      <c r="B55" s="66">
        <v>44</v>
      </c>
      <c r="C55" s="66"/>
      <c r="D55" s="164" t="s">
        <v>78</v>
      </c>
      <c r="E55" s="59"/>
      <c r="F55" s="301">
        <v>460</v>
      </c>
      <c r="G55" s="301">
        <v>254</v>
      </c>
      <c r="H55" s="301">
        <v>206</v>
      </c>
      <c r="I55" s="301">
        <v>28</v>
      </c>
      <c r="J55" s="301">
        <v>15</v>
      </c>
    </row>
    <row r="56" spans="1:10" s="31" customFormat="1" ht="14.25" customHeight="1">
      <c r="A56" s="66"/>
      <c r="B56" s="66">
        <v>45</v>
      </c>
      <c r="C56" s="66"/>
      <c r="D56" s="164" t="s">
        <v>79</v>
      </c>
      <c r="E56" s="101"/>
      <c r="F56" s="301">
        <v>666</v>
      </c>
      <c r="G56" s="301">
        <v>361</v>
      </c>
      <c r="H56" s="301">
        <v>305</v>
      </c>
      <c r="I56" s="301">
        <v>37</v>
      </c>
      <c r="J56" s="301">
        <v>22</v>
      </c>
    </row>
    <row r="57" spans="1:10" s="31" customFormat="1" ht="14.25" customHeight="1">
      <c r="A57" s="66"/>
      <c r="B57" s="66">
        <v>46</v>
      </c>
      <c r="C57" s="66"/>
      <c r="D57" s="164" t="s">
        <v>80</v>
      </c>
      <c r="E57" s="101"/>
      <c r="F57" s="301">
        <v>515</v>
      </c>
      <c r="G57" s="301">
        <v>247</v>
      </c>
      <c r="H57" s="301">
        <v>268</v>
      </c>
      <c r="I57" s="301">
        <v>28</v>
      </c>
      <c r="J57" s="301">
        <v>17</v>
      </c>
    </row>
    <row r="58" spans="1:10" s="31" customFormat="1" ht="14.25" customHeight="1">
      <c r="A58" s="66"/>
      <c r="B58" s="66">
        <v>47</v>
      </c>
      <c r="C58" s="66"/>
      <c r="D58" s="164" t="s">
        <v>81</v>
      </c>
      <c r="E58" s="101"/>
      <c r="F58" s="301">
        <v>423</v>
      </c>
      <c r="G58" s="301">
        <v>210</v>
      </c>
      <c r="H58" s="301">
        <v>213</v>
      </c>
      <c r="I58" s="301">
        <v>27</v>
      </c>
      <c r="J58" s="301">
        <v>15</v>
      </c>
    </row>
    <row r="59" spans="1:10" s="31" customFormat="1" ht="14.25" customHeight="1">
      <c r="A59" s="66"/>
      <c r="B59" s="66">
        <v>48</v>
      </c>
      <c r="C59" s="66"/>
      <c r="D59" s="164" t="s">
        <v>423</v>
      </c>
      <c r="E59" s="101"/>
      <c r="F59" s="301">
        <v>900</v>
      </c>
      <c r="G59" s="301">
        <v>470</v>
      </c>
      <c r="H59" s="301">
        <v>430</v>
      </c>
      <c r="I59" s="301">
        <v>39</v>
      </c>
      <c r="J59" s="301">
        <v>27</v>
      </c>
    </row>
    <row r="60" spans="1:10" s="31" customFormat="1" ht="4.5" customHeight="1" thickBot="1">
      <c r="A60" s="53"/>
      <c r="B60" s="53"/>
      <c r="C60" s="53"/>
      <c r="D60" s="53"/>
      <c r="E60" s="60"/>
      <c r="F60" s="54"/>
      <c r="G60" s="54"/>
      <c r="H60" s="54"/>
      <c r="I60" s="54"/>
      <c r="J60" s="54"/>
    </row>
    <row r="61" spans="1:10" s="31" customFormat="1" ht="15" customHeight="1">
      <c r="A61" s="31" t="s">
        <v>502</v>
      </c>
      <c r="F61" s="32"/>
      <c r="G61" s="32"/>
      <c r="H61" s="32"/>
      <c r="I61" s="32"/>
      <c r="J61" s="32"/>
    </row>
    <row r="62" spans="6:10" s="31" customFormat="1" ht="11.25" customHeight="1">
      <c r="F62" s="32"/>
      <c r="G62" s="32"/>
      <c r="H62" s="32"/>
      <c r="I62" s="32"/>
      <c r="J62" s="32"/>
    </row>
    <row r="63" spans="1:10" s="31" customFormat="1" ht="14.25" thickBot="1">
      <c r="A63" s="53" t="s">
        <v>353</v>
      </c>
      <c r="B63" s="53"/>
      <c r="C63" s="53"/>
      <c r="D63" s="53"/>
      <c r="E63" s="53"/>
      <c r="F63" s="54"/>
      <c r="G63" s="54"/>
      <c r="H63" s="54"/>
      <c r="I63" s="54"/>
      <c r="J63" s="54"/>
    </row>
    <row r="64" spans="1:10" s="31" customFormat="1" ht="13.5">
      <c r="A64" s="347" t="s">
        <v>354</v>
      </c>
      <c r="B64" s="347"/>
      <c r="C64" s="347"/>
      <c r="D64" s="347"/>
      <c r="E64" s="348"/>
      <c r="F64" s="336" t="s">
        <v>227</v>
      </c>
      <c r="G64" s="337"/>
      <c r="H64" s="338"/>
      <c r="I64" s="339" t="s">
        <v>355</v>
      </c>
      <c r="J64" s="335" t="s">
        <v>356</v>
      </c>
    </row>
    <row r="65" spans="1:10" s="31" customFormat="1" ht="13.5">
      <c r="A65" s="349"/>
      <c r="B65" s="349"/>
      <c r="C65" s="349"/>
      <c r="D65" s="349"/>
      <c r="E65" s="350"/>
      <c r="F65" s="137" t="s">
        <v>15</v>
      </c>
      <c r="G65" s="137" t="s">
        <v>37</v>
      </c>
      <c r="H65" s="57" t="s">
        <v>38</v>
      </c>
      <c r="I65" s="340"/>
      <c r="J65" s="336"/>
    </row>
    <row r="66" spans="1:10" s="31" customFormat="1" ht="4.5" customHeight="1">
      <c r="A66" s="146"/>
      <c r="B66" s="146"/>
      <c r="C66" s="146"/>
      <c r="D66" s="146"/>
      <c r="E66" s="58"/>
      <c r="F66" s="32"/>
      <c r="G66" s="32"/>
      <c r="H66" s="32"/>
      <c r="I66" s="32"/>
      <c r="J66" s="32"/>
    </row>
    <row r="67" spans="1:10" s="17" customFormat="1" ht="15" customHeight="1">
      <c r="A67" s="20"/>
      <c r="B67" s="344" t="s">
        <v>17</v>
      </c>
      <c r="C67" s="344"/>
      <c r="D67" s="344"/>
      <c r="E67" s="151"/>
      <c r="F67" s="302">
        <v>11030</v>
      </c>
      <c r="G67" s="302">
        <v>5653</v>
      </c>
      <c r="H67" s="302">
        <v>5377</v>
      </c>
      <c r="I67" s="302">
        <v>757</v>
      </c>
      <c r="J67" s="302">
        <v>338</v>
      </c>
    </row>
    <row r="68" spans="1:10" s="31" customFormat="1" ht="12" customHeight="1">
      <c r="A68" s="66"/>
      <c r="B68" s="66"/>
      <c r="C68" s="66"/>
      <c r="D68" s="66"/>
      <c r="E68" s="101"/>
      <c r="F68" s="301"/>
      <c r="G68" s="301"/>
      <c r="H68" s="301"/>
      <c r="I68" s="301"/>
      <c r="J68" s="301"/>
    </row>
    <row r="69" spans="1:10" s="31" customFormat="1" ht="15" customHeight="1">
      <c r="A69" s="66"/>
      <c r="B69" s="66">
        <v>1</v>
      </c>
      <c r="C69" s="66"/>
      <c r="D69" s="164" t="s">
        <v>228</v>
      </c>
      <c r="E69" s="101"/>
      <c r="F69" s="301">
        <v>552</v>
      </c>
      <c r="G69" s="301">
        <v>304</v>
      </c>
      <c r="H69" s="301">
        <v>248</v>
      </c>
      <c r="I69" s="301">
        <v>33</v>
      </c>
      <c r="J69" s="301">
        <v>16</v>
      </c>
    </row>
    <row r="70" spans="1:10" s="31" customFormat="1" ht="15" customHeight="1">
      <c r="A70" s="66"/>
      <c r="B70" s="66">
        <v>2</v>
      </c>
      <c r="C70" s="66"/>
      <c r="D70" s="164" t="s">
        <v>229</v>
      </c>
      <c r="E70" s="101"/>
      <c r="F70" s="301">
        <v>237</v>
      </c>
      <c r="G70" s="301">
        <v>126</v>
      </c>
      <c r="H70" s="301">
        <v>111</v>
      </c>
      <c r="I70" s="301">
        <v>23</v>
      </c>
      <c r="J70" s="301">
        <v>9</v>
      </c>
    </row>
    <row r="71" spans="1:10" s="31" customFormat="1" ht="15" customHeight="1">
      <c r="A71" s="66"/>
      <c r="B71" s="66">
        <v>3</v>
      </c>
      <c r="C71" s="66"/>
      <c r="D71" s="164" t="s">
        <v>47</v>
      </c>
      <c r="E71" s="101"/>
      <c r="F71" s="301">
        <v>452</v>
      </c>
      <c r="G71" s="301">
        <v>233</v>
      </c>
      <c r="H71" s="301">
        <v>219</v>
      </c>
      <c r="I71" s="301">
        <v>35</v>
      </c>
      <c r="J71" s="301">
        <v>14</v>
      </c>
    </row>
    <row r="72" spans="1:10" s="31" customFormat="1" ht="15" customHeight="1">
      <c r="A72" s="66"/>
      <c r="B72" s="66">
        <v>4</v>
      </c>
      <c r="C72" s="66"/>
      <c r="D72" s="164" t="s">
        <v>44</v>
      </c>
      <c r="E72" s="101"/>
      <c r="F72" s="301">
        <v>426</v>
      </c>
      <c r="G72" s="301">
        <v>217</v>
      </c>
      <c r="H72" s="301">
        <v>209</v>
      </c>
      <c r="I72" s="301">
        <v>31</v>
      </c>
      <c r="J72" s="301">
        <v>15</v>
      </c>
    </row>
    <row r="73" spans="1:10" s="31" customFormat="1" ht="15" customHeight="1">
      <c r="A73" s="66"/>
      <c r="B73" s="66">
        <v>5</v>
      </c>
      <c r="C73" s="66"/>
      <c r="D73" s="164" t="s">
        <v>53</v>
      </c>
      <c r="E73" s="101"/>
      <c r="F73" s="301">
        <v>499</v>
      </c>
      <c r="G73" s="301">
        <v>279</v>
      </c>
      <c r="H73" s="301">
        <v>220</v>
      </c>
      <c r="I73" s="301">
        <v>34</v>
      </c>
      <c r="J73" s="301">
        <v>15</v>
      </c>
    </row>
    <row r="74" spans="1:10" s="31" customFormat="1" ht="15" customHeight="1">
      <c r="A74" s="66"/>
      <c r="B74" s="66">
        <v>6</v>
      </c>
      <c r="C74" s="66"/>
      <c r="D74" s="164" t="s">
        <v>83</v>
      </c>
      <c r="E74" s="101"/>
      <c r="F74" s="301">
        <v>828</v>
      </c>
      <c r="G74" s="301">
        <v>448</v>
      </c>
      <c r="H74" s="301">
        <v>380</v>
      </c>
      <c r="I74" s="301">
        <v>55</v>
      </c>
      <c r="J74" s="301">
        <v>25</v>
      </c>
    </row>
    <row r="75" spans="1:10" s="31" customFormat="1" ht="15" customHeight="1">
      <c r="A75" s="66"/>
      <c r="B75" s="66">
        <v>7</v>
      </c>
      <c r="C75" s="66"/>
      <c r="D75" s="164" t="s">
        <v>84</v>
      </c>
      <c r="E75" s="101"/>
      <c r="F75" s="301">
        <v>467</v>
      </c>
      <c r="G75" s="301">
        <v>250</v>
      </c>
      <c r="H75" s="301">
        <v>217</v>
      </c>
      <c r="I75" s="301">
        <v>28</v>
      </c>
      <c r="J75" s="301">
        <v>13</v>
      </c>
    </row>
    <row r="76" spans="1:10" s="31" customFormat="1" ht="15" customHeight="1">
      <c r="A76" s="66"/>
      <c r="B76" s="66">
        <v>8</v>
      </c>
      <c r="C76" s="66"/>
      <c r="D76" s="164" t="s">
        <v>3</v>
      </c>
      <c r="E76" s="101"/>
      <c r="F76" s="301">
        <v>821</v>
      </c>
      <c r="G76" s="301">
        <v>402</v>
      </c>
      <c r="H76" s="301">
        <v>419</v>
      </c>
      <c r="I76" s="301">
        <v>55</v>
      </c>
      <c r="J76" s="301">
        <v>24</v>
      </c>
    </row>
    <row r="77" spans="1:10" s="31" customFormat="1" ht="15" customHeight="1">
      <c r="A77" s="66"/>
      <c r="B77" s="66">
        <v>9</v>
      </c>
      <c r="C77" s="66"/>
      <c r="D77" s="164" t="s">
        <v>26</v>
      </c>
      <c r="E77" s="101"/>
      <c r="F77" s="301">
        <v>418</v>
      </c>
      <c r="G77" s="301">
        <v>231</v>
      </c>
      <c r="H77" s="301">
        <v>187</v>
      </c>
      <c r="I77" s="301">
        <v>29</v>
      </c>
      <c r="J77" s="301">
        <v>13</v>
      </c>
    </row>
    <row r="78" spans="1:10" s="31" customFormat="1" ht="15" customHeight="1">
      <c r="A78" s="66"/>
      <c r="B78" s="66">
        <v>10</v>
      </c>
      <c r="C78" s="66"/>
      <c r="D78" s="164" t="s">
        <v>85</v>
      </c>
      <c r="E78" s="101"/>
      <c r="F78" s="301">
        <v>751</v>
      </c>
      <c r="G78" s="301">
        <v>392</v>
      </c>
      <c r="H78" s="301">
        <v>359</v>
      </c>
      <c r="I78" s="301">
        <v>47</v>
      </c>
      <c r="J78" s="301">
        <v>22</v>
      </c>
    </row>
    <row r="79" spans="1:10" s="31" customFormat="1" ht="15" customHeight="1">
      <c r="A79" s="66"/>
      <c r="B79" s="66">
        <v>11</v>
      </c>
      <c r="C79" s="66"/>
      <c r="D79" s="164" t="s">
        <v>86</v>
      </c>
      <c r="E79" s="101"/>
      <c r="F79" s="301">
        <v>350</v>
      </c>
      <c r="G79" s="301">
        <v>181</v>
      </c>
      <c r="H79" s="301">
        <v>169</v>
      </c>
      <c r="I79" s="301">
        <v>25</v>
      </c>
      <c r="J79" s="301">
        <v>11</v>
      </c>
    </row>
    <row r="80" spans="1:10" s="31" customFormat="1" ht="15" customHeight="1">
      <c r="A80" s="66"/>
      <c r="B80" s="66">
        <v>12</v>
      </c>
      <c r="C80" s="66"/>
      <c r="D80" s="164" t="s">
        <v>87</v>
      </c>
      <c r="E80" s="101"/>
      <c r="F80" s="301">
        <v>369</v>
      </c>
      <c r="G80" s="301">
        <v>190</v>
      </c>
      <c r="H80" s="301">
        <v>179</v>
      </c>
      <c r="I80" s="301">
        <v>31</v>
      </c>
      <c r="J80" s="301">
        <v>12</v>
      </c>
    </row>
    <row r="81" spans="1:10" s="31" customFormat="1" ht="15" customHeight="1">
      <c r="A81" s="66"/>
      <c r="B81" s="66">
        <v>13</v>
      </c>
      <c r="C81" s="66"/>
      <c r="D81" s="164" t="s">
        <v>5</v>
      </c>
      <c r="E81" s="101"/>
      <c r="F81" s="301">
        <v>759</v>
      </c>
      <c r="G81" s="301">
        <v>399</v>
      </c>
      <c r="H81" s="301">
        <v>360</v>
      </c>
      <c r="I81" s="301">
        <v>51</v>
      </c>
      <c r="J81" s="301">
        <v>24</v>
      </c>
    </row>
    <row r="82" spans="1:10" s="31" customFormat="1" ht="15" customHeight="1">
      <c r="A82" s="66"/>
      <c r="B82" s="66">
        <v>14</v>
      </c>
      <c r="C82" s="66"/>
      <c r="D82" s="164" t="s">
        <v>6</v>
      </c>
      <c r="E82" s="101"/>
      <c r="F82" s="301">
        <v>318</v>
      </c>
      <c r="G82" s="301">
        <v>149</v>
      </c>
      <c r="H82" s="301">
        <v>169</v>
      </c>
      <c r="I82" s="301">
        <v>23</v>
      </c>
      <c r="J82" s="301">
        <v>10</v>
      </c>
    </row>
    <row r="83" spans="1:10" s="31" customFormat="1" ht="15" customHeight="1">
      <c r="A83" s="66"/>
      <c r="B83" s="66">
        <v>15</v>
      </c>
      <c r="C83" s="66"/>
      <c r="D83" s="164" t="s">
        <v>88</v>
      </c>
      <c r="E83" s="101"/>
      <c r="F83" s="301">
        <v>460</v>
      </c>
      <c r="G83" s="301">
        <v>231</v>
      </c>
      <c r="H83" s="301">
        <v>229</v>
      </c>
      <c r="I83" s="301">
        <v>27</v>
      </c>
      <c r="J83" s="301">
        <v>14</v>
      </c>
    </row>
    <row r="84" spans="1:10" s="31" customFormat="1" ht="15" customHeight="1">
      <c r="A84" s="66"/>
      <c r="B84" s="66">
        <v>16</v>
      </c>
      <c r="C84" s="66"/>
      <c r="D84" s="164" t="s">
        <v>89</v>
      </c>
      <c r="E84" s="101"/>
      <c r="F84" s="301">
        <v>561</v>
      </c>
      <c r="G84" s="301">
        <v>265</v>
      </c>
      <c r="H84" s="301">
        <v>296</v>
      </c>
      <c r="I84" s="301">
        <v>41</v>
      </c>
      <c r="J84" s="301">
        <v>18</v>
      </c>
    </row>
    <row r="85" spans="1:10" s="31" customFormat="1" ht="15" customHeight="1">
      <c r="A85" s="66"/>
      <c r="B85" s="66">
        <v>17</v>
      </c>
      <c r="C85" s="66"/>
      <c r="D85" s="164" t="s">
        <v>9</v>
      </c>
      <c r="E85" s="101"/>
      <c r="F85" s="301">
        <v>302</v>
      </c>
      <c r="G85" s="301">
        <v>146</v>
      </c>
      <c r="H85" s="301">
        <v>156</v>
      </c>
      <c r="I85" s="301">
        <v>25</v>
      </c>
      <c r="J85" s="301">
        <v>10</v>
      </c>
    </row>
    <row r="86" spans="1:10" s="31" customFormat="1" ht="15" customHeight="1">
      <c r="A86" s="66"/>
      <c r="B86" s="66">
        <v>18</v>
      </c>
      <c r="C86" s="66"/>
      <c r="D86" s="164" t="s">
        <v>10</v>
      </c>
      <c r="E86" s="101"/>
      <c r="F86" s="301">
        <v>495</v>
      </c>
      <c r="G86" s="301">
        <v>238</v>
      </c>
      <c r="H86" s="301">
        <v>257</v>
      </c>
      <c r="I86" s="301">
        <v>37</v>
      </c>
      <c r="J86" s="301">
        <v>16</v>
      </c>
    </row>
    <row r="87" spans="1:10" s="31" customFormat="1" ht="15" customHeight="1">
      <c r="A87" s="66"/>
      <c r="B87" s="66">
        <v>19</v>
      </c>
      <c r="C87" s="66"/>
      <c r="D87" s="164" t="s">
        <v>90</v>
      </c>
      <c r="E87" s="101"/>
      <c r="F87" s="301">
        <v>194</v>
      </c>
      <c r="G87" s="301">
        <v>85</v>
      </c>
      <c r="H87" s="301">
        <v>109</v>
      </c>
      <c r="I87" s="301">
        <v>19</v>
      </c>
      <c r="J87" s="301">
        <v>7</v>
      </c>
    </row>
    <row r="88" spans="1:10" s="31" customFormat="1" ht="15" customHeight="1">
      <c r="A88" s="66"/>
      <c r="B88" s="66">
        <v>20</v>
      </c>
      <c r="C88" s="66"/>
      <c r="D88" s="164" t="s">
        <v>11</v>
      </c>
      <c r="E88" s="101"/>
      <c r="F88" s="301">
        <v>385</v>
      </c>
      <c r="G88" s="301">
        <v>202</v>
      </c>
      <c r="H88" s="301">
        <v>183</v>
      </c>
      <c r="I88" s="301">
        <v>26</v>
      </c>
      <c r="J88" s="301">
        <v>11</v>
      </c>
    </row>
    <row r="89" spans="1:10" s="31" customFormat="1" ht="15" customHeight="1">
      <c r="A89" s="66"/>
      <c r="B89" s="66">
        <v>21</v>
      </c>
      <c r="C89" s="66"/>
      <c r="D89" s="164" t="s">
        <v>91</v>
      </c>
      <c r="E89" s="101"/>
      <c r="F89" s="301">
        <v>578</v>
      </c>
      <c r="G89" s="301">
        <v>272</v>
      </c>
      <c r="H89" s="301">
        <v>306</v>
      </c>
      <c r="I89" s="301">
        <v>34</v>
      </c>
      <c r="J89" s="301">
        <v>17</v>
      </c>
    </row>
    <row r="90" spans="1:10" s="31" customFormat="1" ht="15" customHeight="1">
      <c r="A90" s="66"/>
      <c r="B90" s="66">
        <v>22</v>
      </c>
      <c r="C90" s="66"/>
      <c r="D90" s="164" t="s">
        <v>28</v>
      </c>
      <c r="E90" s="101"/>
      <c r="F90" s="301">
        <v>808</v>
      </c>
      <c r="G90" s="301">
        <v>413</v>
      </c>
      <c r="H90" s="301">
        <v>395</v>
      </c>
      <c r="I90" s="301">
        <v>48</v>
      </c>
      <c r="J90" s="301">
        <v>22</v>
      </c>
    </row>
    <row r="91" spans="1:10" s="31" customFormat="1" ht="4.5" customHeight="1" thickBot="1">
      <c r="A91" s="53"/>
      <c r="B91" s="53"/>
      <c r="C91" s="53"/>
      <c r="D91" s="53"/>
      <c r="E91" s="60"/>
      <c r="F91" s="54"/>
      <c r="G91" s="54"/>
      <c r="H91" s="54"/>
      <c r="I91" s="54"/>
      <c r="J91" s="54"/>
    </row>
    <row r="92" spans="5:10" s="31" customFormat="1" ht="15" customHeight="1">
      <c r="E92" s="66"/>
      <c r="F92" s="32"/>
      <c r="G92" s="32"/>
      <c r="H92" s="32"/>
      <c r="I92" s="32"/>
      <c r="J92" s="32"/>
    </row>
    <row r="93" spans="1:10" s="31" customFormat="1" ht="16.5" customHeight="1" thickBot="1">
      <c r="A93" s="53" t="s">
        <v>357</v>
      </c>
      <c r="B93" s="53"/>
      <c r="C93" s="53"/>
      <c r="D93" s="53"/>
      <c r="E93" s="53"/>
      <c r="F93" s="53"/>
      <c r="G93" s="53"/>
      <c r="H93" s="53"/>
      <c r="I93" s="53"/>
      <c r="J93" s="53"/>
    </row>
    <row r="94" spans="1:10" s="31" customFormat="1" ht="16.5" customHeight="1">
      <c r="A94" s="347"/>
      <c r="B94" s="351" t="s">
        <v>29</v>
      </c>
      <c r="C94" s="351"/>
      <c r="D94" s="351"/>
      <c r="E94" s="59"/>
      <c r="F94" s="349" t="s">
        <v>360</v>
      </c>
      <c r="G94" s="349"/>
      <c r="H94" s="350"/>
      <c r="I94" s="339" t="s">
        <v>355</v>
      </c>
      <c r="J94" s="335" t="s">
        <v>356</v>
      </c>
    </row>
    <row r="95" spans="1:10" s="31" customFormat="1" ht="16.5" customHeight="1">
      <c r="A95" s="349"/>
      <c r="B95" s="346"/>
      <c r="C95" s="346"/>
      <c r="D95" s="346"/>
      <c r="E95" s="136"/>
      <c r="F95" s="238" t="s">
        <v>15</v>
      </c>
      <c r="G95" s="239" t="s">
        <v>37</v>
      </c>
      <c r="H95" s="55" t="s">
        <v>38</v>
      </c>
      <c r="I95" s="340"/>
      <c r="J95" s="336"/>
    </row>
    <row r="96" spans="1:5" s="31" customFormat="1" ht="4.5" customHeight="1">
      <c r="A96" s="146"/>
      <c r="B96" s="247"/>
      <c r="C96" s="164"/>
      <c r="D96" s="164"/>
      <c r="E96" s="101"/>
    </row>
    <row r="97" spans="1:10" s="17" customFormat="1" ht="15" customHeight="1">
      <c r="A97" s="20"/>
      <c r="B97" s="344" t="s">
        <v>17</v>
      </c>
      <c r="C97" s="344"/>
      <c r="D97" s="344"/>
      <c r="E97" s="151"/>
      <c r="F97" s="1">
        <v>331</v>
      </c>
      <c r="G97" s="1">
        <v>169</v>
      </c>
      <c r="H97" s="1">
        <v>162</v>
      </c>
      <c r="I97" s="1">
        <v>58</v>
      </c>
      <c r="J97" s="1">
        <v>18</v>
      </c>
    </row>
    <row r="98" spans="1:10" s="31" customFormat="1" ht="12" customHeight="1">
      <c r="A98" s="66"/>
      <c r="B98" s="164"/>
      <c r="C98" s="164"/>
      <c r="D98" s="164"/>
      <c r="E98" s="101"/>
      <c r="F98" s="1"/>
      <c r="G98" s="1"/>
      <c r="H98" s="1"/>
      <c r="I98" s="1"/>
      <c r="J98" s="1"/>
    </row>
    <row r="99" spans="1:10" s="31" customFormat="1" ht="15" customHeight="1">
      <c r="A99" s="66"/>
      <c r="B99" s="351" t="s">
        <v>53</v>
      </c>
      <c r="C99" s="351"/>
      <c r="D99" s="351"/>
      <c r="E99" s="101"/>
      <c r="F99" s="152">
        <v>117</v>
      </c>
      <c r="G99" s="152">
        <v>62</v>
      </c>
      <c r="H99" s="152">
        <v>55</v>
      </c>
      <c r="I99" s="152">
        <v>16</v>
      </c>
      <c r="J99" s="152">
        <v>6</v>
      </c>
    </row>
    <row r="100" spans="1:10" s="31" customFormat="1" ht="15" customHeight="1">
      <c r="A100" s="66"/>
      <c r="B100" s="351" t="s">
        <v>92</v>
      </c>
      <c r="C100" s="351"/>
      <c r="D100" s="351"/>
      <c r="E100" s="101"/>
      <c r="F100" s="152">
        <v>113</v>
      </c>
      <c r="G100" s="152">
        <v>54</v>
      </c>
      <c r="H100" s="152">
        <v>59</v>
      </c>
      <c r="I100" s="152">
        <v>18</v>
      </c>
      <c r="J100" s="152">
        <v>6</v>
      </c>
    </row>
    <row r="101" spans="1:10" s="31" customFormat="1" ht="15" customHeight="1">
      <c r="A101" s="66"/>
      <c r="B101" s="351" t="s">
        <v>93</v>
      </c>
      <c r="C101" s="351"/>
      <c r="D101" s="351"/>
      <c r="E101" s="101"/>
      <c r="F101" s="152">
        <v>62</v>
      </c>
      <c r="G101" s="152">
        <v>33</v>
      </c>
      <c r="H101" s="152">
        <v>29</v>
      </c>
      <c r="I101" s="152">
        <v>14</v>
      </c>
      <c r="J101" s="152">
        <v>3</v>
      </c>
    </row>
    <row r="102" spans="1:10" s="31" customFormat="1" ht="15" customHeight="1">
      <c r="A102" s="66"/>
      <c r="B102" s="351" t="s">
        <v>94</v>
      </c>
      <c r="C102" s="351"/>
      <c r="D102" s="351"/>
      <c r="E102" s="101"/>
      <c r="F102" s="152">
        <v>39</v>
      </c>
      <c r="G102" s="152">
        <v>20</v>
      </c>
      <c r="H102" s="152">
        <v>19</v>
      </c>
      <c r="I102" s="152">
        <v>10</v>
      </c>
      <c r="J102" s="152">
        <v>3</v>
      </c>
    </row>
    <row r="103" spans="1:10" s="31" customFormat="1" ht="4.5" customHeight="1" thickBot="1">
      <c r="A103" s="53"/>
      <c r="B103" s="53"/>
      <c r="C103" s="53"/>
      <c r="D103" s="53"/>
      <c r="E103" s="60"/>
      <c r="F103" s="53"/>
      <c r="G103" s="53"/>
      <c r="H103" s="53"/>
      <c r="I103" s="53"/>
      <c r="J103" s="53"/>
    </row>
    <row r="104" s="31" customFormat="1" ht="15" customHeight="1"/>
    <row r="105" spans="1:10" s="31" customFormat="1" ht="16.5" customHeight="1" thickBot="1">
      <c r="A105" s="53" t="s">
        <v>358</v>
      </c>
      <c r="B105" s="53"/>
      <c r="C105" s="53"/>
      <c r="D105" s="53"/>
      <c r="E105" s="53"/>
      <c r="F105" s="53"/>
      <c r="G105" s="53"/>
      <c r="H105" s="53"/>
      <c r="I105" s="53"/>
      <c r="J105" s="53"/>
    </row>
    <row r="106" spans="1:10" s="31" customFormat="1" ht="16.5" customHeight="1">
      <c r="A106" s="347"/>
      <c r="B106" s="351" t="s">
        <v>34</v>
      </c>
      <c r="C106" s="351"/>
      <c r="D106" s="351"/>
      <c r="E106" s="59"/>
      <c r="F106" s="349" t="s">
        <v>361</v>
      </c>
      <c r="G106" s="349"/>
      <c r="H106" s="350"/>
      <c r="I106" s="339" t="s">
        <v>355</v>
      </c>
      <c r="J106" s="335" t="s">
        <v>356</v>
      </c>
    </row>
    <row r="107" spans="1:10" s="31" customFormat="1" ht="16.5" customHeight="1">
      <c r="A107" s="349"/>
      <c r="B107" s="346"/>
      <c r="C107" s="346"/>
      <c r="D107" s="346"/>
      <c r="E107" s="136"/>
      <c r="F107" s="238" t="s">
        <v>15</v>
      </c>
      <c r="G107" s="239" t="s">
        <v>37</v>
      </c>
      <c r="H107" s="55" t="s">
        <v>38</v>
      </c>
      <c r="I107" s="340"/>
      <c r="J107" s="336"/>
    </row>
    <row r="108" spans="1:5" s="31" customFormat="1" ht="4.5" customHeight="1">
      <c r="A108" s="146"/>
      <c r="B108" s="247"/>
      <c r="C108" s="164"/>
      <c r="D108" s="164"/>
      <c r="E108" s="101"/>
    </row>
    <row r="109" spans="1:10" s="17" customFormat="1" ht="15" customHeight="1">
      <c r="A109" s="20"/>
      <c r="B109" s="344" t="s">
        <v>17</v>
      </c>
      <c r="C109" s="344"/>
      <c r="D109" s="344"/>
      <c r="E109" s="151"/>
      <c r="F109" s="1">
        <v>478</v>
      </c>
      <c r="G109" s="1">
        <v>229</v>
      </c>
      <c r="H109" s="1">
        <v>249</v>
      </c>
      <c r="I109" s="1">
        <v>52</v>
      </c>
      <c r="J109" s="1">
        <v>12</v>
      </c>
    </row>
    <row r="110" spans="1:10" s="31" customFormat="1" ht="12" customHeight="1">
      <c r="A110" s="66"/>
      <c r="B110" s="164"/>
      <c r="C110" s="164"/>
      <c r="D110" s="164"/>
      <c r="E110" s="101"/>
      <c r="F110" s="1"/>
      <c r="G110" s="1"/>
      <c r="H110" s="1"/>
      <c r="I110" s="1"/>
      <c r="J110" s="1"/>
    </row>
    <row r="111" spans="1:10" s="31" customFormat="1" ht="15" customHeight="1">
      <c r="A111" s="66"/>
      <c r="B111" s="351" t="s">
        <v>95</v>
      </c>
      <c r="C111" s="351"/>
      <c r="D111" s="351"/>
      <c r="E111" s="101"/>
      <c r="F111" s="152">
        <v>478</v>
      </c>
      <c r="G111" s="152">
        <v>229</v>
      </c>
      <c r="H111" s="152">
        <v>249</v>
      </c>
      <c r="I111" s="152">
        <v>52</v>
      </c>
      <c r="J111" s="152">
        <v>12</v>
      </c>
    </row>
    <row r="112" spans="1:10" s="31" customFormat="1" ht="4.5" customHeight="1" thickBot="1">
      <c r="A112" s="53"/>
      <c r="B112" s="53"/>
      <c r="C112" s="53"/>
      <c r="D112" s="53"/>
      <c r="E112" s="60"/>
      <c r="F112" s="53"/>
      <c r="G112" s="53"/>
      <c r="H112" s="53"/>
      <c r="I112" s="53"/>
      <c r="J112" s="53"/>
    </row>
    <row r="113" s="31" customFormat="1" ht="15" customHeight="1"/>
    <row r="114" spans="1:10" s="31" customFormat="1" ht="16.5" customHeight="1" thickBot="1">
      <c r="A114" s="53" t="s">
        <v>503</v>
      </c>
      <c r="B114" s="53"/>
      <c r="C114" s="53"/>
      <c r="D114" s="53"/>
      <c r="E114" s="53"/>
      <c r="F114" s="53"/>
      <c r="G114" s="53"/>
      <c r="H114" s="53"/>
      <c r="I114" s="53"/>
      <c r="J114" s="53"/>
    </row>
    <row r="115" spans="1:10" s="31" customFormat="1" ht="16.5" customHeight="1">
      <c r="A115" s="347"/>
      <c r="B115" s="351" t="s">
        <v>34</v>
      </c>
      <c r="C115" s="351"/>
      <c r="D115" s="351"/>
      <c r="E115" s="59"/>
      <c r="F115" s="349" t="s">
        <v>362</v>
      </c>
      <c r="G115" s="349"/>
      <c r="H115" s="350"/>
      <c r="I115" s="339" t="s">
        <v>355</v>
      </c>
      <c r="J115" s="335" t="s">
        <v>356</v>
      </c>
    </row>
    <row r="116" spans="1:10" s="31" customFormat="1" ht="16.5" customHeight="1">
      <c r="A116" s="349"/>
      <c r="B116" s="346"/>
      <c r="C116" s="346"/>
      <c r="D116" s="346"/>
      <c r="E116" s="136"/>
      <c r="F116" s="238" t="s">
        <v>15</v>
      </c>
      <c r="G116" s="239" t="s">
        <v>37</v>
      </c>
      <c r="H116" s="55" t="s">
        <v>38</v>
      </c>
      <c r="I116" s="340"/>
      <c r="J116" s="336"/>
    </row>
    <row r="117" spans="1:5" s="31" customFormat="1" ht="4.5" customHeight="1">
      <c r="A117" s="146"/>
      <c r="B117" s="146"/>
      <c r="C117" s="66"/>
      <c r="D117" s="66"/>
      <c r="E117" s="101"/>
    </row>
    <row r="118" spans="1:10" s="17" customFormat="1" ht="15" customHeight="1">
      <c r="A118" s="20"/>
      <c r="B118" s="344" t="s">
        <v>17</v>
      </c>
      <c r="C118" s="344"/>
      <c r="D118" s="344"/>
      <c r="E118" s="151"/>
      <c r="F118" s="1">
        <v>218</v>
      </c>
      <c r="G118" s="1">
        <v>157</v>
      </c>
      <c r="H118" s="1">
        <v>61</v>
      </c>
      <c r="I118" s="1">
        <v>95</v>
      </c>
      <c r="J118" s="1">
        <v>43</v>
      </c>
    </row>
    <row r="119" spans="1:5" s="31" customFormat="1" ht="12" customHeight="1">
      <c r="A119" s="66"/>
      <c r="B119" s="164"/>
      <c r="C119" s="164"/>
      <c r="D119" s="164"/>
      <c r="E119" s="101"/>
    </row>
    <row r="120" spans="1:5" s="31" customFormat="1" ht="15" customHeight="1">
      <c r="A120" s="66"/>
      <c r="B120" s="351" t="s">
        <v>504</v>
      </c>
      <c r="C120" s="351"/>
      <c r="D120" s="351"/>
      <c r="E120" s="101"/>
    </row>
    <row r="121" spans="1:10" s="31" customFormat="1" ht="15" customHeight="1">
      <c r="A121" s="66"/>
      <c r="B121" s="353" t="s">
        <v>405</v>
      </c>
      <c r="C121" s="353"/>
      <c r="D121" s="353"/>
      <c r="E121" s="101"/>
      <c r="F121" s="152">
        <v>102</v>
      </c>
      <c r="G121" s="152">
        <v>80</v>
      </c>
      <c r="H121" s="152">
        <v>22</v>
      </c>
      <c r="I121" s="352">
        <v>95</v>
      </c>
      <c r="J121" s="152">
        <v>26</v>
      </c>
    </row>
    <row r="122" spans="1:10" s="31" customFormat="1" ht="15" customHeight="1">
      <c r="A122" s="66"/>
      <c r="B122" s="353" t="s">
        <v>406</v>
      </c>
      <c r="C122" s="354"/>
      <c r="D122" s="354"/>
      <c r="E122" s="101"/>
      <c r="F122" s="152">
        <v>116</v>
      </c>
      <c r="G122" s="152">
        <v>77</v>
      </c>
      <c r="H122" s="152">
        <v>39</v>
      </c>
      <c r="I122" s="352"/>
      <c r="J122" s="152">
        <v>17</v>
      </c>
    </row>
    <row r="123" spans="1:10" s="31" customFormat="1" ht="4.5" customHeight="1" thickBot="1">
      <c r="A123" s="53"/>
      <c r="B123" s="53"/>
      <c r="C123" s="53"/>
      <c r="D123" s="53"/>
      <c r="E123" s="60"/>
      <c r="F123" s="53"/>
      <c r="G123" s="53"/>
      <c r="H123" s="53"/>
      <c r="I123" s="53"/>
      <c r="J123" s="53"/>
    </row>
    <row r="124" s="31" customFormat="1" ht="18" customHeight="1">
      <c r="A124" s="31" t="s">
        <v>502</v>
      </c>
    </row>
    <row r="125" s="31" customFormat="1" ht="16.5" customHeight="1"/>
    <row r="126" s="31" customFormat="1" ht="13.5"/>
    <row r="127" s="31" customFormat="1" ht="13.5"/>
    <row r="128" s="31" customFormat="1" ht="13.5"/>
    <row r="129" s="31" customFormat="1" ht="13.5"/>
    <row r="130" s="31" customFormat="1" ht="13.5"/>
    <row r="131" s="31" customFormat="1" ht="13.5"/>
    <row r="132" s="31" customFormat="1" ht="13.5"/>
    <row r="133" s="31" customFormat="1" ht="13.5"/>
    <row r="134" s="31" customFormat="1" ht="13.5"/>
    <row r="135" s="31" customFormat="1" ht="13.5"/>
    <row r="136" s="31" customFormat="1" ht="13.5"/>
    <row r="137" s="31" customFormat="1" ht="13.5"/>
    <row r="138" s="31" customFormat="1" ht="13.5"/>
    <row r="139" s="31" customFormat="1" ht="13.5"/>
    <row r="140" s="31" customFormat="1" ht="13.5"/>
    <row r="141" s="31" customFormat="1" ht="13.5"/>
    <row r="142" s="31" customFormat="1" ht="13.5"/>
    <row r="143" s="31" customFormat="1" ht="13.5"/>
    <row r="144" s="31" customFormat="1" ht="13.5"/>
    <row r="145" s="31" customFormat="1" ht="13.5"/>
    <row r="146" s="31" customFormat="1" ht="13.5"/>
    <row r="147" s="31" customFormat="1" ht="13.5"/>
    <row r="148" s="31" customFormat="1" ht="13.5"/>
    <row r="149" s="31" customFormat="1" ht="13.5"/>
    <row r="150" s="31" customFormat="1" ht="13.5"/>
    <row r="151" s="31" customFormat="1" ht="13.5"/>
    <row r="152" s="31" customFormat="1" ht="13.5"/>
    <row r="153" s="31" customFormat="1" ht="13.5"/>
    <row r="154" s="31" customFormat="1" ht="13.5"/>
    <row r="155" s="31" customFormat="1" ht="13.5"/>
    <row r="156" s="31" customFormat="1" ht="13.5"/>
    <row r="157" s="31" customFormat="1" ht="13.5"/>
    <row r="158" s="31" customFormat="1" ht="13.5"/>
    <row r="159" s="31" customFormat="1" ht="13.5"/>
    <row r="160" s="31" customFormat="1" ht="13.5"/>
    <row r="161" s="31" customFormat="1" ht="13.5"/>
    <row r="162" s="31" customFormat="1" ht="13.5"/>
    <row r="163" s="31" customFormat="1" ht="13.5"/>
    <row r="164" s="31" customFormat="1" ht="13.5"/>
    <row r="165" s="31" customFormat="1" ht="13.5"/>
    <row r="166" s="31" customFormat="1" ht="13.5"/>
    <row r="167" s="31" customFormat="1" ht="13.5"/>
    <row r="168" s="31" customFormat="1" ht="13.5"/>
    <row r="169" s="31" customFormat="1" ht="13.5"/>
    <row r="170" s="31" customFormat="1" ht="13.5"/>
    <row r="171" s="31" customFormat="1" ht="13.5"/>
    <row r="172" s="31" customFormat="1" ht="13.5"/>
    <row r="173" s="31" customFormat="1" ht="13.5"/>
    <row r="174" s="31" customFormat="1" ht="13.5"/>
    <row r="175" s="31" customFormat="1" ht="13.5"/>
    <row r="176" s="31" customFormat="1" ht="13.5"/>
    <row r="177" s="31" customFormat="1" ht="13.5"/>
    <row r="178" s="31" customFormat="1" ht="13.5"/>
    <row r="179" s="31" customFormat="1" ht="13.5"/>
    <row r="180" s="31" customFormat="1" ht="13.5"/>
    <row r="181" s="31" customFormat="1" ht="13.5"/>
    <row r="182" s="31" customFormat="1" ht="13.5"/>
    <row r="183" s="31" customFormat="1" ht="13.5"/>
    <row r="184" s="31" customFormat="1" ht="13.5"/>
    <row r="185" s="31" customFormat="1" ht="13.5"/>
    <row r="186" s="31" customFormat="1" ht="13.5"/>
    <row r="187" s="31" customFormat="1" ht="13.5"/>
    <row r="188" s="31" customFormat="1" ht="13.5"/>
    <row r="189" s="31" customFormat="1" ht="13.5"/>
    <row r="190" s="31" customFormat="1" ht="13.5"/>
    <row r="191" s="31" customFormat="1" ht="13.5"/>
    <row r="192" s="31" customFormat="1" ht="13.5"/>
    <row r="193" s="31" customFormat="1" ht="13.5"/>
    <row r="194" s="31" customFormat="1" ht="13.5"/>
    <row r="195" s="31" customFormat="1" ht="13.5"/>
    <row r="196" s="31" customFormat="1" ht="13.5"/>
    <row r="197" s="31" customFormat="1" ht="13.5"/>
    <row r="198" s="31" customFormat="1" ht="13.5"/>
    <row r="199" s="31" customFormat="1" ht="13.5"/>
    <row r="200" s="31" customFormat="1" ht="13.5"/>
    <row r="201" s="31" customFormat="1" ht="13.5"/>
    <row r="202" s="31" customFormat="1" ht="13.5"/>
    <row r="203" s="31" customFormat="1" ht="13.5"/>
    <row r="204" s="31" customFormat="1" ht="13.5"/>
    <row r="205" s="31" customFormat="1" ht="13.5"/>
    <row r="206" s="31" customFormat="1" ht="13.5"/>
    <row r="207" s="31" customFormat="1" ht="13.5"/>
    <row r="208" s="31" customFormat="1" ht="13.5"/>
    <row r="209" s="31" customFormat="1" ht="13.5"/>
    <row r="210" s="31" customFormat="1" ht="13.5"/>
    <row r="211" s="31" customFormat="1" ht="13.5"/>
    <row r="212" s="31" customFormat="1" ht="13.5"/>
    <row r="213" s="31" customFormat="1" ht="13.5"/>
    <row r="214" s="31" customFormat="1" ht="13.5"/>
    <row r="215" s="31" customFormat="1" ht="13.5"/>
    <row r="216" s="31" customFormat="1" ht="13.5"/>
    <row r="217" s="31" customFormat="1" ht="13.5"/>
    <row r="218" s="31" customFormat="1" ht="13.5"/>
    <row r="219" s="31" customFormat="1" ht="13.5"/>
    <row r="220" s="31" customFormat="1" ht="13.5"/>
    <row r="221" s="31" customFormat="1" ht="13.5"/>
    <row r="222" s="31" customFormat="1" ht="13.5"/>
    <row r="223" s="31" customFormat="1" ht="13.5"/>
  </sheetData>
  <sheetProtection/>
  <mergeCells count="43">
    <mergeCell ref="J115:J116"/>
    <mergeCell ref="B118:D118"/>
    <mergeCell ref="B120:D120"/>
    <mergeCell ref="B111:D111"/>
    <mergeCell ref="I121:I122"/>
    <mergeCell ref="B121:D121"/>
    <mergeCell ref="B122:D122"/>
    <mergeCell ref="I115:I116"/>
    <mergeCell ref="A115:A116"/>
    <mergeCell ref="B115:D116"/>
    <mergeCell ref="F115:H115"/>
    <mergeCell ref="F106:H106"/>
    <mergeCell ref="A106:A107"/>
    <mergeCell ref="B109:D109"/>
    <mergeCell ref="B99:D99"/>
    <mergeCell ref="I106:I107"/>
    <mergeCell ref="J106:J107"/>
    <mergeCell ref="B100:D100"/>
    <mergeCell ref="B101:D101"/>
    <mergeCell ref="B102:D102"/>
    <mergeCell ref="B106:D107"/>
    <mergeCell ref="A94:A95"/>
    <mergeCell ref="B94:D95"/>
    <mergeCell ref="F94:H94"/>
    <mergeCell ref="I94:I95"/>
    <mergeCell ref="J94:J95"/>
    <mergeCell ref="B97:D97"/>
    <mergeCell ref="I7:I8"/>
    <mergeCell ref="A33:A34"/>
    <mergeCell ref="A45:A46"/>
    <mergeCell ref="A54:A55"/>
    <mergeCell ref="B67:D67"/>
    <mergeCell ref="A64:E65"/>
    <mergeCell ref="J7:J8"/>
    <mergeCell ref="F64:H64"/>
    <mergeCell ref="I64:I65"/>
    <mergeCell ref="J64:J65"/>
    <mergeCell ref="A1:J1"/>
    <mergeCell ref="A3:J3"/>
    <mergeCell ref="A5:J5"/>
    <mergeCell ref="B10:D10"/>
    <mergeCell ref="F7:H7"/>
    <mergeCell ref="B7:D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2.125" style="31" customWidth="1"/>
    <col min="2" max="2" width="9.375" style="79" customWidth="1"/>
    <col min="3" max="3" width="8.125" style="31" customWidth="1"/>
    <col min="4" max="7" width="7.875" style="31" customWidth="1"/>
    <col min="8" max="8" width="8.125" style="31" customWidth="1"/>
    <col min="9" max="13" width="7.875" style="31" customWidth="1"/>
    <col min="14" max="16384" width="9.00390625" style="31" customWidth="1"/>
  </cols>
  <sheetData>
    <row r="1" spans="1:13" ht="19.5" customHeight="1">
      <c r="A1" s="343" t="s">
        <v>392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2" ht="7.5" customHeight="1" thickBot="1">
      <c r="A2" s="53"/>
      <c r="B2" s="65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3" ht="19.5" customHeight="1">
      <c r="A3" s="368" t="s">
        <v>237</v>
      </c>
      <c r="B3" s="412" t="s">
        <v>252</v>
      </c>
      <c r="C3" s="409" t="s">
        <v>315</v>
      </c>
      <c r="D3" s="410"/>
      <c r="E3" s="410"/>
      <c r="F3" s="410"/>
      <c r="G3" s="411"/>
      <c r="H3" s="409" t="s">
        <v>316</v>
      </c>
      <c r="I3" s="410"/>
      <c r="J3" s="410"/>
      <c r="K3" s="410"/>
      <c r="L3" s="411"/>
      <c r="M3" s="161" t="s">
        <v>415</v>
      </c>
    </row>
    <row r="4" spans="1:13" ht="19.5" customHeight="1">
      <c r="A4" s="350"/>
      <c r="B4" s="404"/>
      <c r="C4" s="131" t="s">
        <v>15</v>
      </c>
      <c r="D4" s="137" t="s">
        <v>33</v>
      </c>
      <c r="E4" s="137" t="s">
        <v>82</v>
      </c>
      <c r="F4" s="137" t="s">
        <v>220</v>
      </c>
      <c r="G4" s="258" t="s">
        <v>27</v>
      </c>
      <c r="H4" s="137" t="s">
        <v>15</v>
      </c>
      <c r="I4" s="137" t="s">
        <v>33</v>
      </c>
      <c r="J4" s="137" t="s">
        <v>82</v>
      </c>
      <c r="K4" s="137" t="s">
        <v>220</v>
      </c>
      <c r="L4" s="259" t="s">
        <v>27</v>
      </c>
      <c r="M4" s="134" t="s">
        <v>82</v>
      </c>
    </row>
    <row r="5" spans="1:13" ht="4.5" customHeight="1">
      <c r="A5" s="146"/>
      <c r="B5" s="133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9.5" customHeight="1">
      <c r="A6" s="383" t="s">
        <v>185</v>
      </c>
      <c r="B6" s="59" t="s">
        <v>317</v>
      </c>
      <c r="C6" s="32">
        <v>68</v>
      </c>
      <c r="D6" s="32">
        <v>48</v>
      </c>
      <c r="E6" s="32">
        <v>19</v>
      </c>
      <c r="F6" s="87">
        <v>1</v>
      </c>
      <c r="G6" s="87" t="s">
        <v>280</v>
      </c>
      <c r="H6" s="32">
        <v>71</v>
      </c>
      <c r="I6" s="32">
        <v>48</v>
      </c>
      <c r="J6" s="32">
        <v>18</v>
      </c>
      <c r="K6" s="87">
        <v>2</v>
      </c>
      <c r="L6" s="32">
        <v>3</v>
      </c>
      <c r="M6" s="87">
        <v>7</v>
      </c>
    </row>
    <row r="7" spans="1:13" ht="19.5" customHeight="1">
      <c r="A7" s="383"/>
      <c r="B7" s="59" t="s">
        <v>106</v>
      </c>
      <c r="C7" s="32">
        <v>356353</v>
      </c>
      <c r="D7" s="32">
        <v>247055</v>
      </c>
      <c r="E7" s="32">
        <v>104247</v>
      </c>
      <c r="F7" s="87">
        <v>5051</v>
      </c>
      <c r="G7" s="87" t="s">
        <v>280</v>
      </c>
      <c r="H7" s="32">
        <v>157500</v>
      </c>
      <c r="I7" s="32">
        <v>95276</v>
      </c>
      <c r="J7" s="32">
        <v>57696</v>
      </c>
      <c r="K7" s="87">
        <v>1877</v>
      </c>
      <c r="L7" s="32">
        <v>2651</v>
      </c>
      <c r="M7" s="87">
        <v>21037</v>
      </c>
    </row>
    <row r="8" spans="1:13" ht="6" customHeight="1">
      <c r="A8" s="324"/>
      <c r="B8" s="59"/>
      <c r="C8" s="32"/>
      <c r="D8" s="32"/>
      <c r="E8" s="32"/>
      <c r="F8" s="32"/>
      <c r="G8" s="87"/>
      <c r="H8" s="32"/>
      <c r="I8" s="32"/>
      <c r="J8" s="32"/>
      <c r="K8" s="32"/>
      <c r="L8" s="32"/>
      <c r="M8" s="87"/>
    </row>
    <row r="9" spans="1:13" ht="19.5" customHeight="1">
      <c r="A9" s="383">
        <v>16</v>
      </c>
      <c r="B9" s="59" t="s">
        <v>317</v>
      </c>
      <c r="C9" s="32">
        <v>68</v>
      </c>
      <c r="D9" s="32">
        <v>48</v>
      </c>
      <c r="E9" s="32">
        <v>19</v>
      </c>
      <c r="F9" s="32">
        <v>1</v>
      </c>
      <c r="G9" s="87" t="s">
        <v>280</v>
      </c>
      <c r="H9" s="32">
        <v>71</v>
      </c>
      <c r="I9" s="32">
        <v>48</v>
      </c>
      <c r="J9" s="32">
        <v>18</v>
      </c>
      <c r="K9" s="32">
        <v>2</v>
      </c>
      <c r="L9" s="32">
        <v>3</v>
      </c>
      <c r="M9" s="87">
        <v>7</v>
      </c>
    </row>
    <row r="10" spans="1:13" ht="19.5" customHeight="1">
      <c r="A10" s="383"/>
      <c r="B10" s="59" t="s">
        <v>106</v>
      </c>
      <c r="C10" s="32">
        <v>360924</v>
      </c>
      <c r="D10" s="32">
        <v>244922</v>
      </c>
      <c r="E10" s="32">
        <v>110657</v>
      </c>
      <c r="F10" s="32">
        <v>5345</v>
      </c>
      <c r="G10" s="87" t="s">
        <v>280</v>
      </c>
      <c r="H10" s="32">
        <v>163315</v>
      </c>
      <c r="I10" s="32">
        <v>98645</v>
      </c>
      <c r="J10" s="32">
        <v>59136</v>
      </c>
      <c r="K10" s="32">
        <v>2085</v>
      </c>
      <c r="L10" s="32">
        <v>3449</v>
      </c>
      <c r="M10" s="87">
        <v>21044</v>
      </c>
    </row>
    <row r="11" spans="1:13" ht="6" customHeight="1">
      <c r="A11" s="324"/>
      <c r="B11" s="59"/>
      <c r="C11" s="32"/>
      <c r="D11" s="32"/>
      <c r="E11" s="32"/>
      <c r="F11" s="32"/>
      <c r="G11" s="87"/>
      <c r="H11" s="32"/>
      <c r="I11" s="32"/>
      <c r="J11" s="32"/>
      <c r="K11" s="32"/>
      <c r="L11" s="32"/>
      <c r="M11" s="87"/>
    </row>
    <row r="12" spans="1:13" ht="19.5" customHeight="1">
      <c r="A12" s="383">
        <v>17</v>
      </c>
      <c r="B12" s="59" t="s">
        <v>317</v>
      </c>
      <c r="C12" s="32">
        <v>69</v>
      </c>
      <c r="D12" s="32">
        <v>49</v>
      </c>
      <c r="E12" s="32">
        <v>19</v>
      </c>
      <c r="F12" s="32">
        <v>1</v>
      </c>
      <c r="G12" s="87" t="s">
        <v>280</v>
      </c>
      <c r="H12" s="32">
        <v>71</v>
      </c>
      <c r="I12" s="32">
        <v>48</v>
      </c>
      <c r="J12" s="32">
        <v>18</v>
      </c>
      <c r="K12" s="32">
        <v>2</v>
      </c>
      <c r="L12" s="32">
        <v>3</v>
      </c>
      <c r="M12" s="87">
        <v>7</v>
      </c>
    </row>
    <row r="13" spans="1:13" ht="19.5" customHeight="1">
      <c r="A13" s="383"/>
      <c r="B13" s="59" t="s">
        <v>106</v>
      </c>
      <c r="C13" s="32">
        <v>356974</v>
      </c>
      <c r="D13" s="32">
        <v>242422</v>
      </c>
      <c r="E13" s="32">
        <v>108941</v>
      </c>
      <c r="F13" s="32">
        <v>5611</v>
      </c>
      <c r="G13" s="87" t="s">
        <v>280</v>
      </c>
      <c r="H13" s="32">
        <v>164830</v>
      </c>
      <c r="I13" s="32">
        <v>104363</v>
      </c>
      <c r="J13" s="32">
        <v>53295</v>
      </c>
      <c r="K13" s="32">
        <v>2544</v>
      </c>
      <c r="L13" s="32">
        <v>4628</v>
      </c>
      <c r="M13" s="87">
        <v>24694</v>
      </c>
    </row>
    <row r="14" spans="1:13" ht="6" customHeight="1">
      <c r="A14" s="324"/>
      <c r="B14" s="59"/>
      <c r="C14" s="32"/>
      <c r="D14" s="32"/>
      <c r="E14" s="32"/>
      <c r="F14" s="32"/>
      <c r="G14" s="88"/>
      <c r="H14" s="32"/>
      <c r="I14" s="32"/>
      <c r="J14" s="32"/>
      <c r="K14" s="32"/>
      <c r="L14" s="32"/>
      <c r="M14" s="88"/>
    </row>
    <row r="15" spans="1:13" ht="19.5" customHeight="1">
      <c r="A15" s="383">
        <v>18</v>
      </c>
      <c r="B15" s="59" t="s">
        <v>317</v>
      </c>
      <c r="C15" s="32">
        <v>69</v>
      </c>
      <c r="D15" s="32">
        <v>49</v>
      </c>
      <c r="E15" s="32">
        <v>19</v>
      </c>
      <c r="F15" s="32">
        <v>1</v>
      </c>
      <c r="G15" s="87" t="s">
        <v>280</v>
      </c>
      <c r="H15" s="32">
        <v>71</v>
      </c>
      <c r="I15" s="32">
        <v>48</v>
      </c>
      <c r="J15" s="32">
        <v>18</v>
      </c>
      <c r="K15" s="32">
        <v>2</v>
      </c>
      <c r="L15" s="32">
        <v>3</v>
      </c>
      <c r="M15" s="87">
        <v>7</v>
      </c>
    </row>
    <row r="16" spans="1:13" ht="19.5" customHeight="1">
      <c r="A16" s="383"/>
      <c r="B16" s="59" t="s">
        <v>106</v>
      </c>
      <c r="C16" s="32">
        <v>375276</v>
      </c>
      <c r="D16" s="32">
        <v>257936</v>
      </c>
      <c r="E16" s="32">
        <v>110839</v>
      </c>
      <c r="F16" s="32">
        <v>6501</v>
      </c>
      <c r="G16" s="87" t="s">
        <v>280</v>
      </c>
      <c r="H16" s="32">
        <v>160464</v>
      </c>
      <c r="I16" s="32">
        <v>102355</v>
      </c>
      <c r="J16" s="32">
        <v>52491</v>
      </c>
      <c r="K16" s="32">
        <v>1877</v>
      </c>
      <c r="L16" s="32">
        <v>3741</v>
      </c>
      <c r="M16" s="87">
        <v>25046</v>
      </c>
    </row>
    <row r="17" spans="1:13" ht="6" customHeight="1">
      <c r="A17" s="324"/>
      <c r="B17" s="59"/>
      <c r="C17" s="32"/>
      <c r="D17" s="32"/>
      <c r="E17" s="32"/>
      <c r="F17" s="32"/>
      <c r="G17" s="87"/>
      <c r="H17" s="32"/>
      <c r="I17" s="32"/>
      <c r="J17" s="32"/>
      <c r="K17" s="32"/>
      <c r="L17" s="32"/>
      <c r="M17" s="32"/>
    </row>
    <row r="18" spans="1:13" s="17" customFormat="1" ht="19.5" customHeight="1">
      <c r="A18" s="408">
        <v>19</v>
      </c>
      <c r="B18" s="249" t="s">
        <v>317</v>
      </c>
      <c r="C18" s="18">
        <v>69</v>
      </c>
      <c r="D18" s="18">
        <v>49</v>
      </c>
      <c r="E18" s="18">
        <v>18</v>
      </c>
      <c r="F18" s="18">
        <v>2</v>
      </c>
      <c r="G18" s="252" t="s">
        <v>413</v>
      </c>
      <c r="H18" s="18">
        <v>71</v>
      </c>
      <c r="I18" s="18">
        <v>48</v>
      </c>
      <c r="J18" s="18">
        <v>18</v>
      </c>
      <c r="K18" s="18">
        <v>2</v>
      </c>
      <c r="L18" s="18">
        <v>3</v>
      </c>
      <c r="M18" s="18">
        <v>8</v>
      </c>
    </row>
    <row r="19" spans="1:13" s="17" customFormat="1" ht="14.25" customHeight="1">
      <c r="A19" s="408"/>
      <c r="B19" s="249" t="s">
        <v>106</v>
      </c>
      <c r="C19" s="18">
        <v>381970</v>
      </c>
      <c r="D19" s="18">
        <v>256508</v>
      </c>
      <c r="E19" s="18">
        <v>112396</v>
      </c>
      <c r="F19" s="18">
        <v>13066</v>
      </c>
      <c r="G19" s="252" t="s">
        <v>416</v>
      </c>
      <c r="H19" s="18">
        <v>167556</v>
      </c>
      <c r="I19" s="18">
        <v>104831</v>
      </c>
      <c r="J19" s="18">
        <v>55942</v>
      </c>
      <c r="K19" s="18">
        <v>2389</v>
      </c>
      <c r="L19" s="18">
        <v>3874</v>
      </c>
      <c r="M19" s="18">
        <v>24906</v>
      </c>
    </row>
    <row r="20" spans="1:13" ht="4.5" customHeight="1" thickBot="1">
      <c r="A20" s="53"/>
      <c r="B20" s="191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2" s="37" customFormat="1" ht="19.5" customHeight="1">
      <c r="A21" s="31" t="s">
        <v>511</v>
      </c>
      <c r="B21" s="190"/>
      <c r="C21" s="29"/>
      <c r="D21" s="29"/>
      <c r="E21" s="29"/>
      <c r="F21" s="29"/>
      <c r="G21" s="29"/>
      <c r="H21" s="29"/>
      <c r="I21" s="29"/>
      <c r="J21" s="29"/>
      <c r="K21" s="29"/>
      <c r="L21" s="29"/>
    </row>
  </sheetData>
  <sheetProtection/>
  <mergeCells count="10">
    <mergeCell ref="A6:A7"/>
    <mergeCell ref="A18:A19"/>
    <mergeCell ref="A15:A16"/>
    <mergeCell ref="A12:A13"/>
    <mergeCell ref="A9:A10"/>
    <mergeCell ref="A1:M1"/>
    <mergeCell ref="C3:G3"/>
    <mergeCell ref="H3:L3"/>
    <mergeCell ref="B3:B4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6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5.50390625" style="114" customWidth="1"/>
    <col min="2" max="2" width="5.50390625" style="31" customWidth="1"/>
    <col min="3" max="3" width="3.625" style="114" customWidth="1"/>
    <col min="4" max="4" width="11.625" style="114" customWidth="1"/>
    <col min="5" max="6" width="11.00390625" style="31" customWidth="1"/>
    <col min="7" max="8" width="5.50390625" style="31" customWidth="1"/>
    <col min="9" max="9" width="3.625" style="31" customWidth="1"/>
    <col min="10" max="10" width="11.625" style="31" customWidth="1"/>
    <col min="11" max="12" width="11.00390625" style="31" customWidth="1"/>
    <col min="13" max="16384" width="9.00390625" style="114" customWidth="1"/>
  </cols>
  <sheetData>
    <row r="1" spans="1:12" s="31" customFormat="1" ht="19.5" customHeight="1">
      <c r="A1" s="343" t="s">
        <v>393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1:12" s="31" customFormat="1" ht="16.5" customHeight="1" thickBot="1">
      <c r="A2" s="53"/>
      <c r="B2" s="53"/>
      <c r="C2" s="53"/>
      <c r="D2" s="53"/>
      <c r="E2" s="54"/>
      <c r="F2" s="54"/>
      <c r="G2" s="53"/>
      <c r="H2" s="53"/>
      <c r="I2" s="53"/>
      <c r="J2" s="53"/>
      <c r="K2" s="422" t="s">
        <v>512</v>
      </c>
      <c r="L2" s="422"/>
    </row>
    <row r="3" spans="1:12" s="79" customFormat="1" ht="19.5" customHeight="1">
      <c r="A3" s="136" t="s">
        <v>105</v>
      </c>
      <c r="B3" s="132" t="s">
        <v>310</v>
      </c>
      <c r="C3" s="413" t="s">
        <v>107</v>
      </c>
      <c r="D3" s="349"/>
      <c r="E3" s="56" t="s">
        <v>108</v>
      </c>
      <c r="F3" s="131" t="s">
        <v>106</v>
      </c>
      <c r="G3" s="132" t="s">
        <v>105</v>
      </c>
      <c r="H3" s="132" t="s">
        <v>310</v>
      </c>
      <c r="I3" s="413" t="s">
        <v>107</v>
      </c>
      <c r="J3" s="350"/>
      <c r="K3" s="82" t="s">
        <v>108</v>
      </c>
      <c r="L3" s="57" t="s">
        <v>106</v>
      </c>
    </row>
    <row r="4" spans="1:12" ht="13.5" customHeight="1">
      <c r="A4" s="193"/>
      <c r="B4" s="181"/>
      <c r="C4" s="194"/>
      <c r="D4" s="195"/>
      <c r="E4" s="269" t="s">
        <v>109</v>
      </c>
      <c r="F4" s="182" t="s">
        <v>110</v>
      </c>
      <c r="G4" s="140"/>
      <c r="H4" s="140"/>
      <c r="I4" s="139"/>
      <c r="J4" s="146"/>
      <c r="K4" s="269" t="s">
        <v>109</v>
      </c>
      <c r="L4" s="182" t="s">
        <v>110</v>
      </c>
    </row>
    <row r="5" spans="1:12" ht="13.5" customHeight="1">
      <c r="A5" s="425" t="s">
        <v>314</v>
      </c>
      <c r="B5" s="414" t="s">
        <v>33</v>
      </c>
      <c r="C5" s="196">
        <v>1</v>
      </c>
      <c r="D5" s="164" t="s">
        <v>39</v>
      </c>
      <c r="E5" s="301">
        <v>302</v>
      </c>
      <c r="F5" s="301">
        <v>6110</v>
      </c>
      <c r="G5" s="414" t="s">
        <v>314</v>
      </c>
      <c r="H5" s="414" t="s">
        <v>33</v>
      </c>
      <c r="I5" s="140">
        <v>37</v>
      </c>
      <c r="J5" s="164" t="s">
        <v>71</v>
      </c>
      <c r="K5" s="301">
        <v>271</v>
      </c>
      <c r="L5" s="301">
        <v>4488</v>
      </c>
    </row>
    <row r="6" spans="1:12" ht="13.5" customHeight="1">
      <c r="A6" s="425"/>
      <c r="B6" s="414"/>
      <c r="C6" s="196">
        <v>2</v>
      </c>
      <c r="D6" s="164" t="s">
        <v>40</v>
      </c>
      <c r="E6" s="301">
        <v>277</v>
      </c>
      <c r="F6" s="301">
        <v>2858</v>
      </c>
      <c r="G6" s="426"/>
      <c r="H6" s="414"/>
      <c r="I6" s="140">
        <v>38</v>
      </c>
      <c r="J6" s="164" t="s">
        <v>72</v>
      </c>
      <c r="K6" s="301">
        <v>268</v>
      </c>
      <c r="L6" s="301">
        <v>4230</v>
      </c>
    </row>
    <row r="7" spans="1:12" ht="13.5" customHeight="1">
      <c r="A7" s="425"/>
      <c r="B7" s="414"/>
      <c r="C7" s="196">
        <v>3</v>
      </c>
      <c r="D7" s="164" t="s">
        <v>41</v>
      </c>
      <c r="E7" s="301">
        <v>242</v>
      </c>
      <c r="F7" s="301">
        <v>4021</v>
      </c>
      <c r="G7" s="426"/>
      <c r="H7" s="414"/>
      <c r="I7" s="140">
        <v>39</v>
      </c>
      <c r="J7" s="164" t="s">
        <v>73</v>
      </c>
      <c r="K7" s="301">
        <v>264</v>
      </c>
      <c r="L7" s="301">
        <v>5872</v>
      </c>
    </row>
    <row r="8" spans="1:12" ht="13.5" customHeight="1">
      <c r="A8" s="425"/>
      <c r="B8" s="414"/>
      <c r="C8" s="196">
        <v>4</v>
      </c>
      <c r="D8" s="164" t="s">
        <v>42</v>
      </c>
      <c r="E8" s="301">
        <v>284</v>
      </c>
      <c r="F8" s="301">
        <v>5506</v>
      </c>
      <c r="G8" s="426"/>
      <c r="H8" s="414"/>
      <c r="I8" s="140">
        <v>40</v>
      </c>
      <c r="J8" s="164" t="s">
        <v>74</v>
      </c>
      <c r="K8" s="301">
        <v>233</v>
      </c>
      <c r="L8" s="301">
        <v>3833</v>
      </c>
    </row>
    <row r="9" spans="1:12" ht="13.5" customHeight="1">
      <c r="A9" s="425"/>
      <c r="B9" s="414"/>
      <c r="C9" s="196">
        <v>5</v>
      </c>
      <c r="D9" s="164" t="s">
        <v>43</v>
      </c>
      <c r="E9" s="301">
        <v>270</v>
      </c>
      <c r="F9" s="301">
        <v>9030</v>
      </c>
      <c r="G9" s="426"/>
      <c r="H9" s="414"/>
      <c r="I9" s="140">
        <v>41</v>
      </c>
      <c r="J9" s="164" t="s">
        <v>75</v>
      </c>
      <c r="K9" s="301">
        <v>202</v>
      </c>
      <c r="L9" s="301">
        <v>3612</v>
      </c>
    </row>
    <row r="10" spans="1:12" ht="13.5" customHeight="1">
      <c r="A10" s="425"/>
      <c r="B10" s="414"/>
      <c r="C10" s="196">
        <v>6</v>
      </c>
      <c r="D10" s="164" t="s">
        <v>44</v>
      </c>
      <c r="E10" s="301">
        <v>262</v>
      </c>
      <c r="F10" s="301">
        <v>4716</v>
      </c>
      <c r="G10" s="426"/>
      <c r="H10" s="414"/>
      <c r="I10" s="140">
        <v>42</v>
      </c>
      <c r="J10" s="164" t="s">
        <v>76</v>
      </c>
      <c r="K10" s="301">
        <v>293</v>
      </c>
      <c r="L10" s="301">
        <v>6077</v>
      </c>
    </row>
    <row r="11" spans="1:12" ht="13.5" customHeight="1">
      <c r="A11" s="425"/>
      <c r="B11" s="414"/>
      <c r="C11" s="196">
        <v>7</v>
      </c>
      <c r="D11" s="164" t="s">
        <v>45</v>
      </c>
      <c r="E11" s="301">
        <v>275</v>
      </c>
      <c r="F11" s="301">
        <v>6003</v>
      </c>
      <c r="G11" s="426"/>
      <c r="H11" s="414"/>
      <c r="I11" s="140">
        <v>43</v>
      </c>
      <c r="J11" s="164" t="s">
        <v>4</v>
      </c>
      <c r="K11" s="301">
        <v>245</v>
      </c>
      <c r="L11" s="301">
        <v>4708</v>
      </c>
    </row>
    <row r="12" spans="1:12" ht="13.5" customHeight="1">
      <c r="A12" s="425"/>
      <c r="B12" s="414"/>
      <c r="C12" s="196">
        <v>8</v>
      </c>
      <c r="D12" s="164" t="s">
        <v>46</v>
      </c>
      <c r="E12" s="301">
        <v>270</v>
      </c>
      <c r="F12" s="301">
        <v>4085</v>
      </c>
      <c r="G12" s="426"/>
      <c r="H12" s="414"/>
      <c r="I12" s="140">
        <v>44</v>
      </c>
      <c r="J12" s="164" t="s">
        <v>77</v>
      </c>
      <c r="K12" s="301">
        <v>119</v>
      </c>
      <c r="L12" s="301">
        <v>1141</v>
      </c>
    </row>
    <row r="13" spans="1:12" ht="13.5" customHeight="1">
      <c r="A13" s="425"/>
      <c r="B13" s="414"/>
      <c r="C13" s="196">
        <v>9</v>
      </c>
      <c r="D13" s="164" t="s">
        <v>47</v>
      </c>
      <c r="E13" s="301">
        <v>254</v>
      </c>
      <c r="F13" s="301">
        <v>5751</v>
      </c>
      <c r="G13" s="426"/>
      <c r="H13" s="414"/>
      <c r="I13" s="140">
        <v>45</v>
      </c>
      <c r="J13" s="164" t="s">
        <v>78</v>
      </c>
      <c r="K13" s="301">
        <v>269</v>
      </c>
      <c r="L13" s="301">
        <v>4792</v>
      </c>
    </row>
    <row r="14" spans="1:12" ht="13.5" customHeight="1">
      <c r="A14" s="425"/>
      <c r="B14" s="414"/>
      <c r="C14" s="196">
        <v>10</v>
      </c>
      <c r="D14" s="164" t="s">
        <v>48</v>
      </c>
      <c r="E14" s="301">
        <v>292</v>
      </c>
      <c r="F14" s="301">
        <v>7481</v>
      </c>
      <c r="G14" s="426"/>
      <c r="H14" s="414"/>
      <c r="I14" s="140">
        <v>46</v>
      </c>
      <c r="J14" s="164" t="s">
        <v>79</v>
      </c>
      <c r="K14" s="301">
        <v>262</v>
      </c>
      <c r="L14" s="301">
        <v>4467</v>
      </c>
    </row>
    <row r="15" spans="1:12" ht="13.5" customHeight="1">
      <c r="A15" s="425"/>
      <c r="B15" s="414"/>
      <c r="C15" s="196">
        <v>11</v>
      </c>
      <c r="D15" s="164" t="s">
        <v>49</v>
      </c>
      <c r="E15" s="301">
        <v>166</v>
      </c>
      <c r="F15" s="301">
        <v>2434</v>
      </c>
      <c r="G15" s="426"/>
      <c r="H15" s="414"/>
      <c r="I15" s="140">
        <v>47</v>
      </c>
      <c r="J15" s="164" t="s">
        <v>80</v>
      </c>
      <c r="K15" s="301">
        <v>257</v>
      </c>
      <c r="L15" s="301">
        <v>3526</v>
      </c>
    </row>
    <row r="16" spans="1:13" ht="13.5" customHeight="1">
      <c r="A16" s="425"/>
      <c r="B16" s="414"/>
      <c r="C16" s="196">
        <v>12</v>
      </c>
      <c r="D16" s="164" t="s">
        <v>3</v>
      </c>
      <c r="E16" s="301">
        <v>251</v>
      </c>
      <c r="F16" s="301">
        <v>6057</v>
      </c>
      <c r="G16" s="426"/>
      <c r="H16" s="414"/>
      <c r="I16" s="140">
        <v>48</v>
      </c>
      <c r="J16" s="164" t="s">
        <v>81</v>
      </c>
      <c r="K16" s="301">
        <v>274</v>
      </c>
      <c r="L16" s="301">
        <v>4555</v>
      </c>
      <c r="M16" s="197" t="s">
        <v>96</v>
      </c>
    </row>
    <row r="17" spans="1:12" ht="13.5" customHeight="1">
      <c r="A17" s="425"/>
      <c r="B17" s="414"/>
      <c r="C17" s="196">
        <v>13</v>
      </c>
      <c r="D17" s="164" t="s">
        <v>50</v>
      </c>
      <c r="E17" s="301">
        <v>256</v>
      </c>
      <c r="F17" s="301">
        <v>5760</v>
      </c>
      <c r="G17" s="426"/>
      <c r="H17" s="415"/>
      <c r="I17" s="140">
        <v>49</v>
      </c>
      <c r="J17" s="164" t="s">
        <v>423</v>
      </c>
      <c r="K17" s="301">
        <v>258</v>
      </c>
      <c r="L17" s="301">
        <v>11993</v>
      </c>
    </row>
    <row r="18" spans="1:12" ht="13.5" customHeight="1">
      <c r="A18" s="425"/>
      <c r="B18" s="414"/>
      <c r="C18" s="196">
        <v>14</v>
      </c>
      <c r="D18" s="164" t="s">
        <v>51</v>
      </c>
      <c r="E18" s="301">
        <v>286</v>
      </c>
      <c r="F18" s="301">
        <v>9188</v>
      </c>
      <c r="G18" s="426"/>
      <c r="H18" s="428" t="s">
        <v>82</v>
      </c>
      <c r="I18" s="140">
        <v>50</v>
      </c>
      <c r="J18" s="164" t="s">
        <v>111</v>
      </c>
      <c r="K18" s="301">
        <v>240</v>
      </c>
      <c r="L18" s="301">
        <v>4557</v>
      </c>
    </row>
    <row r="19" spans="1:12" ht="13.5" customHeight="1">
      <c r="A19" s="425"/>
      <c r="B19" s="414"/>
      <c r="C19" s="196">
        <v>15</v>
      </c>
      <c r="D19" s="164" t="s">
        <v>52</v>
      </c>
      <c r="E19" s="301">
        <v>249</v>
      </c>
      <c r="F19" s="301">
        <v>3041</v>
      </c>
      <c r="G19" s="426"/>
      <c r="H19" s="426"/>
      <c r="I19" s="140">
        <v>51</v>
      </c>
      <c r="J19" s="164" t="s">
        <v>47</v>
      </c>
      <c r="K19" s="301">
        <v>264</v>
      </c>
      <c r="L19" s="301">
        <v>5336</v>
      </c>
    </row>
    <row r="20" spans="1:12" ht="13.5" customHeight="1">
      <c r="A20" s="425"/>
      <c r="B20" s="414"/>
      <c r="C20" s="196">
        <v>16</v>
      </c>
      <c r="D20" s="164" t="s">
        <v>53</v>
      </c>
      <c r="E20" s="301">
        <v>256</v>
      </c>
      <c r="F20" s="301">
        <v>5821</v>
      </c>
      <c r="G20" s="426"/>
      <c r="H20" s="426"/>
      <c r="I20" s="140">
        <v>52</v>
      </c>
      <c r="J20" s="164" t="s">
        <v>44</v>
      </c>
      <c r="K20" s="301">
        <v>261</v>
      </c>
      <c r="L20" s="301">
        <v>5983</v>
      </c>
    </row>
    <row r="21" spans="1:12" ht="13.5" customHeight="1">
      <c r="A21" s="425"/>
      <c r="B21" s="414"/>
      <c r="C21" s="196">
        <v>17</v>
      </c>
      <c r="D21" s="164" t="s">
        <v>54</v>
      </c>
      <c r="E21" s="301">
        <v>238</v>
      </c>
      <c r="F21" s="301">
        <v>2603</v>
      </c>
      <c r="G21" s="426"/>
      <c r="H21" s="426"/>
      <c r="I21" s="140">
        <v>53</v>
      </c>
      <c r="J21" s="164" t="s">
        <v>53</v>
      </c>
      <c r="K21" s="301">
        <v>287</v>
      </c>
      <c r="L21" s="301">
        <v>8443</v>
      </c>
    </row>
    <row r="22" spans="1:12" ht="13.5" customHeight="1">
      <c r="A22" s="425"/>
      <c r="B22" s="414"/>
      <c r="C22" s="196">
        <v>18</v>
      </c>
      <c r="D22" s="164" t="s">
        <v>55</v>
      </c>
      <c r="E22" s="301">
        <v>303</v>
      </c>
      <c r="F22" s="301">
        <v>7717</v>
      </c>
      <c r="G22" s="426"/>
      <c r="H22" s="426"/>
      <c r="I22" s="140">
        <v>54</v>
      </c>
      <c r="J22" s="164" t="s">
        <v>83</v>
      </c>
      <c r="K22" s="301">
        <v>308</v>
      </c>
      <c r="L22" s="301">
        <v>7456</v>
      </c>
    </row>
    <row r="23" spans="1:12" ht="13.5" customHeight="1">
      <c r="A23" s="425"/>
      <c r="B23" s="414"/>
      <c r="C23" s="196">
        <v>19</v>
      </c>
      <c r="D23" s="164" t="s">
        <v>11</v>
      </c>
      <c r="E23" s="301">
        <v>263</v>
      </c>
      <c r="F23" s="301">
        <v>6606</v>
      </c>
      <c r="G23" s="426"/>
      <c r="H23" s="426"/>
      <c r="I23" s="140">
        <v>55</v>
      </c>
      <c r="J23" s="164" t="s">
        <v>84</v>
      </c>
      <c r="K23" s="301">
        <v>255</v>
      </c>
      <c r="L23" s="301">
        <v>5265</v>
      </c>
    </row>
    <row r="24" spans="1:12" ht="13.5" customHeight="1">
      <c r="A24" s="425"/>
      <c r="B24" s="414"/>
      <c r="C24" s="196">
        <v>20</v>
      </c>
      <c r="D24" s="164" t="s">
        <v>56</v>
      </c>
      <c r="E24" s="301">
        <v>255</v>
      </c>
      <c r="F24" s="301">
        <v>3815</v>
      </c>
      <c r="G24" s="426"/>
      <c r="H24" s="426"/>
      <c r="I24" s="140">
        <v>56</v>
      </c>
      <c r="J24" s="164" t="s">
        <v>3</v>
      </c>
      <c r="K24" s="301">
        <v>276</v>
      </c>
      <c r="L24" s="301">
        <v>8280</v>
      </c>
    </row>
    <row r="25" spans="1:12" ht="13.5" customHeight="1">
      <c r="A25" s="425"/>
      <c r="B25" s="414"/>
      <c r="C25" s="196">
        <v>21</v>
      </c>
      <c r="D25" s="164" t="s">
        <v>57</v>
      </c>
      <c r="E25" s="301">
        <v>323</v>
      </c>
      <c r="F25" s="301">
        <v>8267</v>
      </c>
      <c r="G25" s="426"/>
      <c r="H25" s="426"/>
      <c r="I25" s="140">
        <v>57</v>
      </c>
      <c r="J25" s="164" t="s">
        <v>26</v>
      </c>
      <c r="K25" s="301">
        <v>292</v>
      </c>
      <c r="L25" s="301">
        <v>7787</v>
      </c>
    </row>
    <row r="26" spans="1:12" ht="13.5" customHeight="1">
      <c r="A26" s="425"/>
      <c r="B26" s="414"/>
      <c r="C26" s="196">
        <v>22</v>
      </c>
      <c r="D26" s="164" t="s">
        <v>58</v>
      </c>
      <c r="E26" s="301">
        <v>219</v>
      </c>
      <c r="F26" s="301">
        <v>2964</v>
      </c>
      <c r="G26" s="426"/>
      <c r="H26" s="426"/>
      <c r="I26" s="140">
        <v>58</v>
      </c>
      <c r="J26" s="164" t="s">
        <v>85</v>
      </c>
      <c r="K26" s="301">
        <v>341</v>
      </c>
      <c r="L26" s="301">
        <v>5684</v>
      </c>
    </row>
    <row r="27" spans="1:12" ht="13.5" customHeight="1">
      <c r="A27" s="425"/>
      <c r="B27" s="414"/>
      <c r="C27" s="196">
        <v>23</v>
      </c>
      <c r="D27" s="164" t="s">
        <v>26</v>
      </c>
      <c r="E27" s="301">
        <v>252</v>
      </c>
      <c r="F27" s="301">
        <v>4863</v>
      </c>
      <c r="G27" s="426"/>
      <c r="H27" s="426"/>
      <c r="I27" s="140">
        <v>59</v>
      </c>
      <c r="J27" s="164" t="s">
        <v>87</v>
      </c>
      <c r="K27" s="301">
        <v>292</v>
      </c>
      <c r="L27" s="301">
        <v>12564</v>
      </c>
    </row>
    <row r="28" spans="1:12" ht="13.5" customHeight="1">
      <c r="A28" s="425"/>
      <c r="B28" s="414"/>
      <c r="C28" s="196">
        <v>24</v>
      </c>
      <c r="D28" s="164" t="s">
        <v>59</v>
      </c>
      <c r="E28" s="301">
        <v>328</v>
      </c>
      <c r="F28" s="301">
        <v>13482</v>
      </c>
      <c r="G28" s="426"/>
      <c r="H28" s="426"/>
      <c r="I28" s="140">
        <v>60</v>
      </c>
      <c r="J28" s="164" t="s">
        <v>5</v>
      </c>
      <c r="K28" s="301">
        <v>323</v>
      </c>
      <c r="L28" s="301">
        <v>7429</v>
      </c>
    </row>
    <row r="29" spans="1:12" ht="13.5" customHeight="1">
      <c r="A29" s="425"/>
      <c r="B29" s="414"/>
      <c r="C29" s="196">
        <v>25</v>
      </c>
      <c r="D29" s="164" t="s">
        <v>60</v>
      </c>
      <c r="E29" s="301">
        <v>201</v>
      </c>
      <c r="F29" s="301">
        <v>2509</v>
      </c>
      <c r="G29" s="426"/>
      <c r="H29" s="426"/>
      <c r="I29" s="140">
        <v>61</v>
      </c>
      <c r="J29" s="164" t="s">
        <v>6</v>
      </c>
      <c r="K29" s="301">
        <v>265</v>
      </c>
      <c r="L29" s="301">
        <v>3916</v>
      </c>
    </row>
    <row r="30" spans="1:12" ht="13.5" customHeight="1">
      <c r="A30" s="425"/>
      <c r="B30" s="414"/>
      <c r="C30" s="196">
        <v>26</v>
      </c>
      <c r="D30" s="164" t="s">
        <v>61</v>
      </c>
      <c r="E30" s="301">
        <v>324</v>
      </c>
      <c r="F30" s="301">
        <v>7550</v>
      </c>
      <c r="G30" s="426"/>
      <c r="H30" s="426"/>
      <c r="I30" s="140">
        <v>62</v>
      </c>
      <c r="J30" s="164" t="s">
        <v>7</v>
      </c>
      <c r="K30" s="301">
        <v>264</v>
      </c>
      <c r="L30" s="301">
        <v>6775</v>
      </c>
    </row>
    <row r="31" spans="1:12" ht="13.5" customHeight="1">
      <c r="A31" s="425"/>
      <c r="B31" s="414"/>
      <c r="C31" s="196">
        <v>27</v>
      </c>
      <c r="D31" s="164" t="s">
        <v>62</v>
      </c>
      <c r="E31" s="301">
        <v>229</v>
      </c>
      <c r="F31" s="301">
        <v>5020</v>
      </c>
      <c r="G31" s="426"/>
      <c r="H31" s="426"/>
      <c r="I31" s="140">
        <v>63</v>
      </c>
      <c r="J31" s="164" t="s">
        <v>8</v>
      </c>
      <c r="K31" s="301">
        <v>273</v>
      </c>
      <c r="L31" s="301">
        <v>4194</v>
      </c>
    </row>
    <row r="32" spans="1:12" ht="13.5" customHeight="1">
      <c r="A32" s="425"/>
      <c r="B32" s="414"/>
      <c r="C32" s="196">
        <v>28</v>
      </c>
      <c r="D32" s="164" t="s">
        <v>63</v>
      </c>
      <c r="E32" s="301">
        <v>240</v>
      </c>
      <c r="F32" s="301">
        <v>3036</v>
      </c>
      <c r="G32" s="426"/>
      <c r="H32" s="426"/>
      <c r="I32" s="140">
        <v>64</v>
      </c>
      <c r="J32" s="164" t="s">
        <v>9</v>
      </c>
      <c r="K32" s="301">
        <v>279</v>
      </c>
      <c r="L32" s="301">
        <v>4606</v>
      </c>
    </row>
    <row r="33" spans="1:12" ht="13.5" customHeight="1">
      <c r="A33" s="425"/>
      <c r="B33" s="414"/>
      <c r="C33" s="196">
        <v>29</v>
      </c>
      <c r="D33" s="164" t="s">
        <v>64</v>
      </c>
      <c r="E33" s="301">
        <v>287</v>
      </c>
      <c r="F33" s="301">
        <v>4915</v>
      </c>
      <c r="G33" s="426"/>
      <c r="H33" s="426"/>
      <c r="I33" s="140">
        <v>64</v>
      </c>
      <c r="J33" s="164" t="s">
        <v>10</v>
      </c>
      <c r="K33" s="301">
        <v>270</v>
      </c>
      <c r="L33" s="301">
        <v>5849</v>
      </c>
    </row>
    <row r="34" spans="1:12" ht="13.5" customHeight="1">
      <c r="A34" s="425"/>
      <c r="B34" s="414"/>
      <c r="C34" s="196">
        <v>30</v>
      </c>
      <c r="D34" s="164" t="s">
        <v>65</v>
      </c>
      <c r="E34" s="301">
        <v>288</v>
      </c>
      <c r="F34" s="301">
        <v>5829</v>
      </c>
      <c r="G34" s="426"/>
      <c r="H34" s="426"/>
      <c r="I34" s="140">
        <v>66</v>
      </c>
      <c r="J34" s="164" t="s">
        <v>11</v>
      </c>
      <c r="K34" s="301">
        <v>255</v>
      </c>
      <c r="L34" s="301">
        <v>4277</v>
      </c>
    </row>
    <row r="35" spans="1:12" ht="13.5" customHeight="1">
      <c r="A35" s="425"/>
      <c r="B35" s="414"/>
      <c r="C35" s="196">
        <v>31</v>
      </c>
      <c r="D35" s="164" t="s">
        <v>66</v>
      </c>
      <c r="E35" s="301">
        <v>199</v>
      </c>
      <c r="F35" s="301">
        <v>4364</v>
      </c>
      <c r="G35" s="426"/>
      <c r="H35" s="426"/>
      <c r="I35" s="66">
        <v>67</v>
      </c>
      <c r="J35" s="164" t="s">
        <v>12</v>
      </c>
      <c r="K35" s="301">
        <v>340</v>
      </c>
      <c r="L35" s="301">
        <v>7710</v>
      </c>
    </row>
    <row r="36" spans="1:12" ht="13.5" customHeight="1">
      <c r="A36" s="425"/>
      <c r="B36" s="414"/>
      <c r="C36" s="196">
        <v>32</v>
      </c>
      <c r="D36" s="164" t="s">
        <v>67</v>
      </c>
      <c r="E36" s="301">
        <v>277</v>
      </c>
      <c r="F36" s="301">
        <v>4367</v>
      </c>
      <c r="G36" s="427"/>
      <c r="H36" s="427"/>
      <c r="I36" s="66">
        <v>68</v>
      </c>
      <c r="J36" s="164" t="s">
        <v>28</v>
      </c>
      <c r="K36" s="301">
        <v>251</v>
      </c>
      <c r="L36" s="301">
        <v>3995</v>
      </c>
    </row>
    <row r="37" spans="1:12" ht="13.5" customHeight="1">
      <c r="A37" s="425"/>
      <c r="B37" s="414"/>
      <c r="C37" s="196">
        <v>33</v>
      </c>
      <c r="D37" s="164" t="s">
        <v>6</v>
      </c>
      <c r="E37" s="301">
        <v>165</v>
      </c>
      <c r="F37" s="301">
        <v>2088</v>
      </c>
      <c r="G37" s="429" t="s">
        <v>220</v>
      </c>
      <c r="H37" s="430"/>
      <c r="I37" s="420">
        <v>69</v>
      </c>
      <c r="J37" s="351" t="s">
        <v>221</v>
      </c>
      <c r="K37" s="433">
        <v>284</v>
      </c>
      <c r="L37" s="433">
        <v>5356</v>
      </c>
    </row>
    <row r="38" spans="1:12" ht="13.5" customHeight="1">
      <c r="A38" s="425"/>
      <c r="B38" s="414"/>
      <c r="C38" s="196">
        <v>34</v>
      </c>
      <c r="D38" s="164" t="s">
        <v>68</v>
      </c>
      <c r="E38" s="301">
        <v>275</v>
      </c>
      <c r="F38" s="301">
        <v>9018</v>
      </c>
      <c r="G38" s="431"/>
      <c r="H38" s="432"/>
      <c r="I38" s="423"/>
      <c r="J38" s="346"/>
      <c r="K38" s="434"/>
      <c r="L38" s="434"/>
    </row>
    <row r="39" spans="1:12" ht="13.5" customHeight="1">
      <c r="A39" s="425"/>
      <c r="B39" s="414"/>
      <c r="C39" s="196">
        <v>35</v>
      </c>
      <c r="D39" s="164" t="s">
        <v>69</v>
      </c>
      <c r="E39" s="301">
        <v>281</v>
      </c>
      <c r="F39" s="301">
        <v>4870</v>
      </c>
      <c r="G39" s="416" t="s">
        <v>15</v>
      </c>
      <c r="H39" s="417"/>
      <c r="I39" s="420" t="s">
        <v>424</v>
      </c>
      <c r="J39" s="421"/>
      <c r="K39" s="435">
        <v>18106</v>
      </c>
      <c r="L39" s="435">
        <v>381970</v>
      </c>
    </row>
    <row r="40" spans="1:12" ht="13.5" customHeight="1">
      <c r="A40" s="267"/>
      <c r="B40" s="268"/>
      <c r="C40" s="140">
        <v>36</v>
      </c>
      <c r="D40" s="164" t="s">
        <v>70</v>
      </c>
      <c r="E40" s="301">
        <v>132</v>
      </c>
      <c r="F40" s="301">
        <v>1469</v>
      </c>
      <c r="G40" s="418"/>
      <c r="H40" s="419"/>
      <c r="I40" s="420"/>
      <c r="J40" s="421"/>
      <c r="K40" s="436"/>
      <c r="L40" s="436"/>
    </row>
    <row r="41" spans="1:13" ht="3.75" customHeight="1" thickBot="1">
      <c r="A41" s="127"/>
      <c r="B41" s="198"/>
      <c r="C41" s="198"/>
      <c r="D41" s="122"/>
      <c r="E41" s="54"/>
      <c r="F41" s="54"/>
      <c r="G41" s="142"/>
      <c r="H41" s="60"/>
      <c r="I41" s="53"/>
      <c r="J41" s="53"/>
      <c r="K41" s="54"/>
      <c r="L41" s="54"/>
      <c r="M41" s="118" t="s">
        <v>414</v>
      </c>
    </row>
    <row r="42" spans="1:12" s="31" customFormat="1" ht="16.5" customHeight="1">
      <c r="A42" s="424" t="s">
        <v>511</v>
      </c>
      <c r="B42" s="424"/>
      <c r="C42" s="424"/>
      <c r="D42" s="424"/>
      <c r="E42" s="424"/>
      <c r="F42" s="424"/>
      <c r="G42" s="66"/>
      <c r="H42" s="199"/>
      <c r="I42" s="199"/>
      <c r="J42" s="66"/>
      <c r="K42" s="32"/>
      <c r="L42" s="32"/>
    </row>
    <row r="43" ht="13.5">
      <c r="J43" s="66"/>
    </row>
    <row r="44" ht="13.5">
      <c r="J44" s="66"/>
    </row>
    <row r="45" ht="13.5">
      <c r="J45" s="66"/>
    </row>
    <row r="46" ht="13.5">
      <c r="J46" s="66"/>
    </row>
    <row r="47" ht="13.5">
      <c r="J47" s="66"/>
    </row>
    <row r="48" ht="13.5">
      <c r="J48" s="66"/>
    </row>
    <row r="49" ht="13.5">
      <c r="J49" s="66"/>
    </row>
    <row r="50" ht="13.5">
      <c r="J50" s="66"/>
    </row>
    <row r="51" ht="13.5">
      <c r="J51" s="66"/>
    </row>
    <row r="52" ht="13.5">
      <c r="J52" s="66"/>
    </row>
    <row r="53" ht="13.5">
      <c r="J53" s="66"/>
    </row>
    <row r="54" ht="13.5">
      <c r="J54" s="66"/>
    </row>
    <row r="55" ht="13.5">
      <c r="J55" s="66"/>
    </row>
    <row r="56" ht="13.5">
      <c r="J56" s="66"/>
    </row>
    <row r="57" ht="13.5">
      <c r="J57" s="66"/>
    </row>
    <row r="58" ht="13.5">
      <c r="J58" s="66"/>
    </row>
    <row r="59" ht="13.5">
      <c r="J59" s="66"/>
    </row>
    <row r="60" ht="13.5">
      <c r="J60" s="66"/>
    </row>
    <row r="61" ht="13.5">
      <c r="J61" s="66"/>
    </row>
    <row r="62" ht="13.5">
      <c r="J62" s="66"/>
    </row>
    <row r="63" ht="13.5">
      <c r="J63" s="66"/>
    </row>
    <row r="64" ht="13.5">
      <c r="J64" s="66"/>
    </row>
    <row r="65" ht="13.5">
      <c r="J65" s="66"/>
    </row>
    <row r="66" ht="13.5">
      <c r="J66" s="66"/>
    </row>
  </sheetData>
  <sheetProtection/>
  <mergeCells count="19">
    <mergeCell ref="L37:L38"/>
    <mergeCell ref="K39:K40"/>
    <mergeCell ref="L39:L40"/>
    <mergeCell ref="A42:F42"/>
    <mergeCell ref="A5:A39"/>
    <mergeCell ref="G5:G36"/>
    <mergeCell ref="H18:H36"/>
    <mergeCell ref="G37:H38"/>
    <mergeCell ref="K37:K38"/>
    <mergeCell ref="C3:D3"/>
    <mergeCell ref="B5:B39"/>
    <mergeCell ref="A1:L1"/>
    <mergeCell ref="I3:J3"/>
    <mergeCell ref="H5:H17"/>
    <mergeCell ref="G39:H40"/>
    <mergeCell ref="I39:J40"/>
    <mergeCell ref="K2:L2"/>
    <mergeCell ref="I37:I38"/>
    <mergeCell ref="J37:J38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PageLayoutView="0" workbookViewId="0" topLeftCell="A1">
      <selection activeCell="B2" sqref="B2"/>
    </sheetView>
  </sheetViews>
  <sheetFormatPr defaultColWidth="9.00390625" defaultRowHeight="13.5"/>
  <cols>
    <col min="1" max="2" width="5.50390625" style="31" customWidth="1"/>
    <col min="3" max="3" width="3.625" style="31" customWidth="1"/>
    <col min="4" max="4" width="11.625" style="31" customWidth="1"/>
    <col min="5" max="6" width="11.00390625" style="31" customWidth="1"/>
    <col min="7" max="8" width="5.50390625" style="31" customWidth="1"/>
    <col min="9" max="9" width="3.625" style="31" customWidth="1"/>
    <col min="10" max="10" width="11.50390625" style="31" customWidth="1"/>
    <col min="11" max="12" width="11.00390625" style="31" customWidth="1"/>
    <col min="13" max="16384" width="9.00390625" style="31" customWidth="1"/>
  </cols>
  <sheetData>
    <row r="1" spans="1:12" ht="19.5" customHeight="1">
      <c r="A1" s="343" t="s">
        <v>25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</row>
    <row r="2" spans="1:12" ht="19.5" customHeight="1" thickBot="1">
      <c r="A2" s="53"/>
      <c r="B2" s="53"/>
      <c r="C2" s="53"/>
      <c r="D2" s="53"/>
      <c r="E2" s="54"/>
      <c r="F2" s="54"/>
      <c r="G2" s="53"/>
      <c r="H2" s="53"/>
      <c r="I2" s="53"/>
      <c r="J2" s="53"/>
      <c r="K2" s="422" t="s">
        <v>512</v>
      </c>
      <c r="L2" s="422"/>
    </row>
    <row r="3" spans="1:12" s="79" customFormat="1" ht="21" customHeight="1">
      <c r="A3" s="136" t="s">
        <v>105</v>
      </c>
      <c r="B3" s="132" t="s">
        <v>310</v>
      </c>
      <c r="C3" s="413" t="s">
        <v>107</v>
      </c>
      <c r="D3" s="350"/>
      <c r="E3" s="56" t="s">
        <v>108</v>
      </c>
      <c r="F3" s="131" t="s">
        <v>106</v>
      </c>
      <c r="G3" s="132" t="s">
        <v>105</v>
      </c>
      <c r="H3" s="132" t="s">
        <v>310</v>
      </c>
      <c r="I3" s="413" t="s">
        <v>107</v>
      </c>
      <c r="J3" s="350"/>
      <c r="K3" s="56" t="s">
        <v>108</v>
      </c>
      <c r="L3" s="57" t="s">
        <v>106</v>
      </c>
    </row>
    <row r="4" spans="1:12" ht="21" customHeight="1">
      <c r="A4" s="443" t="s">
        <v>314</v>
      </c>
      <c r="B4" s="313"/>
      <c r="C4" s="139"/>
      <c r="D4" s="66"/>
      <c r="E4" s="182" t="s">
        <v>109</v>
      </c>
      <c r="F4" s="182" t="s">
        <v>110</v>
      </c>
      <c r="G4" s="140"/>
      <c r="H4" s="140"/>
      <c r="I4" s="139"/>
      <c r="J4" s="66"/>
      <c r="K4" s="182" t="s">
        <v>109</v>
      </c>
      <c r="L4" s="182" t="s">
        <v>110</v>
      </c>
    </row>
    <row r="5" spans="1:12" ht="21" customHeight="1">
      <c r="A5" s="425"/>
      <c r="B5" s="414" t="s">
        <v>33</v>
      </c>
      <c r="C5" s="140">
        <v>1</v>
      </c>
      <c r="D5" s="164" t="s">
        <v>39</v>
      </c>
      <c r="E5" s="301">
        <v>85</v>
      </c>
      <c r="F5" s="301">
        <v>1644</v>
      </c>
      <c r="G5" s="414" t="s">
        <v>314</v>
      </c>
      <c r="H5" s="414" t="s">
        <v>33</v>
      </c>
      <c r="I5" s="140">
        <v>37</v>
      </c>
      <c r="J5" s="164" t="s">
        <v>71</v>
      </c>
      <c r="K5" s="301">
        <v>62</v>
      </c>
      <c r="L5" s="301">
        <v>902</v>
      </c>
    </row>
    <row r="6" spans="1:12" ht="21" customHeight="1">
      <c r="A6" s="425"/>
      <c r="B6" s="414"/>
      <c r="C6" s="140">
        <v>2</v>
      </c>
      <c r="D6" s="164" t="s">
        <v>40</v>
      </c>
      <c r="E6" s="301">
        <v>66</v>
      </c>
      <c r="F6" s="301">
        <v>995</v>
      </c>
      <c r="G6" s="414"/>
      <c r="H6" s="414"/>
      <c r="I6" s="140">
        <v>38</v>
      </c>
      <c r="J6" s="164" t="s">
        <v>72</v>
      </c>
      <c r="K6" s="301">
        <v>84</v>
      </c>
      <c r="L6" s="301">
        <v>1233</v>
      </c>
    </row>
    <row r="7" spans="1:12" ht="21" customHeight="1">
      <c r="A7" s="425"/>
      <c r="B7" s="414"/>
      <c r="C7" s="140">
        <v>3</v>
      </c>
      <c r="D7" s="164" t="s">
        <v>41</v>
      </c>
      <c r="E7" s="301">
        <v>91</v>
      </c>
      <c r="F7" s="301">
        <v>1347</v>
      </c>
      <c r="G7" s="414"/>
      <c r="H7" s="414"/>
      <c r="I7" s="140">
        <v>39</v>
      </c>
      <c r="J7" s="164" t="s">
        <v>73</v>
      </c>
      <c r="K7" s="301">
        <v>28</v>
      </c>
      <c r="L7" s="301">
        <v>603</v>
      </c>
    </row>
    <row r="8" spans="1:12" ht="21" customHeight="1">
      <c r="A8" s="425"/>
      <c r="B8" s="414"/>
      <c r="C8" s="140">
        <v>4</v>
      </c>
      <c r="D8" s="164" t="s">
        <v>42</v>
      </c>
      <c r="E8" s="301">
        <v>118</v>
      </c>
      <c r="F8" s="301">
        <v>3473</v>
      </c>
      <c r="G8" s="414"/>
      <c r="H8" s="414"/>
      <c r="I8" s="140">
        <v>40</v>
      </c>
      <c r="J8" s="164" t="s">
        <v>74</v>
      </c>
      <c r="K8" s="301">
        <v>95</v>
      </c>
      <c r="L8" s="301">
        <v>3594</v>
      </c>
    </row>
    <row r="9" spans="1:12" ht="21" customHeight="1">
      <c r="A9" s="425"/>
      <c r="B9" s="414"/>
      <c r="C9" s="140">
        <v>5</v>
      </c>
      <c r="D9" s="164" t="s">
        <v>43</v>
      </c>
      <c r="E9" s="301">
        <v>100</v>
      </c>
      <c r="F9" s="301">
        <v>2730</v>
      </c>
      <c r="G9" s="414"/>
      <c r="H9" s="414"/>
      <c r="I9" s="140">
        <v>41</v>
      </c>
      <c r="J9" s="164" t="s">
        <v>75</v>
      </c>
      <c r="K9" s="301">
        <v>41</v>
      </c>
      <c r="L9" s="301">
        <v>1113</v>
      </c>
    </row>
    <row r="10" spans="1:12" ht="21" customHeight="1">
      <c r="A10" s="425"/>
      <c r="B10" s="414"/>
      <c r="C10" s="140">
        <v>6</v>
      </c>
      <c r="D10" s="164" t="s">
        <v>44</v>
      </c>
      <c r="E10" s="301">
        <v>114</v>
      </c>
      <c r="F10" s="301">
        <v>4298</v>
      </c>
      <c r="G10" s="414"/>
      <c r="H10" s="414"/>
      <c r="I10" s="140">
        <v>42</v>
      </c>
      <c r="J10" s="164" t="s">
        <v>76</v>
      </c>
      <c r="K10" s="301">
        <v>187</v>
      </c>
      <c r="L10" s="301">
        <v>6773</v>
      </c>
    </row>
    <row r="11" spans="1:12" ht="21" customHeight="1">
      <c r="A11" s="425"/>
      <c r="B11" s="414"/>
      <c r="C11" s="140">
        <v>7</v>
      </c>
      <c r="D11" s="164" t="s">
        <v>45</v>
      </c>
      <c r="E11" s="301">
        <v>70</v>
      </c>
      <c r="F11" s="301">
        <v>1992</v>
      </c>
      <c r="G11" s="414"/>
      <c r="H11" s="414"/>
      <c r="I11" s="140">
        <v>43</v>
      </c>
      <c r="J11" s="164" t="s">
        <v>4</v>
      </c>
      <c r="K11" s="301">
        <v>35</v>
      </c>
      <c r="L11" s="301">
        <v>426</v>
      </c>
    </row>
    <row r="12" spans="1:12" ht="21" customHeight="1">
      <c r="A12" s="425"/>
      <c r="B12" s="414"/>
      <c r="C12" s="140">
        <v>8</v>
      </c>
      <c r="D12" s="164" t="s">
        <v>46</v>
      </c>
      <c r="E12" s="301">
        <v>194</v>
      </c>
      <c r="F12" s="301">
        <v>4932</v>
      </c>
      <c r="G12" s="414"/>
      <c r="H12" s="414"/>
      <c r="I12" s="140">
        <v>44</v>
      </c>
      <c r="J12" s="164" t="s">
        <v>77</v>
      </c>
      <c r="K12" s="301">
        <v>107</v>
      </c>
      <c r="L12" s="301">
        <v>2509</v>
      </c>
    </row>
    <row r="13" spans="1:12" ht="21" customHeight="1">
      <c r="A13" s="425"/>
      <c r="B13" s="414"/>
      <c r="C13" s="140">
        <v>9</v>
      </c>
      <c r="D13" s="164" t="s">
        <v>47</v>
      </c>
      <c r="E13" s="301">
        <v>64</v>
      </c>
      <c r="F13" s="301">
        <v>3712</v>
      </c>
      <c r="G13" s="414"/>
      <c r="H13" s="414"/>
      <c r="I13" s="140">
        <v>45</v>
      </c>
      <c r="J13" s="164" t="s">
        <v>78</v>
      </c>
      <c r="K13" s="301">
        <v>48</v>
      </c>
      <c r="L13" s="301">
        <v>843</v>
      </c>
    </row>
    <row r="14" spans="1:12" ht="21" customHeight="1">
      <c r="A14" s="425"/>
      <c r="B14" s="414"/>
      <c r="C14" s="140">
        <v>10</v>
      </c>
      <c r="D14" s="164" t="s">
        <v>48</v>
      </c>
      <c r="E14" s="301">
        <v>56</v>
      </c>
      <c r="F14" s="301">
        <v>2346</v>
      </c>
      <c r="G14" s="414"/>
      <c r="H14" s="414"/>
      <c r="I14" s="140">
        <v>46</v>
      </c>
      <c r="J14" s="164" t="s">
        <v>79</v>
      </c>
      <c r="K14" s="301">
        <v>28</v>
      </c>
      <c r="L14" s="301">
        <v>541</v>
      </c>
    </row>
    <row r="15" spans="1:12" ht="21" customHeight="1">
      <c r="A15" s="425"/>
      <c r="B15" s="414"/>
      <c r="C15" s="140">
        <v>11</v>
      </c>
      <c r="D15" s="164" t="s">
        <v>49</v>
      </c>
      <c r="E15" s="301">
        <v>122</v>
      </c>
      <c r="F15" s="301">
        <v>3774</v>
      </c>
      <c r="G15" s="414"/>
      <c r="H15" s="414"/>
      <c r="I15" s="140">
        <v>47</v>
      </c>
      <c r="J15" s="164" t="s">
        <v>80</v>
      </c>
      <c r="K15" s="301">
        <v>41</v>
      </c>
      <c r="L15" s="301">
        <v>1310</v>
      </c>
    </row>
    <row r="16" spans="1:12" ht="21" customHeight="1">
      <c r="A16" s="425"/>
      <c r="B16" s="414"/>
      <c r="C16" s="140">
        <v>12</v>
      </c>
      <c r="D16" s="164" t="s">
        <v>3</v>
      </c>
      <c r="E16" s="301">
        <v>39</v>
      </c>
      <c r="F16" s="301">
        <v>729</v>
      </c>
      <c r="G16" s="414"/>
      <c r="H16" s="415"/>
      <c r="I16" s="140">
        <v>48</v>
      </c>
      <c r="J16" s="164" t="s">
        <v>81</v>
      </c>
      <c r="K16" s="301">
        <v>58</v>
      </c>
      <c r="L16" s="301">
        <v>2290</v>
      </c>
    </row>
    <row r="17" spans="1:12" ht="21" customHeight="1">
      <c r="A17" s="425"/>
      <c r="B17" s="414"/>
      <c r="C17" s="140">
        <v>13</v>
      </c>
      <c r="D17" s="164" t="s">
        <v>50</v>
      </c>
      <c r="E17" s="301">
        <v>65</v>
      </c>
      <c r="F17" s="301">
        <v>2032</v>
      </c>
      <c r="G17" s="414"/>
      <c r="H17" s="428" t="s">
        <v>82</v>
      </c>
      <c r="I17" s="140">
        <v>49</v>
      </c>
      <c r="J17" s="164" t="s">
        <v>47</v>
      </c>
      <c r="K17" s="301">
        <v>68</v>
      </c>
      <c r="L17" s="301">
        <v>1333</v>
      </c>
    </row>
    <row r="18" spans="1:12" ht="21" customHeight="1">
      <c r="A18" s="425"/>
      <c r="B18" s="414"/>
      <c r="C18" s="140">
        <v>14</v>
      </c>
      <c r="D18" s="164" t="s">
        <v>51</v>
      </c>
      <c r="E18" s="301">
        <v>113</v>
      </c>
      <c r="F18" s="301">
        <v>2790</v>
      </c>
      <c r="G18" s="414"/>
      <c r="H18" s="414"/>
      <c r="I18" s="140">
        <v>50</v>
      </c>
      <c r="J18" s="164" t="s">
        <v>44</v>
      </c>
      <c r="K18" s="301">
        <v>175</v>
      </c>
      <c r="L18" s="301">
        <v>7798</v>
      </c>
    </row>
    <row r="19" spans="1:12" ht="21" customHeight="1">
      <c r="A19" s="425"/>
      <c r="B19" s="414"/>
      <c r="C19" s="140">
        <v>15</v>
      </c>
      <c r="D19" s="164" t="s">
        <v>52</v>
      </c>
      <c r="E19" s="301">
        <v>66</v>
      </c>
      <c r="F19" s="301">
        <v>3768</v>
      </c>
      <c r="G19" s="414"/>
      <c r="H19" s="414"/>
      <c r="I19" s="140">
        <v>51</v>
      </c>
      <c r="J19" s="164" t="s">
        <v>53</v>
      </c>
      <c r="K19" s="301">
        <v>88</v>
      </c>
      <c r="L19" s="301">
        <v>1699</v>
      </c>
    </row>
    <row r="20" spans="1:12" ht="21" customHeight="1">
      <c r="A20" s="425"/>
      <c r="B20" s="414"/>
      <c r="C20" s="140">
        <v>16</v>
      </c>
      <c r="D20" s="164" t="s">
        <v>53</v>
      </c>
      <c r="E20" s="301">
        <v>101</v>
      </c>
      <c r="F20" s="301">
        <v>2042</v>
      </c>
      <c r="G20" s="414"/>
      <c r="H20" s="414"/>
      <c r="I20" s="140">
        <v>52</v>
      </c>
      <c r="J20" s="164" t="s">
        <v>83</v>
      </c>
      <c r="K20" s="301">
        <v>151</v>
      </c>
      <c r="L20" s="301">
        <v>3362</v>
      </c>
    </row>
    <row r="21" spans="1:12" ht="21" customHeight="1">
      <c r="A21" s="425"/>
      <c r="B21" s="414"/>
      <c r="C21" s="140">
        <v>17</v>
      </c>
      <c r="D21" s="164" t="s">
        <v>54</v>
      </c>
      <c r="E21" s="301">
        <v>77</v>
      </c>
      <c r="F21" s="301">
        <v>2950</v>
      </c>
      <c r="G21" s="414"/>
      <c r="H21" s="414"/>
      <c r="I21" s="140">
        <v>53</v>
      </c>
      <c r="J21" s="164" t="s">
        <v>84</v>
      </c>
      <c r="K21" s="301">
        <v>65</v>
      </c>
      <c r="L21" s="301">
        <v>1528</v>
      </c>
    </row>
    <row r="22" spans="1:12" ht="21" customHeight="1">
      <c r="A22" s="425"/>
      <c r="B22" s="414"/>
      <c r="C22" s="140">
        <v>18</v>
      </c>
      <c r="D22" s="164" t="s">
        <v>55</v>
      </c>
      <c r="E22" s="301">
        <v>7</v>
      </c>
      <c r="F22" s="301">
        <v>63</v>
      </c>
      <c r="G22" s="414"/>
      <c r="H22" s="414"/>
      <c r="I22" s="140">
        <v>54</v>
      </c>
      <c r="J22" s="164" t="s">
        <v>3</v>
      </c>
      <c r="K22" s="301">
        <v>193</v>
      </c>
      <c r="L22" s="301">
        <v>5669</v>
      </c>
    </row>
    <row r="23" spans="1:12" ht="21" customHeight="1">
      <c r="A23" s="425"/>
      <c r="B23" s="414"/>
      <c r="C23" s="140">
        <v>19</v>
      </c>
      <c r="D23" s="164" t="s">
        <v>11</v>
      </c>
      <c r="E23" s="301">
        <v>62</v>
      </c>
      <c r="F23" s="301">
        <v>1370</v>
      </c>
      <c r="G23" s="414"/>
      <c r="H23" s="414"/>
      <c r="I23" s="140">
        <v>55</v>
      </c>
      <c r="J23" s="164" t="s">
        <v>26</v>
      </c>
      <c r="K23" s="301">
        <v>95</v>
      </c>
      <c r="L23" s="301">
        <v>2143</v>
      </c>
    </row>
    <row r="24" spans="1:12" ht="21" customHeight="1">
      <c r="A24" s="425"/>
      <c r="B24" s="414"/>
      <c r="C24" s="140">
        <v>20</v>
      </c>
      <c r="D24" s="164" t="s">
        <v>56</v>
      </c>
      <c r="E24" s="301">
        <v>91</v>
      </c>
      <c r="F24" s="301">
        <v>2161</v>
      </c>
      <c r="G24" s="414"/>
      <c r="H24" s="414"/>
      <c r="I24" s="140">
        <v>56</v>
      </c>
      <c r="J24" s="164" t="s">
        <v>85</v>
      </c>
      <c r="K24" s="301">
        <v>100</v>
      </c>
      <c r="L24" s="301">
        <v>2240</v>
      </c>
    </row>
    <row r="25" spans="1:12" ht="21" customHeight="1">
      <c r="A25" s="425"/>
      <c r="B25" s="414"/>
      <c r="C25" s="140">
        <v>21</v>
      </c>
      <c r="D25" s="164" t="s">
        <v>57</v>
      </c>
      <c r="E25" s="301">
        <v>72</v>
      </c>
      <c r="F25" s="301">
        <v>1544</v>
      </c>
      <c r="G25" s="414"/>
      <c r="H25" s="414"/>
      <c r="I25" s="140">
        <v>57</v>
      </c>
      <c r="J25" s="164" t="s">
        <v>86</v>
      </c>
      <c r="K25" s="301">
        <v>150</v>
      </c>
      <c r="L25" s="301">
        <v>1666</v>
      </c>
    </row>
    <row r="26" spans="1:12" ht="21" customHeight="1">
      <c r="A26" s="425"/>
      <c r="B26" s="414"/>
      <c r="C26" s="140">
        <v>22</v>
      </c>
      <c r="D26" s="164" t="s">
        <v>58</v>
      </c>
      <c r="E26" s="301">
        <v>100</v>
      </c>
      <c r="F26" s="301">
        <v>1489</v>
      </c>
      <c r="G26" s="414"/>
      <c r="H26" s="414"/>
      <c r="I26" s="140">
        <v>58</v>
      </c>
      <c r="J26" s="164" t="s">
        <v>87</v>
      </c>
      <c r="K26" s="301">
        <v>178</v>
      </c>
      <c r="L26" s="301">
        <v>4340</v>
      </c>
    </row>
    <row r="27" spans="1:12" ht="21" customHeight="1">
      <c r="A27" s="425"/>
      <c r="B27" s="414"/>
      <c r="C27" s="140">
        <v>23</v>
      </c>
      <c r="D27" s="164" t="s">
        <v>26</v>
      </c>
      <c r="E27" s="301">
        <v>83</v>
      </c>
      <c r="F27" s="301">
        <v>1109</v>
      </c>
      <c r="G27" s="414"/>
      <c r="H27" s="414"/>
      <c r="I27" s="140">
        <v>59</v>
      </c>
      <c r="J27" s="164" t="s">
        <v>5</v>
      </c>
      <c r="K27" s="301">
        <v>66</v>
      </c>
      <c r="L27" s="301">
        <v>1571</v>
      </c>
    </row>
    <row r="28" spans="1:12" ht="21" customHeight="1">
      <c r="A28" s="425"/>
      <c r="B28" s="414"/>
      <c r="C28" s="140">
        <v>24</v>
      </c>
      <c r="D28" s="164" t="s">
        <v>59</v>
      </c>
      <c r="E28" s="301">
        <v>60</v>
      </c>
      <c r="F28" s="301">
        <v>1517</v>
      </c>
      <c r="G28" s="414"/>
      <c r="H28" s="414"/>
      <c r="I28" s="140">
        <v>60</v>
      </c>
      <c r="J28" s="164" t="s">
        <v>88</v>
      </c>
      <c r="K28" s="301">
        <v>125</v>
      </c>
      <c r="L28" s="301">
        <v>2759</v>
      </c>
    </row>
    <row r="29" spans="1:12" ht="21" customHeight="1">
      <c r="A29" s="425"/>
      <c r="B29" s="414"/>
      <c r="C29" s="140">
        <v>25</v>
      </c>
      <c r="D29" s="164" t="s">
        <v>60</v>
      </c>
      <c r="E29" s="301">
        <v>27</v>
      </c>
      <c r="F29" s="301">
        <v>664</v>
      </c>
      <c r="G29" s="414"/>
      <c r="H29" s="414"/>
      <c r="I29" s="140">
        <v>61</v>
      </c>
      <c r="J29" s="164" t="s">
        <v>89</v>
      </c>
      <c r="K29" s="301">
        <v>169</v>
      </c>
      <c r="L29" s="301">
        <v>1931</v>
      </c>
    </row>
    <row r="30" spans="1:12" ht="21" customHeight="1">
      <c r="A30" s="425"/>
      <c r="B30" s="414"/>
      <c r="C30" s="140">
        <v>26</v>
      </c>
      <c r="D30" s="164" t="s">
        <v>61</v>
      </c>
      <c r="E30" s="301">
        <v>197</v>
      </c>
      <c r="F30" s="301">
        <v>6914</v>
      </c>
      <c r="G30" s="414"/>
      <c r="H30" s="414"/>
      <c r="I30" s="140">
        <v>62</v>
      </c>
      <c r="J30" s="164" t="s">
        <v>9</v>
      </c>
      <c r="K30" s="301">
        <v>52</v>
      </c>
      <c r="L30" s="301">
        <v>1198</v>
      </c>
    </row>
    <row r="31" spans="1:12" ht="21" customHeight="1">
      <c r="A31" s="425"/>
      <c r="B31" s="414"/>
      <c r="C31" s="140">
        <v>27</v>
      </c>
      <c r="D31" s="164" t="s">
        <v>62</v>
      </c>
      <c r="E31" s="301">
        <v>110</v>
      </c>
      <c r="F31" s="301">
        <v>3288</v>
      </c>
      <c r="G31" s="414"/>
      <c r="H31" s="414"/>
      <c r="I31" s="140">
        <v>63</v>
      </c>
      <c r="J31" s="164" t="s">
        <v>10</v>
      </c>
      <c r="K31" s="305" t="s">
        <v>478</v>
      </c>
      <c r="L31" s="305" t="s">
        <v>478</v>
      </c>
    </row>
    <row r="32" spans="1:12" ht="21" customHeight="1">
      <c r="A32" s="425"/>
      <c r="B32" s="414"/>
      <c r="C32" s="140">
        <v>28</v>
      </c>
      <c r="D32" s="164" t="s">
        <v>63</v>
      </c>
      <c r="E32" s="301">
        <v>34</v>
      </c>
      <c r="F32" s="301">
        <v>906</v>
      </c>
      <c r="G32" s="414"/>
      <c r="H32" s="414"/>
      <c r="I32" s="140">
        <v>64</v>
      </c>
      <c r="J32" s="164" t="s">
        <v>90</v>
      </c>
      <c r="K32" s="301">
        <v>72</v>
      </c>
      <c r="L32" s="301">
        <v>1361</v>
      </c>
    </row>
    <row r="33" spans="1:12" ht="21" customHeight="1">
      <c r="A33" s="425"/>
      <c r="B33" s="414"/>
      <c r="C33" s="140">
        <v>29</v>
      </c>
      <c r="D33" s="164" t="s">
        <v>64</v>
      </c>
      <c r="E33" s="301">
        <v>31</v>
      </c>
      <c r="F33" s="301">
        <v>943</v>
      </c>
      <c r="G33" s="414"/>
      <c r="H33" s="414"/>
      <c r="I33" s="140">
        <v>65</v>
      </c>
      <c r="J33" s="164" t="s">
        <v>11</v>
      </c>
      <c r="K33" s="301">
        <v>86</v>
      </c>
      <c r="L33" s="301">
        <v>2503</v>
      </c>
    </row>
    <row r="34" spans="1:12" ht="21" customHeight="1">
      <c r="A34" s="425"/>
      <c r="B34" s="414"/>
      <c r="C34" s="140">
        <v>30</v>
      </c>
      <c r="D34" s="164" t="s">
        <v>65</v>
      </c>
      <c r="E34" s="301">
        <v>94</v>
      </c>
      <c r="F34" s="301">
        <v>1682</v>
      </c>
      <c r="G34" s="415"/>
      <c r="H34" s="414"/>
      <c r="I34" s="140">
        <v>66</v>
      </c>
      <c r="J34" s="164" t="s">
        <v>91</v>
      </c>
      <c r="K34" s="301">
        <v>231</v>
      </c>
      <c r="L34" s="301">
        <v>12841</v>
      </c>
    </row>
    <row r="35" spans="1:12" ht="21" customHeight="1">
      <c r="A35" s="425"/>
      <c r="B35" s="414"/>
      <c r="C35" s="140">
        <v>31</v>
      </c>
      <c r="D35" s="164" t="s">
        <v>66</v>
      </c>
      <c r="E35" s="301">
        <v>50</v>
      </c>
      <c r="F35" s="301">
        <v>1303</v>
      </c>
      <c r="G35" s="428" t="s">
        <v>312</v>
      </c>
      <c r="H35" s="414"/>
      <c r="I35" s="140">
        <v>67</v>
      </c>
      <c r="J35" s="183" t="s">
        <v>221</v>
      </c>
      <c r="K35" s="305" t="s">
        <v>479</v>
      </c>
      <c r="L35" s="305" t="s">
        <v>479</v>
      </c>
    </row>
    <row r="36" spans="1:12" ht="21" customHeight="1">
      <c r="A36" s="425"/>
      <c r="B36" s="414"/>
      <c r="C36" s="140">
        <v>32</v>
      </c>
      <c r="D36" s="164" t="s">
        <v>67</v>
      </c>
      <c r="E36" s="301">
        <v>136</v>
      </c>
      <c r="F36" s="301">
        <v>4921</v>
      </c>
      <c r="G36" s="414"/>
      <c r="H36" s="415"/>
      <c r="I36" s="140">
        <v>68</v>
      </c>
      <c r="J36" s="183" t="s">
        <v>222</v>
      </c>
      <c r="K36" s="301">
        <v>92</v>
      </c>
      <c r="L36" s="301">
        <v>2389</v>
      </c>
    </row>
    <row r="37" spans="1:12" ht="21" customHeight="1">
      <c r="A37" s="425"/>
      <c r="B37" s="414"/>
      <c r="C37" s="140">
        <v>33</v>
      </c>
      <c r="D37" s="164" t="s">
        <v>6</v>
      </c>
      <c r="E37" s="301">
        <v>55</v>
      </c>
      <c r="F37" s="301">
        <v>2312</v>
      </c>
      <c r="G37" s="414"/>
      <c r="H37" s="428" t="s">
        <v>311</v>
      </c>
      <c r="I37" s="140">
        <v>69</v>
      </c>
      <c r="J37" s="164" t="s">
        <v>53</v>
      </c>
      <c r="K37" s="301">
        <v>100</v>
      </c>
      <c r="L37" s="301">
        <v>1516</v>
      </c>
    </row>
    <row r="38" spans="1:12" ht="21" customHeight="1">
      <c r="A38" s="425"/>
      <c r="B38" s="414"/>
      <c r="C38" s="140">
        <v>34</v>
      </c>
      <c r="D38" s="164" t="s">
        <v>68</v>
      </c>
      <c r="E38" s="301">
        <v>70</v>
      </c>
      <c r="F38" s="301">
        <v>1441</v>
      </c>
      <c r="G38" s="414"/>
      <c r="H38" s="414"/>
      <c r="I38" s="140">
        <v>70</v>
      </c>
      <c r="J38" s="164" t="s">
        <v>92</v>
      </c>
      <c r="K38" s="301">
        <v>94</v>
      </c>
      <c r="L38" s="301">
        <v>1304</v>
      </c>
    </row>
    <row r="39" spans="1:12" ht="21" customHeight="1">
      <c r="A39" s="425"/>
      <c r="B39" s="414"/>
      <c r="C39" s="140">
        <v>35</v>
      </c>
      <c r="D39" s="164" t="s">
        <v>69</v>
      </c>
      <c r="E39" s="301">
        <v>81</v>
      </c>
      <c r="F39" s="301">
        <v>1903</v>
      </c>
      <c r="G39" s="415"/>
      <c r="H39" s="415"/>
      <c r="I39" s="184">
        <v>71</v>
      </c>
      <c r="J39" s="185" t="s">
        <v>425</v>
      </c>
      <c r="K39" s="306">
        <v>44</v>
      </c>
      <c r="L39" s="306">
        <v>1054</v>
      </c>
    </row>
    <row r="40" spans="1:12" ht="21" customHeight="1">
      <c r="A40" s="425"/>
      <c r="B40" s="414"/>
      <c r="C40" s="140">
        <v>36</v>
      </c>
      <c r="D40" s="164" t="s">
        <v>70</v>
      </c>
      <c r="E40" s="301">
        <v>32</v>
      </c>
      <c r="F40" s="301">
        <v>1610</v>
      </c>
      <c r="G40" s="186" t="s">
        <v>313</v>
      </c>
      <c r="H40" s="440" t="s">
        <v>223</v>
      </c>
      <c r="I40" s="441"/>
      <c r="J40" s="441"/>
      <c r="K40" s="301">
        <f>SUM(E5:E40)+SUM(K36:K39)+SUM(K5:K30)+SUM(K32:K34)</f>
        <v>6141</v>
      </c>
      <c r="L40" s="301">
        <f>SUM(F5:F40)+SUM(L36:L39)+SUM(L5:L30)+SUM(L32:L34)</f>
        <v>167036</v>
      </c>
    </row>
    <row r="41" spans="1:12" ht="3" customHeight="1" thickBot="1">
      <c r="A41" s="322"/>
      <c r="B41" s="442"/>
      <c r="C41" s="142"/>
      <c r="D41" s="188"/>
      <c r="E41" s="54"/>
      <c r="F41" s="54"/>
      <c r="G41" s="189"/>
      <c r="H41" s="438"/>
      <c r="I41" s="439"/>
      <c r="J41" s="439"/>
      <c r="K41" s="54"/>
      <c r="L41" s="54"/>
    </row>
    <row r="42" spans="1:12" ht="19.5" customHeight="1">
      <c r="A42" s="437" t="s">
        <v>511</v>
      </c>
      <c r="B42" s="437"/>
      <c r="C42" s="437"/>
      <c r="D42" s="437"/>
      <c r="E42" s="437"/>
      <c r="F42" s="437"/>
      <c r="K42" s="32"/>
      <c r="L42" s="32"/>
    </row>
  </sheetData>
  <sheetProtection/>
  <mergeCells count="14">
    <mergeCell ref="H37:H39"/>
    <mergeCell ref="G35:G39"/>
    <mergeCell ref="G5:G34"/>
    <mergeCell ref="A4:A40"/>
    <mergeCell ref="A42:F42"/>
    <mergeCell ref="H41:J41"/>
    <mergeCell ref="K2:L2"/>
    <mergeCell ref="H40:J40"/>
    <mergeCell ref="A1:L1"/>
    <mergeCell ref="C3:D3"/>
    <mergeCell ref="I3:J3"/>
    <mergeCell ref="H5:H16"/>
    <mergeCell ref="B5:B41"/>
    <mergeCell ref="H17:H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77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375" style="114" customWidth="1"/>
    <col min="2" max="2" width="7.25390625" style="114" customWidth="1"/>
    <col min="3" max="37" width="4.625" style="114" customWidth="1"/>
    <col min="38" max="51" width="6.50390625" style="114" customWidth="1"/>
    <col min="52" max="16384" width="9.00390625" style="114" customWidth="1"/>
  </cols>
  <sheetData>
    <row r="1" spans="1:37" s="121" customFormat="1" ht="17.25">
      <c r="A1" s="444" t="s">
        <v>391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</row>
    <row r="2" spans="1:34" ht="9.75" customHeight="1" thickBo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15"/>
      <c r="S2" s="119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</row>
    <row r="3" spans="1:37" ht="5.25" customHeight="1">
      <c r="A3" s="105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  <c r="R3" s="106"/>
      <c r="S3" s="264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7"/>
      <c r="AG3" s="106"/>
      <c r="AH3" s="108"/>
      <c r="AI3" s="260"/>
      <c r="AJ3" s="260"/>
      <c r="AK3" s="262"/>
    </row>
    <row r="4" spans="1:37" ht="108" customHeight="1">
      <c r="A4" s="102" t="s">
        <v>422</v>
      </c>
      <c r="B4" s="124" t="s">
        <v>17</v>
      </c>
      <c r="C4" s="124" t="s">
        <v>112</v>
      </c>
      <c r="D4" s="124" t="s">
        <v>113</v>
      </c>
      <c r="E4" s="124" t="s">
        <v>309</v>
      </c>
      <c r="F4" s="124" t="s">
        <v>114</v>
      </c>
      <c r="G4" s="124" t="s">
        <v>115</v>
      </c>
      <c r="H4" s="124" t="s">
        <v>116</v>
      </c>
      <c r="I4" s="124" t="s">
        <v>117</v>
      </c>
      <c r="J4" s="124" t="s">
        <v>118</v>
      </c>
      <c r="K4" s="124" t="s">
        <v>119</v>
      </c>
      <c r="L4" s="124" t="s">
        <v>120</v>
      </c>
      <c r="M4" s="124" t="s">
        <v>121</v>
      </c>
      <c r="N4" s="124" t="s">
        <v>122</v>
      </c>
      <c r="O4" s="124" t="s">
        <v>1</v>
      </c>
      <c r="P4" s="124" t="s">
        <v>2</v>
      </c>
      <c r="Q4" s="125" t="s">
        <v>123</v>
      </c>
      <c r="R4" s="109" t="s">
        <v>13</v>
      </c>
      <c r="S4" s="265" t="s">
        <v>515</v>
      </c>
      <c r="T4" s="109" t="s">
        <v>516</v>
      </c>
      <c r="U4" s="109" t="s">
        <v>517</v>
      </c>
      <c r="V4" s="109" t="s">
        <v>124</v>
      </c>
      <c r="W4" s="109" t="s">
        <v>518</v>
      </c>
      <c r="X4" s="109" t="s">
        <v>519</v>
      </c>
      <c r="Y4" s="109" t="s">
        <v>520</v>
      </c>
      <c r="Z4" s="109" t="s">
        <v>521</v>
      </c>
      <c r="AA4" s="109" t="s">
        <v>522</v>
      </c>
      <c r="AB4" s="109" t="s">
        <v>523</v>
      </c>
      <c r="AC4" s="109" t="s">
        <v>125</v>
      </c>
      <c r="AD4" s="109" t="s">
        <v>126</v>
      </c>
      <c r="AE4" s="110" t="s">
        <v>127</v>
      </c>
      <c r="AF4" s="130" t="s">
        <v>380</v>
      </c>
      <c r="AG4" s="109" t="s">
        <v>128</v>
      </c>
      <c r="AH4" s="334" t="s">
        <v>524</v>
      </c>
      <c r="AI4" s="124" t="s">
        <v>419</v>
      </c>
      <c r="AJ4" s="124" t="s">
        <v>420</v>
      </c>
      <c r="AK4" s="125" t="s">
        <v>421</v>
      </c>
    </row>
    <row r="5" spans="1:37" ht="5.25" customHeight="1">
      <c r="A5" s="67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00"/>
      <c r="R5" s="111"/>
      <c r="S5" s="266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2"/>
      <c r="AG5" s="111"/>
      <c r="AH5" s="113"/>
      <c r="AI5" s="261"/>
      <c r="AJ5" s="261"/>
      <c r="AK5" s="263"/>
    </row>
    <row r="6" spans="1:37" ht="4.5" customHeight="1">
      <c r="A6" s="126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32"/>
      <c r="S6" s="73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K6" s="118"/>
    </row>
    <row r="7" spans="1:37" ht="15.75" customHeight="1">
      <c r="A7" s="59" t="s">
        <v>185</v>
      </c>
      <c r="B7" s="32">
        <v>5758</v>
      </c>
      <c r="C7" s="32">
        <v>365</v>
      </c>
      <c r="D7" s="32">
        <v>397</v>
      </c>
      <c r="E7" s="32">
        <v>215</v>
      </c>
      <c r="F7" s="32">
        <v>82</v>
      </c>
      <c r="G7" s="32">
        <v>210</v>
      </c>
      <c r="H7" s="32">
        <v>280</v>
      </c>
      <c r="I7" s="32">
        <v>163</v>
      </c>
      <c r="J7" s="32">
        <v>167</v>
      </c>
      <c r="K7" s="32">
        <v>144</v>
      </c>
      <c r="L7" s="32">
        <v>192</v>
      </c>
      <c r="M7" s="32">
        <v>228</v>
      </c>
      <c r="N7" s="32">
        <v>580</v>
      </c>
      <c r="O7" s="32">
        <v>123</v>
      </c>
      <c r="P7" s="32">
        <v>356</v>
      </c>
      <c r="Q7" s="32">
        <v>237</v>
      </c>
      <c r="R7" s="32">
        <v>372</v>
      </c>
      <c r="S7" s="73">
        <v>74</v>
      </c>
      <c r="T7" s="32">
        <v>75</v>
      </c>
      <c r="U7" s="32">
        <v>67</v>
      </c>
      <c r="V7" s="32">
        <v>49</v>
      </c>
      <c r="W7" s="32">
        <v>246</v>
      </c>
      <c r="X7" s="32">
        <v>97</v>
      </c>
      <c r="Y7" s="32">
        <v>113</v>
      </c>
      <c r="Z7" s="32">
        <v>116</v>
      </c>
      <c r="AA7" s="32">
        <v>177</v>
      </c>
      <c r="AB7" s="32">
        <v>159</v>
      </c>
      <c r="AC7" s="32">
        <v>16</v>
      </c>
      <c r="AD7" s="32">
        <v>59</v>
      </c>
      <c r="AE7" s="32">
        <v>16</v>
      </c>
      <c r="AF7" s="32">
        <v>118</v>
      </c>
      <c r="AG7" s="32">
        <v>245</v>
      </c>
      <c r="AH7" s="32">
        <v>20</v>
      </c>
      <c r="AI7" s="87" t="s">
        <v>280</v>
      </c>
      <c r="AJ7" s="87" t="s">
        <v>280</v>
      </c>
      <c r="AK7" s="87" t="s">
        <v>280</v>
      </c>
    </row>
    <row r="8" spans="1:37" ht="15.75" customHeight="1">
      <c r="A8" s="59">
        <v>16</v>
      </c>
      <c r="B8" s="32">
        <v>5506</v>
      </c>
      <c r="C8" s="32">
        <v>361</v>
      </c>
      <c r="D8" s="32">
        <v>398</v>
      </c>
      <c r="E8" s="32">
        <v>196</v>
      </c>
      <c r="F8" s="32">
        <v>96</v>
      </c>
      <c r="G8" s="32">
        <v>201</v>
      </c>
      <c r="H8" s="32">
        <v>161</v>
      </c>
      <c r="I8" s="32">
        <v>112</v>
      </c>
      <c r="J8" s="32">
        <v>97</v>
      </c>
      <c r="K8" s="32">
        <v>174</v>
      </c>
      <c r="L8" s="32">
        <v>129</v>
      </c>
      <c r="M8" s="32">
        <v>256</v>
      </c>
      <c r="N8" s="32">
        <v>537</v>
      </c>
      <c r="O8" s="32">
        <v>140</v>
      </c>
      <c r="P8" s="32">
        <v>329</v>
      </c>
      <c r="Q8" s="32">
        <v>231</v>
      </c>
      <c r="R8" s="32">
        <v>295</v>
      </c>
      <c r="S8" s="32">
        <v>57</v>
      </c>
      <c r="T8" s="32">
        <v>52</v>
      </c>
      <c r="U8" s="32">
        <v>49</v>
      </c>
      <c r="V8" s="32">
        <v>50</v>
      </c>
      <c r="W8" s="32">
        <v>221</v>
      </c>
      <c r="X8" s="32">
        <v>85</v>
      </c>
      <c r="Y8" s="32">
        <v>135</v>
      </c>
      <c r="Z8" s="32">
        <v>133</v>
      </c>
      <c r="AA8" s="32">
        <v>209</v>
      </c>
      <c r="AB8" s="32">
        <v>221</v>
      </c>
      <c r="AC8" s="32">
        <v>11</v>
      </c>
      <c r="AD8" s="32">
        <v>109</v>
      </c>
      <c r="AE8" s="32">
        <v>82</v>
      </c>
      <c r="AF8" s="32">
        <v>103</v>
      </c>
      <c r="AG8" s="32">
        <v>180</v>
      </c>
      <c r="AH8" s="32">
        <v>96</v>
      </c>
      <c r="AI8" s="87" t="s">
        <v>280</v>
      </c>
      <c r="AJ8" s="87" t="s">
        <v>280</v>
      </c>
      <c r="AK8" s="87" t="s">
        <v>280</v>
      </c>
    </row>
    <row r="9" spans="1:37" ht="15.75" customHeight="1">
      <c r="A9" s="59">
        <v>17</v>
      </c>
      <c r="B9" s="32">
        <v>6515</v>
      </c>
      <c r="C9" s="32">
        <v>343</v>
      </c>
      <c r="D9" s="32">
        <v>410</v>
      </c>
      <c r="E9" s="32">
        <v>186</v>
      </c>
      <c r="F9" s="32">
        <v>85</v>
      </c>
      <c r="G9" s="32">
        <v>209</v>
      </c>
      <c r="H9" s="32">
        <v>226</v>
      </c>
      <c r="I9" s="32">
        <v>154</v>
      </c>
      <c r="J9" s="32">
        <v>132</v>
      </c>
      <c r="K9" s="32">
        <v>177</v>
      </c>
      <c r="L9" s="32">
        <v>126</v>
      </c>
      <c r="M9" s="32">
        <v>240</v>
      </c>
      <c r="N9" s="32">
        <v>537</v>
      </c>
      <c r="O9" s="32">
        <v>138</v>
      </c>
      <c r="P9" s="32">
        <v>432</v>
      </c>
      <c r="Q9" s="32">
        <v>257</v>
      </c>
      <c r="R9" s="32">
        <v>360</v>
      </c>
      <c r="S9" s="32">
        <v>79</v>
      </c>
      <c r="T9" s="32">
        <v>86</v>
      </c>
      <c r="U9" s="32">
        <v>68</v>
      </c>
      <c r="V9" s="32">
        <v>63</v>
      </c>
      <c r="W9" s="32">
        <v>271</v>
      </c>
      <c r="X9" s="32">
        <v>227</v>
      </c>
      <c r="Y9" s="32">
        <v>129</v>
      </c>
      <c r="Z9" s="32">
        <v>129</v>
      </c>
      <c r="AA9" s="32">
        <v>163</v>
      </c>
      <c r="AB9" s="32">
        <v>200</v>
      </c>
      <c r="AC9" s="32">
        <v>4</v>
      </c>
      <c r="AD9" s="32">
        <v>170</v>
      </c>
      <c r="AE9" s="32">
        <v>168</v>
      </c>
      <c r="AF9" s="32">
        <v>82</v>
      </c>
      <c r="AG9" s="32">
        <v>291</v>
      </c>
      <c r="AH9" s="32">
        <v>156</v>
      </c>
      <c r="AI9" s="87">
        <v>89</v>
      </c>
      <c r="AJ9" s="87">
        <v>38</v>
      </c>
      <c r="AK9" s="87">
        <v>90</v>
      </c>
    </row>
    <row r="10" spans="1:37" ht="15.75" customHeight="1">
      <c r="A10" s="59">
        <v>18</v>
      </c>
      <c r="B10" s="32">
        <v>7152</v>
      </c>
      <c r="C10" s="32">
        <v>356</v>
      </c>
      <c r="D10" s="32">
        <v>438</v>
      </c>
      <c r="E10" s="32">
        <v>223</v>
      </c>
      <c r="F10" s="32">
        <v>104</v>
      </c>
      <c r="G10" s="32">
        <v>233</v>
      </c>
      <c r="H10" s="32">
        <v>262</v>
      </c>
      <c r="I10" s="32">
        <v>168</v>
      </c>
      <c r="J10" s="32">
        <v>149</v>
      </c>
      <c r="K10" s="32">
        <v>193</v>
      </c>
      <c r="L10" s="32">
        <v>141</v>
      </c>
      <c r="M10" s="32">
        <v>258</v>
      </c>
      <c r="N10" s="32">
        <v>622</v>
      </c>
      <c r="O10" s="32">
        <v>174</v>
      </c>
      <c r="P10" s="32">
        <v>434</v>
      </c>
      <c r="Q10" s="32">
        <v>265</v>
      </c>
      <c r="R10" s="32">
        <v>364</v>
      </c>
      <c r="S10" s="32">
        <v>94</v>
      </c>
      <c r="T10" s="32">
        <v>8</v>
      </c>
      <c r="U10" s="32">
        <v>116</v>
      </c>
      <c r="V10" s="32">
        <v>100</v>
      </c>
      <c r="W10" s="32">
        <v>250</v>
      </c>
      <c r="X10" s="87" t="s">
        <v>280</v>
      </c>
      <c r="Y10" s="32">
        <v>194</v>
      </c>
      <c r="Z10" s="32">
        <v>32</v>
      </c>
      <c r="AA10" s="32">
        <v>135</v>
      </c>
      <c r="AB10" s="32">
        <v>151</v>
      </c>
      <c r="AC10" s="32">
        <v>18</v>
      </c>
      <c r="AD10" s="32">
        <v>48</v>
      </c>
      <c r="AE10" s="32">
        <v>144</v>
      </c>
      <c r="AF10" s="32">
        <v>132</v>
      </c>
      <c r="AG10" s="32">
        <v>376</v>
      </c>
      <c r="AH10" s="32">
        <v>126</v>
      </c>
      <c r="AI10" s="87">
        <v>340</v>
      </c>
      <c r="AJ10" s="87">
        <v>160</v>
      </c>
      <c r="AK10" s="87">
        <v>344</v>
      </c>
    </row>
    <row r="11" spans="1:37" s="270" customFormat="1" ht="15.75" customHeight="1">
      <c r="A11" s="249">
        <v>19</v>
      </c>
      <c r="B11" s="18">
        <v>8006</v>
      </c>
      <c r="C11" s="18">
        <v>407</v>
      </c>
      <c r="D11" s="18">
        <v>381</v>
      </c>
      <c r="E11" s="18">
        <v>217</v>
      </c>
      <c r="F11" s="18">
        <v>120</v>
      </c>
      <c r="G11" s="18">
        <v>244</v>
      </c>
      <c r="H11" s="18">
        <v>272</v>
      </c>
      <c r="I11" s="18">
        <v>159</v>
      </c>
      <c r="J11" s="18">
        <v>171</v>
      </c>
      <c r="K11" s="18">
        <v>148</v>
      </c>
      <c r="L11" s="18">
        <v>155</v>
      </c>
      <c r="M11" s="18">
        <v>313</v>
      </c>
      <c r="N11" s="18">
        <v>577</v>
      </c>
      <c r="O11" s="18">
        <v>138</v>
      </c>
      <c r="P11" s="18">
        <v>434</v>
      </c>
      <c r="Q11" s="18">
        <v>307</v>
      </c>
      <c r="R11" s="18">
        <v>342</v>
      </c>
      <c r="S11" s="18">
        <v>102</v>
      </c>
      <c r="T11" s="252" t="s">
        <v>411</v>
      </c>
      <c r="U11" s="18">
        <v>150</v>
      </c>
      <c r="V11" s="18">
        <v>199</v>
      </c>
      <c r="W11" s="18">
        <v>230</v>
      </c>
      <c r="X11" s="252" t="s">
        <v>411</v>
      </c>
      <c r="Y11" s="18">
        <v>137</v>
      </c>
      <c r="Z11" s="252" t="s">
        <v>411</v>
      </c>
      <c r="AA11" s="18">
        <v>163</v>
      </c>
      <c r="AB11" s="18">
        <v>175</v>
      </c>
      <c r="AC11" s="18">
        <v>3</v>
      </c>
      <c r="AD11" s="18">
        <v>680</v>
      </c>
      <c r="AE11" s="18">
        <v>168</v>
      </c>
      <c r="AF11" s="18">
        <v>118</v>
      </c>
      <c r="AG11" s="18">
        <v>378</v>
      </c>
      <c r="AH11" s="18">
        <v>284</v>
      </c>
      <c r="AI11" s="18">
        <v>448</v>
      </c>
      <c r="AJ11" s="18">
        <v>144</v>
      </c>
      <c r="AK11" s="18">
        <v>242</v>
      </c>
    </row>
    <row r="12" spans="1:34" ht="15.75" customHeight="1">
      <c r="A12" s="59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</row>
    <row r="13" spans="1:37" ht="15.75" customHeight="1">
      <c r="A13" s="89" t="s">
        <v>513</v>
      </c>
      <c r="B13" s="32">
        <v>574</v>
      </c>
      <c r="C13" s="32">
        <v>41</v>
      </c>
      <c r="D13" s="32">
        <v>37</v>
      </c>
      <c r="E13" s="32">
        <v>20</v>
      </c>
      <c r="F13" s="32">
        <v>11</v>
      </c>
      <c r="G13" s="32">
        <v>29</v>
      </c>
      <c r="H13" s="32">
        <v>19</v>
      </c>
      <c r="I13" s="32">
        <v>23</v>
      </c>
      <c r="J13" s="32">
        <v>27</v>
      </c>
      <c r="K13" s="32">
        <v>18</v>
      </c>
      <c r="L13" s="32">
        <v>25</v>
      </c>
      <c r="M13" s="32">
        <v>23</v>
      </c>
      <c r="N13" s="32">
        <v>53</v>
      </c>
      <c r="O13" s="32">
        <v>15</v>
      </c>
      <c r="P13" s="32">
        <v>34</v>
      </c>
      <c r="Q13" s="32">
        <v>21</v>
      </c>
      <c r="R13" s="32">
        <v>24</v>
      </c>
      <c r="S13" s="32">
        <v>10</v>
      </c>
      <c r="T13" s="87" t="s">
        <v>411</v>
      </c>
      <c r="U13" s="32">
        <v>12</v>
      </c>
      <c r="V13" s="32">
        <v>18</v>
      </c>
      <c r="W13" s="32">
        <v>24</v>
      </c>
      <c r="X13" s="87" t="s">
        <v>280</v>
      </c>
      <c r="Y13" s="32">
        <v>14</v>
      </c>
      <c r="Z13" s="87" t="s">
        <v>280</v>
      </c>
      <c r="AA13" s="32">
        <v>14</v>
      </c>
      <c r="AB13" s="32">
        <v>12</v>
      </c>
      <c r="AC13" s="87" t="s">
        <v>280</v>
      </c>
      <c r="AD13" s="32">
        <v>104</v>
      </c>
      <c r="AE13" s="32">
        <v>8</v>
      </c>
      <c r="AF13" s="32">
        <v>19</v>
      </c>
      <c r="AG13" s="32">
        <v>38</v>
      </c>
      <c r="AH13" s="32">
        <v>48</v>
      </c>
      <c r="AI13" s="87">
        <v>38</v>
      </c>
      <c r="AJ13" s="87">
        <v>16</v>
      </c>
      <c r="AK13" s="87">
        <v>33</v>
      </c>
    </row>
    <row r="14" spans="1:37" ht="15.75" customHeight="1">
      <c r="A14" s="89" t="s">
        <v>480</v>
      </c>
      <c r="B14" s="32">
        <v>627</v>
      </c>
      <c r="C14" s="32">
        <v>54</v>
      </c>
      <c r="D14" s="32">
        <v>40</v>
      </c>
      <c r="E14" s="32">
        <v>22</v>
      </c>
      <c r="F14" s="32">
        <v>19</v>
      </c>
      <c r="G14" s="32">
        <v>38</v>
      </c>
      <c r="H14" s="32">
        <v>33</v>
      </c>
      <c r="I14" s="32">
        <v>15</v>
      </c>
      <c r="J14" s="32">
        <v>21</v>
      </c>
      <c r="K14" s="32">
        <v>16</v>
      </c>
      <c r="L14" s="32">
        <v>23</v>
      </c>
      <c r="M14" s="32">
        <v>28</v>
      </c>
      <c r="N14" s="32">
        <v>58</v>
      </c>
      <c r="O14" s="32">
        <v>14</v>
      </c>
      <c r="P14" s="32">
        <v>39</v>
      </c>
      <c r="Q14" s="32">
        <v>27</v>
      </c>
      <c r="R14" s="32">
        <v>28</v>
      </c>
      <c r="S14" s="32">
        <v>9</v>
      </c>
      <c r="T14" s="87" t="s">
        <v>411</v>
      </c>
      <c r="U14" s="32">
        <v>13</v>
      </c>
      <c r="V14" s="32">
        <v>14</v>
      </c>
      <c r="W14" s="32">
        <v>24</v>
      </c>
      <c r="X14" s="87" t="s">
        <v>280</v>
      </c>
      <c r="Y14" s="32">
        <v>12</v>
      </c>
      <c r="Z14" s="87" t="s">
        <v>280</v>
      </c>
      <c r="AA14" s="32">
        <v>10</v>
      </c>
      <c r="AB14" s="32">
        <v>7</v>
      </c>
      <c r="AC14" s="87" t="s">
        <v>280</v>
      </c>
      <c r="AD14" s="32">
        <v>84</v>
      </c>
      <c r="AE14" s="32">
        <v>32</v>
      </c>
      <c r="AF14" s="32">
        <v>9</v>
      </c>
      <c r="AG14" s="32">
        <v>31</v>
      </c>
      <c r="AH14" s="32">
        <v>36</v>
      </c>
      <c r="AI14" s="87">
        <v>41</v>
      </c>
      <c r="AJ14" s="87">
        <v>15</v>
      </c>
      <c r="AK14" s="87">
        <v>32</v>
      </c>
    </row>
    <row r="15" spans="1:37" ht="15.75" customHeight="1">
      <c r="A15" s="89" t="s">
        <v>426</v>
      </c>
      <c r="B15" s="32">
        <v>574</v>
      </c>
      <c r="C15" s="32">
        <v>38</v>
      </c>
      <c r="D15" s="32">
        <v>38</v>
      </c>
      <c r="E15" s="32">
        <v>18</v>
      </c>
      <c r="F15" s="32">
        <v>16</v>
      </c>
      <c r="G15" s="32">
        <v>33</v>
      </c>
      <c r="H15" s="32">
        <v>46</v>
      </c>
      <c r="I15" s="32">
        <v>16</v>
      </c>
      <c r="J15" s="32">
        <v>17</v>
      </c>
      <c r="K15" s="32">
        <v>10</v>
      </c>
      <c r="L15" s="32">
        <v>10</v>
      </c>
      <c r="M15" s="32">
        <v>34</v>
      </c>
      <c r="N15" s="32">
        <v>43</v>
      </c>
      <c r="O15" s="32">
        <v>12</v>
      </c>
      <c r="P15" s="32">
        <v>42</v>
      </c>
      <c r="Q15" s="32">
        <v>24</v>
      </c>
      <c r="R15" s="32">
        <v>36</v>
      </c>
      <c r="S15" s="32">
        <v>9</v>
      </c>
      <c r="T15" s="87" t="s">
        <v>411</v>
      </c>
      <c r="U15" s="32">
        <v>16</v>
      </c>
      <c r="V15" s="32">
        <v>23</v>
      </c>
      <c r="W15" s="32">
        <v>40</v>
      </c>
      <c r="X15" s="87" t="s">
        <v>280</v>
      </c>
      <c r="Y15" s="32">
        <v>16</v>
      </c>
      <c r="Z15" s="87" t="s">
        <v>280</v>
      </c>
      <c r="AA15" s="32">
        <v>12</v>
      </c>
      <c r="AB15" s="32">
        <v>20</v>
      </c>
      <c r="AC15" s="87">
        <v>1</v>
      </c>
      <c r="AD15" s="32">
        <v>60</v>
      </c>
      <c r="AE15" s="32">
        <v>16</v>
      </c>
      <c r="AF15" s="32">
        <v>11</v>
      </c>
      <c r="AG15" s="32">
        <v>40</v>
      </c>
      <c r="AH15" s="32">
        <v>24</v>
      </c>
      <c r="AI15" s="87">
        <v>39</v>
      </c>
      <c r="AJ15" s="87">
        <v>9</v>
      </c>
      <c r="AK15" s="87">
        <v>31</v>
      </c>
    </row>
    <row r="16" spans="1:37" ht="15.75" customHeight="1">
      <c r="A16" s="89" t="s">
        <v>427</v>
      </c>
      <c r="B16" s="32">
        <v>725</v>
      </c>
      <c r="C16" s="32">
        <v>40</v>
      </c>
      <c r="D16" s="32">
        <v>45</v>
      </c>
      <c r="E16" s="32">
        <v>20</v>
      </c>
      <c r="F16" s="32">
        <v>16</v>
      </c>
      <c r="G16" s="32">
        <v>17</v>
      </c>
      <c r="H16" s="32">
        <v>32</v>
      </c>
      <c r="I16" s="32">
        <v>15</v>
      </c>
      <c r="J16" s="32">
        <v>25</v>
      </c>
      <c r="K16" s="32">
        <v>11</v>
      </c>
      <c r="L16" s="32">
        <v>14</v>
      </c>
      <c r="M16" s="32">
        <v>28</v>
      </c>
      <c r="N16" s="32">
        <v>48</v>
      </c>
      <c r="O16" s="32">
        <v>17</v>
      </c>
      <c r="P16" s="32">
        <v>39</v>
      </c>
      <c r="Q16" s="32">
        <v>42</v>
      </c>
      <c r="R16" s="32">
        <v>26</v>
      </c>
      <c r="S16" s="32">
        <v>9</v>
      </c>
      <c r="T16" s="87" t="s">
        <v>411</v>
      </c>
      <c r="U16" s="32">
        <v>21</v>
      </c>
      <c r="V16" s="32">
        <v>20</v>
      </c>
      <c r="W16" s="32">
        <v>25</v>
      </c>
      <c r="X16" s="87" t="s">
        <v>280</v>
      </c>
      <c r="Y16" s="32">
        <v>14</v>
      </c>
      <c r="Z16" s="87" t="s">
        <v>280</v>
      </c>
      <c r="AA16" s="32">
        <v>13</v>
      </c>
      <c r="AB16" s="32">
        <v>16</v>
      </c>
      <c r="AC16" s="87" t="s">
        <v>280</v>
      </c>
      <c r="AD16" s="32">
        <v>48</v>
      </c>
      <c r="AE16" s="32">
        <v>16</v>
      </c>
      <c r="AF16" s="32">
        <v>12</v>
      </c>
      <c r="AG16" s="32">
        <v>46</v>
      </c>
      <c r="AH16" s="32">
        <v>36</v>
      </c>
      <c r="AI16" s="87">
        <v>45</v>
      </c>
      <c r="AJ16" s="87">
        <v>8</v>
      </c>
      <c r="AK16" s="87">
        <v>35</v>
      </c>
    </row>
    <row r="17" spans="1:37" ht="15.75" customHeight="1">
      <c r="A17" s="89" t="s">
        <v>428</v>
      </c>
      <c r="B17" s="32">
        <v>671</v>
      </c>
      <c r="C17" s="32">
        <v>55</v>
      </c>
      <c r="D17" s="32">
        <v>46</v>
      </c>
      <c r="E17" s="32">
        <v>36</v>
      </c>
      <c r="F17" s="32">
        <v>11</v>
      </c>
      <c r="G17" s="32">
        <v>20</v>
      </c>
      <c r="H17" s="32">
        <v>22</v>
      </c>
      <c r="I17" s="32">
        <v>10</v>
      </c>
      <c r="J17" s="32">
        <v>13</v>
      </c>
      <c r="K17" s="32">
        <v>8</v>
      </c>
      <c r="L17" s="32">
        <v>6</v>
      </c>
      <c r="M17" s="32">
        <v>21</v>
      </c>
      <c r="N17" s="32">
        <v>57</v>
      </c>
      <c r="O17" s="32">
        <v>15</v>
      </c>
      <c r="P17" s="32">
        <v>39</v>
      </c>
      <c r="Q17" s="32">
        <v>26</v>
      </c>
      <c r="R17" s="32">
        <v>45</v>
      </c>
      <c r="S17" s="32">
        <v>14</v>
      </c>
      <c r="T17" s="87" t="s">
        <v>411</v>
      </c>
      <c r="U17" s="32">
        <v>19</v>
      </c>
      <c r="V17" s="32">
        <v>16</v>
      </c>
      <c r="W17" s="32">
        <v>26</v>
      </c>
      <c r="X17" s="87" t="s">
        <v>280</v>
      </c>
      <c r="Y17" s="32">
        <v>8</v>
      </c>
      <c r="Z17" s="87" t="s">
        <v>280</v>
      </c>
      <c r="AA17" s="32">
        <v>12</v>
      </c>
      <c r="AB17" s="32">
        <v>12</v>
      </c>
      <c r="AC17" s="87" t="s">
        <v>280</v>
      </c>
      <c r="AD17" s="32">
        <v>24</v>
      </c>
      <c r="AE17" s="87" t="s">
        <v>280</v>
      </c>
      <c r="AF17" s="32">
        <v>11</v>
      </c>
      <c r="AG17" s="32">
        <v>41</v>
      </c>
      <c r="AH17" s="87" t="s">
        <v>280</v>
      </c>
      <c r="AI17" s="87">
        <v>36</v>
      </c>
      <c r="AJ17" s="87">
        <v>16</v>
      </c>
      <c r="AK17" s="87">
        <v>17</v>
      </c>
    </row>
    <row r="18" spans="1:37" ht="15.75" customHeight="1">
      <c r="A18" s="89" t="s">
        <v>429</v>
      </c>
      <c r="B18" s="32">
        <v>688</v>
      </c>
      <c r="C18" s="32">
        <v>41</v>
      </c>
      <c r="D18" s="32">
        <v>41</v>
      </c>
      <c r="E18" s="32">
        <v>26</v>
      </c>
      <c r="F18" s="32">
        <v>17</v>
      </c>
      <c r="G18" s="32">
        <v>27</v>
      </c>
      <c r="H18" s="32">
        <v>29</v>
      </c>
      <c r="I18" s="32">
        <v>15</v>
      </c>
      <c r="J18" s="32">
        <v>18</v>
      </c>
      <c r="K18" s="32">
        <v>14</v>
      </c>
      <c r="L18" s="32">
        <v>24</v>
      </c>
      <c r="M18" s="32">
        <v>31</v>
      </c>
      <c r="N18" s="32">
        <v>61</v>
      </c>
      <c r="O18" s="32">
        <v>16</v>
      </c>
      <c r="P18" s="32">
        <v>31</v>
      </c>
      <c r="Q18" s="32">
        <v>40</v>
      </c>
      <c r="R18" s="32">
        <v>26</v>
      </c>
      <c r="S18" s="32">
        <v>15</v>
      </c>
      <c r="T18" s="87" t="s">
        <v>411</v>
      </c>
      <c r="U18" s="32">
        <v>19</v>
      </c>
      <c r="V18" s="32">
        <v>18</v>
      </c>
      <c r="W18" s="32">
        <v>24</v>
      </c>
      <c r="X18" s="87" t="s">
        <v>280</v>
      </c>
      <c r="Y18" s="32">
        <v>17</v>
      </c>
      <c r="Z18" s="87" t="s">
        <v>280</v>
      </c>
      <c r="AA18" s="32">
        <v>13</v>
      </c>
      <c r="AB18" s="32">
        <v>14</v>
      </c>
      <c r="AC18" s="87" t="s">
        <v>280</v>
      </c>
      <c r="AD18" s="32">
        <v>84</v>
      </c>
      <c r="AE18" s="32">
        <v>24</v>
      </c>
      <c r="AF18" s="32">
        <v>12</v>
      </c>
      <c r="AG18" s="32">
        <v>35</v>
      </c>
      <c r="AH18" s="32">
        <v>32</v>
      </c>
      <c r="AI18" s="87">
        <v>22</v>
      </c>
      <c r="AJ18" s="87">
        <v>12</v>
      </c>
      <c r="AK18" s="87">
        <v>25</v>
      </c>
    </row>
    <row r="19" spans="1:37" ht="15.75" customHeight="1">
      <c r="A19" s="89" t="s">
        <v>481</v>
      </c>
      <c r="B19" s="32">
        <v>701</v>
      </c>
      <c r="C19" s="32">
        <v>39</v>
      </c>
      <c r="D19" s="32">
        <v>41</v>
      </c>
      <c r="E19" s="32">
        <v>13</v>
      </c>
      <c r="F19" s="32">
        <v>7</v>
      </c>
      <c r="G19" s="32">
        <v>23</v>
      </c>
      <c r="H19" s="32">
        <v>21</v>
      </c>
      <c r="I19" s="32">
        <v>17</v>
      </c>
      <c r="J19" s="32">
        <v>16</v>
      </c>
      <c r="K19" s="32">
        <v>10</v>
      </c>
      <c r="L19" s="32">
        <v>12</v>
      </c>
      <c r="M19" s="32">
        <v>28</v>
      </c>
      <c r="N19" s="32">
        <v>50</v>
      </c>
      <c r="O19" s="32">
        <v>11</v>
      </c>
      <c r="P19" s="87">
        <v>38</v>
      </c>
      <c r="Q19" s="32">
        <v>31</v>
      </c>
      <c r="R19" s="32">
        <v>27</v>
      </c>
      <c r="S19" s="32">
        <v>10</v>
      </c>
      <c r="T19" s="87" t="s">
        <v>411</v>
      </c>
      <c r="U19" s="32">
        <v>9</v>
      </c>
      <c r="V19" s="32">
        <v>21</v>
      </c>
      <c r="W19" s="32">
        <v>28</v>
      </c>
      <c r="X19" s="87" t="s">
        <v>280</v>
      </c>
      <c r="Y19" s="32">
        <v>9</v>
      </c>
      <c r="Z19" s="87" t="s">
        <v>280</v>
      </c>
      <c r="AA19" s="32">
        <v>9</v>
      </c>
      <c r="AB19" s="32">
        <v>15</v>
      </c>
      <c r="AC19" s="87" t="s">
        <v>280</v>
      </c>
      <c r="AD19" s="32">
        <v>36</v>
      </c>
      <c r="AE19" s="87" t="s">
        <v>280</v>
      </c>
      <c r="AF19" s="32">
        <v>11</v>
      </c>
      <c r="AG19" s="32">
        <v>30</v>
      </c>
      <c r="AH19" s="32">
        <v>20</v>
      </c>
      <c r="AI19" s="87">
        <v>33</v>
      </c>
      <c r="AJ19" s="87">
        <v>10</v>
      </c>
      <c r="AK19" s="87">
        <v>10</v>
      </c>
    </row>
    <row r="20" spans="1:37" ht="15.75" customHeight="1">
      <c r="A20" s="89" t="s">
        <v>430</v>
      </c>
      <c r="B20" s="32">
        <v>604</v>
      </c>
      <c r="C20" s="32">
        <v>31</v>
      </c>
      <c r="D20" s="32">
        <v>31</v>
      </c>
      <c r="E20" s="32">
        <v>15</v>
      </c>
      <c r="F20" s="87">
        <v>11</v>
      </c>
      <c r="G20" s="32">
        <v>23</v>
      </c>
      <c r="H20" s="32">
        <v>17</v>
      </c>
      <c r="I20" s="32">
        <v>12</v>
      </c>
      <c r="J20" s="32">
        <v>5</v>
      </c>
      <c r="K20" s="32">
        <v>10</v>
      </c>
      <c r="L20" s="32">
        <v>12</v>
      </c>
      <c r="M20" s="32">
        <v>30</v>
      </c>
      <c r="N20" s="32">
        <v>38</v>
      </c>
      <c r="O20" s="32">
        <v>8</v>
      </c>
      <c r="P20" s="87">
        <v>37</v>
      </c>
      <c r="Q20" s="32">
        <v>22</v>
      </c>
      <c r="R20" s="87">
        <v>26</v>
      </c>
      <c r="S20" s="32">
        <v>9</v>
      </c>
      <c r="T20" s="87" t="s">
        <v>411</v>
      </c>
      <c r="U20" s="32">
        <v>14</v>
      </c>
      <c r="V20" s="32">
        <v>23</v>
      </c>
      <c r="W20" s="87" t="s">
        <v>280</v>
      </c>
      <c r="X20" s="87" t="s">
        <v>280</v>
      </c>
      <c r="Y20" s="32">
        <v>13</v>
      </c>
      <c r="Z20" s="87" t="s">
        <v>280</v>
      </c>
      <c r="AA20" s="32">
        <v>10</v>
      </c>
      <c r="AB20" s="32">
        <v>20</v>
      </c>
      <c r="AC20" s="87">
        <v>2</v>
      </c>
      <c r="AD20" s="32">
        <v>60</v>
      </c>
      <c r="AE20" s="32">
        <v>16</v>
      </c>
      <c r="AF20" s="32">
        <v>7</v>
      </c>
      <c r="AG20" s="32">
        <v>34</v>
      </c>
      <c r="AH20" s="32">
        <v>12</v>
      </c>
      <c r="AI20" s="87">
        <v>31</v>
      </c>
      <c r="AJ20" s="87">
        <v>7</v>
      </c>
      <c r="AK20" s="87">
        <v>10</v>
      </c>
    </row>
    <row r="21" spans="1:37" ht="15.75" customHeight="1">
      <c r="A21" s="89" t="s">
        <v>431</v>
      </c>
      <c r="B21" s="32">
        <v>413</v>
      </c>
      <c r="C21" s="32">
        <v>26</v>
      </c>
      <c r="D21" s="32">
        <v>19</v>
      </c>
      <c r="E21" s="32">
        <v>7</v>
      </c>
      <c r="F21" s="87">
        <v>3</v>
      </c>
      <c r="G21" s="87">
        <v>6</v>
      </c>
      <c r="H21" s="32">
        <v>10</v>
      </c>
      <c r="I21" s="32">
        <v>5</v>
      </c>
      <c r="J21" s="32">
        <v>3</v>
      </c>
      <c r="K21" s="32">
        <v>9</v>
      </c>
      <c r="L21" s="32">
        <v>4</v>
      </c>
      <c r="M21" s="32">
        <v>22</v>
      </c>
      <c r="N21" s="32">
        <v>36</v>
      </c>
      <c r="O21" s="32">
        <v>6</v>
      </c>
      <c r="P21" s="87">
        <v>27</v>
      </c>
      <c r="Q21" s="32">
        <v>16</v>
      </c>
      <c r="R21" s="87">
        <v>25</v>
      </c>
      <c r="S21" s="32">
        <v>1</v>
      </c>
      <c r="T21" s="87" t="s">
        <v>411</v>
      </c>
      <c r="U21" s="87">
        <v>11</v>
      </c>
      <c r="V21" s="87">
        <v>7</v>
      </c>
      <c r="W21" s="87" t="s">
        <v>280</v>
      </c>
      <c r="X21" s="87" t="s">
        <v>280</v>
      </c>
      <c r="Y21" s="32">
        <v>7</v>
      </c>
      <c r="Z21" s="87" t="s">
        <v>280</v>
      </c>
      <c r="AA21" s="32">
        <v>16</v>
      </c>
      <c r="AB21" s="32">
        <v>11</v>
      </c>
      <c r="AC21" s="87" t="s">
        <v>280</v>
      </c>
      <c r="AD21" s="32">
        <v>36</v>
      </c>
      <c r="AE21" s="87">
        <v>16</v>
      </c>
      <c r="AF21" s="32">
        <v>8</v>
      </c>
      <c r="AG21" s="32">
        <v>26</v>
      </c>
      <c r="AH21" s="32">
        <v>12</v>
      </c>
      <c r="AI21" s="87">
        <v>35</v>
      </c>
      <c r="AJ21" s="87">
        <v>12</v>
      </c>
      <c r="AK21" s="87">
        <v>9</v>
      </c>
    </row>
    <row r="22" spans="1:37" ht="15.75" customHeight="1">
      <c r="A22" s="89" t="s">
        <v>514</v>
      </c>
      <c r="B22" s="32">
        <v>431</v>
      </c>
      <c r="C22" s="32">
        <v>6</v>
      </c>
      <c r="D22" s="32">
        <v>11</v>
      </c>
      <c r="E22" s="87">
        <v>11</v>
      </c>
      <c r="F22" s="87" t="s">
        <v>413</v>
      </c>
      <c r="G22" s="87">
        <v>2</v>
      </c>
      <c r="H22" s="32">
        <v>10</v>
      </c>
      <c r="I22" s="32">
        <v>2</v>
      </c>
      <c r="J22" s="32">
        <v>3</v>
      </c>
      <c r="K22" s="87">
        <v>12</v>
      </c>
      <c r="L22" s="87">
        <v>5</v>
      </c>
      <c r="M22" s="32">
        <v>24</v>
      </c>
      <c r="N22" s="32">
        <v>42</v>
      </c>
      <c r="O22" s="32">
        <v>5</v>
      </c>
      <c r="P22" s="87">
        <v>35</v>
      </c>
      <c r="Q22" s="32">
        <v>10</v>
      </c>
      <c r="R22" s="87">
        <v>21</v>
      </c>
      <c r="S22" s="87">
        <v>1</v>
      </c>
      <c r="T22" s="87" t="s">
        <v>411</v>
      </c>
      <c r="U22" s="87">
        <v>3</v>
      </c>
      <c r="V22" s="87">
        <v>9</v>
      </c>
      <c r="W22" s="32">
        <v>4</v>
      </c>
      <c r="X22" s="87" t="s">
        <v>280</v>
      </c>
      <c r="Y22" s="87">
        <v>2</v>
      </c>
      <c r="Z22" s="87" t="s">
        <v>280</v>
      </c>
      <c r="AA22" s="32">
        <v>10</v>
      </c>
      <c r="AB22" s="87">
        <v>13</v>
      </c>
      <c r="AC22" s="87" t="s">
        <v>280</v>
      </c>
      <c r="AD22" s="32">
        <v>48</v>
      </c>
      <c r="AE22" s="87">
        <v>16</v>
      </c>
      <c r="AF22" s="87">
        <v>7</v>
      </c>
      <c r="AG22" s="32">
        <v>17</v>
      </c>
      <c r="AH22" s="87">
        <v>20</v>
      </c>
      <c r="AI22" s="114">
        <v>35</v>
      </c>
      <c r="AJ22" s="114">
        <v>12</v>
      </c>
      <c r="AK22" s="114">
        <v>12</v>
      </c>
    </row>
    <row r="23" spans="1:37" ht="15.75" customHeight="1">
      <c r="A23" s="89" t="s">
        <v>482</v>
      </c>
      <c r="B23" s="32">
        <v>476</v>
      </c>
      <c r="C23" s="32">
        <v>8</v>
      </c>
      <c r="D23" s="32">
        <v>6</v>
      </c>
      <c r="E23" s="32">
        <v>6</v>
      </c>
      <c r="F23" s="87">
        <v>1</v>
      </c>
      <c r="G23" s="32">
        <v>7</v>
      </c>
      <c r="H23" s="32">
        <v>13</v>
      </c>
      <c r="I23" s="32">
        <v>5</v>
      </c>
      <c r="J23" s="32">
        <v>9</v>
      </c>
      <c r="K23" s="32">
        <v>13</v>
      </c>
      <c r="L23" s="32">
        <v>8</v>
      </c>
      <c r="M23" s="32">
        <v>19</v>
      </c>
      <c r="N23" s="32">
        <v>44</v>
      </c>
      <c r="O23" s="32">
        <v>6</v>
      </c>
      <c r="P23" s="32">
        <v>43</v>
      </c>
      <c r="Q23" s="32">
        <v>17</v>
      </c>
      <c r="R23" s="87">
        <v>27</v>
      </c>
      <c r="S23" s="87">
        <v>6</v>
      </c>
      <c r="T23" s="87" t="s">
        <v>411</v>
      </c>
      <c r="U23" s="87">
        <v>3</v>
      </c>
      <c r="V23" s="87">
        <v>14</v>
      </c>
      <c r="W23" s="32">
        <v>13</v>
      </c>
      <c r="X23" s="87" t="s">
        <v>280</v>
      </c>
      <c r="Y23" s="87">
        <v>11</v>
      </c>
      <c r="Z23" s="87" t="s">
        <v>280</v>
      </c>
      <c r="AA23" s="32">
        <v>18</v>
      </c>
      <c r="AB23" s="87">
        <v>14</v>
      </c>
      <c r="AC23" s="87" t="s">
        <v>280</v>
      </c>
      <c r="AD23" s="32">
        <v>60</v>
      </c>
      <c r="AE23" s="87">
        <v>24</v>
      </c>
      <c r="AF23" s="32">
        <v>2</v>
      </c>
      <c r="AG23" s="32">
        <v>11</v>
      </c>
      <c r="AH23" s="87">
        <v>32</v>
      </c>
      <c r="AI23" s="114">
        <v>36</v>
      </c>
      <c r="AJ23" s="114">
        <v>13</v>
      </c>
      <c r="AK23" s="114">
        <v>11</v>
      </c>
    </row>
    <row r="24" spans="1:37" ht="15.75" customHeight="1">
      <c r="A24" s="89" t="s">
        <v>483</v>
      </c>
      <c r="B24" s="32">
        <v>668</v>
      </c>
      <c r="C24" s="32">
        <v>28</v>
      </c>
      <c r="D24" s="32">
        <v>26</v>
      </c>
      <c r="E24" s="32">
        <v>23</v>
      </c>
      <c r="F24" s="32">
        <v>8</v>
      </c>
      <c r="G24" s="32">
        <v>19</v>
      </c>
      <c r="H24" s="32">
        <v>20</v>
      </c>
      <c r="I24" s="32">
        <v>24</v>
      </c>
      <c r="J24" s="32">
        <v>14</v>
      </c>
      <c r="K24" s="32">
        <v>17</v>
      </c>
      <c r="L24" s="32">
        <v>12</v>
      </c>
      <c r="M24" s="32">
        <v>25</v>
      </c>
      <c r="N24" s="32">
        <v>47</v>
      </c>
      <c r="O24" s="32">
        <v>13</v>
      </c>
      <c r="P24" s="32">
        <v>30</v>
      </c>
      <c r="Q24" s="32">
        <v>31</v>
      </c>
      <c r="R24" s="87">
        <v>31</v>
      </c>
      <c r="S24" s="32">
        <v>9</v>
      </c>
      <c r="T24" s="87" t="s">
        <v>411</v>
      </c>
      <c r="U24" s="32">
        <v>10</v>
      </c>
      <c r="V24" s="32">
        <v>16</v>
      </c>
      <c r="W24" s="32">
        <v>22</v>
      </c>
      <c r="X24" s="87" t="s">
        <v>280</v>
      </c>
      <c r="Y24" s="32">
        <v>14</v>
      </c>
      <c r="Z24" s="87" t="s">
        <v>280</v>
      </c>
      <c r="AA24" s="32">
        <v>26</v>
      </c>
      <c r="AB24" s="32">
        <v>21</v>
      </c>
      <c r="AC24" s="87" t="s">
        <v>280</v>
      </c>
      <c r="AD24" s="32">
        <v>36</v>
      </c>
      <c r="AE24" s="87" t="s">
        <v>280</v>
      </c>
      <c r="AF24" s="32">
        <v>9</v>
      </c>
      <c r="AG24" s="32">
        <v>29</v>
      </c>
      <c r="AH24" s="32">
        <v>12</v>
      </c>
      <c r="AI24" s="114">
        <v>57</v>
      </c>
      <c r="AJ24" s="114">
        <v>14</v>
      </c>
      <c r="AK24" s="114">
        <v>17</v>
      </c>
    </row>
    <row r="25" spans="1:37" ht="4.5" customHeight="1" thickBot="1">
      <c r="A25" s="127"/>
      <c r="B25" s="54"/>
      <c r="C25" s="54"/>
      <c r="D25" s="54"/>
      <c r="E25" s="54"/>
      <c r="F25" s="54"/>
      <c r="G25" s="54" t="s">
        <v>187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 t="s">
        <v>187</v>
      </c>
      <c r="AD25" s="54"/>
      <c r="AE25" s="54"/>
      <c r="AF25" s="54"/>
      <c r="AG25" s="54"/>
      <c r="AH25" s="54" t="s">
        <v>187</v>
      </c>
      <c r="AI25" s="122"/>
      <c r="AJ25" s="122"/>
      <c r="AK25" s="122"/>
    </row>
    <row r="26" spans="1:34" ht="13.5">
      <c r="A26" s="31" t="s">
        <v>525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</row>
    <row r="27" spans="1:18" s="118" customFormat="1" ht="109.5" customHeight="1">
      <c r="A27" s="116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9"/>
      <c r="Q27" s="128"/>
      <c r="R27" s="117"/>
    </row>
    <row r="28" spans="2:18" s="118" customFormat="1" ht="4.5" customHeight="1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119"/>
    </row>
    <row r="29" spans="1:18" s="118" customFormat="1" ht="13.5">
      <c r="A29" s="90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119"/>
    </row>
    <row r="30" spans="1:18" s="118" customFormat="1" ht="13.5">
      <c r="A30" s="90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119"/>
    </row>
    <row r="31" spans="1:18" s="118" customFormat="1" ht="13.5">
      <c r="A31" s="90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119"/>
    </row>
    <row r="32" spans="1:18" s="118" customFormat="1" ht="13.5">
      <c r="A32" s="90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119"/>
    </row>
    <row r="33" spans="1:18" s="118" customFormat="1" ht="13.5">
      <c r="A33" s="90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119"/>
    </row>
    <row r="34" spans="1:18" s="118" customFormat="1" ht="13.5">
      <c r="A34" s="90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119"/>
    </row>
    <row r="35" spans="1:18" s="118" customFormat="1" ht="13.5">
      <c r="A35" s="104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119"/>
    </row>
    <row r="36" spans="1:18" s="118" customFormat="1" ht="13.5">
      <c r="A36" s="104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119"/>
    </row>
    <row r="37" spans="1:18" s="118" customFormat="1" ht="13.5">
      <c r="A37" s="104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88"/>
      <c r="N37" s="73"/>
      <c r="O37" s="73"/>
      <c r="P37" s="73"/>
      <c r="Q37" s="73"/>
      <c r="R37" s="119"/>
    </row>
    <row r="38" spans="1:18" s="118" customFormat="1" ht="13.5">
      <c r="A38" s="104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119"/>
    </row>
    <row r="39" spans="1:18" s="118" customFormat="1" ht="13.5">
      <c r="A39" s="104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88"/>
      <c r="N39" s="73"/>
      <c r="O39" s="73"/>
      <c r="P39" s="73"/>
      <c r="Q39" s="73"/>
      <c r="R39" s="119"/>
    </row>
    <row r="40" spans="1:18" s="118" customFormat="1" ht="13.5">
      <c r="A40" s="104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119"/>
    </row>
    <row r="41" spans="1:18" s="118" customFormat="1" ht="13.5">
      <c r="A41" s="104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88"/>
      <c r="N41" s="73"/>
      <c r="O41" s="73"/>
      <c r="P41" s="73"/>
      <c r="Q41" s="73"/>
      <c r="R41" s="119"/>
    </row>
    <row r="42" spans="1:18" s="118" customFormat="1" ht="13.5">
      <c r="A42" s="104"/>
      <c r="B42" s="88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88"/>
      <c r="N42" s="73"/>
      <c r="O42" s="73"/>
      <c r="P42" s="73"/>
      <c r="Q42" s="73"/>
      <c r="R42" s="119"/>
    </row>
    <row r="43" spans="1:18" s="118" customFormat="1" ht="13.5">
      <c r="A43" s="104"/>
      <c r="B43" s="88"/>
      <c r="C43" s="73"/>
      <c r="D43" s="73"/>
      <c r="E43" s="73"/>
      <c r="F43" s="88"/>
      <c r="G43" s="73"/>
      <c r="H43" s="73"/>
      <c r="I43" s="73"/>
      <c r="J43" s="73"/>
      <c r="K43" s="73"/>
      <c r="L43" s="73"/>
      <c r="M43" s="88"/>
      <c r="N43" s="73"/>
      <c r="O43" s="88"/>
      <c r="P43" s="73"/>
      <c r="Q43" s="73"/>
      <c r="R43" s="119"/>
    </row>
    <row r="44" spans="1:18" s="118" customFormat="1" ht="13.5">
      <c r="A44" s="104"/>
      <c r="B44" s="88"/>
      <c r="C44" s="88"/>
      <c r="D44" s="88"/>
      <c r="E44" s="88"/>
      <c r="F44" s="73"/>
      <c r="G44" s="73"/>
      <c r="H44" s="88"/>
      <c r="I44" s="88"/>
      <c r="J44" s="88"/>
      <c r="K44" s="73"/>
      <c r="L44" s="88"/>
      <c r="M44" s="88"/>
      <c r="N44" s="73"/>
      <c r="O44" s="88"/>
      <c r="P44" s="88"/>
      <c r="Q44" s="73"/>
      <c r="R44" s="120"/>
    </row>
    <row r="45" spans="1:18" s="118" customFormat="1" ht="13.5">
      <c r="A45" s="104"/>
      <c r="B45" s="88"/>
      <c r="C45" s="88"/>
      <c r="D45" s="73"/>
      <c r="E45" s="88"/>
      <c r="F45" s="88"/>
      <c r="G45" s="73"/>
      <c r="H45" s="88"/>
      <c r="I45" s="88"/>
      <c r="J45" s="73"/>
      <c r="K45" s="73"/>
      <c r="L45" s="88"/>
      <c r="M45" s="88"/>
      <c r="N45" s="73"/>
      <c r="O45" s="88"/>
      <c r="P45" s="73"/>
      <c r="Q45" s="73"/>
      <c r="R45" s="120"/>
    </row>
    <row r="46" spans="1:18" s="118" customFormat="1" ht="13.5">
      <c r="A46" s="104"/>
      <c r="B46" s="88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88"/>
      <c r="N46" s="73"/>
      <c r="O46" s="88"/>
      <c r="P46" s="73"/>
      <c r="Q46" s="73"/>
      <c r="R46" s="119"/>
    </row>
    <row r="47" spans="2:18" s="118" customFormat="1" ht="4.5" customHeight="1"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119"/>
    </row>
    <row r="48" spans="2:17" s="118" customFormat="1" ht="13.5"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2:17" s="118" customFormat="1" ht="13.5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2:17" s="118" customFormat="1" ht="13.5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2:17" s="118" customFormat="1" ht="13.5"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2:17" s="118" customFormat="1" ht="13.5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2:17" s="118" customFormat="1" ht="13.5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2:17" s="118" customFormat="1" ht="13.5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2:17" s="118" customFormat="1" ht="13.5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2:17" s="118" customFormat="1" ht="13.5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</row>
    <row r="57" spans="2:17" s="118" customFormat="1" ht="13.5"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2:17" s="118" customFormat="1" ht="13.5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2:17" s="118" customFormat="1" ht="13.5"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2:17" s="118" customFormat="1" ht="13.5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2:17" s="118" customFormat="1" ht="13.5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2:17" s="118" customFormat="1" ht="13.5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2:17" s="118" customFormat="1" ht="13.5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2:17" s="118" customFormat="1" ht="13.5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2:17" s="118" customFormat="1" ht="13.5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2:17" s="118" customFormat="1" ht="13.5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2:17" s="118" customFormat="1" ht="13.5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2:17" s="118" customFormat="1" ht="13.5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2:17" s="118" customFormat="1" ht="13.5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2:17" s="118" customFormat="1" ht="13.5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2:17" s="118" customFormat="1" ht="13.5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</row>
    <row r="72" spans="2:17" s="118" customFormat="1" ht="13.5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2:17" s="118" customFormat="1" ht="13.5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</row>
    <row r="74" spans="2:17" s="118" customFormat="1" ht="13.5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</row>
    <row r="75" spans="2:17" s="118" customFormat="1" ht="13.5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2:17" s="118" customFormat="1" ht="13.5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2:17" s="118" customFormat="1" ht="13.5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="118" customFormat="1" ht="13.5"/>
    <row r="79" s="118" customFormat="1" ht="13.5"/>
    <row r="80" s="118" customFormat="1" ht="13.5"/>
    <row r="81" s="118" customFormat="1" ht="13.5"/>
    <row r="82" s="118" customFormat="1" ht="13.5"/>
    <row r="83" s="118" customFormat="1" ht="13.5"/>
    <row r="84" s="118" customFormat="1" ht="13.5"/>
    <row r="85" s="118" customFormat="1" ht="13.5"/>
    <row r="86" s="118" customFormat="1" ht="13.5"/>
    <row r="87" s="118" customFormat="1" ht="13.5"/>
    <row r="88" s="118" customFormat="1" ht="13.5"/>
    <row r="89" s="118" customFormat="1" ht="13.5"/>
    <row r="90" s="118" customFormat="1" ht="13.5"/>
    <row r="91" s="118" customFormat="1" ht="13.5"/>
    <row r="92" s="118" customFormat="1" ht="13.5"/>
    <row r="93" s="118" customFormat="1" ht="13.5"/>
    <row r="94" s="118" customFormat="1" ht="13.5"/>
    <row r="95" s="118" customFormat="1" ht="13.5"/>
    <row r="96" s="118" customFormat="1" ht="13.5"/>
    <row r="97" s="118" customFormat="1" ht="13.5"/>
    <row r="98" s="118" customFormat="1" ht="13.5"/>
    <row r="99" s="118" customFormat="1" ht="13.5"/>
    <row r="100" s="118" customFormat="1" ht="13.5"/>
    <row r="101" s="118" customFormat="1" ht="13.5"/>
    <row r="102" s="118" customFormat="1" ht="13.5"/>
    <row r="103" s="118" customFormat="1" ht="13.5"/>
    <row r="104" s="118" customFormat="1" ht="13.5"/>
    <row r="105" s="118" customFormat="1" ht="13.5"/>
    <row r="106" s="118" customFormat="1" ht="13.5"/>
    <row r="107" s="118" customFormat="1" ht="13.5"/>
    <row r="108" s="118" customFormat="1" ht="13.5"/>
    <row r="109" s="118" customFormat="1" ht="13.5"/>
    <row r="110" s="118" customFormat="1" ht="13.5"/>
    <row r="111" s="118" customFormat="1" ht="13.5"/>
    <row r="112" s="118" customFormat="1" ht="13.5"/>
    <row r="113" s="118" customFormat="1" ht="13.5"/>
    <row r="114" s="118" customFormat="1" ht="13.5"/>
    <row r="115" s="118" customFormat="1" ht="13.5"/>
    <row r="116" s="118" customFormat="1" ht="13.5"/>
    <row r="117" s="118" customFormat="1" ht="13.5"/>
    <row r="118" s="118" customFormat="1" ht="13.5"/>
    <row r="119" s="118" customFormat="1" ht="13.5"/>
    <row r="120" s="118" customFormat="1" ht="13.5"/>
    <row r="121" s="118" customFormat="1" ht="13.5"/>
    <row r="122" s="118" customFormat="1" ht="13.5"/>
    <row r="123" s="118" customFormat="1" ht="13.5"/>
    <row r="124" s="118" customFormat="1" ht="13.5"/>
    <row r="125" s="118" customFormat="1" ht="13.5"/>
    <row r="126" s="118" customFormat="1" ht="13.5"/>
    <row r="127" s="118" customFormat="1" ht="13.5"/>
    <row r="128" s="118" customFormat="1" ht="13.5"/>
    <row r="129" s="118" customFormat="1" ht="13.5"/>
    <row r="130" s="118" customFormat="1" ht="13.5"/>
    <row r="131" s="118" customFormat="1" ht="13.5"/>
    <row r="132" s="118" customFormat="1" ht="13.5"/>
    <row r="133" s="118" customFormat="1" ht="13.5"/>
    <row r="134" s="118" customFormat="1" ht="13.5"/>
    <row r="135" s="118" customFormat="1" ht="13.5"/>
    <row r="136" s="118" customFormat="1" ht="13.5"/>
    <row r="137" s="118" customFormat="1" ht="13.5"/>
    <row r="138" s="118" customFormat="1" ht="13.5"/>
    <row r="139" s="118" customFormat="1" ht="13.5"/>
    <row r="140" s="118" customFormat="1" ht="13.5"/>
    <row r="141" s="118" customFormat="1" ht="13.5"/>
    <row r="142" s="118" customFormat="1" ht="13.5"/>
    <row r="143" s="118" customFormat="1" ht="13.5"/>
    <row r="144" s="118" customFormat="1" ht="13.5"/>
    <row r="145" s="118" customFormat="1" ht="13.5"/>
    <row r="146" s="118" customFormat="1" ht="13.5"/>
    <row r="147" s="118" customFormat="1" ht="13.5"/>
    <row r="148" s="118" customFormat="1" ht="13.5"/>
    <row r="149" s="118" customFormat="1" ht="13.5"/>
    <row r="150" s="118" customFormat="1" ht="13.5"/>
    <row r="151" s="118" customFormat="1" ht="13.5"/>
    <row r="152" s="118" customFormat="1" ht="13.5"/>
    <row r="153" s="118" customFormat="1" ht="13.5"/>
    <row r="154" s="118" customFormat="1" ht="13.5"/>
    <row r="155" s="118" customFormat="1" ht="13.5"/>
    <row r="156" s="118" customFormat="1" ht="13.5"/>
    <row r="157" s="118" customFormat="1" ht="13.5"/>
  </sheetData>
  <sheetProtection/>
  <mergeCells count="1">
    <mergeCell ref="A1:AK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00390625" style="2" customWidth="1"/>
    <col min="2" max="2" width="6.625" style="2" customWidth="1"/>
    <col min="3" max="3" width="7.875" style="2" customWidth="1"/>
    <col min="4" max="4" width="6.75390625" style="2" customWidth="1"/>
    <col min="5" max="13" width="7.125" style="2" customWidth="1"/>
    <col min="14" max="16384" width="9.00390625" style="2" customWidth="1"/>
  </cols>
  <sheetData>
    <row r="1" spans="1:15" s="14" customFormat="1" ht="17.25" customHeight="1">
      <c r="A1" s="341" t="s">
        <v>129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13"/>
      <c r="O1" s="13"/>
    </row>
    <row r="2" spans="2:15" ht="4.5" customHeight="1">
      <c r="B2" s="3"/>
      <c r="C2" s="3"/>
      <c r="D2" s="3"/>
      <c r="E2" s="11"/>
      <c r="F2" s="445"/>
      <c r="G2" s="445"/>
      <c r="H2" s="11"/>
      <c r="I2" s="3"/>
      <c r="J2" s="3"/>
      <c r="K2" s="3"/>
      <c r="L2" s="3"/>
      <c r="M2" s="3"/>
      <c r="N2" s="1"/>
      <c r="O2" s="1"/>
    </row>
    <row r="3" spans="1:13" s="31" customFormat="1" ht="17.25" customHeight="1">
      <c r="A3" s="343" t="s">
        <v>308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</row>
    <row r="4" spans="2:13" s="31" customFormat="1" ht="4.5" customHeight="1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31" customFormat="1" ht="16.5" customHeight="1" thickBot="1">
      <c r="A5" s="53"/>
      <c r="B5" s="54"/>
      <c r="C5" s="54"/>
      <c r="D5" s="54"/>
      <c r="E5" s="54"/>
      <c r="F5" s="54"/>
      <c r="G5" s="54"/>
      <c r="H5" s="54" t="s">
        <v>469</v>
      </c>
      <c r="I5" s="422" t="s">
        <v>390</v>
      </c>
      <c r="J5" s="422"/>
      <c r="K5" s="422"/>
      <c r="L5" s="422"/>
      <c r="M5" s="422"/>
    </row>
    <row r="6" spans="1:15" s="31" customFormat="1" ht="16.5" customHeight="1">
      <c r="A6" s="446" t="s">
        <v>444</v>
      </c>
      <c r="B6" s="372" t="s">
        <v>307</v>
      </c>
      <c r="C6" s="379" t="s">
        <v>131</v>
      </c>
      <c r="D6" s="376"/>
      <c r="E6" s="379" t="s">
        <v>132</v>
      </c>
      <c r="F6" s="382"/>
      <c r="G6" s="382"/>
      <c r="H6" s="382"/>
      <c r="I6" s="382"/>
      <c r="J6" s="376"/>
      <c r="K6" s="379" t="s">
        <v>133</v>
      </c>
      <c r="L6" s="382"/>
      <c r="M6" s="382"/>
      <c r="N6" s="96"/>
      <c r="O6" s="96"/>
    </row>
    <row r="7" spans="1:15" s="31" customFormat="1" ht="16.5" customHeight="1">
      <c r="A7" s="446"/>
      <c r="B7" s="372"/>
      <c r="C7" s="448" t="s">
        <v>306</v>
      </c>
      <c r="D7" s="371" t="s">
        <v>304</v>
      </c>
      <c r="E7" s="448" t="s">
        <v>134</v>
      </c>
      <c r="F7" s="448"/>
      <c r="G7" s="448"/>
      <c r="H7" s="448" t="s">
        <v>135</v>
      </c>
      <c r="I7" s="448"/>
      <c r="J7" s="448"/>
      <c r="K7" s="381" t="s">
        <v>15</v>
      </c>
      <c r="L7" s="448" t="s">
        <v>240</v>
      </c>
      <c r="M7" s="381" t="s">
        <v>305</v>
      </c>
      <c r="N7" s="96"/>
      <c r="O7" s="96"/>
    </row>
    <row r="8" spans="1:15" s="31" customFormat="1" ht="37.5" customHeight="1">
      <c r="A8" s="447"/>
      <c r="B8" s="373"/>
      <c r="C8" s="448"/>
      <c r="D8" s="373"/>
      <c r="E8" s="178" t="s">
        <v>15</v>
      </c>
      <c r="F8" s="178" t="s">
        <v>240</v>
      </c>
      <c r="G8" s="178" t="s">
        <v>305</v>
      </c>
      <c r="H8" s="178" t="s">
        <v>15</v>
      </c>
      <c r="I8" s="178" t="s">
        <v>240</v>
      </c>
      <c r="J8" s="178" t="s">
        <v>305</v>
      </c>
      <c r="K8" s="382"/>
      <c r="L8" s="448"/>
      <c r="M8" s="382"/>
      <c r="N8" s="96"/>
      <c r="O8" s="96"/>
    </row>
    <row r="9" spans="1:13" s="31" customFormat="1" ht="4.5" customHeight="1">
      <c r="A9" s="58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s="31" customFormat="1" ht="15" customHeight="1">
      <c r="A10" s="59" t="s">
        <v>185</v>
      </c>
      <c r="B10" s="32">
        <v>306</v>
      </c>
      <c r="C10" s="32">
        <v>64966</v>
      </c>
      <c r="D10" s="32">
        <v>212</v>
      </c>
      <c r="E10" s="32">
        <v>27224</v>
      </c>
      <c r="F10" s="32">
        <v>24606</v>
      </c>
      <c r="G10" s="32">
        <v>2618</v>
      </c>
      <c r="H10" s="32">
        <v>5704</v>
      </c>
      <c r="I10" s="32">
        <v>2840</v>
      </c>
      <c r="J10" s="32">
        <v>2864</v>
      </c>
      <c r="K10" s="32">
        <v>32038</v>
      </c>
      <c r="L10" s="32">
        <v>24505</v>
      </c>
      <c r="M10" s="32">
        <v>7533</v>
      </c>
    </row>
    <row r="11" spans="1:13" s="31" customFormat="1" ht="15" customHeight="1">
      <c r="A11" s="59">
        <v>16</v>
      </c>
      <c r="B11" s="32">
        <v>189</v>
      </c>
      <c r="C11" s="32">
        <v>57885</v>
      </c>
      <c r="D11" s="32">
        <v>306</v>
      </c>
      <c r="E11" s="32">
        <v>29070</v>
      </c>
      <c r="F11" s="32">
        <v>22952</v>
      </c>
      <c r="G11" s="32">
        <v>6118</v>
      </c>
      <c r="H11" s="32">
        <v>4904</v>
      </c>
      <c r="I11" s="32">
        <v>1885</v>
      </c>
      <c r="J11" s="32">
        <v>3019</v>
      </c>
      <c r="K11" s="32">
        <v>23911</v>
      </c>
      <c r="L11" s="32">
        <v>15005</v>
      </c>
      <c r="M11" s="32">
        <v>8906</v>
      </c>
    </row>
    <row r="12" spans="1:13" s="31" customFormat="1" ht="15" customHeight="1">
      <c r="A12" s="59">
        <v>17</v>
      </c>
      <c r="B12" s="32">
        <v>303</v>
      </c>
      <c r="C12" s="32">
        <v>88488</v>
      </c>
      <c r="D12" s="32">
        <v>292.03960396039605</v>
      </c>
      <c r="E12" s="32">
        <v>46013</v>
      </c>
      <c r="F12" s="32">
        <v>39170</v>
      </c>
      <c r="G12" s="32">
        <v>6843</v>
      </c>
      <c r="H12" s="32">
        <v>7190</v>
      </c>
      <c r="I12" s="32">
        <v>4076</v>
      </c>
      <c r="J12" s="32">
        <v>3114</v>
      </c>
      <c r="K12" s="32">
        <v>35285</v>
      </c>
      <c r="L12" s="32">
        <v>25512</v>
      </c>
      <c r="M12" s="32">
        <v>9773</v>
      </c>
    </row>
    <row r="13" spans="1:13" s="31" customFormat="1" ht="15" customHeight="1">
      <c r="A13" s="59">
        <v>18</v>
      </c>
      <c r="B13" s="32">
        <v>305</v>
      </c>
      <c r="C13" s="32">
        <v>64809</v>
      </c>
      <c r="D13" s="32">
        <v>212.48852459016393</v>
      </c>
      <c r="E13" s="32">
        <v>28593</v>
      </c>
      <c r="F13" s="32">
        <v>24475</v>
      </c>
      <c r="G13" s="32">
        <v>4118</v>
      </c>
      <c r="H13" s="32">
        <v>7040</v>
      </c>
      <c r="I13" s="32">
        <v>3251</v>
      </c>
      <c r="J13" s="32">
        <v>3789</v>
      </c>
      <c r="K13" s="32">
        <v>29176</v>
      </c>
      <c r="L13" s="32">
        <v>15700</v>
      </c>
      <c r="M13" s="32">
        <v>13476</v>
      </c>
    </row>
    <row r="14" spans="1:13" s="17" customFormat="1" ht="15" customHeight="1">
      <c r="A14" s="249">
        <v>19</v>
      </c>
      <c r="B14" s="271">
        <f>SUM(B16:B27)</f>
        <v>306</v>
      </c>
      <c r="C14" s="271">
        <f>SUM(C16:C27)</f>
        <v>62561</v>
      </c>
      <c r="D14" s="271">
        <f>C14/B14</f>
        <v>204.44771241830065</v>
      </c>
      <c r="E14" s="271">
        <f aca="true" t="shared" si="0" ref="E14:J14">SUM(E16:E27)</f>
        <v>26515</v>
      </c>
      <c r="F14" s="271">
        <f t="shared" si="0"/>
        <v>24022</v>
      </c>
      <c r="G14" s="271">
        <f t="shared" si="0"/>
        <v>2493</v>
      </c>
      <c r="H14" s="271">
        <f t="shared" si="0"/>
        <v>7052</v>
      </c>
      <c r="I14" s="271">
        <f t="shared" si="0"/>
        <v>4064</v>
      </c>
      <c r="J14" s="271">
        <f t="shared" si="0"/>
        <v>2988</v>
      </c>
      <c r="K14" s="271">
        <f>SUM(K16:K27)</f>
        <v>28994</v>
      </c>
      <c r="L14" s="271">
        <f>SUM(L16:L27)</f>
        <v>16046</v>
      </c>
      <c r="M14" s="271">
        <f>SUM(M16:M27)</f>
        <v>12948</v>
      </c>
    </row>
    <row r="15" spans="1:13" s="31" customFormat="1" ht="11.25" customHeight="1">
      <c r="A15" s="59"/>
      <c r="B15" s="32"/>
      <c r="C15" s="32"/>
      <c r="D15" s="271"/>
      <c r="E15" s="32"/>
      <c r="F15" s="32"/>
      <c r="G15" s="32"/>
      <c r="H15" s="32"/>
      <c r="I15" s="32"/>
      <c r="J15" s="32"/>
      <c r="K15" s="32"/>
      <c r="L15" s="32"/>
      <c r="M15" s="32"/>
    </row>
    <row r="16" spans="1:13" s="31" customFormat="1" ht="15" customHeight="1">
      <c r="A16" s="89" t="s">
        <v>513</v>
      </c>
      <c r="B16" s="32">
        <v>26</v>
      </c>
      <c r="C16" s="32">
        <f>E16+H16+K16</f>
        <v>5841</v>
      </c>
      <c r="D16" s="86">
        <f aca="true" t="shared" si="1" ref="D16:D27">C16/B16</f>
        <v>224.65384615384616</v>
      </c>
      <c r="E16" s="86">
        <f>SUM(F16:G16)</f>
        <v>2507</v>
      </c>
      <c r="F16" s="86">
        <v>2293</v>
      </c>
      <c r="G16" s="32">
        <v>214</v>
      </c>
      <c r="H16" s="86">
        <f>SUM(I16:J16)</f>
        <v>179</v>
      </c>
      <c r="I16" s="32">
        <v>174</v>
      </c>
      <c r="J16" s="32">
        <v>5</v>
      </c>
      <c r="K16" s="86">
        <f>SUM(L16:M16)</f>
        <v>3155</v>
      </c>
      <c r="L16" s="32">
        <v>1592</v>
      </c>
      <c r="M16" s="32">
        <v>1563</v>
      </c>
    </row>
    <row r="17" spans="1:13" s="31" customFormat="1" ht="15" customHeight="1">
      <c r="A17" s="89" t="s">
        <v>432</v>
      </c>
      <c r="B17" s="32">
        <v>26</v>
      </c>
      <c r="C17" s="32">
        <f aca="true" t="shared" si="2" ref="C17:C27">E17+H17+K17</f>
        <v>9669</v>
      </c>
      <c r="D17" s="86">
        <f t="shared" si="1"/>
        <v>371.88461538461536</v>
      </c>
      <c r="E17" s="86">
        <f aca="true" t="shared" si="3" ref="E17:E27">SUM(F17:G17)</f>
        <v>4644</v>
      </c>
      <c r="F17" s="86">
        <v>4261</v>
      </c>
      <c r="G17" s="32">
        <v>383</v>
      </c>
      <c r="H17" s="86">
        <f aca="true" t="shared" si="4" ref="H17:H27">SUM(I17:J17)</f>
        <v>590</v>
      </c>
      <c r="I17" s="32">
        <v>540</v>
      </c>
      <c r="J17" s="32">
        <v>50</v>
      </c>
      <c r="K17" s="86">
        <f aca="true" t="shared" si="5" ref="K17:K27">SUM(L17:M17)</f>
        <v>4435</v>
      </c>
      <c r="L17" s="32">
        <v>3292</v>
      </c>
      <c r="M17" s="32">
        <v>1143</v>
      </c>
    </row>
    <row r="18" spans="1:13" s="31" customFormat="1" ht="15" customHeight="1">
      <c r="A18" s="89" t="s">
        <v>433</v>
      </c>
      <c r="B18" s="32">
        <v>26</v>
      </c>
      <c r="C18" s="32">
        <f t="shared" si="2"/>
        <v>2849</v>
      </c>
      <c r="D18" s="86">
        <f t="shared" si="1"/>
        <v>109.57692307692308</v>
      </c>
      <c r="E18" s="86">
        <f t="shared" si="3"/>
        <v>1204</v>
      </c>
      <c r="F18" s="86">
        <v>1164</v>
      </c>
      <c r="G18" s="32">
        <v>40</v>
      </c>
      <c r="H18" s="86">
        <f t="shared" si="4"/>
        <v>702</v>
      </c>
      <c r="I18" s="32">
        <v>353</v>
      </c>
      <c r="J18" s="32">
        <v>349</v>
      </c>
      <c r="K18" s="86">
        <f t="shared" si="5"/>
        <v>943</v>
      </c>
      <c r="L18" s="32">
        <v>588</v>
      </c>
      <c r="M18" s="32">
        <v>355</v>
      </c>
    </row>
    <row r="19" spans="1:13" s="31" customFormat="1" ht="15" customHeight="1">
      <c r="A19" s="89" t="s">
        <v>434</v>
      </c>
      <c r="B19" s="32">
        <v>26</v>
      </c>
      <c r="C19" s="32">
        <f t="shared" si="2"/>
        <v>3799</v>
      </c>
      <c r="D19" s="86">
        <f t="shared" si="1"/>
        <v>146.1153846153846</v>
      </c>
      <c r="E19" s="86">
        <f t="shared" si="3"/>
        <v>1863</v>
      </c>
      <c r="F19" s="86">
        <v>1707</v>
      </c>
      <c r="G19" s="32">
        <v>156</v>
      </c>
      <c r="H19" s="86">
        <f t="shared" si="4"/>
        <v>498</v>
      </c>
      <c r="I19" s="32">
        <v>491</v>
      </c>
      <c r="J19" s="32">
        <v>7</v>
      </c>
      <c r="K19" s="86">
        <f t="shared" si="5"/>
        <v>1438</v>
      </c>
      <c r="L19" s="32">
        <v>843</v>
      </c>
      <c r="M19" s="32">
        <v>595</v>
      </c>
    </row>
    <row r="20" spans="1:13" s="31" customFormat="1" ht="15" customHeight="1">
      <c r="A20" s="89" t="s">
        <v>435</v>
      </c>
      <c r="B20" s="32">
        <v>27</v>
      </c>
      <c r="C20" s="32">
        <f t="shared" si="2"/>
        <v>6233</v>
      </c>
      <c r="D20" s="86">
        <f t="shared" si="1"/>
        <v>230.85185185185185</v>
      </c>
      <c r="E20" s="86">
        <f t="shared" si="3"/>
        <v>3556</v>
      </c>
      <c r="F20" s="86">
        <v>2920</v>
      </c>
      <c r="G20" s="32">
        <v>636</v>
      </c>
      <c r="H20" s="86">
        <f t="shared" si="4"/>
        <v>629</v>
      </c>
      <c r="I20" s="32">
        <v>483</v>
      </c>
      <c r="J20" s="32">
        <v>146</v>
      </c>
      <c r="K20" s="86">
        <f t="shared" si="5"/>
        <v>2048</v>
      </c>
      <c r="L20" s="32">
        <v>1046</v>
      </c>
      <c r="M20" s="32">
        <v>1002</v>
      </c>
    </row>
    <row r="21" spans="1:13" s="31" customFormat="1" ht="15" customHeight="1">
      <c r="A21" s="89" t="s">
        <v>436</v>
      </c>
      <c r="B21" s="32">
        <v>26</v>
      </c>
      <c r="C21" s="32">
        <f t="shared" si="2"/>
        <v>5023</v>
      </c>
      <c r="D21" s="86">
        <f t="shared" si="1"/>
        <v>193.19230769230768</v>
      </c>
      <c r="E21" s="86">
        <f t="shared" si="3"/>
        <v>2875</v>
      </c>
      <c r="F21" s="86">
        <v>2721</v>
      </c>
      <c r="G21" s="32">
        <v>154</v>
      </c>
      <c r="H21" s="86">
        <f t="shared" si="4"/>
        <v>611</v>
      </c>
      <c r="I21" s="32">
        <v>608</v>
      </c>
      <c r="J21" s="32">
        <v>3</v>
      </c>
      <c r="K21" s="86">
        <f t="shared" si="5"/>
        <v>1537</v>
      </c>
      <c r="L21" s="32">
        <v>1248</v>
      </c>
      <c r="M21" s="32">
        <v>289</v>
      </c>
    </row>
    <row r="22" spans="1:13" s="31" customFormat="1" ht="15" customHeight="1">
      <c r="A22" s="89" t="s">
        <v>470</v>
      </c>
      <c r="B22" s="32">
        <v>26</v>
      </c>
      <c r="C22" s="32">
        <f t="shared" si="2"/>
        <v>5226</v>
      </c>
      <c r="D22" s="86">
        <f t="shared" si="1"/>
        <v>201</v>
      </c>
      <c r="E22" s="86">
        <f t="shared" si="3"/>
        <v>2219</v>
      </c>
      <c r="F22" s="86">
        <v>2113</v>
      </c>
      <c r="G22" s="32">
        <v>106</v>
      </c>
      <c r="H22" s="86">
        <f t="shared" si="4"/>
        <v>706</v>
      </c>
      <c r="I22" s="32">
        <v>363</v>
      </c>
      <c r="J22" s="32">
        <v>343</v>
      </c>
      <c r="K22" s="86">
        <f t="shared" si="5"/>
        <v>2301</v>
      </c>
      <c r="L22" s="32">
        <v>1767</v>
      </c>
      <c r="M22" s="32">
        <v>534</v>
      </c>
    </row>
    <row r="23" spans="1:13" s="31" customFormat="1" ht="15" customHeight="1">
      <c r="A23" s="89" t="s">
        <v>440</v>
      </c>
      <c r="B23" s="87">
        <v>26</v>
      </c>
      <c r="C23" s="32">
        <f t="shared" si="2"/>
        <v>4995</v>
      </c>
      <c r="D23" s="86">
        <f t="shared" si="1"/>
        <v>192.1153846153846</v>
      </c>
      <c r="E23" s="86">
        <f t="shared" si="3"/>
        <v>1739</v>
      </c>
      <c r="F23" s="86">
        <v>1654</v>
      </c>
      <c r="G23" s="87">
        <v>85</v>
      </c>
      <c r="H23" s="86">
        <f t="shared" si="4"/>
        <v>659</v>
      </c>
      <c r="I23" s="87">
        <v>366</v>
      </c>
      <c r="J23" s="87">
        <v>293</v>
      </c>
      <c r="K23" s="86">
        <f t="shared" si="5"/>
        <v>2597</v>
      </c>
      <c r="L23" s="87">
        <v>2273</v>
      </c>
      <c r="M23" s="87">
        <v>324</v>
      </c>
    </row>
    <row r="24" spans="1:13" s="31" customFormat="1" ht="15" customHeight="1">
      <c r="A24" s="89" t="s">
        <v>441</v>
      </c>
      <c r="B24" s="87">
        <v>23</v>
      </c>
      <c r="C24" s="32">
        <f t="shared" si="2"/>
        <v>1456</v>
      </c>
      <c r="D24" s="86">
        <f t="shared" si="1"/>
        <v>63.30434782608695</v>
      </c>
      <c r="E24" s="86">
        <f t="shared" si="3"/>
        <v>757</v>
      </c>
      <c r="F24" s="86">
        <v>721</v>
      </c>
      <c r="G24" s="87">
        <v>36</v>
      </c>
      <c r="H24" s="86">
        <f t="shared" si="4"/>
        <v>113</v>
      </c>
      <c r="I24" s="87">
        <v>112</v>
      </c>
      <c r="J24" s="87">
        <v>1</v>
      </c>
      <c r="K24" s="86">
        <f t="shared" si="5"/>
        <v>586</v>
      </c>
      <c r="L24" s="87">
        <v>404</v>
      </c>
      <c r="M24" s="87">
        <v>182</v>
      </c>
    </row>
    <row r="25" spans="1:13" s="31" customFormat="1" ht="15" customHeight="1">
      <c r="A25" s="89" t="s">
        <v>514</v>
      </c>
      <c r="B25" s="87">
        <v>24</v>
      </c>
      <c r="C25" s="32">
        <f t="shared" si="2"/>
        <v>5948</v>
      </c>
      <c r="D25" s="86">
        <f t="shared" si="1"/>
        <v>247.83333333333334</v>
      </c>
      <c r="E25" s="86">
        <f t="shared" si="3"/>
        <v>1576</v>
      </c>
      <c r="F25" s="86">
        <v>1321</v>
      </c>
      <c r="G25" s="87">
        <v>255</v>
      </c>
      <c r="H25" s="86">
        <f t="shared" si="4"/>
        <v>1101</v>
      </c>
      <c r="I25" s="87">
        <v>191</v>
      </c>
      <c r="J25" s="87">
        <v>910</v>
      </c>
      <c r="K25" s="86">
        <f t="shared" si="5"/>
        <v>3271</v>
      </c>
      <c r="L25" s="87">
        <v>1060</v>
      </c>
      <c r="M25" s="87">
        <v>2211</v>
      </c>
    </row>
    <row r="26" spans="1:13" s="31" customFormat="1" ht="15" customHeight="1">
      <c r="A26" s="89" t="s">
        <v>437</v>
      </c>
      <c r="B26" s="87">
        <v>25</v>
      </c>
      <c r="C26" s="32">
        <f t="shared" si="2"/>
        <v>6635</v>
      </c>
      <c r="D26" s="86">
        <f t="shared" si="1"/>
        <v>265.4</v>
      </c>
      <c r="E26" s="86">
        <f t="shared" si="3"/>
        <v>1631</v>
      </c>
      <c r="F26" s="86">
        <v>1458</v>
      </c>
      <c r="G26" s="87">
        <v>173</v>
      </c>
      <c r="H26" s="86">
        <f t="shared" si="4"/>
        <v>750</v>
      </c>
      <c r="I26" s="87">
        <v>126</v>
      </c>
      <c r="J26" s="87">
        <v>624</v>
      </c>
      <c r="K26" s="86">
        <f t="shared" si="5"/>
        <v>4254</v>
      </c>
      <c r="L26" s="87">
        <v>997</v>
      </c>
      <c r="M26" s="87">
        <v>3257</v>
      </c>
    </row>
    <row r="27" spans="1:13" s="31" customFormat="1" ht="15" customHeight="1">
      <c r="A27" s="89" t="s">
        <v>438</v>
      </c>
      <c r="B27" s="32">
        <v>25</v>
      </c>
      <c r="C27" s="32">
        <f t="shared" si="2"/>
        <v>4887</v>
      </c>
      <c r="D27" s="86">
        <f t="shared" si="1"/>
        <v>195.48</v>
      </c>
      <c r="E27" s="86">
        <f t="shared" si="3"/>
        <v>1944</v>
      </c>
      <c r="F27" s="86">
        <v>1689</v>
      </c>
      <c r="G27" s="32">
        <v>255</v>
      </c>
      <c r="H27" s="86">
        <f t="shared" si="4"/>
        <v>514</v>
      </c>
      <c r="I27" s="32">
        <v>257</v>
      </c>
      <c r="J27" s="32">
        <v>257</v>
      </c>
      <c r="K27" s="86">
        <f t="shared" si="5"/>
        <v>2429</v>
      </c>
      <c r="L27" s="32">
        <v>936</v>
      </c>
      <c r="M27" s="32">
        <v>1493</v>
      </c>
    </row>
    <row r="28" spans="1:13" s="31" customFormat="1" ht="4.5" customHeight="1" thickBot="1">
      <c r="A28" s="60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s="31" customFormat="1" ht="15" customHeight="1">
      <c r="A29" s="31" t="s">
        <v>387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s="31" customFormat="1" ht="15" customHeight="1">
      <c r="A30" s="31" t="s">
        <v>439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</sheetData>
  <sheetProtection/>
  <mergeCells count="16">
    <mergeCell ref="I5:M5"/>
    <mergeCell ref="A1:M1"/>
    <mergeCell ref="A3:M3"/>
    <mergeCell ref="M7:M8"/>
    <mergeCell ref="H7:J7"/>
    <mergeCell ref="K6:M6"/>
    <mergeCell ref="E7:G7"/>
    <mergeCell ref="E6:J6"/>
    <mergeCell ref="K7:K8"/>
    <mergeCell ref="L7:L8"/>
    <mergeCell ref="F2:G2"/>
    <mergeCell ref="C6:D6"/>
    <mergeCell ref="B6:B8"/>
    <mergeCell ref="A6:A8"/>
    <mergeCell ref="C7:C8"/>
    <mergeCell ref="D7:D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00390625" style="2" customWidth="1"/>
    <col min="2" max="2" width="6.625" style="2" customWidth="1"/>
    <col min="3" max="3" width="7.875" style="2" customWidth="1"/>
    <col min="4" max="4" width="6.75390625" style="2" customWidth="1"/>
    <col min="5" max="13" width="7.125" style="2" customWidth="1"/>
    <col min="14" max="16384" width="9.00390625" style="2" customWidth="1"/>
  </cols>
  <sheetData>
    <row r="1" spans="1:13" s="31" customFormat="1" ht="17.25">
      <c r="A1" s="343" t="s">
        <v>388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3" s="31" customFormat="1" ht="4.5" customHeight="1">
      <c r="A2" s="79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31" customFormat="1" ht="16.5" customHeight="1" thickBot="1">
      <c r="A3" s="65"/>
      <c r="B3" s="54"/>
      <c r="C3" s="54"/>
      <c r="D3" s="54"/>
      <c r="E3" s="54"/>
      <c r="F3" s="54"/>
      <c r="G3" s="54"/>
      <c r="H3" s="54" t="s">
        <v>389</v>
      </c>
      <c r="I3" s="422" t="s">
        <v>390</v>
      </c>
      <c r="J3" s="422"/>
      <c r="K3" s="422"/>
      <c r="L3" s="422"/>
      <c r="M3" s="422"/>
    </row>
    <row r="4" spans="1:13" s="31" customFormat="1" ht="16.5" customHeight="1">
      <c r="A4" s="446" t="s">
        <v>422</v>
      </c>
      <c r="B4" s="372" t="s">
        <v>307</v>
      </c>
      <c r="C4" s="379" t="s">
        <v>131</v>
      </c>
      <c r="D4" s="376"/>
      <c r="E4" s="379" t="s">
        <v>132</v>
      </c>
      <c r="F4" s="382"/>
      <c r="G4" s="382"/>
      <c r="H4" s="382"/>
      <c r="I4" s="382"/>
      <c r="J4" s="376"/>
      <c r="K4" s="379" t="s">
        <v>133</v>
      </c>
      <c r="L4" s="382"/>
      <c r="M4" s="382"/>
    </row>
    <row r="5" spans="1:13" s="31" customFormat="1" ht="16.5" customHeight="1">
      <c r="A5" s="446"/>
      <c r="B5" s="372"/>
      <c r="C5" s="448" t="s">
        <v>306</v>
      </c>
      <c r="D5" s="371" t="s">
        <v>304</v>
      </c>
      <c r="E5" s="448" t="s">
        <v>134</v>
      </c>
      <c r="F5" s="448"/>
      <c r="G5" s="448"/>
      <c r="H5" s="448" t="s">
        <v>135</v>
      </c>
      <c r="I5" s="448"/>
      <c r="J5" s="448"/>
      <c r="K5" s="381" t="s">
        <v>15</v>
      </c>
      <c r="L5" s="448" t="s">
        <v>240</v>
      </c>
      <c r="M5" s="381" t="s">
        <v>305</v>
      </c>
    </row>
    <row r="6" spans="1:13" s="31" customFormat="1" ht="37.5" customHeight="1">
      <c r="A6" s="447"/>
      <c r="B6" s="373"/>
      <c r="C6" s="448"/>
      <c r="D6" s="373"/>
      <c r="E6" s="178" t="s">
        <v>15</v>
      </c>
      <c r="F6" s="178" t="s">
        <v>240</v>
      </c>
      <c r="G6" s="178" t="s">
        <v>305</v>
      </c>
      <c r="H6" s="178" t="s">
        <v>15</v>
      </c>
      <c r="I6" s="178" t="s">
        <v>240</v>
      </c>
      <c r="J6" s="178" t="s">
        <v>305</v>
      </c>
      <c r="K6" s="382"/>
      <c r="L6" s="448"/>
      <c r="M6" s="382"/>
    </row>
    <row r="7" spans="1:13" s="31" customFormat="1" ht="5.25" customHeight="1">
      <c r="A7" s="179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s="31" customFormat="1" ht="15" customHeight="1">
      <c r="A8" s="59" t="s">
        <v>185</v>
      </c>
      <c r="B8" s="32">
        <v>306</v>
      </c>
      <c r="C8" s="32">
        <v>12061</v>
      </c>
      <c r="D8" s="32">
        <v>39</v>
      </c>
      <c r="E8" s="32">
        <v>4153</v>
      </c>
      <c r="F8" s="32">
        <v>4062</v>
      </c>
      <c r="G8" s="32">
        <v>91</v>
      </c>
      <c r="H8" s="32">
        <v>631</v>
      </c>
      <c r="I8" s="32">
        <v>614</v>
      </c>
      <c r="J8" s="32">
        <v>17</v>
      </c>
      <c r="K8" s="32">
        <v>7277</v>
      </c>
      <c r="L8" s="32">
        <v>6828</v>
      </c>
      <c r="M8" s="32">
        <v>449</v>
      </c>
    </row>
    <row r="9" spans="1:13" s="31" customFormat="1" ht="15" customHeight="1">
      <c r="A9" s="59">
        <v>16</v>
      </c>
      <c r="B9" s="32">
        <v>303</v>
      </c>
      <c r="C9" s="32">
        <v>12699</v>
      </c>
      <c r="D9" s="32">
        <v>42</v>
      </c>
      <c r="E9" s="32">
        <v>4722</v>
      </c>
      <c r="F9" s="32">
        <v>4617</v>
      </c>
      <c r="G9" s="32">
        <v>105</v>
      </c>
      <c r="H9" s="32">
        <v>556</v>
      </c>
      <c r="I9" s="32">
        <v>555</v>
      </c>
      <c r="J9" s="32">
        <v>1</v>
      </c>
      <c r="K9" s="32">
        <v>7421</v>
      </c>
      <c r="L9" s="32">
        <v>7108</v>
      </c>
      <c r="M9" s="32">
        <v>313</v>
      </c>
    </row>
    <row r="10" spans="1:13" s="31" customFormat="1" ht="15" customHeight="1">
      <c r="A10" s="59">
        <v>17</v>
      </c>
      <c r="B10" s="32">
        <v>303</v>
      </c>
      <c r="C10" s="32">
        <v>12040</v>
      </c>
      <c r="D10" s="32">
        <v>39.73597359735974</v>
      </c>
      <c r="E10" s="32">
        <v>4196</v>
      </c>
      <c r="F10" s="32">
        <v>4109</v>
      </c>
      <c r="G10" s="32">
        <v>87</v>
      </c>
      <c r="H10" s="32">
        <v>667</v>
      </c>
      <c r="I10" s="32">
        <v>617</v>
      </c>
      <c r="J10" s="32">
        <v>50</v>
      </c>
      <c r="K10" s="32">
        <v>7177</v>
      </c>
      <c r="L10" s="32">
        <v>6957</v>
      </c>
      <c r="M10" s="32">
        <v>220</v>
      </c>
    </row>
    <row r="11" spans="1:13" ht="15" customHeight="1">
      <c r="A11" s="59">
        <v>18</v>
      </c>
      <c r="B11" s="32">
        <v>263</v>
      </c>
      <c r="C11" s="32">
        <v>11879</v>
      </c>
      <c r="D11" s="32">
        <v>45.167300380228134</v>
      </c>
      <c r="E11" s="32">
        <v>4373</v>
      </c>
      <c r="F11" s="32">
        <v>4309</v>
      </c>
      <c r="G11" s="32">
        <v>64</v>
      </c>
      <c r="H11" s="32">
        <v>644</v>
      </c>
      <c r="I11" s="32">
        <v>637</v>
      </c>
      <c r="J11" s="32">
        <v>7</v>
      </c>
      <c r="K11" s="32">
        <v>6862</v>
      </c>
      <c r="L11" s="32">
        <v>6491</v>
      </c>
      <c r="M11" s="32">
        <v>371</v>
      </c>
    </row>
    <row r="12" spans="1:13" ht="15" customHeight="1">
      <c r="A12" s="249">
        <v>19</v>
      </c>
      <c r="B12" s="18">
        <f aca="true" t="shared" si="0" ref="B12:J12">SUM(B14:B25)</f>
        <v>306</v>
      </c>
      <c r="C12" s="18">
        <f t="shared" si="0"/>
        <v>11783</v>
      </c>
      <c r="D12" s="18">
        <f>C12/B12</f>
        <v>38.50653594771242</v>
      </c>
      <c r="E12" s="18">
        <f t="shared" si="0"/>
        <v>3700</v>
      </c>
      <c r="F12" s="18">
        <f t="shared" si="0"/>
        <v>3645</v>
      </c>
      <c r="G12" s="18">
        <f t="shared" si="0"/>
        <v>55</v>
      </c>
      <c r="H12" s="18">
        <f t="shared" si="0"/>
        <v>550</v>
      </c>
      <c r="I12" s="18">
        <f t="shared" si="0"/>
        <v>545</v>
      </c>
      <c r="J12" s="18">
        <f t="shared" si="0"/>
        <v>5</v>
      </c>
      <c r="K12" s="18">
        <f>SUM(K14:K25)</f>
        <v>7533</v>
      </c>
      <c r="L12" s="18">
        <f>SUM(L14:L25)</f>
        <v>6963</v>
      </c>
      <c r="M12" s="18">
        <f>SUM(M14:M25)</f>
        <v>570</v>
      </c>
    </row>
    <row r="13" spans="1:13" ht="11.25" customHeight="1">
      <c r="A13" s="59"/>
      <c r="B13" s="32"/>
      <c r="C13" s="32"/>
      <c r="D13" s="18"/>
      <c r="E13" s="32"/>
      <c r="F13" s="32"/>
      <c r="G13" s="32"/>
      <c r="H13" s="32"/>
      <c r="I13" s="32"/>
      <c r="J13" s="32"/>
      <c r="K13" s="32"/>
      <c r="L13" s="32"/>
      <c r="M13" s="32"/>
    </row>
    <row r="14" spans="1:13" s="152" customFormat="1" ht="15" customHeight="1">
      <c r="A14" s="89" t="s">
        <v>513</v>
      </c>
      <c r="B14" s="32">
        <v>26</v>
      </c>
      <c r="C14" s="32">
        <f>E14+H14+K14</f>
        <v>1060</v>
      </c>
      <c r="D14" s="32">
        <f aca="true" t="shared" si="1" ref="D14:D25">C14/B14</f>
        <v>40.76923076923077</v>
      </c>
      <c r="E14" s="32">
        <f>SUM(F14:G14)</f>
        <v>334</v>
      </c>
      <c r="F14" s="32">
        <v>329</v>
      </c>
      <c r="G14" s="32">
        <v>5</v>
      </c>
      <c r="H14" s="32">
        <f>SUM(I14:J14)</f>
        <v>39</v>
      </c>
      <c r="I14" s="32">
        <v>39</v>
      </c>
      <c r="J14" s="32"/>
      <c r="K14" s="32">
        <f>SUM(L14:M14)</f>
        <v>687</v>
      </c>
      <c r="L14" s="32">
        <v>660</v>
      </c>
      <c r="M14" s="32">
        <v>27</v>
      </c>
    </row>
    <row r="15" spans="1:13" s="152" customFormat="1" ht="15" customHeight="1">
      <c r="A15" s="89" t="s">
        <v>432</v>
      </c>
      <c r="B15" s="32">
        <v>26</v>
      </c>
      <c r="C15" s="32">
        <f aca="true" t="shared" si="2" ref="C15:C25">E15+H15+K15</f>
        <v>1624</v>
      </c>
      <c r="D15" s="32">
        <f t="shared" si="1"/>
        <v>62.46153846153846</v>
      </c>
      <c r="E15" s="32">
        <f aca="true" t="shared" si="3" ref="E15:E25">SUM(F15:G15)</f>
        <v>554</v>
      </c>
      <c r="F15" s="32">
        <v>545</v>
      </c>
      <c r="G15" s="32">
        <v>9</v>
      </c>
      <c r="H15" s="32">
        <f aca="true" t="shared" si="4" ref="H15:H25">SUM(I15:J15)</f>
        <v>43</v>
      </c>
      <c r="I15" s="32">
        <v>43</v>
      </c>
      <c r="J15" s="87"/>
      <c r="K15" s="32">
        <f aca="true" t="shared" si="5" ref="K15:K25">SUM(L15:M15)</f>
        <v>1027</v>
      </c>
      <c r="L15" s="32">
        <v>982</v>
      </c>
      <c r="M15" s="32">
        <v>45</v>
      </c>
    </row>
    <row r="16" spans="1:13" s="152" customFormat="1" ht="15" customHeight="1">
      <c r="A16" s="89" t="s">
        <v>433</v>
      </c>
      <c r="B16" s="32">
        <v>26</v>
      </c>
      <c r="C16" s="32">
        <f t="shared" si="2"/>
        <v>1220</v>
      </c>
      <c r="D16" s="32">
        <f t="shared" si="1"/>
        <v>46.92307692307692</v>
      </c>
      <c r="E16" s="32">
        <f t="shared" si="3"/>
        <v>396</v>
      </c>
      <c r="F16" s="32">
        <v>393</v>
      </c>
      <c r="G16" s="32">
        <v>3</v>
      </c>
      <c r="H16" s="32">
        <f t="shared" si="4"/>
        <v>50</v>
      </c>
      <c r="I16" s="32">
        <v>50</v>
      </c>
      <c r="J16" s="32"/>
      <c r="K16" s="32">
        <f t="shared" si="5"/>
        <v>774</v>
      </c>
      <c r="L16" s="32">
        <v>729</v>
      </c>
      <c r="M16" s="32">
        <v>45</v>
      </c>
    </row>
    <row r="17" spans="1:13" s="152" customFormat="1" ht="15" customHeight="1">
      <c r="A17" s="89" t="s">
        <v>434</v>
      </c>
      <c r="B17" s="32">
        <v>26</v>
      </c>
      <c r="C17" s="32">
        <f t="shared" si="2"/>
        <v>801</v>
      </c>
      <c r="D17" s="32">
        <f t="shared" si="1"/>
        <v>30.807692307692307</v>
      </c>
      <c r="E17" s="32">
        <f t="shared" si="3"/>
        <v>240</v>
      </c>
      <c r="F17" s="32">
        <v>235</v>
      </c>
      <c r="G17" s="32">
        <v>5</v>
      </c>
      <c r="H17" s="32">
        <f t="shared" si="4"/>
        <v>79</v>
      </c>
      <c r="I17" s="32">
        <v>76</v>
      </c>
      <c r="J17" s="87">
        <v>3</v>
      </c>
      <c r="K17" s="32">
        <f t="shared" si="5"/>
        <v>482</v>
      </c>
      <c r="L17" s="32">
        <v>399</v>
      </c>
      <c r="M17" s="32">
        <v>83</v>
      </c>
    </row>
    <row r="18" spans="1:13" s="152" customFormat="1" ht="15" customHeight="1">
      <c r="A18" s="89" t="s">
        <v>435</v>
      </c>
      <c r="B18" s="32">
        <v>27</v>
      </c>
      <c r="C18" s="32">
        <f t="shared" si="2"/>
        <v>653</v>
      </c>
      <c r="D18" s="32">
        <f t="shared" si="1"/>
        <v>24.185185185185187</v>
      </c>
      <c r="E18" s="32">
        <f t="shared" si="3"/>
        <v>310</v>
      </c>
      <c r="F18" s="32">
        <v>297</v>
      </c>
      <c r="G18" s="32">
        <v>13</v>
      </c>
      <c r="H18" s="32">
        <f t="shared" si="4"/>
        <v>84</v>
      </c>
      <c r="I18" s="32">
        <v>84</v>
      </c>
      <c r="J18" s="32"/>
      <c r="K18" s="32">
        <f t="shared" si="5"/>
        <v>259</v>
      </c>
      <c r="L18" s="32">
        <v>242</v>
      </c>
      <c r="M18" s="32">
        <v>17</v>
      </c>
    </row>
    <row r="19" spans="1:13" s="152" customFormat="1" ht="15" customHeight="1">
      <c r="A19" s="89" t="s">
        <v>436</v>
      </c>
      <c r="B19" s="32">
        <v>26</v>
      </c>
      <c r="C19" s="32">
        <f t="shared" si="2"/>
        <v>946</v>
      </c>
      <c r="D19" s="32">
        <f t="shared" si="1"/>
        <v>36.38461538461539</v>
      </c>
      <c r="E19" s="32">
        <f t="shared" si="3"/>
        <v>336</v>
      </c>
      <c r="F19" s="32">
        <v>330</v>
      </c>
      <c r="G19" s="32">
        <v>6</v>
      </c>
      <c r="H19" s="32">
        <f t="shared" si="4"/>
        <v>27</v>
      </c>
      <c r="I19" s="32">
        <v>27</v>
      </c>
      <c r="J19" s="32"/>
      <c r="K19" s="32">
        <f t="shared" si="5"/>
        <v>583</v>
      </c>
      <c r="L19" s="32">
        <v>564</v>
      </c>
      <c r="M19" s="32">
        <v>19</v>
      </c>
    </row>
    <row r="20" spans="1:13" s="152" customFormat="1" ht="15" customHeight="1">
      <c r="A20" s="89" t="s">
        <v>470</v>
      </c>
      <c r="B20" s="32">
        <v>26</v>
      </c>
      <c r="C20" s="32">
        <f t="shared" si="2"/>
        <v>846</v>
      </c>
      <c r="D20" s="32">
        <f t="shared" si="1"/>
        <v>32.53846153846154</v>
      </c>
      <c r="E20" s="32">
        <f t="shared" si="3"/>
        <v>268</v>
      </c>
      <c r="F20" s="32">
        <v>265</v>
      </c>
      <c r="G20" s="32">
        <v>3</v>
      </c>
      <c r="H20" s="32">
        <f t="shared" si="4"/>
        <v>65</v>
      </c>
      <c r="I20" s="32">
        <v>65</v>
      </c>
      <c r="J20" s="32"/>
      <c r="K20" s="32">
        <f t="shared" si="5"/>
        <v>513</v>
      </c>
      <c r="L20" s="32">
        <v>484</v>
      </c>
      <c r="M20" s="32">
        <v>29</v>
      </c>
    </row>
    <row r="21" spans="1:13" s="152" customFormat="1" ht="15" customHeight="1">
      <c r="A21" s="89" t="s">
        <v>440</v>
      </c>
      <c r="B21" s="32">
        <v>26</v>
      </c>
      <c r="C21" s="32">
        <f t="shared" si="2"/>
        <v>896</v>
      </c>
      <c r="D21" s="32">
        <f t="shared" si="1"/>
        <v>34.46153846153846</v>
      </c>
      <c r="E21" s="32">
        <f t="shared" si="3"/>
        <v>240</v>
      </c>
      <c r="F21" s="32">
        <v>240</v>
      </c>
      <c r="G21" s="32"/>
      <c r="H21" s="32">
        <f t="shared" si="4"/>
        <v>26</v>
      </c>
      <c r="I21" s="32">
        <v>26</v>
      </c>
      <c r="J21" s="87"/>
      <c r="K21" s="32">
        <f t="shared" si="5"/>
        <v>630</v>
      </c>
      <c r="L21" s="32">
        <v>617</v>
      </c>
      <c r="M21" s="32">
        <v>13</v>
      </c>
    </row>
    <row r="22" spans="1:13" s="152" customFormat="1" ht="15" customHeight="1">
      <c r="A22" s="89" t="s">
        <v>441</v>
      </c>
      <c r="B22" s="32">
        <v>23</v>
      </c>
      <c r="C22" s="32">
        <f t="shared" si="2"/>
        <v>738</v>
      </c>
      <c r="D22" s="32">
        <f t="shared" si="1"/>
        <v>32.08695652173913</v>
      </c>
      <c r="E22" s="32">
        <f t="shared" si="3"/>
        <v>174</v>
      </c>
      <c r="F22" s="32">
        <v>169</v>
      </c>
      <c r="G22" s="32">
        <v>5</v>
      </c>
      <c r="H22" s="32">
        <f t="shared" si="4"/>
        <v>29</v>
      </c>
      <c r="I22" s="32">
        <v>27</v>
      </c>
      <c r="J22" s="87">
        <v>2</v>
      </c>
      <c r="K22" s="32">
        <f t="shared" si="5"/>
        <v>535</v>
      </c>
      <c r="L22" s="32">
        <v>430</v>
      </c>
      <c r="M22" s="32">
        <v>105</v>
      </c>
    </row>
    <row r="23" spans="1:13" s="152" customFormat="1" ht="15" customHeight="1">
      <c r="A23" s="89" t="s">
        <v>514</v>
      </c>
      <c r="B23" s="32">
        <v>24</v>
      </c>
      <c r="C23" s="32">
        <f t="shared" si="2"/>
        <v>942</v>
      </c>
      <c r="D23" s="32">
        <f t="shared" si="1"/>
        <v>39.25</v>
      </c>
      <c r="E23" s="32">
        <f t="shared" si="3"/>
        <v>186</v>
      </c>
      <c r="F23" s="32">
        <v>183</v>
      </c>
      <c r="G23" s="32">
        <v>3</v>
      </c>
      <c r="H23" s="32">
        <f t="shared" si="4"/>
        <v>17</v>
      </c>
      <c r="I23" s="32">
        <v>17</v>
      </c>
      <c r="J23" s="87"/>
      <c r="K23" s="32">
        <f t="shared" si="5"/>
        <v>739</v>
      </c>
      <c r="L23" s="32">
        <v>603</v>
      </c>
      <c r="M23" s="32">
        <v>136</v>
      </c>
    </row>
    <row r="24" spans="1:13" s="152" customFormat="1" ht="15" customHeight="1">
      <c r="A24" s="89" t="s">
        <v>437</v>
      </c>
      <c r="B24" s="32">
        <v>25</v>
      </c>
      <c r="C24" s="32">
        <f t="shared" si="2"/>
        <v>665</v>
      </c>
      <c r="D24" s="32">
        <f t="shared" si="1"/>
        <v>26.6</v>
      </c>
      <c r="E24" s="32">
        <f t="shared" si="3"/>
        <v>189</v>
      </c>
      <c r="F24" s="32">
        <v>186</v>
      </c>
      <c r="G24" s="32">
        <v>3</v>
      </c>
      <c r="H24" s="32">
        <f t="shared" si="4"/>
        <v>25</v>
      </c>
      <c r="I24" s="32">
        <v>25</v>
      </c>
      <c r="J24" s="32"/>
      <c r="K24" s="32">
        <f t="shared" si="5"/>
        <v>451</v>
      </c>
      <c r="L24" s="32">
        <v>428</v>
      </c>
      <c r="M24" s="32">
        <v>23</v>
      </c>
    </row>
    <row r="25" spans="1:13" s="152" customFormat="1" ht="15" customHeight="1">
      <c r="A25" s="89" t="s">
        <v>438</v>
      </c>
      <c r="B25" s="32">
        <v>25</v>
      </c>
      <c r="C25" s="32">
        <f t="shared" si="2"/>
        <v>1392</v>
      </c>
      <c r="D25" s="32">
        <f t="shared" si="1"/>
        <v>55.68</v>
      </c>
      <c r="E25" s="32">
        <f t="shared" si="3"/>
        <v>473</v>
      </c>
      <c r="F25" s="32">
        <v>473</v>
      </c>
      <c r="G25" s="32"/>
      <c r="H25" s="32">
        <f t="shared" si="4"/>
        <v>66</v>
      </c>
      <c r="I25" s="32">
        <v>66</v>
      </c>
      <c r="J25" s="87"/>
      <c r="K25" s="32">
        <f t="shared" si="5"/>
        <v>853</v>
      </c>
      <c r="L25" s="32">
        <v>825</v>
      </c>
      <c r="M25" s="87">
        <v>28</v>
      </c>
    </row>
    <row r="26" spans="1:13" ht="4.5" customHeight="1" thickBot="1">
      <c r="A26" s="78"/>
      <c r="B26" s="54"/>
      <c r="C26" s="54" t="s">
        <v>443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ht="15" customHeight="1">
      <c r="A27" s="180" t="s">
        <v>387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="152" customFormat="1" ht="15" customHeight="1">
      <c r="A28" s="152" t="s">
        <v>526</v>
      </c>
    </row>
  </sheetData>
  <sheetProtection/>
  <mergeCells count="14">
    <mergeCell ref="H5:J5"/>
    <mergeCell ref="K5:K6"/>
    <mergeCell ref="L5:L6"/>
    <mergeCell ref="M5:M6"/>
    <mergeCell ref="A1:M1"/>
    <mergeCell ref="I3:M3"/>
    <mergeCell ref="A4:A6"/>
    <mergeCell ref="B4:B6"/>
    <mergeCell ref="C4:D4"/>
    <mergeCell ref="E4:J4"/>
    <mergeCell ref="K4:M4"/>
    <mergeCell ref="C5:C6"/>
    <mergeCell ref="D5:D6"/>
    <mergeCell ref="E5:G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625" style="79" customWidth="1"/>
    <col min="2" max="4" width="28.00390625" style="31" customWidth="1"/>
    <col min="5" max="16384" width="9.00390625" style="31" customWidth="1"/>
  </cols>
  <sheetData>
    <row r="1" spans="1:4" ht="19.5" customHeight="1">
      <c r="A1" s="343" t="s">
        <v>489</v>
      </c>
      <c r="B1" s="343"/>
      <c r="C1" s="343"/>
      <c r="D1" s="343"/>
    </row>
    <row r="2" spans="1:4" ht="9" customHeight="1" thickBot="1">
      <c r="A2" s="65"/>
      <c r="B2" s="54"/>
      <c r="C2" s="54"/>
      <c r="D2" s="54"/>
    </row>
    <row r="3" spans="1:4" ht="18" customHeight="1">
      <c r="A3" s="323" t="s">
        <v>422</v>
      </c>
      <c r="B3" s="83" t="s">
        <v>445</v>
      </c>
      <c r="C3" s="83" t="s">
        <v>446</v>
      </c>
      <c r="D3" s="312" t="s">
        <v>484</v>
      </c>
    </row>
    <row r="4" spans="1:4" ht="6" customHeight="1">
      <c r="A4" s="179"/>
      <c r="B4" s="32"/>
      <c r="C4" s="32"/>
      <c r="D4" s="73"/>
    </row>
    <row r="5" spans="1:4" ht="16.5" customHeight="1">
      <c r="A5" s="59" t="s">
        <v>442</v>
      </c>
      <c r="B5" s="301">
        <v>74</v>
      </c>
      <c r="C5" s="301">
        <v>562</v>
      </c>
      <c r="D5" s="301">
        <v>7.594594594594595</v>
      </c>
    </row>
    <row r="6" spans="1:4" ht="16.5" customHeight="1">
      <c r="A6" s="59">
        <v>18</v>
      </c>
      <c r="B6" s="301">
        <v>303</v>
      </c>
      <c r="C6" s="301">
        <v>2346</v>
      </c>
      <c r="D6" s="301">
        <v>7.742574257425742</v>
      </c>
    </row>
    <row r="7" spans="1:4" s="17" customFormat="1" ht="16.5" customHeight="1">
      <c r="A7" s="249">
        <v>19</v>
      </c>
      <c r="B7" s="302">
        <f>SUM(B9:B20)</f>
        <v>306</v>
      </c>
      <c r="C7" s="302">
        <f>SUM(C9:C20)</f>
        <v>4340</v>
      </c>
      <c r="D7" s="302">
        <f>C7/B7</f>
        <v>14.183006535947712</v>
      </c>
    </row>
    <row r="8" spans="1:4" ht="16.5" customHeight="1">
      <c r="A8" s="59"/>
      <c r="B8" s="32"/>
      <c r="C8" s="32"/>
      <c r="D8" s="32"/>
    </row>
    <row r="9" spans="1:4" ht="16.5" customHeight="1">
      <c r="A9" s="89" t="s">
        <v>513</v>
      </c>
      <c r="B9" s="301">
        <v>26</v>
      </c>
      <c r="C9" s="301">
        <v>539</v>
      </c>
      <c r="D9" s="301">
        <f>C9/B9</f>
        <v>20.73076923076923</v>
      </c>
    </row>
    <row r="10" spans="1:4" ht="16.5" customHeight="1">
      <c r="A10" s="89" t="s">
        <v>432</v>
      </c>
      <c r="B10" s="301">
        <v>26</v>
      </c>
      <c r="C10" s="301">
        <v>243</v>
      </c>
      <c r="D10" s="301">
        <f aca="true" t="shared" si="0" ref="D10:D20">C10/B10</f>
        <v>9.346153846153847</v>
      </c>
    </row>
    <row r="11" spans="1:4" ht="16.5" customHeight="1">
      <c r="A11" s="89" t="s">
        <v>433</v>
      </c>
      <c r="B11" s="301">
        <v>26</v>
      </c>
      <c r="C11" s="301">
        <v>290</v>
      </c>
      <c r="D11" s="301">
        <f t="shared" si="0"/>
        <v>11.153846153846153</v>
      </c>
    </row>
    <row r="12" spans="1:4" ht="16.5" customHeight="1">
      <c r="A12" s="89" t="s">
        <v>434</v>
      </c>
      <c r="B12" s="301">
        <v>26</v>
      </c>
      <c r="C12" s="301">
        <v>375</v>
      </c>
      <c r="D12" s="301">
        <f t="shared" si="0"/>
        <v>14.423076923076923</v>
      </c>
    </row>
    <row r="13" spans="1:4" ht="16.5" customHeight="1">
      <c r="A13" s="89" t="s">
        <v>435</v>
      </c>
      <c r="B13" s="301">
        <v>27</v>
      </c>
      <c r="C13" s="301">
        <v>320</v>
      </c>
      <c r="D13" s="301">
        <f t="shared" si="0"/>
        <v>11.851851851851851</v>
      </c>
    </row>
    <row r="14" spans="1:4" ht="16.5" customHeight="1">
      <c r="A14" s="89" t="s">
        <v>436</v>
      </c>
      <c r="B14" s="301">
        <v>26</v>
      </c>
      <c r="C14" s="301">
        <v>359</v>
      </c>
      <c r="D14" s="301">
        <f t="shared" si="0"/>
        <v>13.807692307692308</v>
      </c>
    </row>
    <row r="15" spans="1:4" ht="16.5" customHeight="1">
      <c r="A15" s="89" t="s">
        <v>485</v>
      </c>
      <c r="B15" s="301">
        <v>26</v>
      </c>
      <c r="C15" s="301">
        <v>357</v>
      </c>
      <c r="D15" s="301">
        <f t="shared" si="0"/>
        <v>13.73076923076923</v>
      </c>
    </row>
    <row r="16" spans="1:4" ht="16.5" customHeight="1">
      <c r="A16" s="89" t="s">
        <v>486</v>
      </c>
      <c r="B16" s="301">
        <v>26</v>
      </c>
      <c r="C16" s="301">
        <v>660</v>
      </c>
      <c r="D16" s="301">
        <f t="shared" si="0"/>
        <v>25.384615384615383</v>
      </c>
    </row>
    <row r="17" spans="1:4" ht="16.5" customHeight="1">
      <c r="A17" s="89" t="s">
        <v>487</v>
      </c>
      <c r="B17" s="301">
        <v>23</v>
      </c>
      <c r="C17" s="301">
        <v>311</v>
      </c>
      <c r="D17" s="301">
        <f t="shared" si="0"/>
        <v>13.521739130434783</v>
      </c>
    </row>
    <row r="18" spans="1:4" ht="16.5" customHeight="1">
      <c r="A18" s="89" t="s">
        <v>514</v>
      </c>
      <c r="B18" s="301">
        <v>24</v>
      </c>
      <c r="C18" s="301">
        <v>227</v>
      </c>
      <c r="D18" s="301">
        <f t="shared" si="0"/>
        <v>9.458333333333334</v>
      </c>
    </row>
    <row r="19" spans="1:4" ht="16.5" customHeight="1">
      <c r="A19" s="89" t="s">
        <v>437</v>
      </c>
      <c r="B19" s="301">
        <v>25</v>
      </c>
      <c r="C19" s="301">
        <v>401</v>
      </c>
      <c r="D19" s="301">
        <f t="shared" si="0"/>
        <v>16.04</v>
      </c>
    </row>
    <row r="20" spans="1:4" ht="16.5" customHeight="1">
      <c r="A20" s="89" t="s">
        <v>488</v>
      </c>
      <c r="B20" s="301">
        <v>25</v>
      </c>
      <c r="C20" s="301">
        <v>258</v>
      </c>
      <c r="D20" s="301">
        <f t="shared" si="0"/>
        <v>10.32</v>
      </c>
    </row>
    <row r="21" spans="1:4" ht="6" customHeight="1" thickBot="1">
      <c r="A21" s="78"/>
      <c r="B21" s="54"/>
      <c r="C21" s="54" t="s">
        <v>443</v>
      </c>
      <c r="D21" s="54"/>
    </row>
    <row r="22" spans="1:4" ht="18" customHeight="1">
      <c r="A22" s="180" t="s">
        <v>387</v>
      </c>
      <c r="B22" s="32"/>
      <c r="C22" s="32"/>
      <c r="D22" s="32"/>
    </row>
  </sheetData>
  <sheetProtection/>
  <mergeCells count="1">
    <mergeCell ref="A1:D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0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0.5" style="25" customWidth="1"/>
    <col min="2" max="2" width="11.875" style="25" customWidth="1"/>
    <col min="3" max="3" width="0.5" style="25" customWidth="1"/>
    <col min="4" max="10" width="8.625" style="25" customWidth="1"/>
    <col min="11" max="11" width="9.875" style="25" customWidth="1"/>
    <col min="12" max="12" width="9.625" style="25" customWidth="1"/>
    <col min="13" max="14" width="8.625" style="25" customWidth="1"/>
    <col min="15" max="16384" width="9.00390625" style="25" customWidth="1"/>
  </cols>
  <sheetData>
    <row r="1" spans="1:14" s="294" customFormat="1" ht="19.5" customHeight="1">
      <c r="A1" s="449" t="s">
        <v>301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</row>
    <row r="2" spans="2:14" s="294" customFormat="1" ht="12" customHeight="1">
      <c r="B2" s="150"/>
      <c r="C2" s="150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150"/>
    </row>
    <row r="3" spans="1:14" s="35" customFormat="1" ht="19.5" customHeight="1">
      <c r="A3" s="365" t="s">
        <v>542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4" s="37" customFormat="1" ht="18.75" customHeight="1" thickBot="1">
      <c r="A4" s="44"/>
      <c r="B4" s="44"/>
      <c r="C4" s="44"/>
      <c r="D4" s="46"/>
      <c r="E4" s="46"/>
      <c r="F4" s="46"/>
      <c r="G4" s="46"/>
      <c r="H4" s="46"/>
      <c r="I4" s="46"/>
      <c r="J4" s="46"/>
      <c r="K4" s="46"/>
      <c r="L4" s="450" t="s">
        <v>302</v>
      </c>
      <c r="M4" s="450"/>
      <c r="N4" s="450"/>
    </row>
    <row r="5" spans="1:14" s="31" customFormat="1" ht="21" customHeight="1">
      <c r="A5" s="347"/>
      <c r="B5" s="457" t="s">
        <v>252</v>
      </c>
      <c r="C5" s="348"/>
      <c r="D5" s="451" t="s">
        <v>448</v>
      </c>
      <c r="E5" s="452"/>
      <c r="F5" s="452"/>
      <c r="G5" s="453"/>
      <c r="H5" s="454" t="s">
        <v>449</v>
      </c>
      <c r="I5" s="454"/>
      <c r="J5" s="454"/>
      <c r="K5" s="451" t="s">
        <v>450</v>
      </c>
      <c r="L5" s="452"/>
      <c r="M5" s="452"/>
      <c r="N5" s="455"/>
    </row>
    <row r="6" spans="1:14" s="31" customFormat="1" ht="21" customHeight="1">
      <c r="A6" s="349"/>
      <c r="B6" s="458"/>
      <c r="C6" s="350"/>
      <c r="D6" s="38" t="s">
        <v>236</v>
      </c>
      <c r="E6" s="173" t="s">
        <v>136</v>
      </c>
      <c r="F6" s="173" t="s">
        <v>137</v>
      </c>
      <c r="G6" s="38" t="s">
        <v>224</v>
      </c>
      <c r="H6" s="38" t="s">
        <v>236</v>
      </c>
      <c r="I6" s="38" t="s">
        <v>240</v>
      </c>
      <c r="J6" s="38" t="s">
        <v>300</v>
      </c>
      <c r="K6" s="38" t="s">
        <v>236</v>
      </c>
      <c r="L6" s="173" t="s">
        <v>136</v>
      </c>
      <c r="M6" s="174" t="s">
        <v>137</v>
      </c>
      <c r="N6" s="39" t="s">
        <v>224</v>
      </c>
    </row>
    <row r="7" spans="1:14" ht="6" customHeight="1">
      <c r="A7" s="146"/>
      <c r="B7" s="175"/>
      <c r="C7" s="156"/>
      <c r="D7" s="18"/>
      <c r="E7" s="18"/>
      <c r="F7" s="18"/>
      <c r="G7" s="18"/>
      <c r="H7" s="18"/>
      <c r="I7" s="18"/>
      <c r="J7" s="18"/>
      <c r="K7" s="18"/>
      <c r="L7" s="18"/>
      <c r="M7" s="18"/>
      <c r="N7" s="20"/>
    </row>
    <row r="8" spans="1:14" s="17" customFormat="1" ht="21" customHeight="1">
      <c r="A8" s="20"/>
      <c r="B8" s="272" t="s">
        <v>17</v>
      </c>
      <c r="C8" s="151"/>
      <c r="D8" s="18">
        <v>541681</v>
      </c>
      <c r="E8" s="18">
        <v>374582</v>
      </c>
      <c r="F8" s="18">
        <v>164695</v>
      </c>
      <c r="G8" s="18">
        <v>2404</v>
      </c>
      <c r="H8" s="18">
        <v>387386</v>
      </c>
      <c r="I8" s="18">
        <v>312510</v>
      </c>
      <c r="J8" s="18">
        <v>74876</v>
      </c>
      <c r="K8" s="18">
        <v>1467545</v>
      </c>
      <c r="L8" s="18">
        <v>1001877</v>
      </c>
      <c r="M8" s="18">
        <v>444621</v>
      </c>
      <c r="N8" s="18">
        <v>21047</v>
      </c>
    </row>
    <row r="9" spans="1:14" ht="4.5" customHeight="1">
      <c r="A9" s="66"/>
      <c r="B9" s="176"/>
      <c r="C9" s="151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7"/>
    </row>
    <row r="10" spans="1:14" ht="21" customHeight="1">
      <c r="A10" s="66"/>
      <c r="B10" s="176" t="s">
        <v>138</v>
      </c>
      <c r="C10" s="151"/>
      <c r="D10" s="32">
        <v>195939</v>
      </c>
      <c r="E10" s="32">
        <v>153104</v>
      </c>
      <c r="F10" s="32">
        <v>42835</v>
      </c>
      <c r="G10" s="32"/>
      <c r="H10" s="32">
        <v>47025</v>
      </c>
      <c r="I10" s="32">
        <v>41447</v>
      </c>
      <c r="J10" s="32">
        <v>5578</v>
      </c>
      <c r="K10" s="32">
        <v>162445</v>
      </c>
      <c r="L10" s="32">
        <v>115776</v>
      </c>
      <c r="M10" s="32">
        <v>46669</v>
      </c>
      <c r="N10" s="66"/>
    </row>
    <row r="11" spans="1:14" ht="21" customHeight="1">
      <c r="A11" s="66"/>
      <c r="B11" s="176" t="s">
        <v>139</v>
      </c>
      <c r="C11" s="151"/>
      <c r="D11" s="32">
        <v>39429</v>
      </c>
      <c r="E11" s="32">
        <v>27441</v>
      </c>
      <c r="F11" s="32">
        <v>11988</v>
      </c>
      <c r="G11" s="32"/>
      <c r="H11" s="32">
        <v>4179</v>
      </c>
      <c r="I11" s="32">
        <v>4077</v>
      </c>
      <c r="J11" s="32">
        <v>102</v>
      </c>
      <c r="K11" s="32">
        <v>24423</v>
      </c>
      <c r="L11" s="32">
        <v>19781</v>
      </c>
      <c r="M11" s="32">
        <v>4642</v>
      </c>
      <c r="N11" s="66"/>
    </row>
    <row r="12" spans="1:14" ht="21" customHeight="1">
      <c r="A12" s="66"/>
      <c r="B12" s="176" t="s">
        <v>14</v>
      </c>
      <c r="C12" s="151"/>
      <c r="D12" s="32">
        <v>98767</v>
      </c>
      <c r="E12" s="32">
        <v>76901</v>
      </c>
      <c r="F12" s="32">
        <v>19462</v>
      </c>
      <c r="G12" s="32">
        <v>2404</v>
      </c>
      <c r="H12" s="32">
        <v>201292</v>
      </c>
      <c r="I12" s="32">
        <v>166532</v>
      </c>
      <c r="J12" s="32">
        <v>34760</v>
      </c>
      <c r="K12" s="32">
        <v>639976</v>
      </c>
      <c r="L12" s="32">
        <v>505314</v>
      </c>
      <c r="M12" s="32">
        <v>113615</v>
      </c>
      <c r="N12" s="73">
        <v>21047</v>
      </c>
    </row>
    <row r="13" spans="1:14" ht="21" customHeight="1">
      <c r="A13" s="66"/>
      <c r="B13" s="176" t="s">
        <v>140</v>
      </c>
      <c r="C13" s="151"/>
      <c r="D13" s="32">
        <v>38383</v>
      </c>
      <c r="E13" s="32">
        <v>22568</v>
      </c>
      <c r="F13" s="32">
        <v>15815</v>
      </c>
      <c r="G13" s="32"/>
      <c r="H13" s="32">
        <v>37395</v>
      </c>
      <c r="I13" s="32">
        <v>28619</v>
      </c>
      <c r="J13" s="32">
        <v>8776</v>
      </c>
      <c r="K13" s="32">
        <v>167136</v>
      </c>
      <c r="L13" s="32">
        <v>101020</v>
      </c>
      <c r="M13" s="32">
        <v>66116</v>
      </c>
      <c r="N13" s="66"/>
    </row>
    <row r="14" spans="1:14" ht="21" customHeight="1">
      <c r="A14" s="66"/>
      <c r="B14" s="176" t="s">
        <v>141</v>
      </c>
      <c r="C14" s="151"/>
      <c r="D14" s="32">
        <v>50853</v>
      </c>
      <c r="E14" s="32">
        <v>27571</v>
      </c>
      <c r="F14" s="32">
        <v>23282</v>
      </c>
      <c r="G14" s="32"/>
      <c r="H14" s="32">
        <v>29367</v>
      </c>
      <c r="I14" s="32">
        <v>22186</v>
      </c>
      <c r="J14" s="32">
        <v>7181</v>
      </c>
      <c r="K14" s="32">
        <v>139949</v>
      </c>
      <c r="L14" s="32">
        <v>77596</v>
      </c>
      <c r="M14" s="32">
        <v>62353</v>
      </c>
      <c r="N14" s="66"/>
    </row>
    <row r="15" spans="1:14" ht="21" customHeight="1">
      <c r="A15" s="66"/>
      <c r="B15" s="176" t="s">
        <v>142</v>
      </c>
      <c r="C15" s="151"/>
      <c r="D15" s="32">
        <v>42564</v>
      </c>
      <c r="E15" s="32">
        <v>22224</v>
      </c>
      <c r="F15" s="32">
        <v>20340</v>
      </c>
      <c r="G15" s="32"/>
      <c r="H15" s="32">
        <v>26563</v>
      </c>
      <c r="I15" s="32">
        <v>19787</v>
      </c>
      <c r="J15" s="32">
        <v>6776</v>
      </c>
      <c r="K15" s="32">
        <v>133171</v>
      </c>
      <c r="L15" s="32">
        <v>71103</v>
      </c>
      <c r="M15" s="32">
        <v>62068</v>
      </c>
      <c r="N15" s="66"/>
    </row>
    <row r="16" spans="1:14" ht="21" customHeight="1">
      <c r="A16" s="66"/>
      <c r="B16" s="176" t="s">
        <v>143</v>
      </c>
      <c r="C16" s="151"/>
      <c r="D16" s="32">
        <v>51711</v>
      </c>
      <c r="E16" s="32">
        <v>30231</v>
      </c>
      <c r="F16" s="32">
        <v>21480</v>
      </c>
      <c r="G16" s="32"/>
      <c r="H16" s="32">
        <v>32832</v>
      </c>
      <c r="I16" s="32">
        <v>23805</v>
      </c>
      <c r="J16" s="32">
        <v>9027</v>
      </c>
      <c r="K16" s="32">
        <v>164492</v>
      </c>
      <c r="L16" s="32">
        <v>93913</v>
      </c>
      <c r="M16" s="32">
        <v>70579</v>
      </c>
      <c r="N16" s="66"/>
    </row>
    <row r="17" spans="1:14" ht="21" customHeight="1">
      <c r="A17" s="66"/>
      <c r="B17" s="176" t="s">
        <v>447</v>
      </c>
      <c r="C17" s="151"/>
      <c r="D17" s="32">
        <v>24035</v>
      </c>
      <c r="E17" s="32">
        <v>14542</v>
      </c>
      <c r="F17" s="32">
        <v>9493</v>
      </c>
      <c r="G17" s="32"/>
      <c r="H17" s="32">
        <v>8733</v>
      </c>
      <c r="I17" s="32">
        <v>6057</v>
      </c>
      <c r="J17" s="32">
        <v>2676</v>
      </c>
      <c r="K17" s="32">
        <v>35953</v>
      </c>
      <c r="L17" s="32">
        <v>17374</v>
      </c>
      <c r="M17" s="32">
        <v>18579</v>
      </c>
      <c r="N17" s="66"/>
    </row>
    <row r="18" spans="1:14" ht="6" customHeight="1" thickBot="1">
      <c r="A18" s="53"/>
      <c r="B18" s="53"/>
      <c r="C18" s="157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1"/>
    </row>
    <row r="19" spans="1:14" s="296" customFormat="1" ht="16.5" customHeight="1">
      <c r="A19" s="66" t="s">
        <v>385</v>
      </c>
      <c r="B19" s="66"/>
      <c r="C19" s="17"/>
      <c r="D19" s="18"/>
      <c r="E19" s="18"/>
      <c r="F19" s="18"/>
      <c r="G19" s="456"/>
      <c r="H19" s="456"/>
      <c r="I19" s="456"/>
      <c r="J19" s="18"/>
      <c r="K19" s="73"/>
      <c r="L19" s="456" t="s">
        <v>303</v>
      </c>
      <c r="M19" s="456"/>
      <c r="N19" s="456"/>
    </row>
    <row r="20" ht="13.5">
      <c r="N20" s="23"/>
    </row>
  </sheetData>
  <sheetProtection/>
  <mergeCells count="11">
    <mergeCell ref="G19:I19"/>
    <mergeCell ref="L19:N19"/>
    <mergeCell ref="B5:B6"/>
    <mergeCell ref="A5:A6"/>
    <mergeCell ref="A1:N1"/>
    <mergeCell ref="L4:N4"/>
    <mergeCell ref="A3:N3"/>
    <mergeCell ref="C5:C6"/>
    <mergeCell ref="D5:G5"/>
    <mergeCell ref="H5:J5"/>
    <mergeCell ref="K5:N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B2" sqref="B2"/>
    </sheetView>
  </sheetViews>
  <sheetFormatPr defaultColWidth="9.00390625" defaultRowHeight="13.5"/>
  <cols>
    <col min="1" max="1" width="0.37109375" style="1" customWidth="1"/>
    <col min="2" max="2" width="2.125" style="1" customWidth="1"/>
    <col min="3" max="3" width="20.50390625" style="1" customWidth="1"/>
    <col min="4" max="4" width="0.5" style="1" customWidth="1"/>
    <col min="5" max="9" width="14.625" style="3" customWidth="1"/>
    <col min="10" max="10" width="10.625" style="3" customWidth="1"/>
    <col min="11" max="11" width="12.50390625" style="3" customWidth="1"/>
    <col min="12" max="12" width="10.875" style="3" customWidth="1"/>
    <col min="13" max="13" width="14.875" style="3" customWidth="1"/>
    <col min="14" max="14" width="14.00390625" style="3" customWidth="1"/>
    <col min="15" max="15" width="13.875" style="3" customWidth="1"/>
    <col min="16" max="16" width="12.125" style="3" customWidth="1"/>
    <col min="17" max="17" width="12.00390625" style="3" customWidth="1"/>
    <col min="18" max="18" width="10.00390625" style="3" customWidth="1"/>
    <col min="19" max="19" width="12.625" style="3" customWidth="1"/>
    <col min="20" max="20" width="11.00390625" style="3" customWidth="1"/>
    <col min="21" max="16384" width="9.00390625" style="1" customWidth="1"/>
  </cols>
  <sheetData>
    <row r="1" spans="1:21" s="31" customFormat="1" ht="19.5" customHeight="1">
      <c r="A1" s="343" t="s">
        <v>384</v>
      </c>
      <c r="B1" s="343"/>
      <c r="C1" s="343"/>
      <c r="D1" s="343"/>
      <c r="E1" s="343"/>
      <c r="F1" s="343"/>
      <c r="G1" s="343"/>
      <c r="H1" s="343"/>
      <c r="I1" s="343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35"/>
    </row>
    <row r="2" spans="1:20" s="31" customFormat="1" ht="16.5" customHeight="1" thickBot="1">
      <c r="A2" s="32"/>
      <c r="B2" s="32"/>
      <c r="D2" s="54"/>
      <c r="E2" s="54"/>
      <c r="F2" s="54"/>
      <c r="G2" s="54"/>
      <c r="H2" s="54"/>
      <c r="I2" s="87" t="s">
        <v>30</v>
      </c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11" s="163" customFormat="1" ht="19.5" customHeight="1">
      <c r="A3" s="160"/>
      <c r="B3" s="461" t="s">
        <v>298</v>
      </c>
      <c r="C3" s="461"/>
      <c r="D3" s="81"/>
      <c r="E3" s="81" t="s">
        <v>225</v>
      </c>
      <c r="F3" s="81" t="s">
        <v>232</v>
      </c>
      <c r="G3" s="81" t="s">
        <v>297</v>
      </c>
      <c r="H3" s="160" t="s">
        <v>467</v>
      </c>
      <c r="I3" s="274" t="s">
        <v>527</v>
      </c>
      <c r="J3" s="162"/>
      <c r="K3" s="162"/>
    </row>
    <row r="4" spans="1:11" s="31" customFormat="1" ht="6" customHeight="1">
      <c r="A4" s="66"/>
      <c r="B4" s="66"/>
      <c r="C4" s="66"/>
      <c r="D4" s="58"/>
      <c r="E4" s="32"/>
      <c r="F4" s="32"/>
      <c r="G4" s="32"/>
      <c r="H4" s="32"/>
      <c r="I4" s="19"/>
      <c r="J4" s="32"/>
      <c r="K4" s="32"/>
    </row>
    <row r="5" spans="1:11" s="31" customFormat="1" ht="19.5" customHeight="1">
      <c r="A5" s="66"/>
      <c r="B5" s="66" t="s">
        <v>528</v>
      </c>
      <c r="D5" s="101"/>
      <c r="E5" s="32"/>
      <c r="F5" s="32"/>
      <c r="G5" s="32"/>
      <c r="H5" s="32"/>
      <c r="I5" s="19"/>
      <c r="J5" s="32"/>
      <c r="K5" s="32"/>
    </row>
    <row r="6" spans="1:11" s="31" customFormat="1" ht="19.5" customHeight="1">
      <c r="A6" s="66"/>
      <c r="B6" s="66"/>
      <c r="C6" s="164" t="s">
        <v>292</v>
      </c>
      <c r="D6" s="101"/>
      <c r="E6" s="301">
        <v>913095</v>
      </c>
      <c r="F6" s="301">
        <v>938620</v>
      </c>
      <c r="G6" s="301">
        <v>985584</v>
      </c>
      <c r="H6" s="301">
        <v>1011175</v>
      </c>
      <c r="I6" s="302">
        <v>1045382</v>
      </c>
      <c r="J6" s="32"/>
      <c r="K6" s="32"/>
    </row>
    <row r="7" spans="1:11" s="31" customFormat="1" ht="19.5" customHeight="1">
      <c r="A7" s="66"/>
      <c r="B7" s="66"/>
      <c r="C7" s="164" t="s">
        <v>293</v>
      </c>
      <c r="D7" s="101"/>
      <c r="E7" s="301">
        <v>609397</v>
      </c>
      <c r="F7" s="301">
        <v>633314</v>
      </c>
      <c r="G7" s="301">
        <v>661941</v>
      </c>
      <c r="H7" s="301">
        <v>689095</v>
      </c>
      <c r="I7" s="302">
        <v>711988</v>
      </c>
      <c r="J7" s="32"/>
      <c r="K7" s="32"/>
    </row>
    <row r="8" spans="1:11" s="31" customFormat="1" ht="19.5" customHeight="1">
      <c r="A8" s="66"/>
      <c r="B8" s="66"/>
      <c r="C8" s="164" t="s">
        <v>294</v>
      </c>
      <c r="D8" s="101"/>
      <c r="E8" s="301">
        <v>95294</v>
      </c>
      <c r="F8" s="301">
        <v>98483</v>
      </c>
      <c r="G8" s="301">
        <v>102739</v>
      </c>
      <c r="H8" s="301">
        <v>107473</v>
      </c>
      <c r="I8" s="302">
        <v>110796</v>
      </c>
      <c r="J8" s="32"/>
      <c r="K8" s="32"/>
    </row>
    <row r="9" spans="1:11" s="31" customFormat="1" ht="19.5" customHeight="1">
      <c r="A9" s="162"/>
      <c r="B9" s="162"/>
      <c r="C9" s="165" t="s">
        <v>146</v>
      </c>
      <c r="D9" s="166"/>
      <c r="E9" s="301">
        <v>44326</v>
      </c>
      <c r="F9" s="301">
        <v>46931</v>
      </c>
      <c r="G9" s="301">
        <v>49832</v>
      </c>
      <c r="H9" s="301">
        <v>52432</v>
      </c>
      <c r="I9" s="302">
        <v>54991</v>
      </c>
      <c r="J9" s="32"/>
      <c r="K9" s="32"/>
    </row>
    <row r="10" spans="1:11" s="31" customFormat="1" ht="19.5" customHeight="1">
      <c r="A10" s="162"/>
      <c r="B10" s="162"/>
      <c r="C10" s="165" t="s">
        <v>147</v>
      </c>
      <c r="D10" s="166"/>
      <c r="E10" s="301">
        <v>56190</v>
      </c>
      <c r="F10" s="301">
        <v>50684</v>
      </c>
      <c r="G10" s="301">
        <v>53142</v>
      </c>
      <c r="H10" s="301">
        <v>47925</v>
      </c>
      <c r="I10" s="302">
        <v>48803</v>
      </c>
      <c r="J10" s="32"/>
      <c r="K10" s="32"/>
    </row>
    <row r="11" spans="1:11" s="31" customFormat="1" ht="19.5" customHeight="1">
      <c r="A11" s="66"/>
      <c r="B11" s="66"/>
      <c r="C11" s="164" t="s">
        <v>295</v>
      </c>
      <c r="D11" s="101"/>
      <c r="E11" s="305" t="s">
        <v>490</v>
      </c>
      <c r="F11" s="305" t="s">
        <v>490</v>
      </c>
      <c r="G11" s="305" t="s">
        <v>490</v>
      </c>
      <c r="H11" s="305" t="s">
        <v>490</v>
      </c>
      <c r="I11" s="304" t="s">
        <v>490</v>
      </c>
      <c r="J11" s="32"/>
      <c r="K11" s="32"/>
    </row>
    <row r="12" spans="1:11" s="31" customFormat="1" ht="19.5" customHeight="1">
      <c r="A12" s="162"/>
      <c r="B12" s="162"/>
      <c r="C12" s="165" t="s">
        <v>148</v>
      </c>
      <c r="D12" s="166"/>
      <c r="E12" s="301">
        <v>65726</v>
      </c>
      <c r="F12" s="301">
        <v>66578</v>
      </c>
      <c r="G12" s="301">
        <v>77503</v>
      </c>
      <c r="H12" s="301">
        <v>76610</v>
      </c>
      <c r="I12" s="302">
        <v>78338</v>
      </c>
      <c r="J12" s="32"/>
      <c r="K12" s="32"/>
    </row>
    <row r="13" spans="1:11" s="31" customFormat="1" ht="19.5" customHeight="1">
      <c r="A13" s="162"/>
      <c r="B13" s="162"/>
      <c r="C13" s="165" t="s">
        <v>149</v>
      </c>
      <c r="D13" s="166"/>
      <c r="E13" s="301">
        <v>1764</v>
      </c>
      <c r="F13" s="301">
        <v>1947</v>
      </c>
      <c r="G13" s="301">
        <v>2010</v>
      </c>
      <c r="H13" s="301">
        <v>2051</v>
      </c>
      <c r="I13" s="302">
        <v>2230</v>
      </c>
      <c r="J13" s="32"/>
      <c r="K13" s="32"/>
    </row>
    <row r="14" spans="1:11" s="31" customFormat="1" ht="19.5" customHeight="1">
      <c r="A14" s="162"/>
      <c r="B14" s="162"/>
      <c r="C14" s="165" t="s">
        <v>219</v>
      </c>
      <c r="D14" s="166"/>
      <c r="E14" s="301">
        <v>135692</v>
      </c>
      <c r="F14" s="301">
        <v>139166</v>
      </c>
      <c r="G14" s="301">
        <v>14156</v>
      </c>
      <c r="H14" s="301">
        <v>143062</v>
      </c>
      <c r="I14" s="302">
        <v>149032</v>
      </c>
      <c r="J14" s="32"/>
      <c r="K14" s="32"/>
    </row>
    <row r="15" spans="1:11" s="31" customFormat="1" ht="19.5" customHeight="1">
      <c r="A15" s="167"/>
      <c r="B15" s="460" t="s">
        <v>299</v>
      </c>
      <c r="C15" s="460"/>
      <c r="D15" s="168"/>
      <c r="E15" s="301"/>
      <c r="F15" s="301"/>
      <c r="G15" s="301"/>
      <c r="H15" s="301"/>
      <c r="I15" s="302"/>
      <c r="J15" s="32"/>
      <c r="K15" s="32"/>
    </row>
    <row r="16" spans="1:11" s="31" customFormat="1" ht="19.5" customHeight="1">
      <c r="A16" s="162"/>
      <c r="B16" s="460" t="s">
        <v>296</v>
      </c>
      <c r="C16" s="460"/>
      <c r="D16" s="166"/>
      <c r="E16" s="301"/>
      <c r="F16" s="301"/>
      <c r="G16" s="301"/>
      <c r="H16" s="301"/>
      <c r="I16" s="302"/>
      <c r="J16" s="32"/>
      <c r="K16" s="32"/>
    </row>
    <row r="17" spans="1:11" s="31" customFormat="1" ht="19.5" customHeight="1">
      <c r="A17" s="167"/>
      <c r="B17" s="167"/>
      <c r="C17" s="169" t="s">
        <v>145</v>
      </c>
      <c r="D17" s="168"/>
      <c r="E17" s="301">
        <v>998922</v>
      </c>
      <c r="F17" s="301">
        <v>982576</v>
      </c>
      <c r="G17" s="301">
        <v>997025</v>
      </c>
      <c r="H17" s="301">
        <v>994678</v>
      </c>
      <c r="I17" s="302">
        <v>987894</v>
      </c>
      <c r="J17" s="32"/>
      <c r="K17" s="32"/>
    </row>
    <row r="18" spans="1:11" s="31" customFormat="1" ht="19.5" customHeight="1">
      <c r="A18" s="162"/>
      <c r="B18" s="162"/>
      <c r="C18" s="169" t="s">
        <v>150</v>
      </c>
      <c r="D18" s="166"/>
      <c r="E18" s="301">
        <v>986174</v>
      </c>
      <c r="F18" s="301">
        <v>970530</v>
      </c>
      <c r="G18" s="301">
        <v>983653</v>
      </c>
      <c r="H18" s="301">
        <v>980112</v>
      </c>
      <c r="I18" s="302">
        <v>973478</v>
      </c>
      <c r="J18" s="32"/>
      <c r="K18" s="32"/>
    </row>
    <row r="19" spans="1:11" s="31" customFormat="1" ht="19.5" customHeight="1">
      <c r="A19" s="162"/>
      <c r="B19" s="162"/>
      <c r="C19" s="169" t="s">
        <v>151</v>
      </c>
      <c r="D19" s="166"/>
      <c r="E19" s="301">
        <v>12748</v>
      </c>
      <c r="F19" s="301">
        <v>12046</v>
      </c>
      <c r="G19" s="301">
        <v>13372</v>
      </c>
      <c r="H19" s="301">
        <v>14566</v>
      </c>
      <c r="I19" s="302">
        <v>14416</v>
      </c>
      <c r="J19" s="32"/>
      <c r="K19" s="32"/>
    </row>
    <row r="20" spans="1:11" s="31" customFormat="1" ht="19.5" customHeight="1">
      <c r="A20" s="162"/>
      <c r="B20" s="162"/>
      <c r="C20" s="162"/>
      <c r="D20" s="166"/>
      <c r="E20" s="301"/>
      <c r="F20" s="301"/>
      <c r="G20" s="301"/>
      <c r="H20" s="301"/>
      <c r="I20" s="302"/>
      <c r="J20" s="32"/>
      <c r="K20" s="32"/>
    </row>
    <row r="21" spans="1:11" s="31" customFormat="1" ht="19.5" customHeight="1">
      <c r="A21" s="167"/>
      <c r="B21" s="460" t="s">
        <v>144</v>
      </c>
      <c r="C21" s="460"/>
      <c r="D21" s="168"/>
      <c r="E21" s="301"/>
      <c r="F21" s="301"/>
      <c r="G21" s="301"/>
      <c r="H21" s="301"/>
      <c r="I21" s="302"/>
      <c r="J21" s="32"/>
      <c r="K21" s="32"/>
    </row>
    <row r="22" spans="1:11" s="31" customFormat="1" ht="19.5" customHeight="1">
      <c r="A22" s="162"/>
      <c r="B22" s="162"/>
      <c r="C22" s="169" t="s">
        <v>145</v>
      </c>
      <c r="D22" s="166"/>
      <c r="E22" s="301">
        <v>21965</v>
      </c>
      <c r="F22" s="301">
        <v>25808</v>
      </c>
      <c r="G22" s="301">
        <v>31937</v>
      </c>
      <c r="H22" s="301">
        <v>26732</v>
      </c>
      <c r="I22" s="302">
        <v>24849</v>
      </c>
      <c r="J22" s="32"/>
      <c r="K22" s="32"/>
    </row>
    <row r="23" spans="1:11" s="31" customFormat="1" ht="19.5" customHeight="1">
      <c r="A23" s="162"/>
      <c r="B23" s="162"/>
      <c r="C23" s="169" t="s">
        <v>152</v>
      </c>
      <c r="D23" s="166"/>
      <c r="E23" s="301">
        <v>17828</v>
      </c>
      <c r="F23" s="301">
        <v>21849</v>
      </c>
      <c r="G23" s="301">
        <v>27935</v>
      </c>
      <c r="H23" s="301">
        <v>23575</v>
      </c>
      <c r="I23" s="302">
        <v>22079</v>
      </c>
      <c r="J23" s="73"/>
      <c r="K23" s="73"/>
    </row>
    <row r="24" spans="1:11" s="31" customFormat="1" ht="19.5" customHeight="1">
      <c r="A24" s="162"/>
      <c r="B24" s="162"/>
      <c r="C24" s="169" t="s">
        <v>153</v>
      </c>
      <c r="D24" s="166"/>
      <c r="E24" s="301">
        <v>3302</v>
      </c>
      <c r="F24" s="301">
        <v>3250</v>
      </c>
      <c r="G24" s="301">
        <v>3258</v>
      </c>
      <c r="H24" s="301">
        <v>2492</v>
      </c>
      <c r="I24" s="302">
        <v>2035</v>
      </c>
      <c r="J24" s="73"/>
      <c r="K24" s="73"/>
    </row>
    <row r="25" spans="1:11" s="31" customFormat="1" ht="19.5" customHeight="1">
      <c r="A25" s="162"/>
      <c r="B25" s="162"/>
      <c r="C25" s="169" t="s">
        <v>154</v>
      </c>
      <c r="D25" s="166"/>
      <c r="E25" s="301">
        <v>835</v>
      </c>
      <c r="F25" s="301">
        <v>709</v>
      </c>
      <c r="G25" s="301">
        <v>744</v>
      </c>
      <c r="H25" s="301">
        <v>665</v>
      </c>
      <c r="I25" s="302">
        <v>735</v>
      </c>
      <c r="J25" s="75"/>
      <c r="K25" s="75"/>
    </row>
    <row r="26" spans="1:11" s="31" customFormat="1" ht="6" customHeight="1" thickBot="1">
      <c r="A26" s="53"/>
      <c r="B26" s="53"/>
      <c r="C26" s="53"/>
      <c r="D26" s="53"/>
      <c r="E26" s="170"/>
      <c r="F26" s="54"/>
      <c r="G26" s="54"/>
      <c r="H26" s="54"/>
      <c r="I26" s="22"/>
      <c r="J26" s="73"/>
      <c r="K26" s="73"/>
    </row>
    <row r="27" spans="1:20" s="31" customFormat="1" ht="18" customHeight="1">
      <c r="A27" s="66" t="s">
        <v>386</v>
      </c>
      <c r="B27" s="66"/>
      <c r="C27" s="66"/>
      <c r="E27" s="32"/>
      <c r="F27" s="32" t="s">
        <v>529</v>
      </c>
      <c r="G27" s="32"/>
      <c r="H27" s="32"/>
      <c r="I27" s="18"/>
      <c r="J27" s="73"/>
      <c r="K27" s="73"/>
      <c r="L27" s="32"/>
      <c r="M27" s="32"/>
      <c r="N27" s="32"/>
      <c r="O27" s="32"/>
      <c r="P27" s="32"/>
      <c r="Q27" s="32"/>
      <c r="R27" s="32"/>
      <c r="S27" s="32"/>
      <c r="T27" s="32"/>
    </row>
    <row r="28" spans="1:20" s="31" customFormat="1" ht="18" customHeight="1">
      <c r="A28" s="459"/>
      <c r="B28" s="459"/>
      <c r="C28" s="459"/>
      <c r="D28" s="459"/>
      <c r="E28" s="459"/>
      <c r="F28" s="459"/>
      <c r="G28" s="171"/>
      <c r="H28" s="171"/>
      <c r="I28" s="275"/>
      <c r="J28" s="167"/>
      <c r="K28" s="167"/>
      <c r="L28" s="32"/>
      <c r="M28" s="32"/>
      <c r="N28" s="32"/>
      <c r="O28" s="32"/>
      <c r="P28" s="32"/>
      <c r="Q28" s="32"/>
      <c r="R28" s="32"/>
      <c r="S28" s="32"/>
      <c r="T28" s="32"/>
    </row>
    <row r="29" spans="1:3" ht="13.5">
      <c r="A29" s="15"/>
      <c r="B29" s="15"/>
      <c r="C29" s="15"/>
    </row>
    <row r="30" spans="1:3" ht="13.5">
      <c r="A30" s="15"/>
      <c r="B30" s="15"/>
      <c r="C30" s="15"/>
    </row>
    <row r="31" spans="1:3" ht="13.5">
      <c r="A31" s="15"/>
      <c r="B31" s="15"/>
      <c r="C31" s="15"/>
    </row>
    <row r="32" spans="1:3" ht="13.5">
      <c r="A32" s="15"/>
      <c r="B32" s="15"/>
      <c r="C32" s="15"/>
    </row>
    <row r="33" spans="1:3" ht="13.5">
      <c r="A33" s="15"/>
      <c r="B33" s="15"/>
      <c r="C33" s="15"/>
    </row>
    <row r="34" spans="1:3" ht="13.5">
      <c r="A34" s="15"/>
      <c r="C34" s="15"/>
    </row>
    <row r="35" spans="1:3" ht="13.5">
      <c r="A35" s="15"/>
      <c r="C35" s="15"/>
    </row>
    <row r="36" spans="1:3" ht="13.5">
      <c r="A36" s="15"/>
      <c r="C36" s="15"/>
    </row>
    <row r="37" ht="13.5">
      <c r="C37" s="15"/>
    </row>
  </sheetData>
  <sheetProtection/>
  <mergeCells count="6">
    <mergeCell ref="A28:F28"/>
    <mergeCell ref="A1:I1"/>
    <mergeCell ref="B15:C15"/>
    <mergeCell ref="B21:C21"/>
    <mergeCell ref="B16:C16"/>
    <mergeCell ref="B3:C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2.625" style="2" customWidth="1"/>
    <col min="2" max="7" width="14.00390625" style="2" customWidth="1"/>
    <col min="8" max="16384" width="9.00390625" style="2" customWidth="1"/>
  </cols>
  <sheetData>
    <row r="1" spans="1:9" ht="19.5" customHeight="1">
      <c r="A1" s="341" t="s">
        <v>287</v>
      </c>
      <c r="B1" s="341"/>
      <c r="C1" s="341"/>
      <c r="D1" s="341"/>
      <c r="E1" s="341"/>
      <c r="F1" s="341"/>
      <c r="G1" s="341"/>
      <c r="H1" s="1"/>
      <c r="I1" s="1"/>
    </row>
    <row r="2" spans="1:7" s="152" customFormat="1" ht="9" customHeight="1">
      <c r="A2" s="158"/>
      <c r="B2" s="153"/>
      <c r="C2" s="153"/>
      <c r="D2" s="153"/>
      <c r="E2" s="153"/>
      <c r="F2" s="153"/>
      <c r="G2" s="153"/>
    </row>
    <row r="3" spans="1:7" s="31" customFormat="1" ht="18" customHeight="1" thickBot="1">
      <c r="A3" s="53"/>
      <c r="B3" s="54"/>
      <c r="C3" s="54"/>
      <c r="D3" s="54"/>
      <c r="E3" s="54"/>
      <c r="F3" s="54"/>
      <c r="G3" s="159" t="s">
        <v>31</v>
      </c>
    </row>
    <row r="4" spans="1:7" s="31" customFormat="1" ht="24" customHeight="1">
      <c r="A4" s="348" t="s">
        <v>237</v>
      </c>
      <c r="B4" s="340" t="s">
        <v>291</v>
      </c>
      <c r="C4" s="340"/>
      <c r="D4" s="340"/>
      <c r="E4" s="340" t="s">
        <v>155</v>
      </c>
      <c r="F4" s="340" t="s">
        <v>156</v>
      </c>
      <c r="G4" s="336" t="s">
        <v>290</v>
      </c>
    </row>
    <row r="5" spans="1:7" s="31" customFormat="1" ht="24" customHeight="1">
      <c r="A5" s="350"/>
      <c r="B5" s="137" t="s">
        <v>236</v>
      </c>
      <c r="C5" s="137" t="s">
        <v>288</v>
      </c>
      <c r="D5" s="137" t="s">
        <v>289</v>
      </c>
      <c r="E5" s="463"/>
      <c r="F5" s="463"/>
      <c r="G5" s="462"/>
    </row>
    <row r="6" spans="1:7" s="31" customFormat="1" ht="6" customHeight="1">
      <c r="A6" s="58"/>
      <c r="B6" s="32"/>
      <c r="C6" s="32"/>
      <c r="D6" s="32"/>
      <c r="E6" s="32"/>
      <c r="F6" s="32"/>
      <c r="G6" s="73"/>
    </row>
    <row r="7" spans="1:7" s="31" customFormat="1" ht="24.75" customHeight="1">
      <c r="A7" s="59" t="s">
        <v>185</v>
      </c>
      <c r="B7" s="301">
        <v>108577</v>
      </c>
      <c r="C7" s="301">
        <v>62753</v>
      </c>
      <c r="D7" s="301">
        <v>45824</v>
      </c>
      <c r="E7" s="301">
        <v>2892</v>
      </c>
      <c r="F7" s="301">
        <v>46</v>
      </c>
      <c r="G7" s="301">
        <v>46422</v>
      </c>
    </row>
    <row r="8" spans="1:7" s="31" customFormat="1" ht="24.75" customHeight="1">
      <c r="A8" s="59">
        <v>16</v>
      </c>
      <c r="B8" s="301">
        <v>109861</v>
      </c>
      <c r="C8" s="301">
        <v>62522</v>
      </c>
      <c r="D8" s="301">
        <v>47339</v>
      </c>
      <c r="E8" s="301">
        <v>2867</v>
      </c>
      <c r="F8" s="301">
        <v>52</v>
      </c>
      <c r="G8" s="301">
        <v>40808</v>
      </c>
    </row>
    <row r="9" spans="1:7" s="31" customFormat="1" ht="24.75" customHeight="1">
      <c r="A9" s="59">
        <v>17</v>
      </c>
      <c r="B9" s="301">
        <v>95785</v>
      </c>
      <c r="C9" s="301">
        <v>52101</v>
      </c>
      <c r="D9" s="301">
        <v>43684</v>
      </c>
      <c r="E9" s="301">
        <v>3527</v>
      </c>
      <c r="F9" s="301">
        <v>60</v>
      </c>
      <c r="G9" s="301">
        <v>36409</v>
      </c>
    </row>
    <row r="10" spans="1:7" s="31" customFormat="1" ht="24.75" customHeight="1">
      <c r="A10" s="59">
        <v>18</v>
      </c>
      <c r="B10" s="301">
        <v>97566</v>
      </c>
      <c r="C10" s="301">
        <v>56222</v>
      </c>
      <c r="D10" s="301">
        <v>41344</v>
      </c>
      <c r="E10" s="301">
        <v>3643</v>
      </c>
      <c r="F10" s="301">
        <v>52</v>
      </c>
      <c r="G10" s="301">
        <v>32187</v>
      </c>
    </row>
    <row r="11" spans="1:7" s="17" customFormat="1" ht="25.5" customHeight="1">
      <c r="A11" s="249">
        <v>19</v>
      </c>
      <c r="B11" s="302">
        <v>102908</v>
      </c>
      <c r="C11" s="302">
        <v>59179</v>
      </c>
      <c r="D11" s="302">
        <v>43729</v>
      </c>
      <c r="E11" s="302">
        <v>4134</v>
      </c>
      <c r="F11" s="302">
        <v>70</v>
      </c>
      <c r="G11" s="302">
        <v>36580</v>
      </c>
    </row>
    <row r="12" spans="1:7" s="31" customFormat="1" ht="5.25" customHeight="1" thickBot="1">
      <c r="A12" s="60"/>
      <c r="B12" s="54"/>
      <c r="C12" s="54"/>
      <c r="D12" s="54"/>
      <c r="E12" s="54"/>
      <c r="F12" s="54"/>
      <c r="G12" s="54"/>
    </row>
    <row r="13" spans="1:7" s="31" customFormat="1" ht="19.5" customHeight="1">
      <c r="A13" s="31" t="s">
        <v>407</v>
      </c>
      <c r="B13" s="32"/>
      <c r="C13" s="32"/>
      <c r="D13" s="32"/>
      <c r="E13" s="32"/>
      <c r="F13" s="32"/>
      <c r="G13" s="73"/>
    </row>
    <row r="14" spans="2:7" s="31" customFormat="1" ht="13.5">
      <c r="B14" s="32"/>
      <c r="C14" s="32"/>
      <c r="D14" s="32"/>
      <c r="E14" s="32"/>
      <c r="F14" s="32"/>
      <c r="G14" s="73"/>
    </row>
    <row r="15" ht="13.5">
      <c r="G15" s="12"/>
    </row>
  </sheetData>
  <sheetProtection/>
  <mergeCells count="6">
    <mergeCell ref="A1:G1"/>
    <mergeCell ref="G4:G5"/>
    <mergeCell ref="A4:A5"/>
    <mergeCell ref="B4:D4"/>
    <mergeCell ref="E4:E5"/>
    <mergeCell ref="F4:F5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4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2.125" style="31" customWidth="1"/>
    <col min="2" max="3" width="4.25390625" style="31" customWidth="1"/>
    <col min="4" max="6" width="5.50390625" style="31" customWidth="1"/>
    <col min="7" max="24" width="4.625" style="31" customWidth="1"/>
    <col min="25" max="25" width="4.375" style="31" customWidth="1"/>
    <col min="26" max="16384" width="9.00390625" style="31" customWidth="1"/>
  </cols>
  <sheetData>
    <row r="1" spans="1:25" s="242" customFormat="1" ht="21" customHeight="1">
      <c r="A1" s="359" t="s">
        <v>340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</row>
    <row r="2" spans="1:25" s="35" customFormat="1" ht="12" customHeight="1" thickBot="1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s="35" customFormat="1" ht="36" customHeight="1">
      <c r="A3" s="357" t="s">
        <v>237</v>
      </c>
      <c r="B3" s="355" t="s">
        <v>97</v>
      </c>
      <c r="C3" s="355" t="s">
        <v>36</v>
      </c>
      <c r="D3" s="360" t="s">
        <v>236</v>
      </c>
      <c r="E3" s="361"/>
      <c r="F3" s="362"/>
      <c r="G3" s="360" t="s">
        <v>399</v>
      </c>
      <c r="H3" s="361"/>
      <c r="I3" s="362"/>
      <c r="J3" s="360" t="s">
        <v>400</v>
      </c>
      <c r="K3" s="361"/>
      <c r="L3" s="362"/>
      <c r="M3" s="360" t="s">
        <v>401</v>
      </c>
      <c r="N3" s="361"/>
      <c r="O3" s="362"/>
      <c r="P3" s="360" t="s">
        <v>402</v>
      </c>
      <c r="Q3" s="361"/>
      <c r="R3" s="362"/>
      <c r="S3" s="360" t="s">
        <v>403</v>
      </c>
      <c r="T3" s="361"/>
      <c r="U3" s="362"/>
      <c r="V3" s="360" t="s">
        <v>404</v>
      </c>
      <c r="W3" s="361"/>
      <c r="X3" s="362"/>
      <c r="Y3" s="363" t="s">
        <v>98</v>
      </c>
    </row>
    <row r="4" spans="1:25" s="35" customFormat="1" ht="36" customHeight="1">
      <c r="A4" s="358"/>
      <c r="B4" s="356"/>
      <c r="C4" s="356"/>
      <c r="D4" s="240" t="s">
        <v>15</v>
      </c>
      <c r="E4" s="243" t="s">
        <v>37</v>
      </c>
      <c r="F4" s="243" t="s">
        <v>38</v>
      </c>
      <c r="G4" s="243" t="s">
        <v>15</v>
      </c>
      <c r="H4" s="243" t="s">
        <v>37</v>
      </c>
      <c r="I4" s="243" t="s">
        <v>38</v>
      </c>
      <c r="J4" s="243" t="s">
        <v>15</v>
      </c>
      <c r="K4" s="243" t="s">
        <v>37</v>
      </c>
      <c r="L4" s="243" t="s">
        <v>38</v>
      </c>
      <c r="M4" s="243" t="s">
        <v>15</v>
      </c>
      <c r="N4" s="243" t="s">
        <v>37</v>
      </c>
      <c r="O4" s="243" t="s">
        <v>38</v>
      </c>
      <c r="P4" s="243" t="s">
        <v>15</v>
      </c>
      <c r="Q4" s="243" t="s">
        <v>37</v>
      </c>
      <c r="R4" s="243" t="s">
        <v>38</v>
      </c>
      <c r="S4" s="243" t="s">
        <v>15</v>
      </c>
      <c r="T4" s="243" t="s">
        <v>37</v>
      </c>
      <c r="U4" s="243" t="s">
        <v>38</v>
      </c>
      <c r="V4" s="243" t="s">
        <v>15</v>
      </c>
      <c r="W4" s="243" t="s">
        <v>37</v>
      </c>
      <c r="X4" s="241" t="s">
        <v>38</v>
      </c>
      <c r="Y4" s="364"/>
    </row>
    <row r="5" spans="1:25" ht="9.75" customHeight="1">
      <c r="A5" s="58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ht="58.5" customHeight="1">
      <c r="A6" s="41" t="s">
        <v>491</v>
      </c>
      <c r="B6" s="278">
        <v>48</v>
      </c>
      <c r="C6" s="278">
        <v>721</v>
      </c>
      <c r="D6" s="278">
        <v>22206</v>
      </c>
      <c r="E6" s="278">
        <v>11275</v>
      </c>
      <c r="F6" s="278">
        <v>10931</v>
      </c>
      <c r="G6" s="278">
        <v>3681</v>
      </c>
      <c r="H6" s="278">
        <v>1884</v>
      </c>
      <c r="I6" s="278">
        <v>1797</v>
      </c>
      <c r="J6" s="278">
        <v>3860</v>
      </c>
      <c r="K6" s="278">
        <v>1960</v>
      </c>
      <c r="L6" s="278">
        <v>1900</v>
      </c>
      <c r="M6" s="278">
        <v>3634</v>
      </c>
      <c r="N6" s="278">
        <v>1865</v>
      </c>
      <c r="O6" s="278">
        <v>1769</v>
      </c>
      <c r="P6" s="278">
        <v>3810</v>
      </c>
      <c r="Q6" s="278">
        <v>1929</v>
      </c>
      <c r="R6" s="278">
        <v>1881</v>
      </c>
      <c r="S6" s="278">
        <v>3624</v>
      </c>
      <c r="T6" s="278">
        <v>1874</v>
      </c>
      <c r="U6" s="278">
        <v>1750</v>
      </c>
      <c r="V6" s="278">
        <v>3597</v>
      </c>
      <c r="W6" s="278">
        <v>1763</v>
      </c>
      <c r="X6" s="278">
        <v>1834</v>
      </c>
      <c r="Y6" s="278">
        <v>107</v>
      </c>
    </row>
    <row r="7" spans="1:25" ht="58.5" customHeight="1">
      <c r="A7" s="41">
        <v>17</v>
      </c>
      <c r="B7" s="278">
        <v>48</v>
      </c>
      <c r="C7" s="278">
        <v>743</v>
      </c>
      <c r="D7" s="278">
        <v>22425</v>
      </c>
      <c r="E7" s="278">
        <v>11526</v>
      </c>
      <c r="F7" s="278">
        <v>10899</v>
      </c>
      <c r="G7" s="278">
        <v>3777</v>
      </c>
      <c r="H7" s="278">
        <v>1981</v>
      </c>
      <c r="I7" s="278">
        <v>1796</v>
      </c>
      <c r="J7" s="278">
        <v>3679</v>
      </c>
      <c r="K7" s="278">
        <v>1897</v>
      </c>
      <c r="L7" s="278">
        <v>1782</v>
      </c>
      <c r="M7" s="278">
        <v>3889</v>
      </c>
      <c r="N7" s="278">
        <v>1970</v>
      </c>
      <c r="O7" s="278">
        <v>1919</v>
      </c>
      <c r="P7" s="278">
        <v>3613</v>
      </c>
      <c r="Q7" s="278">
        <v>1857</v>
      </c>
      <c r="R7" s="278">
        <v>1756</v>
      </c>
      <c r="S7" s="278">
        <v>3841</v>
      </c>
      <c r="T7" s="278">
        <v>1951</v>
      </c>
      <c r="U7" s="278">
        <v>1890</v>
      </c>
      <c r="V7" s="278">
        <v>3626</v>
      </c>
      <c r="W7" s="278">
        <v>1870</v>
      </c>
      <c r="X7" s="278">
        <v>1756</v>
      </c>
      <c r="Y7" s="278">
        <v>111</v>
      </c>
    </row>
    <row r="8" spans="1:25" ht="58.5" customHeight="1">
      <c r="A8" s="41">
        <v>18</v>
      </c>
      <c r="B8" s="278">
        <v>49</v>
      </c>
      <c r="C8" s="278">
        <v>787</v>
      </c>
      <c r="D8" s="278">
        <v>23573</v>
      </c>
      <c r="E8" s="278">
        <v>12116</v>
      </c>
      <c r="F8" s="278">
        <v>11457</v>
      </c>
      <c r="G8" s="278">
        <v>4005</v>
      </c>
      <c r="H8" s="278">
        <v>2067</v>
      </c>
      <c r="I8" s="278">
        <v>1938</v>
      </c>
      <c r="J8" s="278">
        <v>3931</v>
      </c>
      <c r="K8" s="278">
        <v>2069</v>
      </c>
      <c r="L8" s="278">
        <v>1862</v>
      </c>
      <c r="M8" s="278">
        <v>3832</v>
      </c>
      <c r="N8" s="278">
        <v>1959</v>
      </c>
      <c r="O8" s="278">
        <v>1873</v>
      </c>
      <c r="P8" s="278">
        <v>4044</v>
      </c>
      <c r="Q8" s="278">
        <v>2049</v>
      </c>
      <c r="R8" s="278">
        <v>1995</v>
      </c>
      <c r="S8" s="278">
        <v>3786</v>
      </c>
      <c r="T8" s="278">
        <v>1944</v>
      </c>
      <c r="U8" s="278">
        <v>1842</v>
      </c>
      <c r="V8" s="278">
        <v>3975</v>
      </c>
      <c r="W8" s="278">
        <v>2028</v>
      </c>
      <c r="X8" s="278">
        <v>1947</v>
      </c>
      <c r="Y8" s="278">
        <v>120</v>
      </c>
    </row>
    <row r="9" spans="1:25" ht="58.5" customHeight="1">
      <c r="A9" s="41">
        <v>19</v>
      </c>
      <c r="B9" s="278">
        <v>49</v>
      </c>
      <c r="C9" s="279">
        <v>795</v>
      </c>
      <c r="D9" s="279">
        <v>23479</v>
      </c>
      <c r="E9" s="279">
        <v>12097</v>
      </c>
      <c r="F9" s="279">
        <v>11382</v>
      </c>
      <c r="G9" s="279">
        <v>3859</v>
      </c>
      <c r="H9" s="279">
        <v>1991</v>
      </c>
      <c r="I9" s="279">
        <v>1868</v>
      </c>
      <c r="J9" s="279">
        <v>4009</v>
      </c>
      <c r="K9" s="279">
        <v>2069</v>
      </c>
      <c r="L9" s="279">
        <v>1940</v>
      </c>
      <c r="M9" s="279">
        <v>3939</v>
      </c>
      <c r="N9" s="279">
        <v>2081</v>
      </c>
      <c r="O9" s="279">
        <v>1858</v>
      </c>
      <c r="P9" s="279">
        <v>3841</v>
      </c>
      <c r="Q9" s="279">
        <v>1962</v>
      </c>
      <c r="R9" s="279">
        <v>1879</v>
      </c>
      <c r="S9" s="279">
        <v>4051</v>
      </c>
      <c r="T9" s="279">
        <v>2055</v>
      </c>
      <c r="U9" s="279">
        <v>1996</v>
      </c>
      <c r="V9" s="279">
        <v>3780</v>
      </c>
      <c r="W9" s="279">
        <v>1939</v>
      </c>
      <c r="X9" s="279">
        <v>1841</v>
      </c>
      <c r="Y9" s="279">
        <v>123</v>
      </c>
    </row>
    <row r="10" spans="1:63" s="317" customFormat="1" ht="58.5" customHeight="1">
      <c r="A10" s="277">
        <v>20</v>
      </c>
      <c r="B10" s="314">
        <v>48</v>
      </c>
      <c r="C10" s="315">
        <v>798</v>
      </c>
      <c r="D10" s="280">
        <v>23461</v>
      </c>
      <c r="E10" s="280">
        <v>12067</v>
      </c>
      <c r="F10" s="280">
        <v>11394</v>
      </c>
      <c r="G10" s="280">
        <v>3796</v>
      </c>
      <c r="H10" s="280">
        <v>1912</v>
      </c>
      <c r="I10" s="280">
        <v>1884</v>
      </c>
      <c r="J10" s="280">
        <v>3837</v>
      </c>
      <c r="K10" s="280">
        <v>1991</v>
      </c>
      <c r="L10" s="280">
        <v>1846</v>
      </c>
      <c r="M10" s="280">
        <v>3994</v>
      </c>
      <c r="N10" s="280">
        <v>2063</v>
      </c>
      <c r="O10" s="280">
        <v>1931</v>
      </c>
      <c r="P10" s="280">
        <v>3955</v>
      </c>
      <c r="Q10" s="280">
        <v>2091</v>
      </c>
      <c r="R10" s="280">
        <v>1864</v>
      </c>
      <c r="S10" s="280">
        <v>3831</v>
      </c>
      <c r="T10" s="280">
        <v>1959</v>
      </c>
      <c r="U10" s="280">
        <v>1872</v>
      </c>
      <c r="V10" s="280">
        <v>4048</v>
      </c>
      <c r="W10" s="280">
        <v>2051</v>
      </c>
      <c r="X10" s="280">
        <v>1997</v>
      </c>
      <c r="Y10" s="280">
        <v>133</v>
      </c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</row>
    <row r="11" spans="1:25" ht="9" customHeight="1" thickBot="1">
      <c r="A11" s="244"/>
      <c r="B11" s="245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</row>
    <row r="12" spans="1:25" s="35" customFormat="1" ht="22.5" customHeight="1">
      <c r="A12" s="35" t="s">
        <v>505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ht="14.25">
      <c r="A13" s="29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19.5" customHeight="1">
      <c r="A14" s="32"/>
      <c r="B14" s="32"/>
      <c r="C14" s="32"/>
      <c r="D14" s="32"/>
      <c r="E14" s="32"/>
      <c r="F14" s="32"/>
      <c r="G14" s="32"/>
      <c r="H14" s="32"/>
      <c r="I14" s="32"/>
      <c r="J14" s="73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17" ht="19.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1:17" ht="13.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1:17" ht="22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22.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ht="22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ht="22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22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3.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ht="13.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ht="13.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</sheetData>
  <sheetProtection/>
  <mergeCells count="12">
    <mergeCell ref="D3:F3"/>
    <mergeCell ref="C3:C4"/>
    <mergeCell ref="B3:B4"/>
    <mergeCell ref="A3:A4"/>
    <mergeCell ref="A1:Y1"/>
    <mergeCell ref="M3:O3"/>
    <mergeCell ref="J3:L3"/>
    <mergeCell ref="G3:I3"/>
    <mergeCell ref="Y3:Y4"/>
    <mergeCell ref="V3:X3"/>
    <mergeCell ref="S3:U3"/>
    <mergeCell ref="P3:R3"/>
  </mergeCells>
  <printOptions/>
  <pageMargins left="0.75" right="0.75" top="1" bottom="1" header="0.512" footer="0.512"/>
  <pageSetup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25" customWidth="1"/>
    <col min="2" max="2" width="8.50390625" style="25" customWidth="1"/>
    <col min="3" max="3" width="8.75390625" style="25" customWidth="1"/>
    <col min="4" max="10" width="8.50390625" style="25" customWidth="1"/>
    <col min="11" max="11" width="8.625" style="25" customWidth="1"/>
    <col min="12" max="16384" width="9.00390625" style="25" customWidth="1"/>
  </cols>
  <sheetData>
    <row r="1" spans="1:12" ht="19.5" customHeight="1">
      <c r="A1" s="466" t="s">
        <v>157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17"/>
    </row>
    <row r="2" spans="1:12" ht="9" customHeight="1" thickBot="1">
      <c r="A2" s="154"/>
      <c r="B2" s="22"/>
      <c r="C2" s="22"/>
      <c r="D2" s="22"/>
      <c r="E2" s="22"/>
      <c r="F2" s="22"/>
      <c r="G2" s="22"/>
      <c r="H2" s="22"/>
      <c r="I2" s="22"/>
      <c r="J2" s="22"/>
      <c r="K2" s="22"/>
      <c r="L2" s="17"/>
    </row>
    <row r="3" spans="1:12" s="31" customFormat="1" ht="24" customHeight="1">
      <c r="A3" s="350" t="s">
        <v>237</v>
      </c>
      <c r="B3" s="340" t="s">
        <v>130</v>
      </c>
      <c r="C3" s="372" t="s">
        <v>283</v>
      </c>
      <c r="D3" s="340" t="s">
        <v>464</v>
      </c>
      <c r="E3" s="340"/>
      <c r="F3" s="340"/>
      <c r="G3" s="340"/>
      <c r="H3" s="340"/>
      <c r="I3" s="340" t="s">
        <v>463</v>
      </c>
      <c r="J3" s="336"/>
      <c r="K3" s="464" t="s">
        <v>383</v>
      </c>
      <c r="L3" s="66"/>
    </row>
    <row r="4" spans="1:12" s="31" customFormat="1" ht="24" customHeight="1">
      <c r="A4" s="467"/>
      <c r="B4" s="463"/>
      <c r="C4" s="340"/>
      <c r="D4" s="137" t="s">
        <v>158</v>
      </c>
      <c r="E4" s="137" t="s">
        <v>284</v>
      </c>
      <c r="F4" s="137" t="s">
        <v>285</v>
      </c>
      <c r="G4" s="137" t="s">
        <v>286</v>
      </c>
      <c r="H4" s="137" t="s">
        <v>159</v>
      </c>
      <c r="I4" s="137" t="s">
        <v>160</v>
      </c>
      <c r="J4" s="134" t="s">
        <v>161</v>
      </c>
      <c r="K4" s="465"/>
      <c r="L4" s="66"/>
    </row>
    <row r="5" spans="1:11" s="31" customFormat="1" ht="5.25" customHeight="1">
      <c r="A5" s="58"/>
      <c r="B5" s="32"/>
      <c r="C5" s="32"/>
      <c r="D5" s="32"/>
      <c r="E5" s="32"/>
      <c r="F5" s="32"/>
      <c r="G5" s="32"/>
      <c r="H5" s="32"/>
      <c r="I5" s="32"/>
      <c r="J5" s="32"/>
      <c r="K5" s="73"/>
    </row>
    <row r="6" spans="1:11" s="31" customFormat="1" ht="26.25" customHeight="1">
      <c r="A6" s="59" t="s">
        <v>185</v>
      </c>
      <c r="B6" s="73">
        <v>296</v>
      </c>
      <c r="C6" s="73">
        <v>57676</v>
      </c>
      <c r="D6" s="73">
        <v>17367</v>
      </c>
      <c r="E6" s="73">
        <v>2584</v>
      </c>
      <c r="F6" s="73">
        <v>8241</v>
      </c>
      <c r="G6" s="73">
        <v>3099</v>
      </c>
      <c r="H6" s="73">
        <v>3443</v>
      </c>
      <c r="I6" s="73">
        <v>1880</v>
      </c>
      <c r="J6" s="73">
        <v>30738</v>
      </c>
      <c r="K6" s="73">
        <v>9571</v>
      </c>
    </row>
    <row r="7" spans="1:11" s="31" customFormat="1" ht="26.25" customHeight="1">
      <c r="A7" s="59">
        <v>16</v>
      </c>
      <c r="B7" s="73">
        <v>294</v>
      </c>
      <c r="C7" s="73">
        <v>53591</v>
      </c>
      <c r="D7" s="73">
        <v>17224</v>
      </c>
      <c r="E7" s="73">
        <v>2819</v>
      </c>
      <c r="F7" s="73">
        <v>7304</v>
      </c>
      <c r="G7" s="73">
        <v>3087</v>
      </c>
      <c r="H7" s="73">
        <v>4014</v>
      </c>
      <c r="I7" s="73">
        <v>1916</v>
      </c>
      <c r="J7" s="73">
        <v>28183</v>
      </c>
      <c r="K7" s="73">
        <v>8184</v>
      </c>
    </row>
    <row r="8" spans="1:11" s="31" customFormat="1" ht="26.25" customHeight="1">
      <c r="A8" s="59">
        <v>17</v>
      </c>
      <c r="B8" s="73">
        <v>297</v>
      </c>
      <c r="C8" s="73">
        <v>55580</v>
      </c>
      <c r="D8" s="73">
        <v>20404</v>
      </c>
      <c r="E8" s="73">
        <v>2921</v>
      </c>
      <c r="F8" s="73">
        <v>7264</v>
      </c>
      <c r="G8" s="73">
        <v>4410</v>
      </c>
      <c r="H8" s="73">
        <v>5809</v>
      </c>
      <c r="I8" s="73">
        <v>1868</v>
      </c>
      <c r="J8" s="73">
        <v>27636</v>
      </c>
      <c r="K8" s="73">
        <v>7540</v>
      </c>
    </row>
    <row r="9" spans="1:11" s="31" customFormat="1" ht="26.25" customHeight="1">
      <c r="A9" s="59">
        <v>18</v>
      </c>
      <c r="B9" s="73">
        <v>295</v>
      </c>
      <c r="C9" s="73">
        <v>65429</v>
      </c>
      <c r="D9" s="73">
        <v>27150</v>
      </c>
      <c r="E9" s="73">
        <v>3741</v>
      </c>
      <c r="F9" s="73">
        <v>15903</v>
      </c>
      <c r="G9" s="73">
        <v>3425</v>
      </c>
      <c r="H9" s="73">
        <v>4081</v>
      </c>
      <c r="I9" s="73">
        <v>2096</v>
      </c>
      <c r="J9" s="73">
        <v>30843</v>
      </c>
      <c r="K9" s="73">
        <v>7436</v>
      </c>
    </row>
    <row r="10" spans="1:11" s="17" customFormat="1" ht="26.25" customHeight="1">
      <c r="A10" s="249">
        <v>19</v>
      </c>
      <c r="B10" s="19">
        <v>295</v>
      </c>
      <c r="C10" s="19">
        <v>63693</v>
      </c>
      <c r="D10" s="19">
        <v>25823</v>
      </c>
      <c r="E10" s="19">
        <v>3840</v>
      </c>
      <c r="F10" s="19">
        <v>14160</v>
      </c>
      <c r="G10" s="19">
        <v>3634</v>
      </c>
      <c r="H10" s="19">
        <v>4189</v>
      </c>
      <c r="I10" s="19">
        <v>1913</v>
      </c>
      <c r="J10" s="19">
        <v>30396</v>
      </c>
      <c r="K10" s="19">
        <v>7474</v>
      </c>
    </row>
    <row r="11" spans="1:11" s="31" customFormat="1" ht="6" customHeight="1" thickBot="1">
      <c r="A11" s="60"/>
      <c r="B11" s="142"/>
      <c r="C11" s="54"/>
      <c r="D11" s="54"/>
      <c r="E11" s="53"/>
      <c r="F11" s="53"/>
      <c r="G11" s="53"/>
      <c r="H11" s="53"/>
      <c r="I11" s="54"/>
      <c r="J11" s="54"/>
      <c r="K11" s="53"/>
    </row>
    <row r="12" spans="1:11" s="31" customFormat="1" ht="18" customHeight="1">
      <c r="A12" s="31" t="s">
        <v>408</v>
      </c>
      <c r="B12" s="32"/>
      <c r="C12" s="32"/>
      <c r="D12" s="32"/>
      <c r="E12" s="32"/>
      <c r="F12" s="32"/>
      <c r="G12" s="32"/>
      <c r="H12" s="32"/>
      <c r="I12" s="32"/>
      <c r="J12" s="32"/>
      <c r="K12" s="73"/>
    </row>
  </sheetData>
  <sheetProtection/>
  <mergeCells count="7">
    <mergeCell ref="K3:K4"/>
    <mergeCell ref="C3:C4"/>
    <mergeCell ref="A1:K1"/>
    <mergeCell ref="B3:B4"/>
    <mergeCell ref="D3:H3"/>
    <mergeCell ref="I3:J3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5.25390625" style="25" customWidth="1"/>
    <col min="2" max="4" width="27.125" style="25" customWidth="1"/>
    <col min="5" max="16384" width="9.00390625" style="25" customWidth="1"/>
  </cols>
  <sheetData>
    <row r="1" spans="1:5" ht="17.25">
      <c r="A1" s="449" t="s">
        <v>162</v>
      </c>
      <c r="B1" s="449"/>
      <c r="C1" s="449"/>
      <c r="D1" s="449"/>
      <c r="E1" s="17"/>
    </row>
    <row r="2" spans="1:4" s="31" customFormat="1" ht="9" customHeight="1">
      <c r="A2" s="35"/>
      <c r="B2" s="32"/>
      <c r="C2" s="32"/>
      <c r="D2" s="32"/>
    </row>
    <row r="3" spans="1:4" s="31" customFormat="1" ht="18" customHeight="1" thickBot="1">
      <c r="A3" s="53"/>
      <c r="B3" s="54"/>
      <c r="C3" s="54"/>
      <c r="D3" s="159" t="s">
        <v>31</v>
      </c>
    </row>
    <row r="4" spans="1:4" s="31" customFormat="1" ht="24" customHeight="1">
      <c r="A4" s="55" t="s">
        <v>237</v>
      </c>
      <c r="B4" s="56" t="s">
        <v>163</v>
      </c>
      <c r="C4" s="56" t="s">
        <v>164</v>
      </c>
      <c r="D4" s="57" t="s">
        <v>165</v>
      </c>
    </row>
    <row r="5" spans="1:4" s="31" customFormat="1" ht="6" customHeight="1">
      <c r="A5" s="101"/>
      <c r="B5" s="32"/>
      <c r="C5" s="32"/>
      <c r="D5" s="32"/>
    </row>
    <row r="6" spans="1:4" s="31" customFormat="1" ht="24" customHeight="1">
      <c r="A6" s="59" t="s">
        <v>185</v>
      </c>
      <c r="B6" s="301">
        <v>700</v>
      </c>
      <c r="C6" s="301">
        <v>29012</v>
      </c>
      <c r="D6" s="301">
        <v>54385</v>
      </c>
    </row>
    <row r="7" spans="1:4" s="31" customFormat="1" ht="24.75" customHeight="1">
      <c r="A7" s="59">
        <v>16</v>
      </c>
      <c r="B7" s="301">
        <v>762</v>
      </c>
      <c r="C7" s="301">
        <v>29254</v>
      </c>
      <c r="D7" s="301">
        <v>55686</v>
      </c>
    </row>
    <row r="8" spans="1:4" s="31" customFormat="1" ht="24.75" customHeight="1">
      <c r="A8" s="59">
        <v>17</v>
      </c>
      <c r="B8" s="301">
        <v>761</v>
      </c>
      <c r="C8" s="301">
        <v>25771</v>
      </c>
      <c r="D8" s="301">
        <v>53223</v>
      </c>
    </row>
    <row r="9" spans="1:4" s="31" customFormat="1" ht="24.75" customHeight="1">
      <c r="A9" s="59">
        <v>18</v>
      </c>
      <c r="B9" s="301">
        <v>757</v>
      </c>
      <c r="C9" s="301">
        <v>26060</v>
      </c>
      <c r="D9" s="301">
        <v>54626</v>
      </c>
    </row>
    <row r="10" spans="1:4" s="17" customFormat="1" ht="24.75" customHeight="1">
      <c r="A10" s="249">
        <v>19</v>
      </c>
      <c r="B10" s="302">
        <v>765</v>
      </c>
      <c r="C10" s="302">
        <v>23791</v>
      </c>
      <c r="D10" s="302">
        <v>52113</v>
      </c>
    </row>
    <row r="11" spans="1:4" s="31" customFormat="1" ht="6" customHeight="1" thickBot="1">
      <c r="A11" s="60"/>
      <c r="B11" s="170"/>
      <c r="C11" s="54"/>
      <c r="D11" s="54"/>
    </row>
    <row r="12" spans="1:4" s="31" customFormat="1" ht="18" customHeight="1">
      <c r="A12" s="31" t="s">
        <v>530</v>
      </c>
      <c r="B12" s="32"/>
      <c r="C12" s="32"/>
      <c r="D12" s="32"/>
    </row>
    <row r="13" spans="2:4" s="31" customFormat="1" ht="13.5">
      <c r="B13" s="32"/>
      <c r="C13" s="32"/>
      <c r="D13" s="32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149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148" customWidth="1"/>
    <col min="2" max="10" width="6.375" style="17" customWidth="1"/>
    <col min="11" max="12" width="6.75390625" style="17" customWidth="1"/>
    <col min="13" max="13" width="7.125" style="17" customWidth="1"/>
    <col min="14" max="17" width="6.375" style="17" customWidth="1"/>
    <col min="18" max="16384" width="9.00390625" style="17" customWidth="1"/>
  </cols>
  <sheetData>
    <row r="1" spans="1:16" ht="20.25" customHeight="1">
      <c r="A1" s="468" t="s">
        <v>279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</row>
    <row r="2" spans="1:2" s="31" customFormat="1" ht="12" customHeight="1" thickBot="1">
      <c r="A2" s="65"/>
      <c r="B2" s="35"/>
    </row>
    <row r="3" spans="1:16" s="31" customFormat="1" ht="19.5" customHeight="1">
      <c r="A3" s="136" t="s">
        <v>422</v>
      </c>
      <c r="B3" s="143" t="s">
        <v>15</v>
      </c>
      <c r="C3" s="144" t="s">
        <v>271</v>
      </c>
      <c r="D3" s="144" t="s">
        <v>166</v>
      </c>
      <c r="E3" s="144" t="s">
        <v>265</v>
      </c>
      <c r="F3" s="144" t="s">
        <v>266</v>
      </c>
      <c r="G3" s="144" t="s">
        <v>267</v>
      </c>
      <c r="H3" s="144" t="s">
        <v>268</v>
      </c>
      <c r="I3" s="144" t="s">
        <v>269</v>
      </c>
      <c r="J3" s="144" t="s">
        <v>167</v>
      </c>
      <c r="K3" s="144" t="s">
        <v>168</v>
      </c>
      <c r="L3" s="144" t="s">
        <v>169</v>
      </c>
      <c r="M3" s="144" t="s">
        <v>170</v>
      </c>
      <c r="N3" s="144" t="s">
        <v>171</v>
      </c>
      <c r="O3" s="144" t="s">
        <v>270</v>
      </c>
      <c r="P3" s="145" t="s">
        <v>102</v>
      </c>
    </row>
    <row r="4" spans="1:2" s="31" customFormat="1" ht="6" customHeight="1">
      <c r="A4" s="59"/>
      <c r="B4" s="66"/>
    </row>
    <row r="5" spans="1:16" s="31" customFormat="1" ht="20.25" customHeight="1">
      <c r="A5" s="147"/>
      <c r="B5" s="469" t="s">
        <v>531</v>
      </c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</row>
    <row r="6" spans="1:16" s="31" customFormat="1" ht="3" customHeight="1">
      <c r="A6" s="147"/>
      <c r="B6" s="76"/>
      <c r="C6" s="7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s="31" customFormat="1" ht="18" customHeight="1">
      <c r="A7" s="59" t="s">
        <v>532</v>
      </c>
      <c r="B7" s="66">
        <v>173</v>
      </c>
      <c r="C7" s="66">
        <v>22</v>
      </c>
      <c r="D7" s="66">
        <v>18</v>
      </c>
      <c r="E7" s="141">
        <v>4</v>
      </c>
      <c r="F7" s="66">
        <v>16</v>
      </c>
      <c r="G7" s="66">
        <v>16</v>
      </c>
      <c r="H7" s="66">
        <v>2</v>
      </c>
      <c r="I7" s="141" t="s">
        <v>280</v>
      </c>
      <c r="J7" s="66">
        <v>13</v>
      </c>
      <c r="K7" s="66">
        <v>2</v>
      </c>
      <c r="L7" s="66">
        <v>10</v>
      </c>
      <c r="M7" s="66">
        <v>55</v>
      </c>
      <c r="N7" s="66">
        <v>13</v>
      </c>
      <c r="O7" s="141" t="s">
        <v>280</v>
      </c>
      <c r="P7" s="149">
        <v>2</v>
      </c>
    </row>
    <row r="8" spans="1:16" s="31" customFormat="1" ht="18" customHeight="1">
      <c r="A8" s="59">
        <v>18</v>
      </c>
      <c r="B8" s="66">
        <v>172</v>
      </c>
      <c r="C8" s="66">
        <v>27</v>
      </c>
      <c r="D8" s="66">
        <v>29</v>
      </c>
      <c r="E8" s="141">
        <v>1</v>
      </c>
      <c r="F8" s="66">
        <v>14</v>
      </c>
      <c r="G8" s="66">
        <v>15</v>
      </c>
      <c r="H8" s="66">
        <v>2</v>
      </c>
      <c r="I8" s="141" t="s">
        <v>280</v>
      </c>
      <c r="J8" s="66">
        <v>8</v>
      </c>
      <c r="K8" s="141" t="s">
        <v>280</v>
      </c>
      <c r="L8" s="66">
        <v>7</v>
      </c>
      <c r="M8" s="66">
        <v>54</v>
      </c>
      <c r="N8" s="66">
        <v>14</v>
      </c>
      <c r="O8" s="141" t="s">
        <v>280</v>
      </c>
      <c r="P8" s="141">
        <v>1</v>
      </c>
    </row>
    <row r="9" spans="1:16" ht="18" customHeight="1">
      <c r="A9" s="249">
        <v>19</v>
      </c>
      <c r="B9" s="273">
        <v>154</v>
      </c>
      <c r="C9" s="273">
        <v>22</v>
      </c>
      <c r="D9" s="273">
        <v>21</v>
      </c>
      <c r="E9" s="273">
        <v>3</v>
      </c>
      <c r="F9" s="273">
        <v>8</v>
      </c>
      <c r="G9" s="273">
        <v>9</v>
      </c>
      <c r="H9" s="273">
        <v>4</v>
      </c>
      <c r="I9" s="273" t="s">
        <v>411</v>
      </c>
      <c r="J9" s="273">
        <v>9</v>
      </c>
      <c r="K9" s="273">
        <v>1</v>
      </c>
      <c r="L9" s="273">
        <v>7</v>
      </c>
      <c r="M9" s="273">
        <v>55</v>
      </c>
      <c r="N9" s="273">
        <v>14</v>
      </c>
      <c r="O9" s="273">
        <v>1</v>
      </c>
      <c r="P9" s="273" t="s">
        <v>411</v>
      </c>
    </row>
    <row r="10" spans="1:2" s="31" customFormat="1" ht="12" customHeight="1">
      <c r="A10" s="59"/>
      <c r="B10" s="66"/>
    </row>
    <row r="11" spans="1:16" s="31" customFormat="1" ht="16.5" customHeight="1">
      <c r="A11" s="89" t="s">
        <v>513</v>
      </c>
      <c r="B11" s="141">
        <v>11</v>
      </c>
      <c r="C11" s="141">
        <v>1</v>
      </c>
      <c r="D11" s="141">
        <v>1</v>
      </c>
      <c r="E11" s="141">
        <v>1</v>
      </c>
      <c r="F11" s="141" t="s">
        <v>413</v>
      </c>
      <c r="G11" s="141" t="s">
        <v>413</v>
      </c>
      <c r="H11" s="141">
        <v>1</v>
      </c>
      <c r="I11" s="141" t="s">
        <v>413</v>
      </c>
      <c r="J11" s="141" t="s">
        <v>413</v>
      </c>
      <c r="K11" s="141" t="s">
        <v>413</v>
      </c>
      <c r="L11" s="141" t="s">
        <v>413</v>
      </c>
      <c r="M11" s="141">
        <v>7</v>
      </c>
      <c r="N11" s="141" t="s">
        <v>413</v>
      </c>
      <c r="O11" s="141" t="s">
        <v>413</v>
      </c>
      <c r="P11" s="141" t="s">
        <v>413</v>
      </c>
    </row>
    <row r="12" spans="1:16" s="31" customFormat="1" ht="16.5" customHeight="1">
      <c r="A12" s="89" t="s">
        <v>492</v>
      </c>
      <c r="B12" s="141">
        <v>10</v>
      </c>
      <c r="C12" s="141">
        <v>1</v>
      </c>
      <c r="D12" s="141">
        <v>3</v>
      </c>
      <c r="E12" s="141" t="s">
        <v>413</v>
      </c>
      <c r="F12" s="141" t="s">
        <v>413</v>
      </c>
      <c r="G12" s="141" t="s">
        <v>413</v>
      </c>
      <c r="H12" s="141" t="s">
        <v>413</v>
      </c>
      <c r="I12" s="141" t="s">
        <v>413</v>
      </c>
      <c r="J12" s="141">
        <v>2</v>
      </c>
      <c r="K12" s="141" t="s">
        <v>413</v>
      </c>
      <c r="L12" s="141">
        <v>1</v>
      </c>
      <c r="M12" s="141">
        <v>2</v>
      </c>
      <c r="N12" s="141" t="s">
        <v>413</v>
      </c>
      <c r="O12" s="141">
        <v>1</v>
      </c>
      <c r="P12" s="141" t="s">
        <v>413</v>
      </c>
    </row>
    <row r="13" spans="1:16" s="31" customFormat="1" ht="16.5" customHeight="1">
      <c r="A13" s="89" t="s">
        <v>451</v>
      </c>
      <c r="B13" s="141">
        <v>10</v>
      </c>
      <c r="C13" s="141">
        <v>2</v>
      </c>
      <c r="D13" s="141" t="s">
        <v>413</v>
      </c>
      <c r="E13" s="141">
        <v>1</v>
      </c>
      <c r="F13" s="141" t="s">
        <v>413</v>
      </c>
      <c r="G13" s="141" t="s">
        <v>413</v>
      </c>
      <c r="H13" s="141" t="s">
        <v>413</v>
      </c>
      <c r="I13" s="141" t="s">
        <v>413</v>
      </c>
      <c r="J13" s="141" t="s">
        <v>413</v>
      </c>
      <c r="K13" s="141" t="s">
        <v>413</v>
      </c>
      <c r="L13" s="141" t="s">
        <v>413</v>
      </c>
      <c r="M13" s="141">
        <v>7</v>
      </c>
      <c r="N13" s="141" t="s">
        <v>413</v>
      </c>
      <c r="O13" s="141" t="s">
        <v>413</v>
      </c>
      <c r="P13" s="141" t="s">
        <v>413</v>
      </c>
    </row>
    <row r="14" spans="1:16" s="31" customFormat="1" ht="16.5" customHeight="1">
      <c r="A14" s="89" t="s">
        <v>452</v>
      </c>
      <c r="B14" s="141">
        <v>17</v>
      </c>
      <c r="C14" s="141" t="s">
        <v>413</v>
      </c>
      <c r="D14" s="141">
        <v>3</v>
      </c>
      <c r="E14" s="141" t="s">
        <v>413</v>
      </c>
      <c r="F14" s="141">
        <v>2</v>
      </c>
      <c r="G14" s="141">
        <v>5</v>
      </c>
      <c r="H14" s="141">
        <v>1</v>
      </c>
      <c r="I14" s="141" t="s">
        <v>413</v>
      </c>
      <c r="J14" s="141">
        <v>1</v>
      </c>
      <c r="K14" s="141" t="s">
        <v>413</v>
      </c>
      <c r="L14" s="141">
        <v>1</v>
      </c>
      <c r="M14" s="141">
        <v>4</v>
      </c>
      <c r="N14" s="141" t="s">
        <v>413</v>
      </c>
      <c r="O14" s="141" t="s">
        <v>413</v>
      </c>
      <c r="P14" s="141" t="s">
        <v>413</v>
      </c>
    </row>
    <row r="15" spans="1:16" s="31" customFormat="1" ht="16.5" customHeight="1">
      <c r="A15" s="89" t="s">
        <v>453</v>
      </c>
      <c r="B15" s="141">
        <v>10</v>
      </c>
      <c r="C15" s="141">
        <v>3</v>
      </c>
      <c r="D15" s="141">
        <v>1</v>
      </c>
      <c r="E15" s="141">
        <v>1</v>
      </c>
      <c r="F15" s="141" t="s">
        <v>413</v>
      </c>
      <c r="G15" s="141" t="s">
        <v>413</v>
      </c>
      <c r="H15" s="141" t="s">
        <v>413</v>
      </c>
      <c r="I15" s="141" t="s">
        <v>413</v>
      </c>
      <c r="J15" s="141">
        <v>1</v>
      </c>
      <c r="K15" s="141" t="s">
        <v>413</v>
      </c>
      <c r="L15" s="141" t="s">
        <v>413</v>
      </c>
      <c r="M15" s="141">
        <v>4</v>
      </c>
      <c r="N15" s="141" t="s">
        <v>413</v>
      </c>
      <c r="O15" s="141" t="s">
        <v>413</v>
      </c>
      <c r="P15" s="141" t="s">
        <v>413</v>
      </c>
    </row>
    <row r="16" spans="1:16" s="31" customFormat="1" ht="16.5" customHeight="1">
      <c r="A16" s="89" t="s">
        <v>454</v>
      </c>
      <c r="B16" s="141">
        <v>11</v>
      </c>
      <c r="C16" s="141">
        <v>3</v>
      </c>
      <c r="D16" s="141" t="s">
        <v>413</v>
      </c>
      <c r="E16" s="141" t="s">
        <v>413</v>
      </c>
      <c r="F16" s="141" t="s">
        <v>413</v>
      </c>
      <c r="G16" s="141" t="s">
        <v>413</v>
      </c>
      <c r="H16" s="141" t="s">
        <v>413</v>
      </c>
      <c r="I16" s="141" t="s">
        <v>413</v>
      </c>
      <c r="J16" s="141">
        <v>2</v>
      </c>
      <c r="K16" s="141">
        <v>1</v>
      </c>
      <c r="L16" s="141">
        <v>1</v>
      </c>
      <c r="M16" s="141">
        <v>4</v>
      </c>
      <c r="N16" s="141" t="s">
        <v>413</v>
      </c>
      <c r="O16" s="141" t="s">
        <v>413</v>
      </c>
      <c r="P16" s="141" t="s">
        <v>413</v>
      </c>
    </row>
    <row r="17" spans="1:16" s="31" customFormat="1" ht="16.5" customHeight="1">
      <c r="A17" s="89" t="s">
        <v>493</v>
      </c>
      <c r="B17" s="141">
        <v>19</v>
      </c>
      <c r="C17" s="141">
        <v>3</v>
      </c>
      <c r="D17" s="141">
        <v>3</v>
      </c>
      <c r="E17" s="141" t="s">
        <v>413</v>
      </c>
      <c r="F17" s="141">
        <v>3</v>
      </c>
      <c r="G17" s="141" t="s">
        <v>413</v>
      </c>
      <c r="H17" s="141" t="s">
        <v>413</v>
      </c>
      <c r="I17" s="141" t="s">
        <v>413</v>
      </c>
      <c r="J17" s="141">
        <v>1</v>
      </c>
      <c r="K17" s="141" t="s">
        <v>413</v>
      </c>
      <c r="L17" s="141">
        <v>1</v>
      </c>
      <c r="M17" s="141">
        <v>8</v>
      </c>
      <c r="N17" s="141" t="s">
        <v>413</v>
      </c>
      <c r="O17" s="141" t="s">
        <v>413</v>
      </c>
      <c r="P17" s="141" t="s">
        <v>413</v>
      </c>
    </row>
    <row r="18" spans="1:16" s="31" customFormat="1" ht="16.5" customHeight="1">
      <c r="A18" s="89" t="s">
        <v>455</v>
      </c>
      <c r="B18" s="141">
        <v>16</v>
      </c>
      <c r="C18" s="141">
        <v>4</v>
      </c>
      <c r="D18" s="141">
        <v>2</v>
      </c>
      <c r="E18" s="141" t="s">
        <v>413</v>
      </c>
      <c r="F18" s="141" t="s">
        <v>413</v>
      </c>
      <c r="G18" s="141">
        <v>2</v>
      </c>
      <c r="H18" s="141" t="s">
        <v>413</v>
      </c>
      <c r="I18" s="141" t="s">
        <v>413</v>
      </c>
      <c r="J18" s="141" t="s">
        <v>413</v>
      </c>
      <c r="K18" s="141" t="s">
        <v>413</v>
      </c>
      <c r="L18" s="141">
        <v>2</v>
      </c>
      <c r="M18" s="141">
        <v>5</v>
      </c>
      <c r="N18" s="141">
        <v>1</v>
      </c>
      <c r="O18" s="141" t="s">
        <v>413</v>
      </c>
      <c r="P18" s="141" t="s">
        <v>413</v>
      </c>
    </row>
    <row r="19" spans="1:16" s="31" customFormat="1" ht="16.5" customHeight="1">
      <c r="A19" s="89" t="s">
        <v>456</v>
      </c>
      <c r="B19" s="141">
        <v>8</v>
      </c>
      <c r="C19" s="141">
        <v>2</v>
      </c>
      <c r="D19" s="141">
        <v>2</v>
      </c>
      <c r="E19" s="141" t="s">
        <v>413</v>
      </c>
      <c r="F19" s="141" t="s">
        <v>413</v>
      </c>
      <c r="G19" s="141" t="s">
        <v>413</v>
      </c>
      <c r="H19" s="141">
        <v>1</v>
      </c>
      <c r="I19" s="141" t="s">
        <v>413</v>
      </c>
      <c r="J19" s="141" t="s">
        <v>413</v>
      </c>
      <c r="K19" s="141" t="s">
        <v>413</v>
      </c>
      <c r="L19" s="141">
        <v>1</v>
      </c>
      <c r="M19" s="141">
        <v>1</v>
      </c>
      <c r="N19" s="141">
        <v>1</v>
      </c>
      <c r="O19" s="141" t="s">
        <v>413</v>
      </c>
      <c r="P19" s="141" t="s">
        <v>413</v>
      </c>
    </row>
    <row r="20" spans="1:16" s="31" customFormat="1" ht="16.5" customHeight="1">
      <c r="A20" s="89" t="s">
        <v>514</v>
      </c>
      <c r="B20" s="141">
        <v>9</v>
      </c>
      <c r="C20" s="141">
        <v>1</v>
      </c>
      <c r="D20" s="141">
        <v>1</v>
      </c>
      <c r="E20" s="141" t="s">
        <v>413</v>
      </c>
      <c r="F20" s="141">
        <v>1</v>
      </c>
      <c r="G20" s="141" t="s">
        <v>413</v>
      </c>
      <c r="H20" s="141" t="s">
        <v>413</v>
      </c>
      <c r="I20" s="141" t="s">
        <v>413</v>
      </c>
      <c r="J20" s="141">
        <v>2</v>
      </c>
      <c r="K20" s="141" t="s">
        <v>413</v>
      </c>
      <c r="L20" s="141" t="s">
        <v>413</v>
      </c>
      <c r="M20" s="141">
        <v>1</v>
      </c>
      <c r="N20" s="141">
        <v>3</v>
      </c>
      <c r="O20" s="141" t="s">
        <v>413</v>
      </c>
      <c r="P20" s="141" t="s">
        <v>413</v>
      </c>
    </row>
    <row r="21" spans="1:16" s="31" customFormat="1" ht="16.5" customHeight="1">
      <c r="A21" s="89" t="s">
        <v>494</v>
      </c>
      <c r="B21" s="141">
        <v>15</v>
      </c>
      <c r="C21" s="141" t="s">
        <v>413</v>
      </c>
      <c r="D21" s="141">
        <v>2</v>
      </c>
      <c r="E21" s="141" t="s">
        <v>413</v>
      </c>
      <c r="F21" s="141">
        <v>2</v>
      </c>
      <c r="G21" s="141">
        <v>1</v>
      </c>
      <c r="H21" s="141" t="s">
        <v>413</v>
      </c>
      <c r="I21" s="141" t="s">
        <v>413</v>
      </c>
      <c r="J21" s="141" t="s">
        <v>413</v>
      </c>
      <c r="K21" s="141" t="s">
        <v>413</v>
      </c>
      <c r="L21" s="141" t="s">
        <v>413</v>
      </c>
      <c r="M21" s="141">
        <v>3</v>
      </c>
      <c r="N21" s="141">
        <v>7</v>
      </c>
      <c r="O21" s="141" t="s">
        <v>413</v>
      </c>
      <c r="P21" s="141" t="s">
        <v>413</v>
      </c>
    </row>
    <row r="22" spans="1:16" s="31" customFormat="1" ht="16.5" customHeight="1">
      <c r="A22" s="89" t="s">
        <v>457</v>
      </c>
      <c r="B22" s="141">
        <v>18</v>
      </c>
      <c r="C22" s="141">
        <v>2</v>
      </c>
      <c r="D22" s="141">
        <v>3</v>
      </c>
      <c r="E22" s="141" t="s">
        <v>413</v>
      </c>
      <c r="F22" s="141" t="s">
        <v>413</v>
      </c>
      <c r="G22" s="141">
        <v>1</v>
      </c>
      <c r="H22" s="141">
        <v>1</v>
      </c>
      <c r="I22" s="141" t="s">
        <v>413</v>
      </c>
      <c r="J22" s="141" t="s">
        <v>413</v>
      </c>
      <c r="K22" s="141" t="s">
        <v>413</v>
      </c>
      <c r="L22" s="141" t="s">
        <v>413</v>
      </c>
      <c r="M22" s="141">
        <v>9</v>
      </c>
      <c r="N22" s="141">
        <v>2</v>
      </c>
      <c r="O22" s="141" t="s">
        <v>413</v>
      </c>
      <c r="P22" s="141" t="s">
        <v>413</v>
      </c>
    </row>
    <row r="23" spans="1:16" s="31" customFormat="1" ht="6" customHeight="1">
      <c r="A23" s="59"/>
      <c r="B23" s="66" t="s">
        <v>414</v>
      </c>
      <c r="D23" s="66" t="s">
        <v>414</v>
      </c>
      <c r="E23" s="66" t="s">
        <v>414</v>
      </c>
      <c r="F23" s="66" t="s">
        <v>414</v>
      </c>
      <c r="G23" s="66" t="s">
        <v>414</v>
      </c>
      <c r="H23" s="66" t="s">
        <v>414</v>
      </c>
      <c r="I23" s="66" t="s">
        <v>414</v>
      </c>
      <c r="J23" s="66" t="s">
        <v>414</v>
      </c>
      <c r="K23" s="66" t="s">
        <v>414</v>
      </c>
      <c r="L23" s="66" t="s">
        <v>414</v>
      </c>
      <c r="M23" s="66" t="s">
        <v>414</v>
      </c>
      <c r="N23" s="66" t="s">
        <v>414</v>
      </c>
      <c r="O23" s="66" t="s">
        <v>414</v>
      </c>
      <c r="P23" s="66" t="s">
        <v>414</v>
      </c>
    </row>
    <row r="24" spans="1:16" s="31" customFormat="1" ht="18.75" customHeight="1">
      <c r="A24" s="147"/>
      <c r="B24" s="469" t="s">
        <v>495</v>
      </c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0"/>
      <c r="P24" s="470"/>
    </row>
    <row r="25" spans="1:16" s="31" customFormat="1" ht="3" customHeight="1">
      <c r="A25" s="147"/>
      <c r="B25" s="76"/>
      <c r="C25" s="7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6" s="149" customFormat="1" ht="18" customHeight="1">
      <c r="A26" s="59" t="s">
        <v>532</v>
      </c>
      <c r="B26" s="141">
        <v>150</v>
      </c>
      <c r="C26" s="149" t="s">
        <v>280</v>
      </c>
      <c r="D26" s="149" t="s">
        <v>280</v>
      </c>
      <c r="E26" s="149" t="s">
        <v>280</v>
      </c>
      <c r="F26" s="149" t="s">
        <v>280</v>
      </c>
      <c r="G26" s="149" t="s">
        <v>280</v>
      </c>
      <c r="H26" s="149" t="s">
        <v>280</v>
      </c>
      <c r="I26" s="149" t="s">
        <v>280</v>
      </c>
      <c r="J26" s="149">
        <v>13</v>
      </c>
      <c r="K26" s="149">
        <v>3</v>
      </c>
      <c r="L26" s="149">
        <v>14</v>
      </c>
      <c r="M26" s="149">
        <v>105</v>
      </c>
      <c r="N26" s="149">
        <v>1</v>
      </c>
      <c r="O26" s="149">
        <v>4</v>
      </c>
      <c r="P26" s="149">
        <v>10</v>
      </c>
    </row>
    <row r="27" spans="1:16" s="149" customFormat="1" ht="18" customHeight="1">
      <c r="A27" s="59">
        <v>18</v>
      </c>
      <c r="B27" s="141">
        <v>151</v>
      </c>
      <c r="C27" s="149" t="s">
        <v>280</v>
      </c>
      <c r="D27" s="149" t="s">
        <v>280</v>
      </c>
      <c r="E27" s="149" t="s">
        <v>280</v>
      </c>
      <c r="F27" s="149" t="s">
        <v>280</v>
      </c>
      <c r="G27" s="149" t="s">
        <v>280</v>
      </c>
      <c r="H27" s="149">
        <v>1</v>
      </c>
      <c r="I27" s="149" t="s">
        <v>280</v>
      </c>
      <c r="J27" s="141">
        <v>14</v>
      </c>
      <c r="K27" s="149" t="s">
        <v>280</v>
      </c>
      <c r="L27" s="141">
        <v>9</v>
      </c>
      <c r="M27" s="141">
        <v>122</v>
      </c>
      <c r="N27" s="141">
        <v>1</v>
      </c>
      <c r="O27" s="141">
        <v>3</v>
      </c>
      <c r="P27" s="141">
        <v>1</v>
      </c>
    </row>
    <row r="28" spans="1:16" ht="18" customHeight="1">
      <c r="A28" s="249">
        <v>19</v>
      </c>
      <c r="B28" s="20">
        <v>152</v>
      </c>
      <c r="C28" s="273" t="s">
        <v>411</v>
      </c>
      <c r="D28" s="273" t="s">
        <v>411</v>
      </c>
      <c r="E28" s="273" t="s">
        <v>411</v>
      </c>
      <c r="F28" s="273" t="s">
        <v>411</v>
      </c>
      <c r="G28" s="273" t="s">
        <v>411</v>
      </c>
      <c r="H28" s="273" t="s">
        <v>411</v>
      </c>
      <c r="I28" s="273" t="s">
        <v>411</v>
      </c>
      <c r="J28" s="20">
        <v>8</v>
      </c>
      <c r="K28" s="273">
        <v>3</v>
      </c>
      <c r="L28" s="20">
        <v>8</v>
      </c>
      <c r="M28" s="20">
        <v>119</v>
      </c>
      <c r="N28" s="273" t="s">
        <v>411</v>
      </c>
      <c r="O28" s="20">
        <v>2</v>
      </c>
      <c r="P28" s="20">
        <v>12</v>
      </c>
    </row>
    <row r="29" spans="1:16" s="31" customFormat="1" ht="12" customHeight="1">
      <c r="A29" s="59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1:16" s="31" customFormat="1" ht="16.5" customHeight="1">
      <c r="A30" s="89" t="s">
        <v>513</v>
      </c>
      <c r="B30" s="141">
        <v>8</v>
      </c>
      <c r="C30" s="141" t="s">
        <v>413</v>
      </c>
      <c r="D30" s="141" t="s">
        <v>413</v>
      </c>
      <c r="E30" s="141" t="s">
        <v>413</v>
      </c>
      <c r="F30" s="141" t="s">
        <v>413</v>
      </c>
      <c r="G30" s="141" t="s">
        <v>413</v>
      </c>
      <c r="H30" s="141" t="s">
        <v>413</v>
      </c>
      <c r="I30" s="141" t="s">
        <v>413</v>
      </c>
      <c r="J30" s="141" t="s">
        <v>413</v>
      </c>
      <c r="K30" s="141" t="s">
        <v>413</v>
      </c>
      <c r="L30" s="141" t="s">
        <v>413</v>
      </c>
      <c r="M30" s="141">
        <v>7</v>
      </c>
      <c r="N30" s="141" t="s">
        <v>413</v>
      </c>
      <c r="O30" s="141" t="s">
        <v>413</v>
      </c>
      <c r="P30" s="141">
        <v>1</v>
      </c>
    </row>
    <row r="31" spans="1:16" s="31" customFormat="1" ht="16.5" customHeight="1">
      <c r="A31" s="89" t="s">
        <v>492</v>
      </c>
      <c r="B31" s="141">
        <v>15</v>
      </c>
      <c r="C31" s="141" t="s">
        <v>413</v>
      </c>
      <c r="D31" s="141" t="s">
        <v>413</v>
      </c>
      <c r="E31" s="141" t="s">
        <v>413</v>
      </c>
      <c r="F31" s="141" t="s">
        <v>413</v>
      </c>
      <c r="G31" s="141" t="s">
        <v>413</v>
      </c>
      <c r="H31" s="141" t="s">
        <v>413</v>
      </c>
      <c r="I31" s="141" t="s">
        <v>413</v>
      </c>
      <c r="J31" s="141" t="s">
        <v>413</v>
      </c>
      <c r="K31" s="141" t="s">
        <v>413</v>
      </c>
      <c r="L31" s="141">
        <v>1</v>
      </c>
      <c r="M31" s="141">
        <v>13</v>
      </c>
      <c r="N31" s="141" t="s">
        <v>413</v>
      </c>
      <c r="O31" s="141" t="s">
        <v>413</v>
      </c>
      <c r="P31" s="141">
        <v>1</v>
      </c>
    </row>
    <row r="32" spans="1:16" s="31" customFormat="1" ht="16.5" customHeight="1">
      <c r="A32" s="89" t="s">
        <v>451</v>
      </c>
      <c r="B32" s="141">
        <v>15</v>
      </c>
      <c r="C32" s="141" t="s">
        <v>413</v>
      </c>
      <c r="D32" s="141" t="s">
        <v>413</v>
      </c>
      <c r="E32" s="141" t="s">
        <v>413</v>
      </c>
      <c r="F32" s="141" t="s">
        <v>413</v>
      </c>
      <c r="G32" s="141" t="s">
        <v>413</v>
      </c>
      <c r="H32" s="141" t="s">
        <v>413</v>
      </c>
      <c r="I32" s="141" t="s">
        <v>413</v>
      </c>
      <c r="J32" s="141">
        <v>1</v>
      </c>
      <c r="K32" s="141" t="s">
        <v>413</v>
      </c>
      <c r="L32" s="141" t="s">
        <v>413</v>
      </c>
      <c r="M32" s="141">
        <v>14</v>
      </c>
      <c r="N32" s="141" t="s">
        <v>413</v>
      </c>
      <c r="O32" s="141" t="s">
        <v>413</v>
      </c>
      <c r="P32" s="141" t="s">
        <v>413</v>
      </c>
    </row>
    <row r="33" spans="1:16" s="31" customFormat="1" ht="16.5" customHeight="1">
      <c r="A33" s="89" t="s">
        <v>452</v>
      </c>
      <c r="B33" s="141">
        <v>16</v>
      </c>
      <c r="C33" s="141" t="s">
        <v>413</v>
      </c>
      <c r="D33" s="141" t="s">
        <v>413</v>
      </c>
      <c r="E33" s="141" t="s">
        <v>413</v>
      </c>
      <c r="F33" s="141" t="s">
        <v>413</v>
      </c>
      <c r="G33" s="141" t="s">
        <v>413</v>
      </c>
      <c r="H33" s="141" t="s">
        <v>413</v>
      </c>
      <c r="I33" s="141" t="s">
        <v>413</v>
      </c>
      <c r="J33" s="141" t="s">
        <v>413</v>
      </c>
      <c r="K33" s="141" t="s">
        <v>413</v>
      </c>
      <c r="L33" s="141">
        <v>1</v>
      </c>
      <c r="M33" s="141">
        <v>13</v>
      </c>
      <c r="N33" s="141" t="s">
        <v>413</v>
      </c>
      <c r="O33" s="141" t="s">
        <v>413</v>
      </c>
      <c r="P33" s="141">
        <v>2</v>
      </c>
    </row>
    <row r="34" spans="1:16" s="31" customFormat="1" ht="16.5" customHeight="1">
      <c r="A34" s="89" t="s">
        <v>453</v>
      </c>
      <c r="B34" s="141">
        <v>9</v>
      </c>
      <c r="C34" s="141" t="s">
        <v>413</v>
      </c>
      <c r="D34" s="141" t="s">
        <v>413</v>
      </c>
      <c r="E34" s="141" t="s">
        <v>413</v>
      </c>
      <c r="F34" s="141" t="s">
        <v>413</v>
      </c>
      <c r="G34" s="141" t="s">
        <v>413</v>
      </c>
      <c r="H34" s="141" t="s">
        <v>413</v>
      </c>
      <c r="I34" s="141" t="s">
        <v>413</v>
      </c>
      <c r="J34" s="141">
        <v>1</v>
      </c>
      <c r="K34" s="141" t="s">
        <v>413</v>
      </c>
      <c r="L34" s="141" t="s">
        <v>413</v>
      </c>
      <c r="M34" s="141">
        <v>8</v>
      </c>
      <c r="N34" s="141" t="s">
        <v>413</v>
      </c>
      <c r="O34" s="141" t="s">
        <v>413</v>
      </c>
      <c r="P34" s="141" t="s">
        <v>413</v>
      </c>
    </row>
    <row r="35" spans="1:16" s="31" customFormat="1" ht="16.5" customHeight="1">
      <c r="A35" s="89" t="s">
        <v>454</v>
      </c>
      <c r="B35" s="141">
        <v>16</v>
      </c>
      <c r="C35" s="141" t="s">
        <v>413</v>
      </c>
      <c r="D35" s="141" t="s">
        <v>413</v>
      </c>
      <c r="E35" s="141" t="s">
        <v>413</v>
      </c>
      <c r="F35" s="141" t="s">
        <v>413</v>
      </c>
      <c r="G35" s="141" t="s">
        <v>413</v>
      </c>
      <c r="H35" s="141" t="s">
        <v>413</v>
      </c>
      <c r="I35" s="141" t="s">
        <v>413</v>
      </c>
      <c r="J35" s="141">
        <v>3</v>
      </c>
      <c r="K35" s="141">
        <v>1</v>
      </c>
      <c r="L35" s="141">
        <v>2</v>
      </c>
      <c r="M35" s="141">
        <v>9</v>
      </c>
      <c r="N35" s="141" t="s">
        <v>413</v>
      </c>
      <c r="O35" s="141" t="s">
        <v>413</v>
      </c>
      <c r="P35" s="141">
        <v>1</v>
      </c>
    </row>
    <row r="36" spans="1:16" s="31" customFormat="1" ht="16.5" customHeight="1">
      <c r="A36" s="89" t="s">
        <v>493</v>
      </c>
      <c r="B36" s="141">
        <v>12</v>
      </c>
      <c r="C36" s="141" t="s">
        <v>413</v>
      </c>
      <c r="D36" s="141" t="s">
        <v>413</v>
      </c>
      <c r="E36" s="141" t="s">
        <v>413</v>
      </c>
      <c r="F36" s="141" t="s">
        <v>413</v>
      </c>
      <c r="G36" s="141" t="s">
        <v>413</v>
      </c>
      <c r="H36" s="141" t="s">
        <v>413</v>
      </c>
      <c r="I36" s="141" t="s">
        <v>413</v>
      </c>
      <c r="J36" s="141" t="s">
        <v>413</v>
      </c>
      <c r="K36" s="141">
        <v>1</v>
      </c>
      <c r="L36" s="141">
        <v>2</v>
      </c>
      <c r="M36" s="141">
        <v>8</v>
      </c>
      <c r="N36" s="141" t="s">
        <v>413</v>
      </c>
      <c r="O36" s="141" t="s">
        <v>413</v>
      </c>
      <c r="P36" s="141">
        <v>1</v>
      </c>
    </row>
    <row r="37" spans="1:16" s="31" customFormat="1" ht="16.5" customHeight="1">
      <c r="A37" s="89" t="s">
        <v>455</v>
      </c>
      <c r="B37" s="141">
        <v>12</v>
      </c>
      <c r="C37" s="141" t="s">
        <v>413</v>
      </c>
      <c r="D37" s="141" t="s">
        <v>413</v>
      </c>
      <c r="E37" s="141" t="s">
        <v>413</v>
      </c>
      <c r="F37" s="141" t="s">
        <v>413</v>
      </c>
      <c r="G37" s="141" t="s">
        <v>413</v>
      </c>
      <c r="H37" s="141" t="s">
        <v>413</v>
      </c>
      <c r="I37" s="141" t="s">
        <v>413</v>
      </c>
      <c r="J37" s="141" t="s">
        <v>413</v>
      </c>
      <c r="K37" s="141" t="s">
        <v>413</v>
      </c>
      <c r="L37" s="141">
        <v>1</v>
      </c>
      <c r="M37" s="141">
        <v>10</v>
      </c>
      <c r="N37" s="141" t="s">
        <v>413</v>
      </c>
      <c r="O37" s="141">
        <v>1</v>
      </c>
      <c r="P37" s="141" t="s">
        <v>413</v>
      </c>
    </row>
    <row r="38" spans="1:16" s="31" customFormat="1" ht="16.5" customHeight="1">
      <c r="A38" s="89" t="s">
        <v>456</v>
      </c>
      <c r="B38" s="141">
        <v>7</v>
      </c>
      <c r="C38" s="141" t="s">
        <v>413</v>
      </c>
      <c r="D38" s="141" t="s">
        <v>413</v>
      </c>
      <c r="E38" s="141" t="s">
        <v>413</v>
      </c>
      <c r="F38" s="141" t="s">
        <v>413</v>
      </c>
      <c r="G38" s="141" t="s">
        <v>413</v>
      </c>
      <c r="H38" s="141" t="s">
        <v>413</v>
      </c>
      <c r="I38" s="141" t="s">
        <v>413</v>
      </c>
      <c r="J38" s="141" t="s">
        <v>413</v>
      </c>
      <c r="K38" s="141">
        <v>1</v>
      </c>
      <c r="L38" s="141">
        <v>1</v>
      </c>
      <c r="M38" s="141">
        <v>4</v>
      </c>
      <c r="N38" s="141" t="s">
        <v>413</v>
      </c>
      <c r="O38" s="141">
        <v>1</v>
      </c>
      <c r="P38" s="141" t="s">
        <v>413</v>
      </c>
    </row>
    <row r="39" spans="1:16" s="31" customFormat="1" ht="16.5" customHeight="1">
      <c r="A39" s="89" t="s">
        <v>514</v>
      </c>
      <c r="B39" s="141">
        <v>11</v>
      </c>
      <c r="C39" s="141" t="s">
        <v>413</v>
      </c>
      <c r="D39" s="141" t="s">
        <v>413</v>
      </c>
      <c r="E39" s="141" t="s">
        <v>413</v>
      </c>
      <c r="F39" s="141" t="s">
        <v>413</v>
      </c>
      <c r="G39" s="141" t="s">
        <v>413</v>
      </c>
      <c r="H39" s="141" t="s">
        <v>413</v>
      </c>
      <c r="I39" s="141" t="s">
        <v>413</v>
      </c>
      <c r="J39" s="141">
        <v>2</v>
      </c>
      <c r="K39" s="141" t="s">
        <v>413</v>
      </c>
      <c r="L39" s="141" t="s">
        <v>413</v>
      </c>
      <c r="M39" s="141">
        <v>8</v>
      </c>
      <c r="N39" s="141" t="s">
        <v>413</v>
      </c>
      <c r="O39" s="141" t="s">
        <v>413</v>
      </c>
      <c r="P39" s="141">
        <v>1</v>
      </c>
    </row>
    <row r="40" spans="1:16" s="31" customFormat="1" ht="16.5" customHeight="1">
      <c r="A40" s="89" t="s">
        <v>494</v>
      </c>
      <c r="B40" s="141">
        <v>14</v>
      </c>
      <c r="C40" s="141" t="s">
        <v>413</v>
      </c>
      <c r="D40" s="141" t="s">
        <v>413</v>
      </c>
      <c r="E40" s="141" t="s">
        <v>413</v>
      </c>
      <c r="F40" s="141" t="s">
        <v>413</v>
      </c>
      <c r="G40" s="141" t="s">
        <v>413</v>
      </c>
      <c r="H40" s="141" t="s">
        <v>413</v>
      </c>
      <c r="I40" s="141" t="s">
        <v>413</v>
      </c>
      <c r="J40" s="141" t="s">
        <v>413</v>
      </c>
      <c r="K40" s="141" t="s">
        <v>413</v>
      </c>
      <c r="L40" s="141" t="s">
        <v>413</v>
      </c>
      <c r="M40" s="141">
        <v>11</v>
      </c>
      <c r="N40" s="141" t="s">
        <v>413</v>
      </c>
      <c r="O40" s="141" t="s">
        <v>413</v>
      </c>
      <c r="P40" s="141">
        <v>3</v>
      </c>
    </row>
    <row r="41" spans="1:16" s="31" customFormat="1" ht="16.5" customHeight="1">
      <c r="A41" s="89" t="s">
        <v>457</v>
      </c>
      <c r="B41" s="141">
        <v>17</v>
      </c>
      <c r="C41" s="141" t="s">
        <v>413</v>
      </c>
      <c r="D41" s="141" t="s">
        <v>413</v>
      </c>
      <c r="E41" s="141" t="s">
        <v>413</v>
      </c>
      <c r="F41" s="141" t="s">
        <v>413</v>
      </c>
      <c r="G41" s="141" t="s">
        <v>413</v>
      </c>
      <c r="H41" s="141" t="s">
        <v>413</v>
      </c>
      <c r="I41" s="141" t="s">
        <v>413</v>
      </c>
      <c r="J41" s="141">
        <v>1</v>
      </c>
      <c r="K41" s="141" t="s">
        <v>413</v>
      </c>
      <c r="L41" s="141" t="s">
        <v>413</v>
      </c>
      <c r="M41" s="141">
        <v>14</v>
      </c>
      <c r="N41" s="141" t="s">
        <v>413</v>
      </c>
      <c r="O41" s="141" t="s">
        <v>413</v>
      </c>
      <c r="P41" s="141">
        <v>2</v>
      </c>
    </row>
    <row r="42" spans="1:16" s="31" customFormat="1" ht="6" customHeight="1">
      <c r="A42" s="59"/>
      <c r="B42" s="66" t="s">
        <v>414</v>
      </c>
      <c r="D42" s="66" t="s">
        <v>414</v>
      </c>
      <c r="E42" s="66" t="s">
        <v>414</v>
      </c>
      <c r="F42" s="66" t="s">
        <v>414</v>
      </c>
      <c r="G42" s="66" t="s">
        <v>414</v>
      </c>
      <c r="H42" s="66" t="s">
        <v>414</v>
      </c>
      <c r="I42" s="66" t="s">
        <v>414</v>
      </c>
      <c r="J42" s="66" t="s">
        <v>414</v>
      </c>
      <c r="K42" s="66" t="s">
        <v>414</v>
      </c>
      <c r="L42" s="66" t="s">
        <v>414</v>
      </c>
      <c r="M42" s="66" t="s">
        <v>414</v>
      </c>
      <c r="N42" s="66" t="s">
        <v>414</v>
      </c>
      <c r="O42" s="66" t="s">
        <v>414</v>
      </c>
      <c r="P42" s="66" t="s">
        <v>414</v>
      </c>
    </row>
    <row r="43" spans="1:16" s="31" customFormat="1" ht="19.5" customHeight="1">
      <c r="A43" s="147"/>
      <c r="B43" s="469" t="s">
        <v>281</v>
      </c>
      <c r="C43" s="470"/>
      <c r="D43" s="470"/>
      <c r="E43" s="470"/>
      <c r="F43" s="470"/>
      <c r="G43" s="470"/>
      <c r="H43" s="470"/>
      <c r="I43" s="470"/>
      <c r="J43" s="470"/>
      <c r="K43" s="470"/>
      <c r="L43" s="470"/>
      <c r="M43" s="470"/>
      <c r="N43" s="470"/>
      <c r="O43" s="470"/>
      <c r="P43" s="470"/>
    </row>
    <row r="44" spans="1:16" s="31" customFormat="1" ht="3" customHeight="1">
      <c r="A44" s="147"/>
      <c r="B44" s="76"/>
      <c r="C44" s="7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</row>
    <row r="45" spans="1:16" s="149" customFormat="1" ht="18" customHeight="1">
      <c r="A45" s="59" t="s">
        <v>532</v>
      </c>
      <c r="B45" s="141">
        <v>219</v>
      </c>
      <c r="C45" s="149" t="s">
        <v>280</v>
      </c>
      <c r="D45" s="149" t="s">
        <v>280</v>
      </c>
      <c r="E45" s="149" t="s">
        <v>280</v>
      </c>
      <c r="F45" s="149" t="s">
        <v>280</v>
      </c>
      <c r="G45" s="149" t="s">
        <v>280</v>
      </c>
      <c r="H45" s="149">
        <v>1</v>
      </c>
      <c r="I45" s="149" t="s">
        <v>280</v>
      </c>
      <c r="J45" s="149">
        <v>14</v>
      </c>
      <c r="K45" s="149" t="s">
        <v>280</v>
      </c>
      <c r="L45" s="149">
        <v>14</v>
      </c>
      <c r="M45" s="149">
        <v>172</v>
      </c>
      <c r="N45" s="149">
        <v>4</v>
      </c>
      <c r="O45" s="149">
        <v>4</v>
      </c>
      <c r="P45" s="149">
        <v>10</v>
      </c>
    </row>
    <row r="46" spans="1:16" s="149" customFormat="1" ht="18" customHeight="1">
      <c r="A46" s="59">
        <v>18</v>
      </c>
      <c r="B46" s="141">
        <v>205</v>
      </c>
      <c r="C46" s="149" t="s">
        <v>280</v>
      </c>
      <c r="D46" s="149" t="s">
        <v>280</v>
      </c>
      <c r="E46" s="149" t="s">
        <v>280</v>
      </c>
      <c r="F46" s="149" t="s">
        <v>280</v>
      </c>
      <c r="G46" s="149" t="s">
        <v>280</v>
      </c>
      <c r="H46" s="149">
        <v>1</v>
      </c>
      <c r="I46" s="149" t="s">
        <v>280</v>
      </c>
      <c r="J46" s="149">
        <v>11</v>
      </c>
      <c r="K46" s="149">
        <v>1</v>
      </c>
      <c r="L46" s="149">
        <v>13</v>
      </c>
      <c r="M46" s="149">
        <v>168</v>
      </c>
      <c r="N46" s="149">
        <v>1</v>
      </c>
      <c r="O46" s="149">
        <v>4</v>
      </c>
      <c r="P46" s="149">
        <v>6</v>
      </c>
    </row>
    <row r="47" spans="1:16" ht="18" customHeight="1">
      <c r="A47" s="249">
        <v>19</v>
      </c>
      <c r="B47" s="273">
        <v>216</v>
      </c>
      <c r="C47" s="273" t="s">
        <v>411</v>
      </c>
      <c r="D47" s="273" t="s">
        <v>411</v>
      </c>
      <c r="E47" s="273" t="s">
        <v>411</v>
      </c>
      <c r="F47" s="273" t="s">
        <v>411</v>
      </c>
      <c r="G47" s="273" t="s">
        <v>411</v>
      </c>
      <c r="H47" s="273" t="s">
        <v>411</v>
      </c>
      <c r="I47" s="273">
        <v>1</v>
      </c>
      <c r="J47" s="20">
        <v>9</v>
      </c>
      <c r="K47" s="273">
        <v>4</v>
      </c>
      <c r="L47" s="20">
        <v>15</v>
      </c>
      <c r="M47" s="20">
        <v>174</v>
      </c>
      <c r="N47" s="273" t="s">
        <v>411</v>
      </c>
      <c r="O47" s="20">
        <v>5</v>
      </c>
      <c r="P47" s="20">
        <v>8</v>
      </c>
    </row>
    <row r="48" spans="1:16" s="31" customFormat="1" ht="12" customHeight="1">
      <c r="A48" s="59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</row>
    <row r="49" spans="1:16" s="31" customFormat="1" ht="16.5" customHeight="1">
      <c r="A49" s="89" t="s">
        <v>513</v>
      </c>
      <c r="B49" s="141">
        <v>18</v>
      </c>
      <c r="C49" s="141" t="s">
        <v>413</v>
      </c>
      <c r="D49" s="141" t="s">
        <v>413</v>
      </c>
      <c r="E49" s="141" t="s">
        <v>413</v>
      </c>
      <c r="F49" s="141" t="s">
        <v>413</v>
      </c>
      <c r="G49" s="141" t="s">
        <v>413</v>
      </c>
      <c r="H49" s="141" t="s">
        <v>413</v>
      </c>
      <c r="I49" s="141" t="s">
        <v>413</v>
      </c>
      <c r="J49" s="141">
        <v>1</v>
      </c>
      <c r="K49" s="141" t="s">
        <v>413</v>
      </c>
      <c r="L49" s="141">
        <v>1</v>
      </c>
      <c r="M49" s="141">
        <v>15</v>
      </c>
      <c r="N49" s="141" t="s">
        <v>413</v>
      </c>
      <c r="O49" s="141" t="s">
        <v>413</v>
      </c>
      <c r="P49" s="141">
        <v>1</v>
      </c>
    </row>
    <row r="50" spans="1:16" s="31" customFormat="1" ht="16.5" customHeight="1">
      <c r="A50" s="89" t="s">
        <v>492</v>
      </c>
      <c r="B50" s="141">
        <v>16</v>
      </c>
      <c r="C50" s="141" t="s">
        <v>413</v>
      </c>
      <c r="D50" s="141" t="s">
        <v>413</v>
      </c>
      <c r="E50" s="141" t="s">
        <v>413</v>
      </c>
      <c r="F50" s="141" t="s">
        <v>413</v>
      </c>
      <c r="G50" s="141" t="s">
        <v>413</v>
      </c>
      <c r="H50" s="141" t="s">
        <v>413</v>
      </c>
      <c r="I50" s="141" t="s">
        <v>413</v>
      </c>
      <c r="J50" s="141">
        <v>1</v>
      </c>
      <c r="K50" s="141" t="s">
        <v>413</v>
      </c>
      <c r="L50" s="141">
        <v>1</v>
      </c>
      <c r="M50" s="141">
        <v>13</v>
      </c>
      <c r="N50" s="141" t="s">
        <v>413</v>
      </c>
      <c r="O50" s="141">
        <v>1</v>
      </c>
      <c r="P50" s="141" t="s">
        <v>413</v>
      </c>
    </row>
    <row r="51" spans="1:16" s="31" customFormat="1" ht="16.5" customHeight="1">
      <c r="A51" s="89" t="s">
        <v>451</v>
      </c>
      <c r="B51" s="141">
        <v>21</v>
      </c>
      <c r="C51" s="141" t="s">
        <v>413</v>
      </c>
      <c r="D51" s="141" t="s">
        <v>413</v>
      </c>
      <c r="E51" s="141" t="s">
        <v>413</v>
      </c>
      <c r="F51" s="141" t="s">
        <v>413</v>
      </c>
      <c r="G51" s="141" t="s">
        <v>413</v>
      </c>
      <c r="H51" s="141" t="s">
        <v>413</v>
      </c>
      <c r="I51" s="141" t="s">
        <v>413</v>
      </c>
      <c r="J51" s="141">
        <v>1</v>
      </c>
      <c r="K51" s="141" t="s">
        <v>413</v>
      </c>
      <c r="L51" s="141">
        <v>1</v>
      </c>
      <c r="M51" s="141">
        <v>17</v>
      </c>
      <c r="N51" s="141" t="s">
        <v>413</v>
      </c>
      <c r="O51" s="141">
        <v>1</v>
      </c>
      <c r="P51" s="141">
        <v>1</v>
      </c>
    </row>
    <row r="52" spans="1:16" s="31" customFormat="1" ht="16.5" customHeight="1">
      <c r="A52" s="89" t="s">
        <v>452</v>
      </c>
      <c r="B52" s="141">
        <v>19</v>
      </c>
      <c r="C52" s="141" t="s">
        <v>413</v>
      </c>
      <c r="D52" s="141" t="s">
        <v>413</v>
      </c>
      <c r="E52" s="141" t="s">
        <v>413</v>
      </c>
      <c r="F52" s="141" t="s">
        <v>413</v>
      </c>
      <c r="G52" s="141" t="s">
        <v>413</v>
      </c>
      <c r="H52" s="141" t="s">
        <v>413</v>
      </c>
      <c r="I52" s="141" t="s">
        <v>413</v>
      </c>
      <c r="J52" s="141" t="s">
        <v>413</v>
      </c>
      <c r="K52" s="141" t="s">
        <v>413</v>
      </c>
      <c r="L52" s="141">
        <v>2</v>
      </c>
      <c r="M52" s="141">
        <v>17</v>
      </c>
      <c r="N52" s="141" t="s">
        <v>413</v>
      </c>
      <c r="O52" s="141" t="s">
        <v>413</v>
      </c>
      <c r="P52" s="141" t="s">
        <v>413</v>
      </c>
    </row>
    <row r="53" spans="1:16" s="31" customFormat="1" ht="16.5" customHeight="1">
      <c r="A53" s="89" t="s">
        <v>453</v>
      </c>
      <c r="B53" s="141">
        <v>17</v>
      </c>
      <c r="C53" s="141" t="s">
        <v>413</v>
      </c>
      <c r="D53" s="141" t="s">
        <v>413</v>
      </c>
      <c r="E53" s="141" t="s">
        <v>413</v>
      </c>
      <c r="F53" s="141" t="s">
        <v>413</v>
      </c>
      <c r="G53" s="141" t="s">
        <v>413</v>
      </c>
      <c r="H53" s="141" t="s">
        <v>413</v>
      </c>
      <c r="I53" s="141" t="s">
        <v>413</v>
      </c>
      <c r="J53" s="141" t="s">
        <v>413</v>
      </c>
      <c r="K53" s="141" t="s">
        <v>413</v>
      </c>
      <c r="L53" s="141">
        <v>1</v>
      </c>
      <c r="M53" s="141">
        <v>16</v>
      </c>
      <c r="N53" s="141" t="s">
        <v>413</v>
      </c>
      <c r="O53" s="141" t="s">
        <v>413</v>
      </c>
      <c r="P53" s="141" t="s">
        <v>413</v>
      </c>
    </row>
    <row r="54" spans="1:16" s="31" customFormat="1" ht="16.5" customHeight="1">
      <c r="A54" s="89" t="s">
        <v>454</v>
      </c>
      <c r="B54" s="141">
        <v>18</v>
      </c>
      <c r="C54" s="141" t="s">
        <v>413</v>
      </c>
      <c r="D54" s="141" t="s">
        <v>413</v>
      </c>
      <c r="E54" s="141" t="s">
        <v>413</v>
      </c>
      <c r="F54" s="141" t="s">
        <v>413</v>
      </c>
      <c r="G54" s="141" t="s">
        <v>413</v>
      </c>
      <c r="H54" s="141" t="s">
        <v>413</v>
      </c>
      <c r="I54" s="141" t="s">
        <v>413</v>
      </c>
      <c r="J54" s="141">
        <v>1</v>
      </c>
      <c r="K54" s="141">
        <v>1</v>
      </c>
      <c r="L54" s="141">
        <v>2</v>
      </c>
      <c r="M54" s="141">
        <v>10</v>
      </c>
      <c r="N54" s="141" t="s">
        <v>413</v>
      </c>
      <c r="O54" s="141">
        <v>2</v>
      </c>
      <c r="P54" s="141">
        <v>2</v>
      </c>
    </row>
    <row r="55" spans="1:16" s="31" customFormat="1" ht="16.5" customHeight="1">
      <c r="A55" s="89" t="s">
        <v>493</v>
      </c>
      <c r="B55" s="141">
        <v>20</v>
      </c>
      <c r="C55" s="141" t="s">
        <v>413</v>
      </c>
      <c r="D55" s="141" t="s">
        <v>413</v>
      </c>
      <c r="E55" s="141" t="s">
        <v>413</v>
      </c>
      <c r="F55" s="141" t="s">
        <v>413</v>
      </c>
      <c r="G55" s="141" t="s">
        <v>413</v>
      </c>
      <c r="H55" s="141" t="s">
        <v>413</v>
      </c>
      <c r="I55" s="141" t="s">
        <v>413</v>
      </c>
      <c r="J55" s="141" t="s">
        <v>413</v>
      </c>
      <c r="K55" s="141">
        <v>1</v>
      </c>
      <c r="L55" s="141">
        <v>2</v>
      </c>
      <c r="M55" s="141">
        <v>16</v>
      </c>
      <c r="N55" s="141" t="s">
        <v>413</v>
      </c>
      <c r="O55" s="141" t="s">
        <v>413</v>
      </c>
      <c r="P55" s="141">
        <v>1</v>
      </c>
    </row>
    <row r="56" spans="1:16" s="31" customFormat="1" ht="16.5" customHeight="1">
      <c r="A56" s="89" t="s">
        <v>455</v>
      </c>
      <c r="B56" s="141">
        <v>22</v>
      </c>
      <c r="C56" s="141" t="s">
        <v>413</v>
      </c>
      <c r="D56" s="141" t="s">
        <v>413</v>
      </c>
      <c r="E56" s="141" t="s">
        <v>413</v>
      </c>
      <c r="F56" s="141" t="s">
        <v>413</v>
      </c>
      <c r="G56" s="141" t="s">
        <v>413</v>
      </c>
      <c r="H56" s="141" t="s">
        <v>413</v>
      </c>
      <c r="I56" s="141" t="s">
        <v>413</v>
      </c>
      <c r="J56" s="141" t="s">
        <v>413</v>
      </c>
      <c r="K56" s="141">
        <v>1</v>
      </c>
      <c r="L56" s="141">
        <v>2</v>
      </c>
      <c r="M56" s="141">
        <v>19</v>
      </c>
      <c r="N56" s="141" t="s">
        <v>413</v>
      </c>
      <c r="O56" s="141" t="s">
        <v>413</v>
      </c>
      <c r="P56" s="141" t="s">
        <v>413</v>
      </c>
    </row>
    <row r="57" spans="1:16" s="31" customFormat="1" ht="16.5" customHeight="1">
      <c r="A57" s="89" t="s">
        <v>456</v>
      </c>
      <c r="B57" s="141">
        <v>11</v>
      </c>
      <c r="C57" s="141" t="s">
        <v>413</v>
      </c>
      <c r="D57" s="141" t="s">
        <v>413</v>
      </c>
      <c r="E57" s="141" t="s">
        <v>413</v>
      </c>
      <c r="F57" s="141" t="s">
        <v>413</v>
      </c>
      <c r="G57" s="141" t="s">
        <v>413</v>
      </c>
      <c r="H57" s="141" t="s">
        <v>413</v>
      </c>
      <c r="I57" s="141" t="s">
        <v>413</v>
      </c>
      <c r="J57" s="141">
        <v>1</v>
      </c>
      <c r="K57" s="141">
        <v>1</v>
      </c>
      <c r="L57" s="141">
        <v>2</v>
      </c>
      <c r="M57" s="141">
        <v>7</v>
      </c>
      <c r="N57" s="141" t="s">
        <v>413</v>
      </c>
      <c r="O57" s="141" t="s">
        <v>413</v>
      </c>
      <c r="P57" s="141" t="s">
        <v>413</v>
      </c>
    </row>
    <row r="58" spans="1:16" s="31" customFormat="1" ht="16.5" customHeight="1">
      <c r="A58" s="89" t="s">
        <v>514</v>
      </c>
      <c r="B58" s="141">
        <v>18</v>
      </c>
      <c r="C58" s="141" t="s">
        <v>413</v>
      </c>
      <c r="D58" s="141" t="s">
        <v>413</v>
      </c>
      <c r="E58" s="141" t="s">
        <v>413</v>
      </c>
      <c r="F58" s="141" t="s">
        <v>413</v>
      </c>
      <c r="G58" s="141" t="s">
        <v>413</v>
      </c>
      <c r="H58" s="141" t="s">
        <v>413</v>
      </c>
      <c r="I58" s="141" t="s">
        <v>413</v>
      </c>
      <c r="J58" s="141">
        <v>1</v>
      </c>
      <c r="K58" s="141" t="s">
        <v>413</v>
      </c>
      <c r="L58" s="141" t="s">
        <v>413</v>
      </c>
      <c r="M58" s="141">
        <v>17</v>
      </c>
      <c r="N58" s="141" t="s">
        <v>413</v>
      </c>
      <c r="O58" s="141" t="s">
        <v>413</v>
      </c>
      <c r="P58" s="141" t="s">
        <v>413</v>
      </c>
    </row>
    <row r="59" spans="1:16" s="31" customFormat="1" ht="16.5" customHeight="1">
      <c r="A59" s="89" t="s">
        <v>494</v>
      </c>
      <c r="B59" s="141">
        <v>19</v>
      </c>
      <c r="C59" s="141" t="s">
        <v>413</v>
      </c>
      <c r="D59" s="141" t="s">
        <v>413</v>
      </c>
      <c r="E59" s="141" t="s">
        <v>413</v>
      </c>
      <c r="F59" s="141" t="s">
        <v>413</v>
      </c>
      <c r="G59" s="141" t="s">
        <v>413</v>
      </c>
      <c r="H59" s="141" t="s">
        <v>413</v>
      </c>
      <c r="I59" s="141">
        <v>1</v>
      </c>
      <c r="J59" s="141">
        <v>1</v>
      </c>
      <c r="K59" s="141" t="s">
        <v>413</v>
      </c>
      <c r="L59" s="141">
        <v>1</v>
      </c>
      <c r="M59" s="141">
        <v>15</v>
      </c>
      <c r="N59" s="141" t="s">
        <v>413</v>
      </c>
      <c r="O59" s="141" t="s">
        <v>413</v>
      </c>
      <c r="P59" s="141">
        <v>1</v>
      </c>
    </row>
    <row r="60" spans="1:16" s="31" customFormat="1" ht="16.5" customHeight="1">
      <c r="A60" s="89" t="s">
        <v>457</v>
      </c>
      <c r="B60" s="141">
        <v>17</v>
      </c>
      <c r="C60" s="141" t="s">
        <v>413</v>
      </c>
      <c r="D60" s="141" t="s">
        <v>413</v>
      </c>
      <c r="E60" s="141" t="s">
        <v>413</v>
      </c>
      <c r="F60" s="141" t="s">
        <v>413</v>
      </c>
      <c r="G60" s="141" t="s">
        <v>413</v>
      </c>
      <c r="H60" s="141" t="s">
        <v>413</v>
      </c>
      <c r="I60" s="141" t="s">
        <v>413</v>
      </c>
      <c r="J60" s="141">
        <v>2</v>
      </c>
      <c r="K60" s="141" t="s">
        <v>413</v>
      </c>
      <c r="L60" s="141" t="s">
        <v>413</v>
      </c>
      <c r="M60" s="141">
        <v>12</v>
      </c>
      <c r="N60" s="141" t="s">
        <v>413</v>
      </c>
      <c r="O60" s="141">
        <v>1</v>
      </c>
      <c r="P60" s="141">
        <v>2</v>
      </c>
    </row>
    <row r="61" spans="1:30" s="31" customFormat="1" ht="6" customHeight="1" thickBot="1">
      <c r="A61" s="78"/>
      <c r="B61" s="53"/>
      <c r="C61" s="53" t="s">
        <v>382</v>
      </c>
      <c r="D61" s="53" t="s">
        <v>382</v>
      </c>
      <c r="E61" s="53" t="s">
        <v>382</v>
      </c>
      <c r="F61" s="53" t="s">
        <v>382</v>
      </c>
      <c r="G61" s="53" t="s">
        <v>382</v>
      </c>
      <c r="H61" s="53" t="s">
        <v>382</v>
      </c>
      <c r="I61" s="53" t="s">
        <v>382</v>
      </c>
      <c r="J61" s="53" t="s">
        <v>382</v>
      </c>
      <c r="K61" s="53" t="s">
        <v>382</v>
      </c>
      <c r="L61" s="53" t="s">
        <v>382</v>
      </c>
      <c r="M61" s="53" t="s">
        <v>382</v>
      </c>
      <c r="N61" s="53" t="s">
        <v>382</v>
      </c>
      <c r="O61" s="53" t="s">
        <v>382</v>
      </c>
      <c r="P61" s="53" t="s">
        <v>382</v>
      </c>
      <c r="Q61" s="66" t="s">
        <v>382</v>
      </c>
      <c r="R61" s="66" t="s">
        <v>382</v>
      </c>
      <c r="S61" s="66" t="s">
        <v>382</v>
      </c>
      <c r="T61" s="66" t="s">
        <v>382</v>
      </c>
      <c r="U61" s="66" t="s">
        <v>382</v>
      </c>
      <c r="V61" s="66" t="s">
        <v>382</v>
      </c>
      <c r="W61" s="66" t="s">
        <v>382</v>
      </c>
      <c r="X61" s="66" t="s">
        <v>382</v>
      </c>
      <c r="Y61" s="66" t="s">
        <v>382</v>
      </c>
      <c r="Z61" s="66" t="s">
        <v>382</v>
      </c>
      <c r="AA61" s="66" t="s">
        <v>382</v>
      </c>
      <c r="AB61" s="66" t="s">
        <v>382</v>
      </c>
      <c r="AC61" s="66" t="s">
        <v>382</v>
      </c>
      <c r="AD61" s="66" t="s">
        <v>382</v>
      </c>
    </row>
    <row r="62" spans="1:16" s="37" customFormat="1" ht="18" customHeight="1">
      <c r="A62" s="37" t="s">
        <v>471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</row>
    <row r="63" s="31" customFormat="1" ht="13.5">
      <c r="A63" s="79"/>
    </row>
    <row r="64" s="31" customFormat="1" ht="13.5">
      <c r="A64" s="79"/>
    </row>
    <row r="65" s="31" customFormat="1" ht="13.5">
      <c r="A65" s="79"/>
    </row>
    <row r="66" s="31" customFormat="1" ht="13.5">
      <c r="A66" s="79"/>
    </row>
    <row r="67" s="31" customFormat="1" ht="13.5">
      <c r="A67" s="79"/>
    </row>
    <row r="68" s="31" customFormat="1" ht="13.5">
      <c r="A68" s="79"/>
    </row>
    <row r="69" s="31" customFormat="1" ht="13.5">
      <c r="A69" s="79"/>
    </row>
    <row r="70" s="31" customFormat="1" ht="13.5">
      <c r="A70" s="79"/>
    </row>
    <row r="71" s="31" customFormat="1" ht="13.5">
      <c r="A71" s="79"/>
    </row>
    <row r="72" s="31" customFormat="1" ht="13.5">
      <c r="A72" s="79"/>
    </row>
    <row r="73" s="31" customFormat="1" ht="13.5">
      <c r="A73" s="79"/>
    </row>
    <row r="74" s="31" customFormat="1" ht="13.5">
      <c r="A74" s="79"/>
    </row>
    <row r="75" s="31" customFormat="1" ht="13.5">
      <c r="A75" s="79"/>
    </row>
    <row r="76" s="31" customFormat="1" ht="13.5">
      <c r="A76" s="79"/>
    </row>
    <row r="77" s="31" customFormat="1" ht="13.5">
      <c r="A77" s="79"/>
    </row>
    <row r="78" s="31" customFormat="1" ht="13.5">
      <c r="A78" s="79"/>
    </row>
    <row r="79" s="31" customFormat="1" ht="13.5">
      <c r="A79" s="79"/>
    </row>
    <row r="80" s="31" customFormat="1" ht="13.5">
      <c r="A80" s="79"/>
    </row>
    <row r="81" s="31" customFormat="1" ht="13.5">
      <c r="A81" s="79"/>
    </row>
    <row r="82" s="31" customFormat="1" ht="13.5">
      <c r="A82" s="79"/>
    </row>
    <row r="83" s="31" customFormat="1" ht="13.5">
      <c r="A83" s="79"/>
    </row>
    <row r="84" s="31" customFormat="1" ht="13.5">
      <c r="A84" s="79"/>
    </row>
    <row r="85" s="31" customFormat="1" ht="13.5">
      <c r="A85" s="79"/>
    </row>
    <row r="86" s="31" customFormat="1" ht="13.5">
      <c r="A86" s="79"/>
    </row>
    <row r="87" s="31" customFormat="1" ht="13.5">
      <c r="A87" s="79"/>
    </row>
    <row r="88" s="31" customFormat="1" ht="13.5">
      <c r="A88" s="79"/>
    </row>
    <row r="89" s="31" customFormat="1" ht="13.5">
      <c r="A89" s="79"/>
    </row>
    <row r="90" s="31" customFormat="1" ht="13.5">
      <c r="A90" s="79"/>
    </row>
    <row r="91" s="31" customFormat="1" ht="13.5">
      <c r="A91" s="79"/>
    </row>
    <row r="92" s="31" customFormat="1" ht="13.5">
      <c r="A92" s="79"/>
    </row>
    <row r="93" s="31" customFormat="1" ht="13.5">
      <c r="A93" s="79"/>
    </row>
    <row r="94" s="31" customFormat="1" ht="13.5">
      <c r="A94" s="79"/>
    </row>
    <row r="95" s="31" customFormat="1" ht="13.5">
      <c r="A95" s="79"/>
    </row>
    <row r="96" s="31" customFormat="1" ht="13.5">
      <c r="A96" s="79"/>
    </row>
    <row r="97" s="31" customFormat="1" ht="13.5">
      <c r="A97" s="79"/>
    </row>
    <row r="98" s="31" customFormat="1" ht="13.5">
      <c r="A98" s="79"/>
    </row>
    <row r="99" s="31" customFormat="1" ht="13.5">
      <c r="A99" s="79"/>
    </row>
    <row r="100" s="31" customFormat="1" ht="13.5">
      <c r="A100" s="79"/>
    </row>
    <row r="101" s="31" customFormat="1" ht="13.5">
      <c r="A101" s="79"/>
    </row>
    <row r="102" s="31" customFormat="1" ht="13.5">
      <c r="A102" s="79"/>
    </row>
    <row r="103" s="31" customFormat="1" ht="13.5">
      <c r="A103" s="79"/>
    </row>
    <row r="104" s="31" customFormat="1" ht="13.5">
      <c r="A104" s="79"/>
    </row>
    <row r="105" s="31" customFormat="1" ht="13.5">
      <c r="A105" s="79"/>
    </row>
    <row r="106" s="31" customFormat="1" ht="13.5">
      <c r="A106" s="79"/>
    </row>
    <row r="107" s="31" customFormat="1" ht="13.5">
      <c r="A107" s="79"/>
    </row>
    <row r="108" s="31" customFormat="1" ht="13.5">
      <c r="A108" s="79"/>
    </row>
    <row r="109" s="31" customFormat="1" ht="13.5">
      <c r="A109" s="79"/>
    </row>
    <row r="110" s="31" customFormat="1" ht="13.5">
      <c r="A110" s="79"/>
    </row>
    <row r="111" s="31" customFormat="1" ht="13.5">
      <c r="A111" s="79"/>
    </row>
    <row r="112" s="31" customFormat="1" ht="13.5">
      <c r="A112" s="79"/>
    </row>
    <row r="113" s="31" customFormat="1" ht="13.5">
      <c r="A113" s="79"/>
    </row>
    <row r="114" s="31" customFormat="1" ht="13.5">
      <c r="A114" s="79"/>
    </row>
    <row r="115" s="31" customFormat="1" ht="13.5">
      <c r="A115" s="79"/>
    </row>
    <row r="116" s="31" customFormat="1" ht="13.5">
      <c r="A116" s="79"/>
    </row>
    <row r="117" s="31" customFormat="1" ht="13.5">
      <c r="A117" s="79"/>
    </row>
    <row r="118" s="31" customFormat="1" ht="13.5">
      <c r="A118" s="79"/>
    </row>
    <row r="119" s="31" customFormat="1" ht="13.5">
      <c r="A119" s="79"/>
    </row>
    <row r="120" s="31" customFormat="1" ht="13.5">
      <c r="A120" s="79"/>
    </row>
    <row r="121" s="31" customFormat="1" ht="13.5">
      <c r="A121" s="79"/>
    </row>
    <row r="122" s="31" customFormat="1" ht="13.5">
      <c r="A122" s="79"/>
    </row>
    <row r="123" s="31" customFormat="1" ht="13.5">
      <c r="A123" s="79"/>
    </row>
    <row r="124" s="31" customFormat="1" ht="13.5">
      <c r="A124" s="79"/>
    </row>
    <row r="125" s="31" customFormat="1" ht="13.5">
      <c r="A125" s="79"/>
    </row>
    <row r="126" s="31" customFormat="1" ht="13.5">
      <c r="A126" s="79"/>
    </row>
    <row r="127" s="31" customFormat="1" ht="13.5">
      <c r="A127" s="79"/>
    </row>
    <row r="128" s="31" customFormat="1" ht="13.5">
      <c r="A128" s="79"/>
    </row>
    <row r="129" s="31" customFormat="1" ht="13.5">
      <c r="A129" s="79"/>
    </row>
    <row r="130" s="31" customFormat="1" ht="13.5">
      <c r="A130" s="79"/>
    </row>
    <row r="131" s="31" customFormat="1" ht="13.5">
      <c r="A131" s="79"/>
    </row>
    <row r="132" s="31" customFormat="1" ht="13.5">
      <c r="A132" s="79"/>
    </row>
    <row r="133" s="31" customFormat="1" ht="13.5">
      <c r="A133" s="79"/>
    </row>
    <row r="134" s="31" customFormat="1" ht="13.5">
      <c r="A134" s="79"/>
    </row>
    <row r="135" s="31" customFormat="1" ht="13.5">
      <c r="A135" s="79"/>
    </row>
    <row r="136" s="31" customFormat="1" ht="13.5">
      <c r="A136" s="79"/>
    </row>
    <row r="137" s="31" customFormat="1" ht="13.5">
      <c r="A137" s="79"/>
    </row>
    <row r="138" s="31" customFormat="1" ht="13.5">
      <c r="A138" s="79"/>
    </row>
    <row r="139" s="31" customFormat="1" ht="13.5">
      <c r="A139" s="79"/>
    </row>
    <row r="140" s="31" customFormat="1" ht="13.5">
      <c r="A140" s="79"/>
    </row>
    <row r="141" s="31" customFormat="1" ht="13.5">
      <c r="A141" s="79"/>
    </row>
    <row r="142" s="31" customFormat="1" ht="13.5">
      <c r="A142" s="79"/>
    </row>
    <row r="143" s="31" customFormat="1" ht="13.5">
      <c r="A143" s="79"/>
    </row>
    <row r="144" s="31" customFormat="1" ht="13.5">
      <c r="A144" s="79"/>
    </row>
    <row r="145" s="31" customFormat="1" ht="13.5">
      <c r="A145" s="79"/>
    </row>
    <row r="146" s="31" customFormat="1" ht="13.5">
      <c r="A146" s="79"/>
    </row>
    <row r="147" s="31" customFormat="1" ht="13.5">
      <c r="A147" s="79"/>
    </row>
    <row r="148" s="31" customFormat="1" ht="13.5">
      <c r="A148" s="79"/>
    </row>
    <row r="149" s="31" customFormat="1" ht="13.5">
      <c r="A149" s="79"/>
    </row>
  </sheetData>
  <sheetProtection/>
  <mergeCells count="4">
    <mergeCell ref="A1:P1"/>
    <mergeCell ref="B5:P5"/>
    <mergeCell ref="B24:P24"/>
    <mergeCell ref="B43:P4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86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16" customWidth="1"/>
    <col min="2" max="10" width="6.375" style="2" customWidth="1"/>
    <col min="11" max="12" width="6.75390625" style="2" customWidth="1"/>
    <col min="13" max="13" width="7.125" style="2" customWidth="1"/>
    <col min="14" max="16" width="6.375" style="2" customWidth="1"/>
    <col min="17" max="16384" width="9.00390625" style="2" customWidth="1"/>
  </cols>
  <sheetData>
    <row r="1" spans="1:18" ht="20.25" customHeight="1">
      <c r="A1" s="471" t="s">
        <v>381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1"/>
      <c r="R1" s="1"/>
    </row>
    <row r="2" s="31" customFormat="1" ht="12" customHeight="1" thickBot="1">
      <c r="A2" s="79"/>
    </row>
    <row r="3" spans="1:16" s="31" customFormat="1" ht="19.5" customHeight="1">
      <c r="A3" s="81" t="s">
        <v>422</v>
      </c>
      <c r="B3" s="143" t="s">
        <v>15</v>
      </c>
      <c r="C3" s="144" t="s">
        <v>271</v>
      </c>
      <c r="D3" s="144" t="s">
        <v>166</v>
      </c>
      <c r="E3" s="144" t="s">
        <v>265</v>
      </c>
      <c r="F3" s="144" t="s">
        <v>266</v>
      </c>
      <c r="G3" s="144" t="s">
        <v>267</v>
      </c>
      <c r="H3" s="144" t="s">
        <v>268</v>
      </c>
      <c r="I3" s="144" t="s">
        <v>269</v>
      </c>
      <c r="J3" s="144" t="s">
        <v>167</v>
      </c>
      <c r="K3" s="144" t="s">
        <v>168</v>
      </c>
      <c r="L3" s="144" t="s">
        <v>169</v>
      </c>
      <c r="M3" s="144" t="s">
        <v>170</v>
      </c>
      <c r="N3" s="144" t="s">
        <v>171</v>
      </c>
      <c r="O3" s="144" t="s">
        <v>270</v>
      </c>
      <c r="P3" s="145" t="s">
        <v>102</v>
      </c>
    </row>
    <row r="4" spans="1:16" s="31" customFormat="1" ht="6" customHeight="1">
      <c r="A4" s="59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146"/>
    </row>
    <row r="5" spans="1:16" s="31" customFormat="1" ht="19.5" customHeight="1">
      <c r="A5" s="147"/>
      <c r="B5" s="469" t="s">
        <v>277</v>
      </c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</row>
    <row r="6" spans="1:16" s="31" customFormat="1" ht="3" customHeight="1">
      <c r="A6" s="147"/>
      <c r="B6" s="76"/>
      <c r="C6" s="7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s="31" customFormat="1" ht="24" customHeight="1">
      <c r="A7" s="59" t="s">
        <v>532</v>
      </c>
      <c r="B7" s="141">
        <v>93</v>
      </c>
      <c r="C7" s="141">
        <v>9</v>
      </c>
      <c r="D7" s="141" t="s">
        <v>280</v>
      </c>
      <c r="E7" s="141" t="s">
        <v>280</v>
      </c>
      <c r="F7" s="141" t="s">
        <v>280</v>
      </c>
      <c r="G7" s="141">
        <v>1</v>
      </c>
      <c r="H7" s="141" t="s">
        <v>280</v>
      </c>
      <c r="I7" s="141">
        <v>1</v>
      </c>
      <c r="J7" s="141">
        <v>5</v>
      </c>
      <c r="K7" s="141" t="s">
        <v>280</v>
      </c>
      <c r="L7" s="141">
        <v>1</v>
      </c>
      <c r="M7" s="141">
        <v>55</v>
      </c>
      <c r="N7" s="141">
        <v>11</v>
      </c>
      <c r="O7" s="141">
        <v>7</v>
      </c>
      <c r="P7" s="141">
        <v>3</v>
      </c>
    </row>
    <row r="8" spans="1:16" s="31" customFormat="1" ht="24" customHeight="1">
      <c r="A8" s="59">
        <v>18</v>
      </c>
      <c r="B8" s="141">
        <v>77</v>
      </c>
      <c r="C8" s="141">
        <v>1</v>
      </c>
      <c r="D8" s="141">
        <v>1</v>
      </c>
      <c r="E8" s="141">
        <v>1</v>
      </c>
      <c r="F8" s="141" t="s">
        <v>280</v>
      </c>
      <c r="G8" s="141" t="s">
        <v>280</v>
      </c>
      <c r="H8" s="141" t="s">
        <v>280</v>
      </c>
      <c r="I8" s="141">
        <v>4</v>
      </c>
      <c r="J8" s="141">
        <v>1</v>
      </c>
      <c r="K8" s="141" t="s">
        <v>280</v>
      </c>
      <c r="L8" s="141" t="s">
        <v>280</v>
      </c>
      <c r="M8" s="141">
        <v>52</v>
      </c>
      <c r="N8" s="141">
        <v>4</v>
      </c>
      <c r="O8" s="141">
        <v>11</v>
      </c>
      <c r="P8" s="141">
        <v>2</v>
      </c>
    </row>
    <row r="9" spans="1:16" s="17" customFormat="1" ht="24" customHeight="1">
      <c r="A9" s="249">
        <v>19</v>
      </c>
      <c r="B9" s="273">
        <v>78</v>
      </c>
      <c r="C9" s="273" t="s">
        <v>411</v>
      </c>
      <c r="D9" s="273" t="s">
        <v>411</v>
      </c>
      <c r="E9" s="273">
        <v>2</v>
      </c>
      <c r="F9" s="273">
        <v>1</v>
      </c>
      <c r="G9" s="273" t="s">
        <v>411</v>
      </c>
      <c r="H9" s="273" t="s">
        <v>411</v>
      </c>
      <c r="I9" s="273">
        <v>1</v>
      </c>
      <c r="J9" s="273">
        <v>2</v>
      </c>
      <c r="K9" s="273">
        <v>1</v>
      </c>
      <c r="L9" s="273" t="s">
        <v>411</v>
      </c>
      <c r="M9" s="273">
        <v>60</v>
      </c>
      <c r="N9" s="273">
        <v>2</v>
      </c>
      <c r="O9" s="273">
        <v>9</v>
      </c>
      <c r="P9" s="273" t="s">
        <v>411</v>
      </c>
    </row>
    <row r="10" spans="1:16" s="31" customFormat="1" ht="24" customHeight="1">
      <c r="A10" s="59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</row>
    <row r="11" spans="1:16" s="31" customFormat="1" ht="24" customHeight="1">
      <c r="A11" s="89" t="s">
        <v>513</v>
      </c>
      <c r="B11" s="141">
        <v>6</v>
      </c>
      <c r="C11" s="141" t="s">
        <v>413</v>
      </c>
      <c r="D11" s="141" t="s">
        <v>413</v>
      </c>
      <c r="E11" s="141" t="s">
        <v>413</v>
      </c>
      <c r="F11" s="141" t="s">
        <v>413</v>
      </c>
      <c r="G11" s="141" t="s">
        <v>413</v>
      </c>
      <c r="H11" s="141" t="s">
        <v>413</v>
      </c>
      <c r="I11" s="141" t="s">
        <v>413</v>
      </c>
      <c r="J11" s="141" t="s">
        <v>413</v>
      </c>
      <c r="K11" s="141" t="s">
        <v>413</v>
      </c>
      <c r="L11" s="141" t="s">
        <v>413</v>
      </c>
      <c r="M11" s="141">
        <v>6</v>
      </c>
      <c r="N11" s="141" t="s">
        <v>413</v>
      </c>
      <c r="O11" s="141" t="s">
        <v>413</v>
      </c>
      <c r="P11" s="141" t="s">
        <v>413</v>
      </c>
    </row>
    <row r="12" spans="1:16" s="31" customFormat="1" ht="24" customHeight="1">
      <c r="A12" s="89" t="s">
        <v>492</v>
      </c>
      <c r="B12" s="141">
        <v>5</v>
      </c>
      <c r="C12" s="141" t="s">
        <v>413</v>
      </c>
      <c r="D12" s="141" t="s">
        <v>413</v>
      </c>
      <c r="E12" s="141" t="s">
        <v>413</v>
      </c>
      <c r="F12" s="141" t="s">
        <v>413</v>
      </c>
      <c r="G12" s="141" t="s">
        <v>413</v>
      </c>
      <c r="H12" s="141" t="s">
        <v>413</v>
      </c>
      <c r="I12" s="141" t="s">
        <v>413</v>
      </c>
      <c r="J12" s="141" t="s">
        <v>413</v>
      </c>
      <c r="K12" s="141" t="s">
        <v>413</v>
      </c>
      <c r="L12" s="141" t="s">
        <v>413</v>
      </c>
      <c r="M12" s="141">
        <v>5</v>
      </c>
      <c r="N12" s="141" t="s">
        <v>413</v>
      </c>
      <c r="O12" s="141" t="s">
        <v>413</v>
      </c>
      <c r="P12" s="141" t="s">
        <v>413</v>
      </c>
    </row>
    <row r="13" spans="1:16" s="31" customFormat="1" ht="24" customHeight="1">
      <c r="A13" s="89" t="s">
        <v>451</v>
      </c>
      <c r="B13" s="141">
        <v>9</v>
      </c>
      <c r="C13" s="141" t="s">
        <v>413</v>
      </c>
      <c r="D13" s="141" t="s">
        <v>413</v>
      </c>
      <c r="E13" s="141" t="s">
        <v>413</v>
      </c>
      <c r="F13" s="141" t="s">
        <v>413</v>
      </c>
      <c r="G13" s="141" t="s">
        <v>413</v>
      </c>
      <c r="H13" s="141" t="s">
        <v>413</v>
      </c>
      <c r="I13" s="141" t="s">
        <v>413</v>
      </c>
      <c r="J13" s="141">
        <v>1</v>
      </c>
      <c r="K13" s="141" t="s">
        <v>413</v>
      </c>
      <c r="L13" s="141" t="s">
        <v>413</v>
      </c>
      <c r="M13" s="141">
        <v>7</v>
      </c>
      <c r="N13" s="141" t="s">
        <v>413</v>
      </c>
      <c r="O13" s="141">
        <v>1</v>
      </c>
      <c r="P13" s="141" t="s">
        <v>413</v>
      </c>
    </row>
    <row r="14" spans="1:16" s="31" customFormat="1" ht="24" customHeight="1">
      <c r="A14" s="89" t="s">
        <v>452</v>
      </c>
      <c r="B14" s="141">
        <v>10</v>
      </c>
      <c r="C14" s="141" t="s">
        <v>413</v>
      </c>
      <c r="D14" s="141" t="s">
        <v>413</v>
      </c>
      <c r="E14" s="141">
        <v>1</v>
      </c>
      <c r="F14" s="141" t="s">
        <v>413</v>
      </c>
      <c r="G14" s="141" t="s">
        <v>413</v>
      </c>
      <c r="H14" s="141" t="s">
        <v>413</v>
      </c>
      <c r="I14" s="141" t="s">
        <v>413</v>
      </c>
      <c r="J14" s="141">
        <v>1</v>
      </c>
      <c r="K14" s="141" t="s">
        <v>413</v>
      </c>
      <c r="L14" s="141" t="s">
        <v>413</v>
      </c>
      <c r="M14" s="141">
        <v>8</v>
      </c>
      <c r="N14" s="141" t="s">
        <v>413</v>
      </c>
      <c r="O14" s="141" t="s">
        <v>413</v>
      </c>
      <c r="P14" s="141" t="s">
        <v>413</v>
      </c>
    </row>
    <row r="15" spans="1:16" s="31" customFormat="1" ht="24" customHeight="1">
      <c r="A15" s="89" t="s">
        <v>453</v>
      </c>
      <c r="B15" s="141">
        <v>7</v>
      </c>
      <c r="C15" s="141" t="s">
        <v>413</v>
      </c>
      <c r="D15" s="141" t="s">
        <v>413</v>
      </c>
      <c r="E15" s="141">
        <v>1</v>
      </c>
      <c r="F15" s="141" t="s">
        <v>413</v>
      </c>
      <c r="G15" s="141" t="s">
        <v>413</v>
      </c>
      <c r="H15" s="141" t="s">
        <v>413</v>
      </c>
      <c r="I15" s="141" t="s">
        <v>413</v>
      </c>
      <c r="J15" s="141" t="s">
        <v>413</v>
      </c>
      <c r="K15" s="141">
        <v>1</v>
      </c>
      <c r="L15" s="141" t="s">
        <v>413</v>
      </c>
      <c r="M15" s="141">
        <v>5</v>
      </c>
      <c r="N15" s="141" t="s">
        <v>413</v>
      </c>
      <c r="O15" s="141" t="s">
        <v>413</v>
      </c>
      <c r="P15" s="141" t="s">
        <v>413</v>
      </c>
    </row>
    <row r="16" spans="1:16" s="31" customFormat="1" ht="24" customHeight="1">
      <c r="A16" s="89" t="s">
        <v>454</v>
      </c>
      <c r="B16" s="141">
        <v>5</v>
      </c>
      <c r="C16" s="141" t="s">
        <v>413</v>
      </c>
      <c r="D16" s="141" t="s">
        <v>413</v>
      </c>
      <c r="E16" s="141" t="s">
        <v>413</v>
      </c>
      <c r="F16" s="141" t="s">
        <v>413</v>
      </c>
      <c r="G16" s="141" t="s">
        <v>413</v>
      </c>
      <c r="H16" s="141" t="s">
        <v>413</v>
      </c>
      <c r="I16" s="141" t="s">
        <v>413</v>
      </c>
      <c r="J16" s="141" t="s">
        <v>413</v>
      </c>
      <c r="K16" s="141" t="s">
        <v>413</v>
      </c>
      <c r="L16" s="141" t="s">
        <v>413</v>
      </c>
      <c r="M16" s="141">
        <v>3</v>
      </c>
      <c r="N16" s="141" t="s">
        <v>413</v>
      </c>
      <c r="O16" s="141">
        <v>2</v>
      </c>
      <c r="P16" s="141" t="s">
        <v>413</v>
      </c>
    </row>
    <row r="17" spans="1:16" s="31" customFormat="1" ht="24" customHeight="1">
      <c r="A17" s="89" t="s">
        <v>493</v>
      </c>
      <c r="B17" s="141">
        <v>3</v>
      </c>
      <c r="C17" s="141" t="s">
        <v>413</v>
      </c>
      <c r="D17" s="141" t="s">
        <v>413</v>
      </c>
      <c r="E17" s="141" t="s">
        <v>413</v>
      </c>
      <c r="F17" s="141" t="s">
        <v>413</v>
      </c>
      <c r="G17" s="141" t="s">
        <v>413</v>
      </c>
      <c r="H17" s="141" t="s">
        <v>413</v>
      </c>
      <c r="I17" s="141" t="s">
        <v>413</v>
      </c>
      <c r="J17" s="141" t="s">
        <v>413</v>
      </c>
      <c r="K17" s="141" t="s">
        <v>413</v>
      </c>
      <c r="L17" s="141" t="s">
        <v>413</v>
      </c>
      <c r="M17" s="141">
        <v>1</v>
      </c>
      <c r="N17" s="141">
        <v>1</v>
      </c>
      <c r="O17" s="141">
        <v>1</v>
      </c>
      <c r="P17" s="141" t="s">
        <v>413</v>
      </c>
    </row>
    <row r="18" spans="1:16" s="31" customFormat="1" ht="24" customHeight="1">
      <c r="A18" s="89" t="s">
        <v>455</v>
      </c>
      <c r="B18" s="141">
        <v>5</v>
      </c>
      <c r="C18" s="141" t="s">
        <v>413</v>
      </c>
      <c r="D18" s="141" t="s">
        <v>413</v>
      </c>
      <c r="E18" s="141" t="s">
        <v>413</v>
      </c>
      <c r="F18" s="141">
        <v>1</v>
      </c>
      <c r="G18" s="141" t="s">
        <v>413</v>
      </c>
      <c r="H18" s="141" t="s">
        <v>413</v>
      </c>
      <c r="I18" s="141">
        <v>1</v>
      </c>
      <c r="J18" s="141" t="s">
        <v>413</v>
      </c>
      <c r="K18" s="141" t="s">
        <v>413</v>
      </c>
      <c r="L18" s="141" t="s">
        <v>413</v>
      </c>
      <c r="M18" s="141">
        <v>2</v>
      </c>
      <c r="N18" s="141" t="s">
        <v>413</v>
      </c>
      <c r="O18" s="141">
        <v>1</v>
      </c>
      <c r="P18" s="141" t="s">
        <v>413</v>
      </c>
    </row>
    <row r="19" spans="1:16" s="31" customFormat="1" ht="24" customHeight="1">
      <c r="A19" s="89" t="s">
        <v>456</v>
      </c>
      <c r="B19" s="141">
        <v>5</v>
      </c>
      <c r="C19" s="141" t="s">
        <v>413</v>
      </c>
      <c r="D19" s="141" t="s">
        <v>413</v>
      </c>
      <c r="E19" s="141" t="s">
        <v>413</v>
      </c>
      <c r="F19" s="141" t="s">
        <v>413</v>
      </c>
      <c r="G19" s="141" t="s">
        <v>413</v>
      </c>
      <c r="H19" s="141" t="s">
        <v>413</v>
      </c>
      <c r="I19" s="141" t="s">
        <v>413</v>
      </c>
      <c r="J19" s="141" t="s">
        <v>413</v>
      </c>
      <c r="K19" s="141" t="s">
        <v>413</v>
      </c>
      <c r="L19" s="141" t="s">
        <v>413</v>
      </c>
      <c r="M19" s="141">
        <v>3</v>
      </c>
      <c r="N19" s="141">
        <v>1</v>
      </c>
      <c r="O19" s="141">
        <v>1</v>
      </c>
      <c r="P19" s="141" t="s">
        <v>413</v>
      </c>
    </row>
    <row r="20" spans="1:16" s="31" customFormat="1" ht="24" customHeight="1">
      <c r="A20" s="89" t="s">
        <v>514</v>
      </c>
      <c r="B20" s="141">
        <v>3</v>
      </c>
      <c r="C20" s="141" t="s">
        <v>413</v>
      </c>
      <c r="D20" s="141" t="s">
        <v>413</v>
      </c>
      <c r="E20" s="141" t="s">
        <v>413</v>
      </c>
      <c r="F20" s="141" t="s">
        <v>413</v>
      </c>
      <c r="G20" s="141" t="s">
        <v>413</v>
      </c>
      <c r="H20" s="141" t="s">
        <v>413</v>
      </c>
      <c r="I20" s="141" t="s">
        <v>413</v>
      </c>
      <c r="J20" s="141" t="s">
        <v>413</v>
      </c>
      <c r="K20" s="141" t="s">
        <v>413</v>
      </c>
      <c r="L20" s="141" t="s">
        <v>413</v>
      </c>
      <c r="M20" s="141">
        <v>3</v>
      </c>
      <c r="N20" s="141" t="s">
        <v>413</v>
      </c>
      <c r="O20" s="141" t="s">
        <v>413</v>
      </c>
      <c r="P20" s="141" t="s">
        <v>413</v>
      </c>
    </row>
    <row r="21" spans="1:16" s="31" customFormat="1" ht="24" customHeight="1">
      <c r="A21" s="89" t="s">
        <v>494</v>
      </c>
      <c r="B21" s="141">
        <v>11</v>
      </c>
      <c r="C21" s="141" t="s">
        <v>413</v>
      </c>
      <c r="D21" s="141" t="s">
        <v>413</v>
      </c>
      <c r="E21" s="141" t="s">
        <v>413</v>
      </c>
      <c r="F21" s="141" t="s">
        <v>413</v>
      </c>
      <c r="G21" s="141" t="s">
        <v>413</v>
      </c>
      <c r="H21" s="141" t="s">
        <v>413</v>
      </c>
      <c r="I21" s="141" t="s">
        <v>413</v>
      </c>
      <c r="J21" s="141" t="s">
        <v>413</v>
      </c>
      <c r="K21" s="141" t="s">
        <v>413</v>
      </c>
      <c r="L21" s="141" t="s">
        <v>413</v>
      </c>
      <c r="M21" s="141">
        <v>10</v>
      </c>
      <c r="N21" s="141" t="s">
        <v>413</v>
      </c>
      <c r="O21" s="141">
        <v>1</v>
      </c>
      <c r="P21" s="141" t="s">
        <v>413</v>
      </c>
    </row>
    <row r="22" spans="1:16" s="31" customFormat="1" ht="24" customHeight="1">
      <c r="A22" s="89" t="s">
        <v>457</v>
      </c>
      <c r="B22" s="141">
        <v>9</v>
      </c>
      <c r="C22" s="141" t="s">
        <v>413</v>
      </c>
      <c r="D22" s="141" t="s">
        <v>413</v>
      </c>
      <c r="E22" s="141" t="s">
        <v>413</v>
      </c>
      <c r="F22" s="141" t="s">
        <v>413</v>
      </c>
      <c r="G22" s="141" t="s">
        <v>413</v>
      </c>
      <c r="H22" s="141" t="s">
        <v>413</v>
      </c>
      <c r="I22" s="141" t="s">
        <v>413</v>
      </c>
      <c r="J22" s="141" t="s">
        <v>413</v>
      </c>
      <c r="K22" s="141" t="s">
        <v>413</v>
      </c>
      <c r="L22" s="141" t="s">
        <v>413</v>
      </c>
      <c r="M22" s="141">
        <v>7</v>
      </c>
      <c r="N22" s="141" t="s">
        <v>413</v>
      </c>
      <c r="O22" s="141">
        <v>2</v>
      </c>
      <c r="P22" s="141" t="s">
        <v>413</v>
      </c>
    </row>
    <row r="23" spans="1:16" s="31" customFormat="1" ht="19.5" customHeight="1">
      <c r="A23" s="89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</row>
    <row r="24" spans="1:16" s="31" customFormat="1" ht="19.5" customHeight="1">
      <c r="A24" s="89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16" s="31" customFormat="1" ht="19.5" customHeight="1">
      <c r="A25" s="59"/>
      <c r="B25" s="66" t="s">
        <v>414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6" s="31" customFormat="1" ht="19.5" customHeight="1">
      <c r="A26" s="147"/>
      <c r="B26" s="470" t="s">
        <v>278</v>
      </c>
      <c r="C26" s="470"/>
      <c r="D26" s="470"/>
      <c r="E26" s="470"/>
      <c r="F26" s="470"/>
      <c r="G26" s="470"/>
      <c r="H26" s="470"/>
      <c r="I26" s="470"/>
      <c r="J26" s="470"/>
      <c r="K26" s="470"/>
      <c r="L26" s="470"/>
      <c r="M26" s="470"/>
      <c r="N26" s="470"/>
      <c r="O26" s="470"/>
      <c r="P26" s="470"/>
    </row>
    <row r="27" spans="1:16" s="31" customFormat="1" ht="3" customHeight="1">
      <c r="A27" s="14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1:16" s="31" customFormat="1" ht="23.25" customHeight="1">
      <c r="A28" s="59" t="s">
        <v>532</v>
      </c>
      <c r="B28" s="141">
        <v>194</v>
      </c>
      <c r="C28" s="141">
        <v>41</v>
      </c>
      <c r="D28" s="141">
        <v>7</v>
      </c>
      <c r="E28" s="141">
        <v>6</v>
      </c>
      <c r="F28" s="141">
        <v>12</v>
      </c>
      <c r="G28" s="141">
        <v>12</v>
      </c>
      <c r="H28" s="141">
        <v>1</v>
      </c>
      <c r="I28" s="141">
        <v>15</v>
      </c>
      <c r="J28" s="141">
        <v>15</v>
      </c>
      <c r="K28" s="141" t="s">
        <v>280</v>
      </c>
      <c r="L28" s="141">
        <v>1</v>
      </c>
      <c r="M28" s="141">
        <v>47</v>
      </c>
      <c r="N28" s="141">
        <v>37</v>
      </c>
      <c r="O28" s="141" t="s">
        <v>280</v>
      </c>
      <c r="P28" s="141" t="s">
        <v>280</v>
      </c>
    </row>
    <row r="29" spans="1:16" s="31" customFormat="1" ht="23.25" customHeight="1">
      <c r="A29" s="59">
        <v>18</v>
      </c>
      <c r="B29" s="141">
        <v>211</v>
      </c>
      <c r="C29" s="141">
        <v>43</v>
      </c>
      <c r="D29" s="141">
        <v>7</v>
      </c>
      <c r="E29" s="141">
        <v>12</v>
      </c>
      <c r="F29" s="141">
        <v>7</v>
      </c>
      <c r="G29" s="141">
        <v>16</v>
      </c>
      <c r="H29" s="141">
        <v>3</v>
      </c>
      <c r="I29" s="141">
        <v>14</v>
      </c>
      <c r="J29" s="141">
        <v>20</v>
      </c>
      <c r="K29" s="141">
        <v>4</v>
      </c>
      <c r="L29" s="141" t="s">
        <v>280</v>
      </c>
      <c r="M29" s="141">
        <v>47</v>
      </c>
      <c r="N29" s="141">
        <v>37</v>
      </c>
      <c r="O29" s="141">
        <v>1</v>
      </c>
      <c r="P29" s="141" t="s">
        <v>280</v>
      </c>
    </row>
    <row r="30" spans="1:16" s="17" customFormat="1" ht="23.25" customHeight="1">
      <c r="A30" s="249">
        <v>19</v>
      </c>
      <c r="B30" s="273">
        <v>202</v>
      </c>
      <c r="C30" s="273">
        <v>42</v>
      </c>
      <c r="D30" s="273">
        <v>7</v>
      </c>
      <c r="E30" s="273">
        <v>7</v>
      </c>
      <c r="F30" s="273">
        <v>16</v>
      </c>
      <c r="G30" s="273">
        <v>18</v>
      </c>
      <c r="H30" s="273" t="s">
        <v>411</v>
      </c>
      <c r="I30" s="273">
        <v>12</v>
      </c>
      <c r="J30" s="273">
        <v>12</v>
      </c>
      <c r="K30" s="273">
        <v>4</v>
      </c>
      <c r="L30" s="273">
        <v>1</v>
      </c>
      <c r="M30" s="273">
        <v>55</v>
      </c>
      <c r="N30" s="273">
        <v>26</v>
      </c>
      <c r="O30" s="273">
        <v>2</v>
      </c>
      <c r="P30" s="273" t="s">
        <v>411</v>
      </c>
    </row>
    <row r="31" spans="1:16" s="31" customFormat="1" ht="23.25" customHeight="1">
      <c r="A31" s="59"/>
      <c r="B31" s="141" t="s">
        <v>412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</row>
    <row r="32" spans="1:16" s="31" customFormat="1" ht="23.25" customHeight="1">
      <c r="A32" s="89" t="s">
        <v>513</v>
      </c>
      <c r="B32" s="141">
        <v>18</v>
      </c>
      <c r="C32" s="141">
        <v>3</v>
      </c>
      <c r="D32" s="141">
        <v>1</v>
      </c>
      <c r="E32" s="141">
        <v>1</v>
      </c>
      <c r="F32" s="141">
        <v>1</v>
      </c>
      <c r="G32" s="141">
        <v>3</v>
      </c>
      <c r="H32" s="141" t="s">
        <v>413</v>
      </c>
      <c r="I32" s="141" t="s">
        <v>413</v>
      </c>
      <c r="J32" s="141" t="s">
        <v>413</v>
      </c>
      <c r="K32" s="141">
        <v>1</v>
      </c>
      <c r="L32" s="141" t="s">
        <v>413</v>
      </c>
      <c r="M32" s="141">
        <v>8</v>
      </c>
      <c r="N32" s="141" t="s">
        <v>413</v>
      </c>
      <c r="O32" s="141" t="s">
        <v>413</v>
      </c>
      <c r="P32" s="141" t="s">
        <v>413</v>
      </c>
    </row>
    <row r="33" spans="1:16" s="31" customFormat="1" ht="23.25" customHeight="1">
      <c r="A33" s="89" t="s">
        <v>492</v>
      </c>
      <c r="B33" s="141">
        <v>17</v>
      </c>
      <c r="C33" s="141">
        <v>2</v>
      </c>
      <c r="D33" s="141">
        <v>1</v>
      </c>
      <c r="E33" s="141">
        <v>1</v>
      </c>
      <c r="F33" s="141">
        <v>1</v>
      </c>
      <c r="G33" s="141">
        <v>1</v>
      </c>
      <c r="H33" s="141" t="s">
        <v>413</v>
      </c>
      <c r="I33" s="141">
        <v>1</v>
      </c>
      <c r="J33" s="141">
        <v>1</v>
      </c>
      <c r="K33" s="141">
        <v>1</v>
      </c>
      <c r="L33" s="141" t="s">
        <v>413</v>
      </c>
      <c r="M33" s="141">
        <v>6</v>
      </c>
      <c r="N33" s="141">
        <v>2</v>
      </c>
      <c r="O33" s="141" t="s">
        <v>413</v>
      </c>
      <c r="P33" s="141" t="s">
        <v>413</v>
      </c>
    </row>
    <row r="34" spans="1:16" s="31" customFormat="1" ht="23.25" customHeight="1">
      <c r="A34" s="89" t="s">
        <v>451</v>
      </c>
      <c r="B34" s="141">
        <v>19</v>
      </c>
      <c r="C34" s="141">
        <v>4</v>
      </c>
      <c r="D34" s="141">
        <v>3</v>
      </c>
      <c r="E34" s="141">
        <v>1</v>
      </c>
      <c r="F34" s="141" t="s">
        <v>413</v>
      </c>
      <c r="G34" s="141">
        <v>4</v>
      </c>
      <c r="H34" s="141" t="s">
        <v>413</v>
      </c>
      <c r="I34" s="141" t="s">
        <v>413</v>
      </c>
      <c r="J34" s="141">
        <v>1</v>
      </c>
      <c r="K34" s="141">
        <v>1</v>
      </c>
      <c r="L34" s="141" t="s">
        <v>413</v>
      </c>
      <c r="M34" s="141">
        <v>3</v>
      </c>
      <c r="N34" s="141">
        <v>1</v>
      </c>
      <c r="O34" s="141">
        <v>1</v>
      </c>
      <c r="P34" s="141" t="s">
        <v>413</v>
      </c>
    </row>
    <row r="35" spans="1:16" s="31" customFormat="1" ht="23.25" customHeight="1">
      <c r="A35" s="89" t="s">
        <v>452</v>
      </c>
      <c r="B35" s="141">
        <v>17</v>
      </c>
      <c r="C35" s="141" t="s">
        <v>413</v>
      </c>
      <c r="D35" s="141" t="s">
        <v>413</v>
      </c>
      <c r="E35" s="141">
        <v>1</v>
      </c>
      <c r="F35" s="141">
        <v>1</v>
      </c>
      <c r="G35" s="141">
        <v>2</v>
      </c>
      <c r="H35" s="141" t="s">
        <v>413</v>
      </c>
      <c r="I35" s="141">
        <v>1</v>
      </c>
      <c r="J35" s="141">
        <v>2</v>
      </c>
      <c r="K35" s="141">
        <v>1</v>
      </c>
      <c r="L35" s="141" t="s">
        <v>413</v>
      </c>
      <c r="M35" s="141">
        <v>4</v>
      </c>
      <c r="N35" s="141">
        <v>5</v>
      </c>
      <c r="O35" s="141" t="s">
        <v>413</v>
      </c>
      <c r="P35" s="141" t="s">
        <v>413</v>
      </c>
    </row>
    <row r="36" spans="1:16" s="31" customFormat="1" ht="23.25" customHeight="1">
      <c r="A36" s="89" t="s">
        <v>453</v>
      </c>
      <c r="B36" s="141">
        <v>10</v>
      </c>
      <c r="C36" s="141">
        <v>5</v>
      </c>
      <c r="D36" s="141">
        <v>1</v>
      </c>
      <c r="E36" s="141">
        <v>1</v>
      </c>
      <c r="F36" s="141">
        <v>1</v>
      </c>
      <c r="G36" s="141" t="s">
        <v>413</v>
      </c>
      <c r="H36" s="141" t="s">
        <v>413</v>
      </c>
      <c r="I36" s="141" t="s">
        <v>413</v>
      </c>
      <c r="J36" s="141">
        <v>1</v>
      </c>
      <c r="K36" s="141" t="s">
        <v>413</v>
      </c>
      <c r="L36" s="141" t="s">
        <v>413</v>
      </c>
      <c r="M36" s="141" t="s">
        <v>413</v>
      </c>
      <c r="N36" s="141">
        <v>1</v>
      </c>
      <c r="O36" s="141" t="s">
        <v>413</v>
      </c>
      <c r="P36" s="141" t="s">
        <v>413</v>
      </c>
    </row>
    <row r="37" spans="1:16" s="31" customFormat="1" ht="23.25" customHeight="1">
      <c r="A37" s="89" t="s">
        <v>454</v>
      </c>
      <c r="B37" s="141">
        <v>20</v>
      </c>
      <c r="C37" s="141">
        <v>3</v>
      </c>
      <c r="D37" s="141" t="s">
        <v>413</v>
      </c>
      <c r="E37" s="141">
        <v>1</v>
      </c>
      <c r="F37" s="141" t="s">
        <v>413</v>
      </c>
      <c r="G37" s="141">
        <v>2</v>
      </c>
      <c r="H37" s="141" t="s">
        <v>413</v>
      </c>
      <c r="I37" s="141">
        <v>3</v>
      </c>
      <c r="J37" s="141">
        <v>1</v>
      </c>
      <c r="K37" s="141" t="s">
        <v>413</v>
      </c>
      <c r="L37" s="141">
        <v>1</v>
      </c>
      <c r="M37" s="141">
        <v>6</v>
      </c>
      <c r="N37" s="141">
        <v>3</v>
      </c>
      <c r="O37" s="141" t="s">
        <v>413</v>
      </c>
      <c r="P37" s="141" t="s">
        <v>413</v>
      </c>
    </row>
    <row r="38" spans="1:16" s="31" customFormat="1" ht="23.25" customHeight="1">
      <c r="A38" s="89" t="s">
        <v>493</v>
      </c>
      <c r="B38" s="141">
        <v>19</v>
      </c>
      <c r="C38" s="141">
        <v>1</v>
      </c>
      <c r="D38" s="141" t="s">
        <v>413</v>
      </c>
      <c r="E38" s="141" t="s">
        <v>413</v>
      </c>
      <c r="F38" s="141">
        <v>4</v>
      </c>
      <c r="G38" s="141">
        <v>1</v>
      </c>
      <c r="H38" s="141" t="s">
        <v>413</v>
      </c>
      <c r="I38" s="141">
        <v>3</v>
      </c>
      <c r="J38" s="141">
        <v>1</v>
      </c>
      <c r="K38" s="141" t="s">
        <v>413</v>
      </c>
      <c r="L38" s="141" t="s">
        <v>413</v>
      </c>
      <c r="M38" s="141">
        <v>6</v>
      </c>
      <c r="N38" s="141">
        <v>2</v>
      </c>
      <c r="O38" s="141">
        <v>1</v>
      </c>
      <c r="P38" s="141" t="s">
        <v>413</v>
      </c>
    </row>
    <row r="39" spans="1:16" s="31" customFormat="1" ht="23.25" customHeight="1">
      <c r="A39" s="89" t="s">
        <v>455</v>
      </c>
      <c r="B39" s="141">
        <v>23</v>
      </c>
      <c r="C39" s="141">
        <v>4</v>
      </c>
      <c r="D39" s="141" t="s">
        <v>413</v>
      </c>
      <c r="E39" s="141" t="s">
        <v>413</v>
      </c>
      <c r="F39" s="141">
        <v>2</v>
      </c>
      <c r="G39" s="141">
        <v>1</v>
      </c>
      <c r="H39" s="141" t="s">
        <v>413</v>
      </c>
      <c r="I39" s="141">
        <v>3</v>
      </c>
      <c r="J39" s="141">
        <v>2</v>
      </c>
      <c r="K39" s="141" t="s">
        <v>413</v>
      </c>
      <c r="L39" s="141" t="s">
        <v>413</v>
      </c>
      <c r="M39" s="141">
        <v>4</v>
      </c>
      <c r="N39" s="141">
        <v>7</v>
      </c>
      <c r="O39" s="141" t="s">
        <v>413</v>
      </c>
      <c r="P39" s="141" t="s">
        <v>413</v>
      </c>
    </row>
    <row r="40" spans="1:16" s="31" customFormat="1" ht="23.25" customHeight="1">
      <c r="A40" s="89" t="s">
        <v>456</v>
      </c>
      <c r="B40" s="141">
        <v>14</v>
      </c>
      <c r="C40" s="141">
        <v>4</v>
      </c>
      <c r="D40" s="141" t="s">
        <v>413</v>
      </c>
      <c r="E40" s="141">
        <v>1</v>
      </c>
      <c r="F40" s="141">
        <v>3</v>
      </c>
      <c r="G40" s="141">
        <v>2</v>
      </c>
      <c r="H40" s="141" t="s">
        <v>413</v>
      </c>
      <c r="I40" s="141" t="s">
        <v>413</v>
      </c>
      <c r="J40" s="141" t="s">
        <v>413</v>
      </c>
      <c r="K40" s="141" t="s">
        <v>413</v>
      </c>
      <c r="L40" s="141" t="s">
        <v>413</v>
      </c>
      <c r="M40" s="141">
        <v>4</v>
      </c>
      <c r="N40" s="141" t="s">
        <v>413</v>
      </c>
      <c r="O40" s="141" t="s">
        <v>413</v>
      </c>
      <c r="P40" s="141" t="s">
        <v>413</v>
      </c>
    </row>
    <row r="41" spans="1:16" s="31" customFormat="1" ht="23.25" customHeight="1">
      <c r="A41" s="89" t="s">
        <v>514</v>
      </c>
      <c r="B41" s="141">
        <v>15</v>
      </c>
      <c r="C41" s="141">
        <v>6</v>
      </c>
      <c r="D41" s="141" t="s">
        <v>413</v>
      </c>
      <c r="E41" s="141" t="s">
        <v>413</v>
      </c>
      <c r="F41" s="141" t="s">
        <v>413</v>
      </c>
      <c r="G41" s="141" t="s">
        <v>413</v>
      </c>
      <c r="H41" s="141" t="s">
        <v>413</v>
      </c>
      <c r="I41" s="141" t="s">
        <v>413</v>
      </c>
      <c r="J41" s="141">
        <v>1</v>
      </c>
      <c r="K41" s="141" t="s">
        <v>413</v>
      </c>
      <c r="L41" s="141" t="s">
        <v>413</v>
      </c>
      <c r="M41" s="141">
        <v>6</v>
      </c>
      <c r="N41" s="141">
        <v>2</v>
      </c>
      <c r="O41" s="141" t="s">
        <v>413</v>
      </c>
      <c r="P41" s="141" t="s">
        <v>413</v>
      </c>
    </row>
    <row r="42" spans="1:16" s="31" customFormat="1" ht="23.25" customHeight="1">
      <c r="A42" s="89" t="s">
        <v>494</v>
      </c>
      <c r="B42" s="141">
        <v>11</v>
      </c>
      <c r="C42" s="141">
        <v>6</v>
      </c>
      <c r="D42" s="141">
        <v>1</v>
      </c>
      <c r="E42" s="141" t="s">
        <v>413</v>
      </c>
      <c r="F42" s="141" t="s">
        <v>413</v>
      </c>
      <c r="G42" s="141" t="s">
        <v>413</v>
      </c>
      <c r="H42" s="141" t="s">
        <v>413</v>
      </c>
      <c r="I42" s="141">
        <v>1</v>
      </c>
      <c r="J42" s="141">
        <v>1</v>
      </c>
      <c r="K42" s="141" t="s">
        <v>413</v>
      </c>
      <c r="L42" s="141" t="s">
        <v>413</v>
      </c>
      <c r="M42" s="141">
        <v>2</v>
      </c>
      <c r="N42" s="141" t="s">
        <v>413</v>
      </c>
      <c r="O42" s="141" t="s">
        <v>413</v>
      </c>
      <c r="P42" s="141" t="s">
        <v>413</v>
      </c>
    </row>
    <row r="43" spans="1:16" s="31" customFormat="1" ht="23.25" customHeight="1">
      <c r="A43" s="89" t="s">
        <v>457</v>
      </c>
      <c r="B43" s="141">
        <v>19</v>
      </c>
      <c r="C43" s="141">
        <v>4</v>
      </c>
      <c r="D43" s="141" t="s">
        <v>413</v>
      </c>
      <c r="E43" s="141" t="s">
        <v>413</v>
      </c>
      <c r="F43" s="141">
        <v>3</v>
      </c>
      <c r="G43" s="141">
        <v>2</v>
      </c>
      <c r="H43" s="141" t="s">
        <v>413</v>
      </c>
      <c r="I43" s="141" t="s">
        <v>413</v>
      </c>
      <c r="J43" s="141">
        <v>1</v>
      </c>
      <c r="K43" s="141" t="s">
        <v>413</v>
      </c>
      <c r="L43" s="141" t="s">
        <v>413</v>
      </c>
      <c r="M43" s="141">
        <v>6</v>
      </c>
      <c r="N43" s="141">
        <v>3</v>
      </c>
      <c r="O43" s="141" t="s">
        <v>413</v>
      </c>
      <c r="P43" s="141" t="s">
        <v>413</v>
      </c>
    </row>
    <row r="44" spans="1:16" s="31" customFormat="1" ht="6" customHeight="1" thickBot="1">
      <c r="A44" s="78" t="s">
        <v>187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spans="1:16" s="31" customFormat="1" ht="18" customHeight="1">
      <c r="A45" s="31" t="s">
        <v>188</v>
      </c>
      <c r="P45" s="66"/>
    </row>
    <row r="46" spans="1:16" s="31" customFormat="1" ht="13.5">
      <c r="A46" s="79"/>
      <c r="P46" s="66"/>
    </row>
    <row r="47" s="31" customFormat="1" ht="13.5">
      <c r="A47" s="79"/>
    </row>
    <row r="48" s="31" customFormat="1" ht="13.5">
      <c r="A48" s="79"/>
    </row>
    <row r="49" s="31" customFormat="1" ht="13.5">
      <c r="A49" s="79"/>
    </row>
    <row r="50" s="31" customFormat="1" ht="13.5">
      <c r="A50" s="79"/>
    </row>
    <row r="51" s="31" customFormat="1" ht="13.5">
      <c r="A51" s="79"/>
    </row>
    <row r="52" s="31" customFormat="1" ht="13.5">
      <c r="A52" s="79"/>
    </row>
    <row r="53" s="31" customFormat="1" ht="13.5">
      <c r="A53" s="79"/>
    </row>
    <row r="54" s="31" customFormat="1" ht="13.5">
      <c r="A54" s="79"/>
    </row>
    <row r="55" s="31" customFormat="1" ht="13.5">
      <c r="A55" s="79"/>
    </row>
    <row r="56" s="31" customFormat="1" ht="13.5">
      <c r="A56" s="79"/>
    </row>
    <row r="57" s="31" customFormat="1" ht="13.5">
      <c r="A57" s="79"/>
    </row>
    <row r="58" s="31" customFormat="1" ht="13.5">
      <c r="A58" s="79"/>
    </row>
    <row r="59" s="31" customFormat="1" ht="13.5">
      <c r="A59" s="79"/>
    </row>
    <row r="60" s="31" customFormat="1" ht="13.5">
      <c r="A60" s="79"/>
    </row>
    <row r="61" s="31" customFormat="1" ht="13.5">
      <c r="A61" s="79"/>
    </row>
    <row r="62" s="31" customFormat="1" ht="13.5">
      <c r="A62" s="79"/>
    </row>
    <row r="63" s="31" customFormat="1" ht="13.5">
      <c r="A63" s="79"/>
    </row>
    <row r="64" s="31" customFormat="1" ht="13.5">
      <c r="A64" s="79"/>
    </row>
    <row r="65" s="31" customFormat="1" ht="13.5">
      <c r="A65" s="79"/>
    </row>
    <row r="66" s="31" customFormat="1" ht="13.5">
      <c r="A66" s="79"/>
    </row>
    <row r="67" s="31" customFormat="1" ht="13.5">
      <c r="A67" s="79"/>
    </row>
    <row r="68" s="31" customFormat="1" ht="13.5">
      <c r="A68" s="79"/>
    </row>
    <row r="69" s="31" customFormat="1" ht="13.5">
      <c r="A69" s="79"/>
    </row>
    <row r="70" s="31" customFormat="1" ht="13.5">
      <c r="A70" s="79"/>
    </row>
    <row r="71" s="31" customFormat="1" ht="13.5">
      <c r="A71" s="79"/>
    </row>
    <row r="72" s="31" customFormat="1" ht="13.5">
      <c r="A72" s="79"/>
    </row>
    <row r="73" s="31" customFormat="1" ht="13.5">
      <c r="A73" s="79"/>
    </row>
    <row r="74" s="31" customFormat="1" ht="13.5">
      <c r="A74" s="79"/>
    </row>
    <row r="75" s="31" customFormat="1" ht="13.5">
      <c r="A75" s="79"/>
    </row>
    <row r="76" s="31" customFormat="1" ht="13.5">
      <c r="A76" s="79"/>
    </row>
    <row r="77" s="31" customFormat="1" ht="13.5">
      <c r="A77" s="79"/>
    </row>
    <row r="78" s="31" customFormat="1" ht="13.5">
      <c r="A78" s="79"/>
    </row>
    <row r="79" s="31" customFormat="1" ht="13.5">
      <c r="A79" s="79"/>
    </row>
    <row r="80" s="31" customFormat="1" ht="13.5">
      <c r="A80" s="79"/>
    </row>
    <row r="81" s="31" customFormat="1" ht="13.5">
      <c r="A81" s="79"/>
    </row>
    <row r="82" s="31" customFormat="1" ht="13.5">
      <c r="A82" s="79"/>
    </row>
    <row r="83" s="31" customFormat="1" ht="13.5">
      <c r="A83" s="79"/>
    </row>
    <row r="84" s="31" customFormat="1" ht="13.5">
      <c r="A84" s="79"/>
    </row>
    <row r="85" s="31" customFormat="1" ht="13.5">
      <c r="A85" s="79"/>
    </row>
    <row r="86" s="31" customFormat="1" ht="13.5">
      <c r="A86" s="79"/>
    </row>
  </sheetData>
  <sheetProtection/>
  <mergeCells count="3">
    <mergeCell ref="B5:P5"/>
    <mergeCell ref="A1:P1"/>
    <mergeCell ref="B26:P2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17" customWidth="1"/>
    <col min="2" max="10" width="6.375" style="17" customWidth="1"/>
    <col min="11" max="12" width="6.75390625" style="17" customWidth="1"/>
    <col min="13" max="13" width="7.125" style="17" customWidth="1"/>
    <col min="14" max="16" width="6.375" style="17" customWidth="1"/>
    <col min="17" max="18" width="6.625" style="17" customWidth="1"/>
    <col min="19" max="16384" width="9.00390625" style="17" customWidth="1"/>
  </cols>
  <sheetData>
    <row r="1" spans="1:16" ht="20.25" customHeight="1">
      <c r="A1" s="468" t="s">
        <v>377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</row>
    <row r="2" s="31" customFormat="1" ht="12" customHeight="1" thickBot="1"/>
    <row r="3" spans="1:17" s="31" customFormat="1" ht="19.5" customHeight="1">
      <c r="A3" s="81" t="s">
        <v>422</v>
      </c>
      <c r="B3" s="143" t="s">
        <v>15</v>
      </c>
      <c r="C3" s="144" t="s">
        <v>410</v>
      </c>
      <c r="D3" s="144" t="s">
        <v>166</v>
      </c>
      <c r="E3" s="144" t="s">
        <v>265</v>
      </c>
      <c r="F3" s="144" t="s">
        <v>266</v>
      </c>
      <c r="G3" s="144" t="s">
        <v>267</v>
      </c>
      <c r="H3" s="144" t="s">
        <v>268</v>
      </c>
      <c r="I3" s="144" t="s">
        <v>269</v>
      </c>
      <c r="J3" s="144" t="s">
        <v>167</v>
      </c>
      <c r="K3" s="144" t="s">
        <v>168</v>
      </c>
      <c r="L3" s="144" t="s">
        <v>169</v>
      </c>
      <c r="M3" s="144" t="s">
        <v>170</v>
      </c>
      <c r="N3" s="144" t="s">
        <v>171</v>
      </c>
      <c r="O3" s="144" t="s">
        <v>270</v>
      </c>
      <c r="P3" s="145" t="s">
        <v>102</v>
      </c>
      <c r="Q3" s="66"/>
    </row>
    <row r="4" spans="1:17" s="31" customFormat="1" ht="6" customHeight="1">
      <c r="A4" s="101"/>
      <c r="B4" s="139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66"/>
    </row>
    <row r="5" spans="1:17" s="31" customFormat="1" ht="30" customHeight="1">
      <c r="A5" s="59" t="s">
        <v>532</v>
      </c>
      <c r="B5" s="140">
        <v>138</v>
      </c>
      <c r="C5" s="66">
        <v>4</v>
      </c>
      <c r="D5" s="66">
        <v>13</v>
      </c>
      <c r="E5" s="66">
        <v>6</v>
      </c>
      <c r="F5" s="66">
        <v>45</v>
      </c>
      <c r="G5" s="66">
        <v>12</v>
      </c>
      <c r="H5" s="66">
        <v>7</v>
      </c>
      <c r="I5" s="66">
        <v>6</v>
      </c>
      <c r="J5" s="66">
        <v>6</v>
      </c>
      <c r="K5" s="141" t="s">
        <v>280</v>
      </c>
      <c r="L5" s="141" t="s">
        <v>280</v>
      </c>
      <c r="M5" s="66">
        <v>25</v>
      </c>
      <c r="N5" s="66">
        <v>14</v>
      </c>
      <c r="O5" s="141" t="s">
        <v>280</v>
      </c>
      <c r="P5" s="141" t="s">
        <v>280</v>
      </c>
      <c r="Q5" s="66"/>
    </row>
    <row r="6" spans="1:17" s="31" customFormat="1" ht="30" customHeight="1">
      <c r="A6" s="59">
        <v>18</v>
      </c>
      <c r="B6" s="140">
        <v>111</v>
      </c>
      <c r="C6" s="66">
        <v>12</v>
      </c>
      <c r="D6" s="66">
        <v>9</v>
      </c>
      <c r="E6" s="66">
        <v>5</v>
      </c>
      <c r="F6" s="66">
        <v>20</v>
      </c>
      <c r="G6" s="66">
        <v>11</v>
      </c>
      <c r="H6" s="66">
        <v>3</v>
      </c>
      <c r="I6" s="66">
        <v>7</v>
      </c>
      <c r="J6" s="66">
        <v>10</v>
      </c>
      <c r="K6" s="141" t="s">
        <v>280</v>
      </c>
      <c r="L6" s="141" t="s">
        <v>280</v>
      </c>
      <c r="M6" s="66">
        <v>24</v>
      </c>
      <c r="N6" s="66">
        <v>10</v>
      </c>
      <c r="O6" s="141" t="s">
        <v>280</v>
      </c>
      <c r="P6" s="141" t="s">
        <v>280</v>
      </c>
      <c r="Q6" s="66"/>
    </row>
    <row r="7" spans="1:17" ht="30" customHeight="1">
      <c r="A7" s="249">
        <v>19</v>
      </c>
      <c r="B7" s="20">
        <v>117</v>
      </c>
      <c r="C7" s="20">
        <v>15</v>
      </c>
      <c r="D7" s="20">
        <v>8</v>
      </c>
      <c r="E7" s="20">
        <v>5</v>
      </c>
      <c r="F7" s="20">
        <v>17</v>
      </c>
      <c r="G7" s="20">
        <v>15</v>
      </c>
      <c r="H7" s="20">
        <v>4</v>
      </c>
      <c r="I7" s="20">
        <v>12</v>
      </c>
      <c r="J7" s="20">
        <v>7</v>
      </c>
      <c r="K7" s="273" t="s">
        <v>280</v>
      </c>
      <c r="L7" s="273" t="s">
        <v>280</v>
      </c>
      <c r="M7" s="20">
        <v>23</v>
      </c>
      <c r="N7" s="20">
        <v>11</v>
      </c>
      <c r="O7" s="273" t="s">
        <v>280</v>
      </c>
      <c r="P7" s="273" t="s">
        <v>280</v>
      </c>
      <c r="Q7" s="20"/>
    </row>
    <row r="8" spans="1:17" s="31" customFormat="1" ht="30" customHeight="1">
      <c r="A8" s="59"/>
      <c r="B8" s="140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</row>
    <row r="9" spans="1:17" s="31" customFormat="1" ht="30" customHeight="1">
      <c r="A9" s="89" t="s">
        <v>513</v>
      </c>
      <c r="B9" s="66">
        <v>2</v>
      </c>
      <c r="C9" s="141" t="s">
        <v>413</v>
      </c>
      <c r="D9" s="141">
        <v>1</v>
      </c>
      <c r="E9" s="141" t="s">
        <v>413</v>
      </c>
      <c r="F9" s="141">
        <v>1</v>
      </c>
      <c r="G9" s="141" t="s">
        <v>413</v>
      </c>
      <c r="H9" s="141" t="s">
        <v>413</v>
      </c>
      <c r="I9" s="141" t="s">
        <v>413</v>
      </c>
      <c r="J9" s="141" t="s">
        <v>413</v>
      </c>
      <c r="K9" s="141" t="s">
        <v>413</v>
      </c>
      <c r="L9" s="141" t="s">
        <v>413</v>
      </c>
      <c r="M9" s="141" t="s">
        <v>413</v>
      </c>
      <c r="N9" s="141" t="s">
        <v>413</v>
      </c>
      <c r="O9" s="141" t="s">
        <v>413</v>
      </c>
      <c r="P9" s="141" t="s">
        <v>413</v>
      </c>
      <c r="Q9" s="66"/>
    </row>
    <row r="10" spans="1:17" s="31" customFormat="1" ht="30" customHeight="1">
      <c r="A10" s="89" t="s">
        <v>492</v>
      </c>
      <c r="B10" s="66">
        <v>9</v>
      </c>
      <c r="C10" s="141">
        <v>1</v>
      </c>
      <c r="D10" s="141" t="s">
        <v>413</v>
      </c>
      <c r="E10" s="141" t="s">
        <v>413</v>
      </c>
      <c r="F10" s="141">
        <v>1</v>
      </c>
      <c r="G10" s="141">
        <v>2</v>
      </c>
      <c r="H10" s="141" t="s">
        <v>413</v>
      </c>
      <c r="I10" s="141">
        <v>1</v>
      </c>
      <c r="J10" s="141">
        <v>1</v>
      </c>
      <c r="K10" s="141" t="s">
        <v>413</v>
      </c>
      <c r="L10" s="141" t="s">
        <v>413</v>
      </c>
      <c r="M10" s="141">
        <v>3</v>
      </c>
      <c r="N10" s="141" t="s">
        <v>413</v>
      </c>
      <c r="O10" s="141" t="s">
        <v>413</v>
      </c>
      <c r="P10" s="141" t="s">
        <v>413</v>
      </c>
      <c r="Q10" s="66"/>
    </row>
    <row r="11" spans="1:17" s="31" customFormat="1" ht="30" customHeight="1">
      <c r="A11" s="89" t="s">
        <v>451</v>
      </c>
      <c r="B11" s="66">
        <v>9</v>
      </c>
      <c r="C11" s="141">
        <v>1</v>
      </c>
      <c r="D11" s="141">
        <v>1</v>
      </c>
      <c r="E11" s="141" t="s">
        <v>413</v>
      </c>
      <c r="F11" s="141">
        <v>2</v>
      </c>
      <c r="G11" s="141">
        <v>1</v>
      </c>
      <c r="H11" s="141">
        <v>1</v>
      </c>
      <c r="I11" s="141" t="s">
        <v>413</v>
      </c>
      <c r="J11" s="141">
        <v>1</v>
      </c>
      <c r="K11" s="141" t="s">
        <v>413</v>
      </c>
      <c r="L11" s="141" t="s">
        <v>413</v>
      </c>
      <c r="M11" s="141">
        <v>2</v>
      </c>
      <c r="N11" s="141" t="s">
        <v>413</v>
      </c>
      <c r="O11" s="141" t="s">
        <v>413</v>
      </c>
      <c r="P11" s="141" t="s">
        <v>413</v>
      </c>
      <c r="Q11" s="66"/>
    </row>
    <row r="12" spans="1:17" s="31" customFormat="1" ht="30" customHeight="1">
      <c r="A12" s="89" t="s">
        <v>452</v>
      </c>
      <c r="B12" s="66">
        <v>9</v>
      </c>
      <c r="C12" s="141" t="s">
        <v>413</v>
      </c>
      <c r="D12" s="141" t="s">
        <v>413</v>
      </c>
      <c r="E12" s="141" t="s">
        <v>413</v>
      </c>
      <c r="F12" s="141">
        <v>3</v>
      </c>
      <c r="G12" s="141" t="s">
        <v>413</v>
      </c>
      <c r="H12" s="141" t="s">
        <v>413</v>
      </c>
      <c r="I12" s="141" t="s">
        <v>413</v>
      </c>
      <c r="J12" s="141">
        <v>3</v>
      </c>
      <c r="K12" s="141" t="s">
        <v>413</v>
      </c>
      <c r="L12" s="141" t="s">
        <v>413</v>
      </c>
      <c r="M12" s="141">
        <v>3</v>
      </c>
      <c r="N12" s="141" t="s">
        <v>413</v>
      </c>
      <c r="O12" s="141" t="s">
        <v>413</v>
      </c>
      <c r="P12" s="141" t="s">
        <v>413</v>
      </c>
      <c r="Q12" s="66"/>
    </row>
    <row r="13" spans="1:17" s="31" customFormat="1" ht="30" customHeight="1">
      <c r="A13" s="89" t="s">
        <v>453</v>
      </c>
      <c r="B13" s="66">
        <v>4</v>
      </c>
      <c r="C13" s="141">
        <v>1</v>
      </c>
      <c r="D13" s="141" t="s">
        <v>413</v>
      </c>
      <c r="E13" s="141" t="s">
        <v>413</v>
      </c>
      <c r="F13" s="141">
        <v>1</v>
      </c>
      <c r="G13" s="141">
        <v>1</v>
      </c>
      <c r="H13" s="141" t="s">
        <v>413</v>
      </c>
      <c r="I13" s="141">
        <v>1</v>
      </c>
      <c r="J13" s="141" t="s">
        <v>413</v>
      </c>
      <c r="K13" s="141" t="s">
        <v>413</v>
      </c>
      <c r="L13" s="141" t="s">
        <v>413</v>
      </c>
      <c r="M13" s="141" t="s">
        <v>413</v>
      </c>
      <c r="N13" s="141" t="s">
        <v>413</v>
      </c>
      <c r="O13" s="141" t="s">
        <v>413</v>
      </c>
      <c r="P13" s="141" t="s">
        <v>413</v>
      </c>
      <c r="Q13" s="66"/>
    </row>
    <row r="14" spans="1:17" s="31" customFormat="1" ht="30" customHeight="1">
      <c r="A14" s="89" t="s">
        <v>454</v>
      </c>
      <c r="B14" s="66">
        <v>11</v>
      </c>
      <c r="C14" s="141" t="s">
        <v>413</v>
      </c>
      <c r="D14" s="141">
        <v>2</v>
      </c>
      <c r="E14" s="141">
        <v>2</v>
      </c>
      <c r="F14" s="141">
        <v>3</v>
      </c>
      <c r="G14" s="141" t="s">
        <v>413</v>
      </c>
      <c r="H14" s="141" t="s">
        <v>413</v>
      </c>
      <c r="I14" s="141">
        <v>2</v>
      </c>
      <c r="J14" s="141" t="s">
        <v>413</v>
      </c>
      <c r="K14" s="141" t="s">
        <v>413</v>
      </c>
      <c r="L14" s="141" t="s">
        <v>413</v>
      </c>
      <c r="M14" s="141">
        <v>2</v>
      </c>
      <c r="N14" s="141" t="s">
        <v>413</v>
      </c>
      <c r="O14" s="141" t="s">
        <v>413</v>
      </c>
      <c r="P14" s="141" t="s">
        <v>413</v>
      </c>
      <c r="Q14" s="66"/>
    </row>
    <row r="15" spans="1:17" s="31" customFormat="1" ht="30" customHeight="1">
      <c r="A15" s="89" t="s">
        <v>493</v>
      </c>
      <c r="B15" s="66">
        <v>14</v>
      </c>
      <c r="C15" s="141">
        <v>2</v>
      </c>
      <c r="D15" s="141" t="s">
        <v>413</v>
      </c>
      <c r="E15" s="141">
        <v>1</v>
      </c>
      <c r="F15" s="141">
        <v>1</v>
      </c>
      <c r="G15" s="141">
        <v>4</v>
      </c>
      <c r="H15" s="141" t="s">
        <v>413</v>
      </c>
      <c r="I15" s="141">
        <v>3</v>
      </c>
      <c r="J15" s="141" t="s">
        <v>413</v>
      </c>
      <c r="K15" s="141" t="s">
        <v>413</v>
      </c>
      <c r="L15" s="141" t="s">
        <v>413</v>
      </c>
      <c r="M15" s="141">
        <v>3</v>
      </c>
      <c r="N15" s="141" t="s">
        <v>413</v>
      </c>
      <c r="O15" s="141" t="s">
        <v>413</v>
      </c>
      <c r="P15" s="141" t="s">
        <v>413</v>
      </c>
      <c r="Q15" s="66"/>
    </row>
    <row r="16" spans="1:17" s="31" customFormat="1" ht="30" customHeight="1">
      <c r="A16" s="89" t="s">
        <v>455</v>
      </c>
      <c r="B16" s="66">
        <v>16</v>
      </c>
      <c r="C16" s="141">
        <v>2</v>
      </c>
      <c r="D16" s="141">
        <v>1</v>
      </c>
      <c r="E16" s="141" t="s">
        <v>413</v>
      </c>
      <c r="F16" s="141">
        <v>1</v>
      </c>
      <c r="G16" s="141">
        <v>3</v>
      </c>
      <c r="H16" s="141" t="s">
        <v>413</v>
      </c>
      <c r="I16" s="141">
        <v>1</v>
      </c>
      <c r="J16" s="141">
        <v>1</v>
      </c>
      <c r="K16" s="141" t="s">
        <v>413</v>
      </c>
      <c r="L16" s="141" t="s">
        <v>413</v>
      </c>
      <c r="M16" s="141">
        <v>4</v>
      </c>
      <c r="N16" s="141">
        <v>3</v>
      </c>
      <c r="O16" s="141" t="s">
        <v>413</v>
      </c>
      <c r="P16" s="141" t="s">
        <v>413</v>
      </c>
      <c r="Q16" s="66"/>
    </row>
    <row r="17" spans="1:17" s="31" customFormat="1" ht="30" customHeight="1">
      <c r="A17" s="89" t="s">
        <v>456</v>
      </c>
      <c r="B17" s="66">
        <v>6</v>
      </c>
      <c r="C17" s="141">
        <v>2</v>
      </c>
      <c r="D17" s="141" t="s">
        <v>413</v>
      </c>
      <c r="E17" s="141">
        <v>1</v>
      </c>
      <c r="F17" s="141">
        <v>1</v>
      </c>
      <c r="G17" s="141" t="s">
        <v>413</v>
      </c>
      <c r="H17" s="141" t="s">
        <v>413</v>
      </c>
      <c r="I17" s="141" t="s">
        <v>413</v>
      </c>
      <c r="J17" s="141" t="s">
        <v>413</v>
      </c>
      <c r="K17" s="141" t="s">
        <v>413</v>
      </c>
      <c r="L17" s="141" t="s">
        <v>413</v>
      </c>
      <c r="M17" s="141" t="s">
        <v>413</v>
      </c>
      <c r="N17" s="141">
        <v>2</v>
      </c>
      <c r="O17" s="141" t="s">
        <v>413</v>
      </c>
      <c r="P17" s="141" t="s">
        <v>413</v>
      </c>
      <c r="Q17" s="66"/>
    </row>
    <row r="18" spans="1:17" s="31" customFormat="1" ht="30" customHeight="1">
      <c r="A18" s="89" t="s">
        <v>514</v>
      </c>
      <c r="B18" s="66">
        <v>7</v>
      </c>
      <c r="C18" s="141">
        <v>5</v>
      </c>
      <c r="D18" s="141">
        <v>1</v>
      </c>
      <c r="E18" s="141" t="s">
        <v>413</v>
      </c>
      <c r="F18" s="141">
        <v>1</v>
      </c>
      <c r="G18" s="141" t="s">
        <v>413</v>
      </c>
      <c r="H18" s="141" t="s">
        <v>413</v>
      </c>
      <c r="I18" s="141" t="s">
        <v>413</v>
      </c>
      <c r="J18" s="141" t="s">
        <v>413</v>
      </c>
      <c r="K18" s="141" t="s">
        <v>413</v>
      </c>
      <c r="L18" s="141" t="s">
        <v>413</v>
      </c>
      <c r="M18" s="141" t="s">
        <v>413</v>
      </c>
      <c r="N18" s="141" t="s">
        <v>413</v>
      </c>
      <c r="O18" s="141" t="s">
        <v>413</v>
      </c>
      <c r="P18" s="141" t="s">
        <v>413</v>
      </c>
      <c r="Q18" s="66"/>
    </row>
    <row r="19" spans="1:17" s="31" customFormat="1" ht="30" customHeight="1">
      <c r="A19" s="89" t="s">
        <v>494</v>
      </c>
      <c r="B19" s="66">
        <v>17</v>
      </c>
      <c r="C19" s="141">
        <v>1</v>
      </c>
      <c r="D19" s="141" t="s">
        <v>413</v>
      </c>
      <c r="E19" s="141" t="s">
        <v>413</v>
      </c>
      <c r="F19" s="141">
        <v>1</v>
      </c>
      <c r="G19" s="141" t="s">
        <v>413</v>
      </c>
      <c r="H19" s="141">
        <v>3</v>
      </c>
      <c r="I19" s="141">
        <v>3</v>
      </c>
      <c r="J19" s="141" t="s">
        <v>413</v>
      </c>
      <c r="K19" s="141" t="s">
        <v>413</v>
      </c>
      <c r="L19" s="141" t="s">
        <v>413</v>
      </c>
      <c r="M19" s="141">
        <v>3</v>
      </c>
      <c r="N19" s="141">
        <v>6</v>
      </c>
      <c r="O19" s="141" t="s">
        <v>413</v>
      </c>
      <c r="P19" s="141" t="s">
        <v>413</v>
      </c>
      <c r="Q19" s="66"/>
    </row>
    <row r="20" spans="1:17" s="31" customFormat="1" ht="30" customHeight="1">
      <c r="A20" s="89" t="s">
        <v>457</v>
      </c>
      <c r="B20" s="66">
        <v>13</v>
      </c>
      <c r="C20" s="141" t="s">
        <v>413</v>
      </c>
      <c r="D20" s="141">
        <v>2</v>
      </c>
      <c r="E20" s="141">
        <v>1</v>
      </c>
      <c r="F20" s="141">
        <v>1</v>
      </c>
      <c r="G20" s="141">
        <v>4</v>
      </c>
      <c r="H20" s="141" t="s">
        <v>413</v>
      </c>
      <c r="I20" s="141">
        <v>1</v>
      </c>
      <c r="J20" s="141">
        <v>1</v>
      </c>
      <c r="K20" s="141" t="s">
        <v>413</v>
      </c>
      <c r="L20" s="141" t="s">
        <v>413</v>
      </c>
      <c r="M20" s="141">
        <v>3</v>
      </c>
      <c r="N20" s="141" t="s">
        <v>413</v>
      </c>
      <c r="O20" s="141" t="s">
        <v>413</v>
      </c>
      <c r="P20" s="141" t="s">
        <v>413</v>
      </c>
      <c r="Q20" s="66"/>
    </row>
    <row r="21" spans="1:17" s="31" customFormat="1" ht="5.25" customHeight="1" thickBot="1">
      <c r="A21" s="60"/>
      <c r="B21" s="14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66"/>
    </row>
    <row r="22" spans="1:17" s="35" customFormat="1" ht="19.5" customHeight="1">
      <c r="A22" s="31" t="s">
        <v>272</v>
      </c>
      <c r="Q22" s="48"/>
    </row>
    <row r="23" s="31" customFormat="1" ht="13.5"/>
    <row r="24" s="31" customFormat="1" ht="13.5"/>
    <row r="25" s="31" customFormat="1" ht="13.5"/>
    <row r="26" s="31" customFormat="1" ht="13.5"/>
    <row r="27" s="31" customFormat="1" ht="13.5"/>
    <row r="28" s="31" customFormat="1" ht="13.5"/>
    <row r="29" s="31" customFormat="1" ht="13.5"/>
    <row r="30" s="31" customFormat="1" ht="13.5"/>
    <row r="31" s="31" customFormat="1" ht="13.5"/>
    <row r="32" s="31" customFormat="1" ht="13.5"/>
  </sheetData>
  <sheetProtection/>
  <mergeCells count="1">
    <mergeCell ref="A1:P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625" style="1" customWidth="1"/>
    <col min="2" max="2" width="12.125" style="3" customWidth="1"/>
    <col min="3" max="6" width="12.125" style="1" customWidth="1"/>
    <col min="7" max="8" width="12.125" style="3" customWidth="1"/>
    <col min="9" max="16384" width="9.00390625" style="1" customWidth="1"/>
  </cols>
  <sheetData>
    <row r="1" spans="1:8" ht="21" customHeight="1">
      <c r="A1" s="341" t="s">
        <v>376</v>
      </c>
      <c r="B1" s="341"/>
      <c r="C1" s="341"/>
      <c r="D1" s="341"/>
      <c r="E1" s="341"/>
      <c r="F1" s="341"/>
      <c r="G1" s="341"/>
      <c r="H1" s="341"/>
    </row>
    <row r="2" spans="1:8" s="31" customFormat="1" ht="14.25" thickBot="1">
      <c r="A2" s="53" t="s">
        <v>0</v>
      </c>
      <c r="B2" s="54"/>
      <c r="C2" s="53"/>
      <c r="D2" s="53"/>
      <c r="E2" s="53"/>
      <c r="F2" s="53" t="s">
        <v>0</v>
      </c>
      <c r="G2" s="54"/>
      <c r="H2" s="54"/>
    </row>
    <row r="3" spans="1:8" s="31" customFormat="1" ht="18.75" customHeight="1">
      <c r="A3" s="348" t="s">
        <v>237</v>
      </c>
      <c r="B3" s="336" t="s">
        <v>465</v>
      </c>
      <c r="C3" s="337"/>
      <c r="D3" s="337"/>
      <c r="E3" s="413" t="s">
        <v>466</v>
      </c>
      <c r="F3" s="349"/>
      <c r="G3" s="349"/>
      <c r="H3" s="347"/>
    </row>
    <row r="4" spans="1:8" s="31" customFormat="1" ht="18.75" customHeight="1">
      <c r="A4" s="348"/>
      <c r="B4" s="472" t="s">
        <v>15</v>
      </c>
      <c r="C4" s="472" t="s">
        <v>276</v>
      </c>
      <c r="D4" s="472" t="s">
        <v>275</v>
      </c>
      <c r="E4" s="475" t="s">
        <v>15</v>
      </c>
      <c r="F4" s="462" t="s">
        <v>273</v>
      </c>
      <c r="G4" s="473"/>
      <c r="H4" s="474" t="s">
        <v>274</v>
      </c>
    </row>
    <row r="5" spans="1:8" s="31" customFormat="1" ht="18.75" customHeight="1">
      <c r="A5" s="350"/>
      <c r="B5" s="472"/>
      <c r="C5" s="472"/>
      <c r="D5" s="472"/>
      <c r="E5" s="404"/>
      <c r="F5" s="137" t="s">
        <v>172</v>
      </c>
      <c r="G5" s="135" t="s">
        <v>244</v>
      </c>
      <c r="H5" s="336"/>
    </row>
    <row r="6" spans="1:8" s="31" customFormat="1" ht="5.25" customHeight="1">
      <c r="A6" s="59"/>
      <c r="B6" s="73"/>
      <c r="C6" s="66"/>
      <c r="D6" s="66"/>
      <c r="E6" s="62"/>
      <c r="F6" s="66"/>
      <c r="G6" s="73"/>
      <c r="H6" s="138"/>
    </row>
    <row r="7" spans="1:8" s="31" customFormat="1" ht="19.5" customHeight="1">
      <c r="A7" s="59" t="s">
        <v>185</v>
      </c>
      <c r="B7" s="301">
        <v>2430</v>
      </c>
      <c r="C7" s="301">
        <v>1019</v>
      </c>
      <c r="D7" s="301">
        <v>1411</v>
      </c>
      <c r="E7" s="301">
        <v>4406</v>
      </c>
      <c r="F7" s="301">
        <v>100</v>
      </c>
      <c r="G7" s="301">
        <v>3797</v>
      </c>
      <c r="H7" s="301">
        <v>609</v>
      </c>
    </row>
    <row r="8" spans="1:8" s="31" customFormat="1" ht="19.5" customHeight="1">
      <c r="A8" s="59">
        <v>16</v>
      </c>
      <c r="B8" s="301">
        <v>3199</v>
      </c>
      <c r="C8" s="301">
        <v>1142</v>
      </c>
      <c r="D8" s="301">
        <v>2057</v>
      </c>
      <c r="E8" s="301">
        <v>4398</v>
      </c>
      <c r="F8" s="301">
        <v>110</v>
      </c>
      <c r="G8" s="301">
        <v>3946</v>
      </c>
      <c r="H8" s="301">
        <v>452</v>
      </c>
    </row>
    <row r="9" spans="1:8" s="31" customFormat="1" ht="19.5" customHeight="1">
      <c r="A9" s="59">
        <v>17</v>
      </c>
      <c r="B9" s="301">
        <v>3038</v>
      </c>
      <c r="C9" s="301">
        <v>1260</v>
      </c>
      <c r="D9" s="301">
        <v>1778</v>
      </c>
      <c r="E9" s="301">
        <v>4605</v>
      </c>
      <c r="F9" s="301">
        <v>121</v>
      </c>
      <c r="G9" s="301">
        <v>4132</v>
      </c>
      <c r="H9" s="301">
        <v>473</v>
      </c>
    </row>
    <row r="10" spans="1:8" s="31" customFormat="1" ht="19.5" customHeight="1">
      <c r="A10" s="59">
        <v>18</v>
      </c>
      <c r="B10" s="301">
        <v>1036</v>
      </c>
      <c r="C10" s="301">
        <v>433</v>
      </c>
      <c r="D10" s="301">
        <v>603</v>
      </c>
      <c r="E10" s="301">
        <v>4435</v>
      </c>
      <c r="F10" s="301">
        <v>121</v>
      </c>
      <c r="G10" s="301">
        <v>4098</v>
      </c>
      <c r="H10" s="301">
        <v>337</v>
      </c>
    </row>
    <row r="11" spans="1:8" s="17" customFormat="1" ht="19.5" customHeight="1">
      <c r="A11" s="249">
        <v>19</v>
      </c>
      <c r="B11" s="302">
        <v>584</v>
      </c>
      <c r="C11" s="302">
        <v>296</v>
      </c>
      <c r="D11" s="302">
        <v>288</v>
      </c>
      <c r="E11" s="302">
        <v>4795</v>
      </c>
      <c r="F11" s="302">
        <v>130</v>
      </c>
      <c r="G11" s="302">
        <v>4411</v>
      </c>
      <c r="H11" s="302">
        <v>254</v>
      </c>
    </row>
    <row r="12" spans="1:8" s="31" customFormat="1" ht="6" customHeight="1" thickBot="1">
      <c r="A12" s="78"/>
      <c r="B12" s="54"/>
      <c r="C12" s="53"/>
      <c r="D12" s="53"/>
      <c r="E12" s="53"/>
      <c r="F12" s="53"/>
      <c r="G12" s="54"/>
      <c r="H12" s="54"/>
    </row>
    <row r="13" spans="1:8" s="31" customFormat="1" ht="19.5" customHeight="1">
      <c r="A13" s="31" t="s">
        <v>533</v>
      </c>
      <c r="B13" s="32"/>
      <c r="G13" s="32"/>
      <c r="H13" s="73"/>
    </row>
    <row r="14" spans="2:8" s="31" customFormat="1" ht="13.5">
      <c r="B14" s="32"/>
      <c r="G14" s="32"/>
      <c r="H14" s="32"/>
    </row>
  </sheetData>
  <sheetProtection/>
  <mergeCells count="10">
    <mergeCell ref="A1:H1"/>
    <mergeCell ref="A3:A5"/>
    <mergeCell ref="B3:D3"/>
    <mergeCell ref="B4:B5"/>
    <mergeCell ref="C4:C5"/>
    <mergeCell ref="D4:D5"/>
    <mergeCell ref="F4:G4"/>
    <mergeCell ref="H4:H5"/>
    <mergeCell ref="E3:H3"/>
    <mergeCell ref="E4:E5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0.875" style="25" customWidth="1"/>
    <col min="2" max="2" width="7.125" style="80" customWidth="1"/>
    <col min="3" max="11" width="8.75390625" style="25" customWidth="1"/>
    <col min="12" max="16384" width="9.00390625" style="25" customWidth="1"/>
  </cols>
  <sheetData>
    <row r="1" spans="1:11" ht="22.5" customHeight="1">
      <c r="A1" s="449" t="s">
        <v>374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</row>
    <row r="2" spans="1:12" s="31" customFormat="1" ht="12" customHeight="1" thickBot="1">
      <c r="A2" s="53"/>
      <c r="B2" s="65"/>
      <c r="C2" s="53"/>
      <c r="D2" s="54"/>
      <c r="E2" s="54"/>
      <c r="F2" s="54"/>
      <c r="G2" s="54"/>
      <c r="H2" s="54"/>
      <c r="I2" s="54"/>
      <c r="J2" s="54"/>
      <c r="K2" s="53"/>
      <c r="L2" s="66"/>
    </row>
    <row r="3" spans="1:12" s="31" customFormat="1" ht="34.5" customHeight="1">
      <c r="A3" s="276" t="s">
        <v>237</v>
      </c>
      <c r="B3" s="84" t="s">
        <v>458</v>
      </c>
      <c r="C3" s="68" t="s">
        <v>236</v>
      </c>
      <c r="D3" s="69" t="s">
        <v>258</v>
      </c>
      <c r="E3" s="69" t="s">
        <v>259</v>
      </c>
      <c r="F3" s="69" t="s">
        <v>260</v>
      </c>
      <c r="G3" s="69" t="s">
        <v>261</v>
      </c>
      <c r="H3" s="69" t="s">
        <v>262</v>
      </c>
      <c r="I3" s="69" t="s">
        <v>263</v>
      </c>
      <c r="J3" s="70" t="s">
        <v>264</v>
      </c>
      <c r="K3" s="71" t="s">
        <v>375</v>
      </c>
      <c r="L3" s="66"/>
    </row>
    <row r="4" spans="1:12" s="31" customFormat="1" ht="6" customHeight="1">
      <c r="A4" s="72"/>
      <c r="B4" s="59"/>
      <c r="C4" s="62"/>
      <c r="D4" s="73"/>
      <c r="E4" s="73"/>
      <c r="F4" s="73"/>
      <c r="G4" s="73"/>
      <c r="H4" s="73"/>
      <c r="I4" s="73"/>
      <c r="J4" s="73"/>
      <c r="K4" s="66"/>
      <c r="L4" s="66"/>
    </row>
    <row r="5" spans="1:12" s="31" customFormat="1" ht="19.5" customHeight="1">
      <c r="A5" s="353" t="s">
        <v>185</v>
      </c>
      <c r="B5" s="59" t="s">
        <v>459</v>
      </c>
      <c r="C5" s="62">
        <v>22470</v>
      </c>
      <c r="D5" s="73">
        <v>3555</v>
      </c>
      <c r="E5" s="73">
        <v>2439</v>
      </c>
      <c r="F5" s="73">
        <v>3617</v>
      </c>
      <c r="G5" s="73">
        <v>3375</v>
      </c>
      <c r="H5" s="73">
        <v>2475</v>
      </c>
      <c r="I5" s="73">
        <v>3247</v>
      </c>
      <c r="J5" s="73">
        <v>3762</v>
      </c>
      <c r="K5" s="141" t="s">
        <v>280</v>
      </c>
      <c r="L5" s="66"/>
    </row>
    <row r="6" spans="1:12" s="31" customFormat="1" ht="19.5" customHeight="1">
      <c r="A6" s="353"/>
      <c r="B6" s="59" t="s">
        <v>460</v>
      </c>
      <c r="C6" s="62">
        <v>564329</v>
      </c>
      <c r="D6" s="73">
        <v>81265</v>
      </c>
      <c r="E6" s="73">
        <v>55389</v>
      </c>
      <c r="F6" s="73">
        <v>117689</v>
      </c>
      <c r="G6" s="73">
        <v>77118</v>
      </c>
      <c r="H6" s="73">
        <v>66579</v>
      </c>
      <c r="I6" s="73">
        <v>78587</v>
      </c>
      <c r="J6" s="73">
        <v>87702</v>
      </c>
      <c r="K6" s="141" t="s">
        <v>280</v>
      </c>
      <c r="L6" s="66"/>
    </row>
    <row r="7" spans="1:12" s="31" customFormat="1" ht="12" customHeight="1">
      <c r="A7" s="74"/>
      <c r="B7" s="59"/>
      <c r="C7" s="62"/>
      <c r="D7" s="73"/>
      <c r="E7" s="73"/>
      <c r="F7" s="73"/>
      <c r="G7" s="73"/>
      <c r="H7" s="73"/>
      <c r="I7" s="73"/>
      <c r="J7" s="73"/>
      <c r="K7" s="66"/>
      <c r="L7" s="66"/>
    </row>
    <row r="8" spans="1:12" s="31" customFormat="1" ht="19.5" customHeight="1">
      <c r="A8" s="353">
        <v>16</v>
      </c>
      <c r="B8" s="59" t="s">
        <v>459</v>
      </c>
      <c r="C8" s="62">
        <v>22957</v>
      </c>
      <c r="D8" s="73">
        <v>3455</v>
      </c>
      <c r="E8" s="73">
        <v>2370</v>
      </c>
      <c r="F8" s="73">
        <v>3457</v>
      </c>
      <c r="G8" s="73">
        <v>3419</v>
      </c>
      <c r="H8" s="73">
        <v>2768</v>
      </c>
      <c r="I8" s="73">
        <v>3417</v>
      </c>
      <c r="J8" s="73">
        <v>3580</v>
      </c>
      <c r="K8" s="141">
        <v>491</v>
      </c>
      <c r="L8" s="66"/>
    </row>
    <row r="9" spans="1:12" s="31" customFormat="1" ht="19.5" customHeight="1">
      <c r="A9" s="353"/>
      <c r="B9" s="59" t="s">
        <v>460</v>
      </c>
      <c r="C9" s="62">
        <v>570530</v>
      </c>
      <c r="D9" s="73">
        <v>84587</v>
      </c>
      <c r="E9" s="73">
        <v>58097</v>
      </c>
      <c r="F9" s="73">
        <v>102808</v>
      </c>
      <c r="G9" s="73">
        <v>73566</v>
      </c>
      <c r="H9" s="73">
        <v>73295</v>
      </c>
      <c r="I9" s="73">
        <v>80571</v>
      </c>
      <c r="J9" s="73">
        <v>86447</v>
      </c>
      <c r="K9" s="88">
        <v>11159</v>
      </c>
      <c r="L9" s="66"/>
    </row>
    <row r="10" spans="1:12" s="31" customFormat="1" ht="12" customHeight="1">
      <c r="A10" s="74"/>
      <c r="B10" s="59"/>
      <c r="C10" s="62"/>
      <c r="D10" s="73"/>
      <c r="E10" s="73"/>
      <c r="F10" s="73"/>
      <c r="G10" s="73"/>
      <c r="H10" s="73"/>
      <c r="I10" s="73"/>
      <c r="J10" s="73"/>
      <c r="K10" s="66"/>
      <c r="L10" s="66"/>
    </row>
    <row r="11" spans="1:12" s="31" customFormat="1" ht="19.5" customHeight="1">
      <c r="A11" s="353">
        <v>17</v>
      </c>
      <c r="B11" s="59" t="s">
        <v>459</v>
      </c>
      <c r="C11" s="62">
        <v>25458</v>
      </c>
      <c r="D11" s="73">
        <v>3409</v>
      </c>
      <c r="E11" s="73">
        <v>2388</v>
      </c>
      <c r="F11" s="73">
        <v>3485</v>
      </c>
      <c r="G11" s="73">
        <v>3376</v>
      </c>
      <c r="H11" s="73">
        <v>2801</v>
      </c>
      <c r="I11" s="73">
        <v>3670</v>
      </c>
      <c r="J11" s="73">
        <v>3997</v>
      </c>
      <c r="K11" s="88">
        <v>2332</v>
      </c>
      <c r="L11" s="66"/>
    </row>
    <row r="12" spans="1:12" s="31" customFormat="1" ht="19.5" customHeight="1">
      <c r="A12" s="353"/>
      <c r="B12" s="59" t="s">
        <v>460</v>
      </c>
      <c r="C12" s="62">
        <v>639434</v>
      </c>
      <c r="D12" s="62">
        <v>78980</v>
      </c>
      <c r="E12" s="73">
        <v>56698</v>
      </c>
      <c r="F12" s="73">
        <v>107611</v>
      </c>
      <c r="G12" s="73">
        <v>71126</v>
      </c>
      <c r="H12" s="73">
        <v>79886</v>
      </c>
      <c r="I12" s="73">
        <v>97626</v>
      </c>
      <c r="J12" s="73">
        <v>96098</v>
      </c>
      <c r="K12" s="88">
        <v>51409</v>
      </c>
      <c r="L12" s="66"/>
    </row>
    <row r="13" spans="1:12" s="31" customFormat="1" ht="12" customHeight="1">
      <c r="A13" s="74"/>
      <c r="B13" s="59"/>
      <c r="C13" s="62"/>
      <c r="D13" s="62"/>
      <c r="E13" s="73"/>
      <c r="F13" s="73"/>
      <c r="G13" s="73"/>
      <c r="H13" s="73"/>
      <c r="I13" s="73"/>
      <c r="J13" s="73"/>
      <c r="K13" s="73"/>
      <c r="L13" s="66"/>
    </row>
    <row r="14" spans="1:12" s="31" customFormat="1" ht="19.5" customHeight="1">
      <c r="A14" s="353">
        <v>18</v>
      </c>
      <c r="B14" s="59" t="s">
        <v>459</v>
      </c>
      <c r="C14" s="62">
        <v>25300</v>
      </c>
      <c r="D14" s="62">
        <v>3177</v>
      </c>
      <c r="E14" s="73">
        <v>2309</v>
      </c>
      <c r="F14" s="73">
        <v>3552</v>
      </c>
      <c r="G14" s="73">
        <v>3495</v>
      </c>
      <c r="H14" s="73">
        <v>2586</v>
      </c>
      <c r="I14" s="73">
        <v>3843</v>
      </c>
      <c r="J14" s="73">
        <v>3991</v>
      </c>
      <c r="K14" s="73">
        <v>2347</v>
      </c>
      <c r="L14" s="66"/>
    </row>
    <row r="15" spans="1:12" s="31" customFormat="1" ht="19.5" customHeight="1">
      <c r="A15" s="353"/>
      <c r="B15" s="59" t="s">
        <v>460</v>
      </c>
      <c r="C15" s="62">
        <v>620758</v>
      </c>
      <c r="D15" s="62">
        <v>79685</v>
      </c>
      <c r="E15" s="73">
        <v>55358</v>
      </c>
      <c r="F15" s="73">
        <v>113991</v>
      </c>
      <c r="G15" s="73">
        <v>75621</v>
      </c>
      <c r="H15" s="73">
        <v>60735</v>
      </c>
      <c r="I15" s="73">
        <v>87848</v>
      </c>
      <c r="J15" s="73">
        <v>94896</v>
      </c>
      <c r="K15" s="73">
        <v>52624</v>
      </c>
      <c r="L15" s="66"/>
    </row>
    <row r="16" spans="1:12" s="31" customFormat="1" ht="12" customHeight="1">
      <c r="A16" s="74"/>
      <c r="B16" s="59"/>
      <c r="C16" s="63"/>
      <c r="D16" s="63"/>
      <c r="E16" s="75"/>
      <c r="F16" s="75"/>
      <c r="G16" s="75"/>
      <c r="H16" s="75"/>
      <c r="I16" s="75"/>
      <c r="J16" s="75"/>
      <c r="K16" s="66"/>
      <c r="L16" s="66"/>
    </row>
    <row r="17" spans="1:12" s="17" customFormat="1" ht="19.5" customHeight="1">
      <c r="A17" s="476">
        <v>19</v>
      </c>
      <c r="B17" s="249" t="s">
        <v>459</v>
      </c>
      <c r="C17" s="250">
        <f>SUM(D17:K17)</f>
        <v>25226</v>
      </c>
      <c r="D17" s="250">
        <v>3096</v>
      </c>
      <c r="E17" s="19">
        <v>2345</v>
      </c>
      <c r="F17" s="19">
        <v>3479</v>
      </c>
      <c r="G17" s="19">
        <v>3278</v>
      </c>
      <c r="H17" s="19">
        <v>2634</v>
      </c>
      <c r="I17" s="19">
        <v>3742</v>
      </c>
      <c r="J17" s="19">
        <v>4113</v>
      </c>
      <c r="K17" s="19">
        <v>2539</v>
      </c>
      <c r="L17" s="20"/>
    </row>
    <row r="18" spans="1:12" s="17" customFormat="1" ht="19.5" customHeight="1">
      <c r="A18" s="476"/>
      <c r="B18" s="249" t="s">
        <v>460</v>
      </c>
      <c r="C18" s="250">
        <f>SUM(D18:K18)</f>
        <v>616970</v>
      </c>
      <c r="D18" s="19">
        <v>82776</v>
      </c>
      <c r="E18" s="19">
        <v>52817</v>
      </c>
      <c r="F18" s="19">
        <v>101104</v>
      </c>
      <c r="G18" s="19">
        <v>73228</v>
      </c>
      <c r="H18" s="19">
        <v>64547</v>
      </c>
      <c r="I18" s="19">
        <v>79176</v>
      </c>
      <c r="J18" s="19">
        <v>104890</v>
      </c>
      <c r="K18" s="19">
        <v>58432</v>
      </c>
      <c r="L18" s="20"/>
    </row>
    <row r="19" spans="1:12" s="31" customFormat="1" ht="6" customHeight="1" thickBot="1">
      <c r="A19" s="77"/>
      <c r="B19" s="78"/>
      <c r="C19" s="64"/>
      <c r="D19" s="54"/>
      <c r="E19" s="54"/>
      <c r="F19" s="54"/>
      <c r="G19" s="54"/>
      <c r="H19" s="54"/>
      <c r="I19" s="54"/>
      <c r="J19" s="54"/>
      <c r="K19" s="53"/>
      <c r="L19" s="66"/>
    </row>
    <row r="20" spans="1:12" s="31" customFormat="1" ht="19.5" customHeight="1">
      <c r="A20" s="31" t="s">
        <v>534</v>
      </c>
      <c r="B20" s="79"/>
      <c r="D20" s="32"/>
      <c r="E20" s="32"/>
      <c r="F20" s="32"/>
      <c r="G20" s="32"/>
      <c r="H20" s="32"/>
      <c r="I20" s="32"/>
      <c r="J20" s="32"/>
      <c r="L20" s="66"/>
    </row>
    <row r="21" spans="1:9" ht="13.5">
      <c r="A21" s="25" t="s">
        <v>186</v>
      </c>
      <c r="I21" s="18"/>
    </row>
  </sheetData>
  <sheetProtection/>
  <mergeCells count="6">
    <mergeCell ref="A17:A18"/>
    <mergeCell ref="A1:K1"/>
    <mergeCell ref="A5:A6"/>
    <mergeCell ref="A14:A15"/>
    <mergeCell ref="A11:A12"/>
    <mergeCell ref="A8:A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3.50390625" style="25" customWidth="1"/>
    <col min="2" max="7" width="13.875" style="25" customWidth="1"/>
    <col min="8" max="16384" width="9.00390625" style="25" customWidth="1"/>
  </cols>
  <sheetData>
    <row r="1" spans="1:8" ht="19.5" customHeight="1">
      <c r="A1" s="449" t="s">
        <v>373</v>
      </c>
      <c r="B1" s="449"/>
      <c r="C1" s="449"/>
      <c r="D1" s="449"/>
      <c r="E1" s="449"/>
      <c r="F1" s="449"/>
      <c r="G1" s="449"/>
      <c r="H1" s="17"/>
    </row>
    <row r="2" spans="1:7" s="31" customFormat="1" ht="12" customHeight="1" thickBot="1">
      <c r="A2" s="53" t="s">
        <v>104</v>
      </c>
      <c r="B2" s="54"/>
      <c r="C2" s="53"/>
      <c r="D2" s="53"/>
      <c r="E2" s="53"/>
      <c r="F2" s="53" t="s">
        <v>104</v>
      </c>
      <c r="G2" s="54"/>
    </row>
    <row r="3" spans="1:8" s="31" customFormat="1" ht="46.5" customHeight="1">
      <c r="A3" s="81" t="s">
        <v>422</v>
      </c>
      <c r="B3" s="82" t="s">
        <v>15</v>
      </c>
      <c r="C3" s="83" t="s">
        <v>253</v>
      </c>
      <c r="D3" s="83" t="s">
        <v>256</v>
      </c>
      <c r="E3" s="84" t="s">
        <v>254</v>
      </c>
      <c r="F3" s="84" t="s">
        <v>255</v>
      </c>
      <c r="G3" s="85" t="s">
        <v>257</v>
      </c>
      <c r="H3" s="66"/>
    </row>
    <row r="4" spans="1:8" s="31" customFormat="1" ht="6" customHeight="1">
      <c r="A4" s="59"/>
      <c r="B4" s="32"/>
      <c r="E4" s="86"/>
      <c r="G4" s="73"/>
      <c r="H4" s="66"/>
    </row>
    <row r="5" spans="1:8" s="31" customFormat="1" ht="20.25" customHeight="1">
      <c r="A5" s="59" t="s">
        <v>185</v>
      </c>
      <c r="B5" s="301">
        <v>775905</v>
      </c>
      <c r="C5" s="301">
        <v>154503</v>
      </c>
      <c r="D5" s="301">
        <v>536800</v>
      </c>
      <c r="E5" s="301">
        <v>78094</v>
      </c>
      <c r="F5" s="301">
        <v>6508</v>
      </c>
      <c r="G5" s="301">
        <v>51909</v>
      </c>
      <c r="H5" s="66"/>
    </row>
    <row r="6" spans="1:8" s="31" customFormat="1" ht="20.25" customHeight="1">
      <c r="A6" s="59">
        <v>16</v>
      </c>
      <c r="B6" s="301">
        <v>827951</v>
      </c>
      <c r="C6" s="301">
        <v>168026</v>
      </c>
      <c r="D6" s="301">
        <v>596520</v>
      </c>
      <c r="E6" s="301">
        <v>56238</v>
      </c>
      <c r="F6" s="301">
        <v>7167</v>
      </c>
      <c r="G6" s="301">
        <v>58723</v>
      </c>
      <c r="H6" s="66"/>
    </row>
    <row r="7" spans="1:8" s="31" customFormat="1" ht="20.25" customHeight="1">
      <c r="A7" s="59">
        <v>17</v>
      </c>
      <c r="B7" s="301">
        <v>896974</v>
      </c>
      <c r="C7" s="301">
        <v>182453</v>
      </c>
      <c r="D7" s="301">
        <v>642946</v>
      </c>
      <c r="E7" s="301">
        <v>64350</v>
      </c>
      <c r="F7" s="301">
        <v>7225</v>
      </c>
      <c r="G7" s="301">
        <v>65196</v>
      </c>
      <c r="H7" s="66"/>
    </row>
    <row r="8" spans="1:8" s="31" customFormat="1" ht="20.25" customHeight="1">
      <c r="A8" s="59">
        <v>18</v>
      </c>
      <c r="B8" s="301">
        <v>978943</v>
      </c>
      <c r="C8" s="301">
        <v>206122</v>
      </c>
      <c r="D8" s="301">
        <v>627468</v>
      </c>
      <c r="E8" s="301">
        <v>66877</v>
      </c>
      <c r="F8" s="301">
        <v>6301</v>
      </c>
      <c r="G8" s="301">
        <v>72175</v>
      </c>
      <c r="H8" s="66"/>
    </row>
    <row r="9" spans="1:8" s="17" customFormat="1" ht="20.25" customHeight="1">
      <c r="A9" s="249">
        <v>19</v>
      </c>
      <c r="B9" s="302">
        <f aca="true" t="shared" si="0" ref="B9:G9">SUM(B11:B22)</f>
        <v>885720</v>
      </c>
      <c r="C9" s="302">
        <f t="shared" si="0"/>
        <v>208468</v>
      </c>
      <c r="D9" s="302">
        <f t="shared" si="0"/>
        <v>606907</v>
      </c>
      <c r="E9" s="302">
        <f t="shared" si="0"/>
        <v>64725</v>
      </c>
      <c r="F9" s="302">
        <f t="shared" si="0"/>
        <v>5620</v>
      </c>
      <c r="G9" s="302">
        <f t="shared" si="0"/>
        <v>68015</v>
      </c>
      <c r="H9" s="20"/>
    </row>
    <row r="10" spans="1:8" s="31" customFormat="1" ht="20.25" customHeight="1">
      <c r="A10" s="59"/>
      <c r="B10" s="301"/>
      <c r="C10" s="301"/>
      <c r="D10" s="301"/>
      <c r="E10" s="301"/>
      <c r="F10" s="301"/>
      <c r="G10" s="301"/>
      <c r="H10" s="66"/>
    </row>
    <row r="11" spans="1:8" s="31" customFormat="1" ht="20.25" customHeight="1">
      <c r="A11" s="89" t="s">
        <v>513</v>
      </c>
      <c r="B11" s="301">
        <f>SUM(C11:F11)</f>
        <v>69511</v>
      </c>
      <c r="C11" s="301">
        <v>13021</v>
      </c>
      <c r="D11" s="301">
        <v>50526</v>
      </c>
      <c r="E11" s="301">
        <v>5419</v>
      </c>
      <c r="F11" s="301">
        <v>545</v>
      </c>
      <c r="G11" s="301">
        <v>5648</v>
      </c>
      <c r="H11" s="66"/>
    </row>
    <row r="12" spans="1:8" s="31" customFormat="1" ht="20.25" customHeight="1">
      <c r="A12" s="89" t="s">
        <v>492</v>
      </c>
      <c r="B12" s="301">
        <f aca="true" t="shared" si="1" ref="B12:B22">SUM(C12:F12)</f>
        <v>71786</v>
      </c>
      <c r="C12" s="301">
        <v>14019</v>
      </c>
      <c r="D12" s="301">
        <v>51376</v>
      </c>
      <c r="E12" s="301">
        <v>5883</v>
      </c>
      <c r="F12" s="301">
        <v>508</v>
      </c>
      <c r="G12" s="301">
        <v>5789</v>
      </c>
      <c r="H12" s="66"/>
    </row>
    <row r="13" spans="1:8" s="31" customFormat="1" ht="20.25" customHeight="1">
      <c r="A13" s="89" t="s">
        <v>451</v>
      </c>
      <c r="B13" s="301">
        <f t="shared" si="1"/>
        <v>72344</v>
      </c>
      <c r="C13" s="301">
        <v>14708</v>
      </c>
      <c r="D13" s="301">
        <v>51219</v>
      </c>
      <c r="E13" s="301">
        <v>5972</v>
      </c>
      <c r="F13" s="301">
        <v>445</v>
      </c>
      <c r="G13" s="301">
        <v>5828</v>
      </c>
      <c r="H13" s="66"/>
    </row>
    <row r="14" spans="1:8" s="31" customFormat="1" ht="20.25" customHeight="1">
      <c r="A14" s="89" t="s">
        <v>452</v>
      </c>
      <c r="B14" s="301">
        <f t="shared" si="1"/>
        <v>80177</v>
      </c>
      <c r="C14" s="301">
        <v>19756</v>
      </c>
      <c r="D14" s="301">
        <v>54005</v>
      </c>
      <c r="E14" s="301">
        <v>5886</v>
      </c>
      <c r="F14" s="301">
        <v>530</v>
      </c>
      <c r="G14" s="301">
        <v>6403</v>
      </c>
      <c r="H14" s="66"/>
    </row>
    <row r="15" spans="1:8" s="31" customFormat="1" ht="20.25" customHeight="1">
      <c r="A15" s="89" t="s">
        <v>453</v>
      </c>
      <c r="B15" s="301">
        <f t="shared" si="1"/>
        <v>79101</v>
      </c>
      <c r="C15" s="301">
        <v>15429</v>
      </c>
      <c r="D15" s="301">
        <v>58065</v>
      </c>
      <c r="E15" s="301">
        <v>5186</v>
      </c>
      <c r="F15" s="301">
        <v>421</v>
      </c>
      <c r="G15" s="301">
        <v>5907</v>
      </c>
      <c r="H15" s="66"/>
    </row>
    <row r="16" spans="1:8" s="31" customFormat="1" ht="20.25" customHeight="1">
      <c r="A16" s="89" t="s">
        <v>454</v>
      </c>
      <c r="B16" s="301">
        <f t="shared" si="1"/>
        <v>74326</v>
      </c>
      <c r="C16" s="301">
        <v>16514</v>
      </c>
      <c r="D16" s="301">
        <v>51765</v>
      </c>
      <c r="E16" s="301">
        <v>5605</v>
      </c>
      <c r="F16" s="301">
        <v>442</v>
      </c>
      <c r="G16" s="301">
        <v>6230</v>
      </c>
      <c r="H16" s="66"/>
    </row>
    <row r="17" spans="1:8" s="31" customFormat="1" ht="20.25" customHeight="1">
      <c r="A17" s="89" t="s">
        <v>493</v>
      </c>
      <c r="B17" s="301">
        <f t="shared" si="1"/>
        <v>74148</v>
      </c>
      <c r="C17" s="301">
        <v>20132</v>
      </c>
      <c r="D17" s="301">
        <v>47507</v>
      </c>
      <c r="E17" s="301">
        <v>6084</v>
      </c>
      <c r="F17" s="301">
        <v>425</v>
      </c>
      <c r="G17" s="301">
        <v>5636</v>
      </c>
      <c r="H17" s="66"/>
    </row>
    <row r="18" spans="1:8" s="31" customFormat="1" ht="20.25" customHeight="1">
      <c r="A18" s="89" t="s">
        <v>455</v>
      </c>
      <c r="B18" s="301">
        <f t="shared" si="1"/>
        <v>73408</v>
      </c>
      <c r="C18" s="301">
        <v>17706</v>
      </c>
      <c r="D18" s="301">
        <v>49952</v>
      </c>
      <c r="E18" s="301">
        <v>5307</v>
      </c>
      <c r="F18" s="301">
        <v>443</v>
      </c>
      <c r="G18" s="301">
        <v>5552</v>
      </c>
      <c r="H18" s="66"/>
    </row>
    <row r="19" spans="1:8" s="31" customFormat="1" ht="20.25" customHeight="1">
      <c r="A19" s="89" t="s">
        <v>456</v>
      </c>
      <c r="B19" s="301">
        <f t="shared" si="1"/>
        <v>69768</v>
      </c>
      <c r="C19" s="301">
        <v>21569</v>
      </c>
      <c r="D19" s="301">
        <v>43527</v>
      </c>
      <c r="E19" s="301">
        <v>4246</v>
      </c>
      <c r="F19" s="301">
        <v>426</v>
      </c>
      <c r="G19" s="301">
        <v>5048</v>
      </c>
      <c r="H19" s="66"/>
    </row>
    <row r="20" spans="1:8" s="31" customFormat="1" ht="20.25" customHeight="1">
      <c r="A20" s="89" t="s">
        <v>514</v>
      </c>
      <c r="B20" s="301">
        <f t="shared" si="1"/>
        <v>73369</v>
      </c>
      <c r="C20" s="301">
        <v>21547</v>
      </c>
      <c r="D20" s="301">
        <v>46532</v>
      </c>
      <c r="E20" s="301">
        <v>4773</v>
      </c>
      <c r="F20" s="301">
        <v>517</v>
      </c>
      <c r="G20" s="301">
        <v>4882</v>
      </c>
      <c r="H20" s="66"/>
    </row>
    <row r="21" spans="1:8" s="31" customFormat="1" ht="20.25" customHeight="1">
      <c r="A21" s="89" t="s">
        <v>494</v>
      </c>
      <c r="B21" s="301">
        <f t="shared" si="1"/>
        <v>73330</v>
      </c>
      <c r="C21" s="301">
        <v>17430</v>
      </c>
      <c r="D21" s="301">
        <v>50163</v>
      </c>
      <c r="E21" s="301">
        <v>5272</v>
      </c>
      <c r="F21" s="301">
        <v>465</v>
      </c>
      <c r="G21" s="301">
        <v>5521</v>
      </c>
      <c r="H21" s="66"/>
    </row>
    <row r="22" spans="1:8" s="31" customFormat="1" ht="20.25" customHeight="1">
      <c r="A22" s="89" t="s">
        <v>457</v>
      </c>
      <c r="B22" s="301">
        <f t="shared" si="1"/>
        <v>74452</v>
      </c>
      <c r="C22" s="301">
        <v>16637</v>
      </c>
      <c r="D22" s="301">
        <v>52270</v>
      </c>
      <c r="E22" s="301">
        <v>5092</v>
      </c>
      <c r="F22" s="301">
        <v>453</v>
      </c>
      <c r="G22" s="301">
        <v>5571</v>
      </c>
      <c r="H22" s="66"/>
    </row>
    <row r="23" spans="1:8" s="31" customFormat="1" ht="6" customHeight="1" thickBot="1">
      <c r="A23" s="78" t="s">
        <v>187</v>
      </c>
      <c r="B23" s="54"/>
      <c r="C23" s="53"/>
      <c r="D23" s="53"/>
      <c r="E23" s="53"/>
      <c r="F23" s="53"/>
      <c r="G23" s="54"/>
      <c r="H23" s="66"/>
    </row>
    <row r="24" spans="1:8" s="31" customFormat="1" ht="18" customHeight="1">
      <c r="A24" s="31" t="s">
        <v>535</v>
      </c>
      <c r="B24" s="32"/>
      <c r="C24" s="31" t="s">
        <v>536</v>
      </c>
      <c r="G24" s="32"/>
      <c r="H24" s="66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BP54"/>
  <sheetViews>
    <sheetView showGridLines="0" zoomScalePageLayoutView="0" workbookViewId="0" topLeftCell="A1">
      <selection activeCell="A1" sqref="A1:U1"/>
    </sheetView>
  </sheetViews>
  <sheetFormatPr defaultColWidth="9.00390625" defaultRowHeight="13.5"/>
  <cols>
    <col min="1" max="1" width="11.00390625" style="31" customWidth="1"/>
    <col min="2" max="2" width="6.625" style="25" customWidth="1"/>
    <col min="3" max="3" width="8.75390625" style="25" customWidth="1"/>
    <col min="4" max="24" width="6.625" style="25" customWidth="1"/>
    <col min="25" max="25" width="7.00390625" style="25" customWidth="1"/>
    <col min="26" max="41" width="6.625" style="25" customWidth="1"/>
    <col min="42" max="43" width="6.375" style="25" customWidth="1"/>
    <col min="44" max="59" width="7.625" style="25" customWidth="1"/>
    <col min="60" max="16384" width="9.00390625" style="25" customWidth="1"/>
  </cols>
  <sheetData>
    <row r="1" spans="1:45" s="331" customFormat="1" ht="21" customHeight="1">
      <c r="A1" s="484" t="s">
        <v>370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330" t="s">
        <v>498</v>
      </c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P1" s="332"/>
      <c r="AQ1" s="332"/>
      <c r="AR1" s="333"/>
      <c r="AS1" s="333"/>
    </row>
    <row r="2" spans="1:43" s="298" customFormat="1" ht="12" customHeight="1" thickBot="1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</row>
    <row r="3" spans="1:45" s="31" customFormat="1" ht="45" customHeight="1">
      <c r="A3" s="383" t="s">
        <v>237</v>
      </c>
      <c r="B3" s="373" t="s">
        <v>245</v>
      </c>
      <c r="C3" s="373"/>
      <c r="D3" s="373" t="s">
        <v>246</v>
      </c>
      <c r="E3" s="373"/>
      <c r="F3" s="379" t="s">
        <v>378</v>
      </c>
      <c r="G3" s="376"/>
      <c r="H3" s="373" t="s">
        <v>247</v>
      </c>
      <c r="I3" s="373"/>
      <c r="J3" s="373" t="s">
        <v>174</v>
      </c>
      <c r="K3" s="373"/>
      <c r="L3" s="373" t="s">
        <v>175</v>
      </c>
      <c r="M3" s="373"/>
      <c r="N3" s="373" t="s">
        <v>176</v>
      </c>
      <c r="O3" s="373"/>
      <c r="P3" s="480" t="s">
        <v>177</v>
      </c>
      <c r="Q3" s="481"/>
      <c r="R3" s="373" t="s">
        <v>233</v>
      </c>
      <c r="S3" s="373"/>
      <c r="T3" s="379" t="s">
        <v>231</v>
      </c>
      <c r="U3" s="376"/>
      <c r="V3" s="376" t="s">
        <v>178</v>
      </c>
      <c r="W3" s="373"/>
      <c r="X3" s="480" t="s">
        <v>379</v>
      </c>
      <c r="Y3" s="481"/>
      <c r="Z3" s="373" t="s">
        <v>248</v>
      </c>
      <c r="AA3" s="373"/>
      <c r="AB3" s="373" t="s">
        <v>179</v>
      </c>
      <c r="AC3" s="373"/>
      <c r="AD3" s="373" t="s">
        <v>180</v>
      </c>
      <c r="AE3" s="373"/>
      <c r="AF3" s="373" t="s">
        <v>181</v>
      </c>
      <c r="AG3" s="373"/>
      <c r="AH3" s="373" t="s">
        <v>249</v>
      </c>
      <c r="AI3" s="373"/>
      <c r="AJ3" s="373" t="s">
        <v>182</v>
      </c>
      <c r="AK3" s="373"/>
      <c r="AL3" s="373" t="s">
        <v>250</v>
      </c>
      <c r="AM3" s="373"/>
      <c r="AN3" s="373" t="s">
        <v>543</v>
      </c>
      <c r="AO3" s="373"/>
      <c r="AP3" s="482" t="s">
        <v>251</v>
      </c>
      <c r="AQ3" s="478" t="s">
        <v>183</v>
      </c>
      <c r="AR3" s="96"/>
      <c r="AS3" s="96"/>
    </row>
    <row r="4" spans="1:45" s="31" customFormat="1" ht="45" customHeight="1">
      <c r="A4" s="384"/>
      <c r="B4" s="97" t="s">
        <v>230</v>
      </c>
      <c r="C4" s="97" t="s">
        <v>244</v>
      </c>
      <c r="D4" s="97" t="s">
        <v>230</v>
      </c>
      <c r="E4" s="97" t="s">
        <v>244</v>
      </c>
      <c r="F4" s="97" t="s">
        <v>230</v>
      </c>
      <c r="G4" s="97" t="s">
        <v>244</v>
      </c>
      <c r="H4" s="97" t="s">
        <v>230</v>
      </c>
      <c r="I4" s="97" t="s">
        <v>244</v>
      </c>
      <c r="J4" s="97" t="s">
        <v>230</v>
      </c>
      <c r="K4" s="97" t="s">
        <v>244</v>
      </c>
      <c r="L4" s="97" t="s">
        <v>230</v>
      </c>
      <c r="M4" s="97" t="s">
        <v>244</v>
      </c>
      <c r="N4" s="97" t="s">
        <v>230</v>
      </c>
      <c r="O4" s="97" t="s">
        <v>244</v>
      </c>
      <c r="P4" s="97" t="s">
        <v>230</v>
      </c>
      <c r="Q4" s="97" t="s">
        <v>244</v>
      </c>
      <c r="R4" s="97" t="s">
        <v>230</v>
      </c>
      <c r="S4" s="97" t="s">
        <v>244</v>
      </c>
      <c r="T4" s="97" t="s">
        <v>230</v>
      </c>
      <c r="U4" s="97" t="s">
        <v>244</v>
      </c>
      <c r="V4" s="98" t="s">
        <v>230</v>
      </c>
      <c r="W4" s="97" t="s">
        <v>244</v>
      </c>
      <c r="X4" s="97" t="s">
        <v>230</v>
      </c>
      <c r="Y4" s="97" t="s">
        <v>244</v>
      </c>
      <c r="Z4" s="97" t="s">
        <v>230</v>
      </c>
      <c r="AA4" s="97" t="s">
        <v>244</v>
      </c>
      <c r="AB4" s="97" t="s">
        <v>230</v>
      </c>
      <c r="AC4" s="97" t="s">
        <v>244</v>
      </c>
      <c r="AD4" s="97" t="s">
        <v>230</v>
      </c>
      <c r="AE4" s="97" t="s">
        <v>244</v>
      </c>
      <c r="AF4" s="97" t="s">
        <v>230</v>
      </c>
      <c r="AG4" s="97" t="s">
        <v>244</v>
      </c>
      <c r="AH4" s="97" t="s">
        <v>230</v>
      </c>
      <c r="AI4" s="97" t="s">
        <v>244</v>
      </c>
      <c r="AJ4" s="97" t="s">
        <v>230</v>
      </c>
      <c r="AK4" s="97" t="s">
        <v>244</v>
      </c>
      <c r="AL4" s="97" t="s">
        <v>230</v>
      </c>
      <c r="AM4" s="97" t="s">
        <v>244</v>
      </c>
      <c r="AN4" s="97" t="s">
        <v>230</v>
      </c>
      <c r="AO4" s="97" t="s">
        <v>244</v>
      </c>
      <c r="AP4" s="483"/>
      <c r="AQ4" s="479"/>
      <c r="AR4" s="96"/>
      <c r="AS4" s="96"/>
    </row>
    <row r="5" spans="1:45" ht="7.5" customHeight="1">
      <c r="A5" s="101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9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7"/>
      <c r="AS5" s="17"/>
    </row>
    <row r="6" spans="1:68" ht="48" customHeight="1">
      <c r="A6" s="59" t="s">
        <v>185</v>
      </c>
      <c r="B6" s="282">
        <v>53102</v>
      </c>
      <c r="C6" s="282">
        <v>1037934</v>
      </c>
      <c r="D6" s="282">
        <v>3517</v>
      </c>
      <c r="E6" s="282">
        <v>71674</v>
      </c>
      <c r="F6" s="282">
        <v>1012</v>
      </c>
      <c r="G6" s="282">
        <v>22881</v>
      </c>
      <c r="H6" s="282">
        <v>599</v>
      </c>
      <c r="I6" s="282">
        <v>16036</v>
      </c>
      <c r="J6" s="282">
        <v>75</v>
      </c>
      <c r="K6" s="282">
        <v>2994</v>
      </c>
      <c r="L6" s="282">
        <v>32</v>
      </c>
      <c r="M6" s="282">
        <v>901</v>
      </c>
      <c r="N6" s="282">
        <v>918</v>
      </c>
      <c r="O6" s="282">
        <v>31317</v>
      </c>
      <c r="P6" s="282">
        <v>24</v>
      </c>
      <c r="Q6" s="282">
        <v>376</v>
      </c>
      <c r="R6" s="282">
        <v>1293</v>
      </c>
      <c r="S6" s="282">
        <v>43943</v>
      </c>
      <c r="T6" s="282">
        <v>1346</v>
      </c>
      <c r="U6" s="283">
        <v>35099</v>
      </c>
      <c r="V6" s="282">
        <v>940</v>
      </c>
      <c r="W6" s="282">
        <v>25765</v>
      </c>
      <c r="X6" s="282">
        <v>33623</v>
      </c>
      <c r="Y6" s="282">
        <v>508745</v>
      </c>
      <c r="Z6" s="282">
        <v>1599</v>
      </c>
      <c r="AA6" s="282">
        <v>47846</v>
      </c>
      <c r="AB6" s="282">
        <v>829</v>
      </c>
      <c r="AC6" s="282">
        <v>27989</v>
      </c>
      <c r="AD6" s="282">
        <v>26</v>
      </c>
      <c r="AE6" s="282">
        <v>1589</v>
      </c>
      <c r="AF6" s="282">
        <v>2409</v>
      </c>
      <c r="AG6" s="282">
        <v>62106</v>
      </c>
      <c r="AH6" s="282">
        <v>436</v>
      </c>
      <c r="AI6" s="282">
        <v>22954</v>
      </c>
      <c r="AJ6" s="282">
        <v>1677</v>
      </c>
      <c r="AK6" s="282">
        <v>47866</v>
      </c>
      <c r="AL6" s="282">
        <v>1385</v>
      </c>
      <c r="AM6" s="282">
        <v>38421</v>
      </c>
      <c r="AN6" s="282">
        <v>1362</v>
      </c>
      <c r="AO6" s="282">
        <v>29432</v>
      </c>
      <c r="AP6" s="282">
        <v>1895</v>
      </c>
      <c r="AQ6" s="282">
        <v>2590</v>
      </c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</row>
    <row r="7" spans="1:68" ht="48" customHeight="1">
      <c r="A7" s="59">
        <v>16</v>
      </c>
      <c r="B7" s="282">
        <v>51178</v>
      </c>
      <c r="C7" s="282">
        <v>994079</v>
      </c>
      <c r="D7" s="282">
        <v>2720</v>
      </c>
      <c r="E7" s="282">
        <v>63893</v>
      </c>
      <c r="F7" s="282">
        <v>966</v>
      </c>
      <c r="G7" s="282">
        <v>22181</v>
      </c>
      <c r="H7" s="282">
        <v>509</v>
      </c>
      <c r="I7" s="282">
        <v>13880</v>
      </c>
      <c r="J7" s="282">
        <v>75</v>
      </c>
      <c r="K7" s="282">
        <v>2382</v>
      </c>
      <c r="L7" s="282">
        <v>33</v>
      </c>
      <c r="M7" s="282">
        <v>749</v>
      </c>
      <c r="N7" s="282">
        <v>1065</v>
      </c>
      <c r="O7" s="282">
        <v>35599</v>
      </c>
      <c r="P7" s="282">
        <v>12</v>
      </c>
      <c r="Q7" s="282">
        <v>206</v>
      </c>
      <c r="R7" s="282">
        <v>1388</v>
      </c>
      <c r="S7" s="282">
        <v>49287</v>
      </c>
      <c r="T7" s="282">
        <v>1317</v>
      </c>
      <c r="U7" s="283">
        <v>37883</v>
      </c>
      <c r="V7" s="282">
        <v>1085</v>
      </c>
      <c r="W7" s="282">
        <v>27682</v>
      </c>
      <c r="X7" s="282">
        <v>34497</v>
      </c>
      <c r="Y7" s="282">
        <v>516235</v>
      </c>
      <c r="Z7" s="282">
        <v>1537</v>
      </c>
      <c r="AA7" s="282">
        <v>41207</v>
      </c>
      <c r="AB7" s="282">
        <v>776</v>
      </c>
      <c r="AC7" s="282">
        <v>24939</v>
      </c>
      <c r="AD7" s="282">
        <v>23</v>
      </c>
      <c r="AE7" s="282">
        <v>1009</v>
      </c>
      <c r="AF7" s="282">
        <v>2335</v>
      </c>
      <c r="AG7" s="282">
        <v>61025</v>
      </c>
      <c r="AH7" s="282">
        <v>448</v>
      </c>
      <c r="AI7" s="282">
        <v>22549</v>
      </c>
      <c r="AJ7" s="282">
        <v>1048</v>
      </c>
      <c r="AK7" s="282">
        <v>37064</v>
      </c>
      <c r="AL7" s="282">
        <v>1344</v>
      </c>
      <c r="AM7" s="282">
        <v>36312</v>
      </c>
      <c r="AN7" s="282">
        <v>1669</v>
      </c>
      <c r="AO7" s="282">
        <v>32719</v>
      </c>
      <c r="AP7" s="282">
        <v>1730</v>
      </c>
      <c r="AQ7" s="282">
        <v>2580</v>
      </c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</row>
    <row r="8" spans="1:68" ht="48" customHeight="1">
      <c r="A8" s="59">
        <v>17</v>
      </c>
      <c r="B8" s="282">
        <v>51042</v>
      </c>
      <c r="C8" s="282">
        <v>1016628</v>
      </c>
      <c r="D8" s="282">
        <v>1576</v>
      </c>
      <c r="E8" s="282">
        <v>58513</v>
      </c>
      <c r="F8" s="282">
        <v>942</v>
      </c>
      <c r="G8" s="282">
        <v>21813</v>
      </c>
      <c r="H8" s="282">
        <v>463</v>
      </c>
      <c r="I8" s="282">
        <v>12010</v>
      </c>
      <c r="J8" s="282">
        <v>56</v>
      </c>
      <c r="K8" s="282">
        <v>2149</v>
      </c>
      <c r="L8" s="282">
        <v>41</v>
      </c>
      <c r="M8" s="282">
        <v>898</v>
      </c>
      <c r="N8" s="282">
        <v>1088</v>
      </c>
      <c r="O8" s="282">
        <v>37652</v>
      </c>
      <c r="P8" s="282">
        <v>17</v>
      </c>
      <c r="Q8" s="282">
        <v>304</v>
      </c>
      <c r="R8" s="282">
        <v>1361</v>
      </c>
      <c r="S8" s="282">
        <v>46662</v>
      </c>
      <c r="T8" s="282">
        <v>1269</v>
      </c>
      <c r="U8" s="283">
        <v>36777</v>
      </c>
      <c r="V8" s="282">
        <v>1057</v>
      </c>
      <c r="W8" s="282">
        <v>30150</v>
      </c>
      <c r="X8" s="282">
        <v>35698</v>
      </c>
      <c r="Y8" s="282">
        <v>527958</v>
      </c>
      <c r="Z8" s="282">
        <v>1589</v>
      </c>
      <c r="AA8" s="282">
        <v>46051</v>
      </c>
      <c r="AB8" s="282">
        <v>726</v>
      </c>
      <c r="AC8" s="282">
        <v>22445</v>
      </c>
      <c r="AD8" s="282">
        <v>21</v>
      </c>
      <c r="AE8" s="282">
        <v>1175</v>
      </c>
      <c r="AF8" s="282">
        <v>2303</v>
      </c>
      <c r="AG8" s="282">
        <v>59763</v>
      </c>
      <c r="AH8" s="282">
        <v>500</v>
      </c>
      <c r="AI8" s="282">
        <v>23189</v>
      </c>
      <c r="AJ8" s="282">
        <v>919</v>
      </c>
      <c r="AK8" s="282">
        <v>43842</v>
      </c>
      <c r="AL8" s="282">
        <v>1416</v>
      </c>
      <c r="AM8" s="282">
        <v>45277</v>
      </c>
      <c r="AN8" s="282">
        <v>1743</v>
      </c>
      <c r="AO8" s="282">
        <v>36871</v>
      </c>
      <c r="AP8" s="282">
        <v>1317</v>
      </c>
      <c r="AQ8" s="282">
        <v>2451</v>
      </c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</row>
    <row r="9" spans="1:68" ht="48" customHeight="1">
      <c r="A9" s="59">
        <v>18</v>
      </c>
      <c r="B9" s="282">
        <v>52919</v>
      </c>
      <c r="C9" s="282">
        <v>1027720</v>
      </c>
      <c r="D9" s="282">
        <v>1555</v>
      </c>
      <c r="E9" s="282">
        <v>54697</v>
      </c>
      <c r="F9" s="282">
        <v>1008</v>
      </c>
      <c r="G9" s="282">
        <v>26520</v>
      </c>
      <c r="H9" s="282">
        <v>491</v>
      </c>
      <c r="I9" s="282">
        <v>12880</v>
      </c>
      <c r="J9" s="282">
        <v>52</v>
      </c>
      <c r="K9" s="282">
        <v>2091</v>
      </c>
      <c r="L9" s="282">
        <v>41</v>
      </c>
      <c r="M9" s="282">
        <v>777</v>
      </c>
      <c r="N9" s="282">
        <v>1045</v>
      </c>
      <c r="O9" s="282">
        <v>35974</v>
      </c>
      <c r="P9" s="282">
        <v>25</v>
      </c>
      <c r="Q9" s="282">
        <v>450</v>
      </c>
      <c r="R9" s="282">
        <v>1385</v>
      </c>
      <c r="S9" s="282">
        <v>52215</v>
      </c>
      <c r="T9" s="282">
        <v>1546</v>
      </c>
      <c r="U9" s="283">
        <v>48844</v>
      </c>
      <c r="V9" s="282">
        <v>1177</v>
      </c>
      <c r="W9" s="282">
        <v>29996</v>
      </c>
      <c r="X9" s="282">
        <v>36775</v>
      </c>
      <c r="Y9" s="282">
        <v>532024</v>
      </c>
      <c r="Z9" s="282">
        <v>1644</v>
      </c>
      <c r="AA9" s="282">
        <v>43791</v>
      </c>
      <c r="AB9" s="282">
        <v>801</v>
      </c>
      <c r="AC9" s="282">
        <v>24313</v>
      </c>
      <c r="AD9" s="282">
        <v>34</v>
      </c>
      <c r="AE9" s="282">
        <v>1564</v>
      </c>
      <c r="AF9" s="282">
        <v>2357</v>
      </c>
      <c r="AG9" s="282">
        <v>60567</v>
      </c>
      <c r="AH9" s="282">
        <v>502</v>
      </c>
      <c r="AI9" s="282">
        <v>23685</v>
      </c>
      <c r="AJ9" s="282">
        <v>973</v>
      </c>
      <c r="AK9" s="282">
        <v>39203</v>
      </c>
      <c r="AL9" s="282">
        <v>1508</v>
      </c>
      <c r="AM9" s="282">
        <v>38129</v>
      </c>
      <c r="AN9" s="282">
        <v>1826</v>
      </c>
      <c r="AO9" s="282">
        <v>36589</v>
      </c>
      <c r="AP9" s="282">
        <v>1322</v>
      </c>
      <c r="AQ9" s="282">
        <v>2529</v>
      </c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</row>
    <row r="10" spans="1:56" s="288" customFormat="1" ht="48" customHeight="1">
      <c r="A10" s="286">
        <v>19</v>
      </c>
      <c r="B10" s="284">
        <f>SUM(D10,F10,H10,J10,L10,N10,P10,R10,T10,V10,X10,Z10,AB10,AD10,AF10,AH10,AJ10,AL10)</f>
        <v>53181</v>
      </c>
      <c r="C10" s="284">
        <f>SUM(E10,G10,I10,K10,M10,O10,Q10,S10,U10,W10,Y10,AA10,AC10,AE10,AG10,AI10,AK10,AM10)</f>
        <v>1083618</v>
      </c>
      <c r="D10" s="284">
        <v>1443</v>
      </c>
      <c r="E10" s="284">
        <v>48961</v>
      </c>
      <c r="F10" s="284">
        <v>1013</v>
      </c>
      <c r="G10" s="284">
        <v>22871</v>
      </c>
      <c r="H10" s="284">
        <v>450</v>
      </c>
      <c r="I10" s="284">
        <v>12409</v>
      </c>
      <c r="J10" s="284">
        <v>63</v>
      </c>
      <c r="K10" s="284">
        <v>2120</v>
      </c>
      <c r="L10" s="284">
        <v>38</v>
      </c>
      <c r="M10" s="284">
        <v>881</v>
      </c>
      <c r="N10" s="284">
        <v>1078</v>
      </c>
      <c r="O10" s="284">
        <v>36108</v>
      </c>
      <c r="P10" s="284">
        <v>12</v>
      </c>
      <c r="Q10" s="284">
        <v>261</v>
      </c>
      <c r="R10" s="284">
        <v>1370</v>
      </c>
      <c r="S10" s="284">
        <v>49632</v>
      </c>
      <c r="T10" s="284">
        <v>1569</v>
      </c>
      <c r="U10" s="285">
        <v>45441</v>
      </c>
      <c r="V10" s="284">
        <v>1188</v>
      </c>
      <c r="W10" s="284">
        <v>31105</v>
      </c>
      <c r="X10" s="284">
        <v>36728</v>
      </c>
      <c r="Y10" s="284">
        <v>543376</v>
      </c>
      <c r="Z10" s="284">
        <v>1731</v>
      </c>
      <c r="AA10" s="284">
        <v>46090</v>
      </c>
      <c r="AB10" s="284">
        <v>786</v>
      </c>
      <c r="AC10" s="284">
        <v>24957</v>
      </c>
      <c r="AD10" s="284">
        <v>31</v>
      </c>
      <c r="AE10" s="284">
        <v>1815</v>
      </c>
      <c r="AF10" s="284">
        <v>2497</v>
      </c>
      <c r="AG10" s="284">
        <v>63774</v>
      </c>
      <c r="AH10" s="284">
        <v>535</v>
      </c>
      <c r="AI10" s="284">
        <v>24494</v>
      </c>
      <c r="AJ10" s="284">
        <v>1026</v>
      </c>
      <c r="AK10" s="284">
        <v>47834</v>
      </c>
      <c r="AL10" s="284">
        <v>1623</v>
      </c>
      <c r="AM10" s="285">
        <v>81489</v>
      </c>
      <c r="AN10" s="285">
        <v>2519</v>
      </c>
      <c r="AO10" s="285">
        <v>47487</v>
      </c>
      <c r="AP10" s="284">
        <v>966</v>
      </c>
      <c r="AQ10" s="284">
        <v>1827</v>
      </c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</row>
    <row r="11" spans="1:68" s="287" customFormat="1" ht="21" customHeight="1">
      <c r="A11" s="289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0"/>
      <c r="AP11" s="290"/>
      <c r="AQ11" s="290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  <c r="BE11" s="291"/>
      <c r="BF11" s="291"/>
      <c r="BG11" s="291"/>
      <c r="BH11" s="291"/>
      <c r="BI11" s="291"/>
      <c r="BJ11" s="291"/>
      <c r="BK11" s="291"/>
      <c r="BL11" s="291"/>
      <c r="BM11" s="291"/>
      <c r="BN11" s="291"/>
      <c r="BO11" s="291"/>
      <c r="BP11" s="291"/>
    </row>
    <row r="12" spans="1:43" s="293" customFormat="1" ht="48" customHeight="1">
      <c r="A12" s="292" t="s">
        <v>537</v>
      </c>
      <c r="B12" s="282">
        <f aca="true" t="shared" si="0" ref="B12:C23">SUM(D12,F12,H12,J12,L12,N12,P12,R12,T12,V12,X12,Z12,AB12,AD12,AF12,AH12,AJ12,AL12)</f>
        <v>4612</v>
      </c>
      <c r="C12" s="282">
        <f t="shared" si="0"/>
        <v>116961</v>
      </c>
      <c r="D12" s="325">
        <v>71</v>
      </c>
      <c r="E12" s="325">
        <v>1079</v>
      </c>
      <c r="F12" s="325">
        <v>84</v>
      </c>
      <c r="G12" s="325">
        <v>2063</v>
      </c>
      <c r="H12" s="325">
        <v>56</v>
      </c>
      <c r="I12" s="325">
        <v>1705</v>
      </c>
      <c r="J12" s="325">
        <v>4</v>
      </c>
      <c r="K12" s="325">
        <v>194</v>
      </c>
      <c r="L12" s="325">
        <v>2</v>
      </c>
      <c r="M12" s="325">
        <v>37</v>
      </c>
      <c r="N12" s="325">
        <v>86</v>
      </c>
      <c r="O12" s="325">
        <v>2684</v>
      </c>
      <c r="P12" s="326" t="s">
        <v>413</v>
      </c>
      <c r="Q12" s="326" t="s">
        <v>413</v>
      </c>
      <c r="R12" s="325">
        <v>139</v>
      </c>
      <c r="S12" s="325">
        <v>4813</v>
      </c>
      <c r="T12" s="325">
        <v>145</v>
      </c>
      <c r="U12" s="325">
        <v>4479</v>
      </c>
      <c r="V12" s="325">
        <v>106</v>
      </c>
      <c r="W12" s="325">
        <v>3282</v>
      </c>
      <c r="X12" s="325">
        <v>3082</v>
      </c>
      <c r="Y12" s="325">
        <v>44286</v>
      </c>
      <c r="Z12" s="325">
        <v>157</v>
      </c>
      <c r="AA12" s="325">
        <v>4798</v>
      </c>
      <c r="AB12" s="325">
        <v>119</v>
      </c>
      <c r="AC12" s="325">
        <v>4468</v>
      </c>
      <c r="AD12" s="325">
        <v>8</v>
      </c>
      <c r="AE12" s="325">
        <v>600</v>
      </c>
      <c r="AF12" s="325">
        <v>242</v>
      </c>
      <c r="AG12" s="325">
        <v>7508</v>
      </c>
      <c r="AH12" s="325">
        <v>13</v>
      </c>
      <c r="AI12" s="325">
        <v>552</v>
      </c>
      <c r="AJ12" s="325">
        <v>94</v>
      </c>
      <c r="AK12" s="325">
        <v>5821</v>
      </c>
      <c r="AL12" s="325">
        <v>204</v>
      </c>
      <c r="AM12" s="325">
        <v>28592</v>
      </c>
      <c r="AN12" s="325">
        <v>210</v>
      </c>
      <c r="AO12" s="282">
        <v>3730</v>
      </c>
      <c r="AP12" s="282">
        <v>91</v>
      </c>
      <c r="AQ12" s="282">
        <v>163</v>
      </c>
    </row>
    <row r="13" spans="1:43" s="293" customFormat="1" ht="48" customHeight="1">
      <c r="A13" s="292" t="s">
        <v>492</v>
      </c>
      <c r="B13" s="282">
        <f t="shared" si="0"/>
        <v>4504</v>
      </c>
      <c r="C13" s="282">
        <f t="shared" si="0"/>
        <v>85552</v>
      </c>
      <c r="D13" s="325">
        <v>118</v>
      </c>
      <c r="E13" s="325">
        <v>2308</v>
      </c>
      <c r="F13" s="325">
        <v>88</v>
      </c>
      <c r="G13" s="325">
        <v>1938</v>
      </c>
      <c r="H13" s="325">
        <v>58</v>
      </c>
      <c r="I13" s="325">
        <v>2071</v>
      </c>
      <c r="J13" s="325">
        <v>9</v>
      </c>
      <c r="K13" s="325">
        <v>296</v>
      </c>
      <c r="L13" s="325">
        <v>3</v>
      </c>
      <c r="M13" s="325">
        <v>41</v>
      </c>
      <c r="N13" s="325">
        <v>80</v>
      </c>
      <c r="O13" s="325">
        <v>3150</v>
      </c>
      <c r="P13" s="325">
        <v>3</v>
      </c>
      <c r="Q13" s="325">
        <v>143</v>
      </c>
      <c r="R13" s="325">
        <v>86</v>
      </c>
      <c r="S13" s="325">
        <v>3343</v>
      </c>
      <c r="T13" s="325">
        <v>114</v>
      </c>
      <c r="U13" s="325">
        <v>3524</v>
      </c>
      <c r="V13" s="325">
        <v>78</v>
      </c>
      <c r="W13" s="325">
        <v>2119</v>
      </c>
      <c r="X13" s="325">
        <v>3176</v>
      </c>
      <c r="Y13" s="325">
        <v>46532</v>
      </c>
      <c r="Z13" s="325">
        <v>126</v>
      </c>
      <c r="AA13" s="325">
        <v>2482</v>
      </c>
      <c r="AB13" s="325">
        <v>101</v>
      </c>
      <c r="AC13" s="325">
        <v>3433</v>
      </c>
      <c r="AD13" s="326" t="s">
        <v>413</v>
      </c>
      <c r="AE13" s="326" t="s">
        <v>413</v>
      </c>
      <c r="AF13" s="325">
        <v>220</v>
      </c>
      <c r="AG13" s="325">
        <v>7111</v>
      </c>
      <c r="AH13" s="325">
        <v>30</v>
      </c>
      <c r="AI13" s="325">
        <v>1234</v>
      </c>
      <c r="AJ13" s="325">
        <v>74</v>
      </c>
      <c r="AK13" s="325">
        <v>2679</v>
      </c>
      <c r="AL13" s="325">
        <v>140</v>
      </c>
      <c r="AM13" s="325">
        <v>3148</v>
      </c>
      <c r="AN13" s="325">
        <v>223</v>
      </c>
      <c r="AO13" s="282">
        <v>3955</v>
      </c>
      <c r="AP13" s="282">
        <v>79</v>
      </c>
      <c r="AQ13" s="282">
        <v>137</v>
      </c>
    </row>
    <row r="14" spans="1:43" s="293" customFormat="1" ht="48" customHeight="1">
      <c r="A14" s="292" t="s">
        <v>451</v>
      </c>
      <c r="B14" s="282">
        <f t="shared" si="0"/>
        <v>4588</v>
      </c>
      <c r="C14" s="282">
        <f t="shared" si="0"/>
        <v>89196</v>
      </c>
      <c r="D14" s="325">
        <v>133</v>
      </c>
      <c r="E14" s="325">
        <v>3330</v>
      </c>
      <c r="F14" s="325">
        <v>115</v>
      </c>
      <c r="G14" s="325">
        <v>3130</v>
      </c>
      <c r="H14" s="325">
        <v>32</v>
      </c>
      <c r="I14" s="325">
        <v>903</v>
      </c>
      <c r="J14" s="325">
        <v>4</v>
      </c>
      <c r="K14" s="325">
        <v>177</v>
      </c>
      <c r="L14" s="325">
        <v>2</v>
      </c>
      <c r="M14" s="325">
        <v>28</v>
      </c>
      <c r="N14" s="325">
        <v>111</v>
      </c>
      <c r="O14" s="325">
        <v>3833</v>
      </c>
      <c r="P14" s="325">
        <v>3</v>
      </c>
      <c r="Q14" s="325">
        <v>29</v>
      </c>
      <c r="R14" s="325">
        <v>94</v>
      </c>
      <c r="S14" s="325">
        <v>3613</v>
      </c>
      <c r="T14" s="325">
        <v>108</v>
      </c>
      <c r="U14" s="325">
        <v>3264</v>
      </c>
      <c r="V14" s="325">
        <v>97</v>
      </c>
      <c r="W14" s="325">
        <v>1954</v>
      </c>
      <c r="X14" s="325">
        <v>3211</v>
      </c>
      <c r="Y14" s="325">
        <v>47880</v>
      </c>
      <c r="Z14" s="325">
        <v>122</v>
      </c>
      <c r="AA14" s="325">
        <v>2917</v>
      </c>
      <c r="AB14" s="325">
        <v>76</v>
      </c>
      <c r="AC14" s="325">
        <v>2122</v>
      </c>
      <c r="AD14" s="325">
        <v>3</v>
      </c>
      <c r="AE14" s="325">
        <v>396</v>
      </c>
      <c r="AF14" s="325">
        <v>204</v>
      </c>
      <c r="AG14" s="325">
        <v>5296</v>
      </c>
      <c r="AH14" s="325">
        <v>54</v>
      </c>
      <c r="AI14" s="325">
        <v>2414</v>
      </c>
      <c r="AJ14" s="325">
        <v>97</v>
      </c>
      <c r="AK14" s="325">
        <v>5066</v>
      </c>
      <c r="AL14" s="325">
        <v>122</v>
      </c>
      <c r="AM14" s="325">
        <v>2844</v>
      </c>
      <c r="AN14" s="325">
        <v>210</v>
      </c>
      <c r="AO14" s="282">
        <v>3861</v>
      </c>
      <c r="AP14" s="282">
        <v>105</v>
      </c>
      <c r="AQ14" s="282">
        <v>207</v>
      </c>
    </row>
    <row r="15" spans="1:43" s="293" customFormat="1" ht="48" customHeight="1">
      <c r="A15" s="292" t="s">
        <v>452</v>
      </c>
      <c r="B15" s="282">
        <f t="shared" si="0"/>
        <v>4501</v>
      </c>
      <c r="C15" s="282">
        <f t="shared" si="0"/>
        <v>105583</v>
      </c>
      <c r="D15" s="325">
        <v>158</v>
      </c>
      <c r="E15" s="325">
        <v>4133</v>
      </c>
      <c r="F15" s="325">
        <v>118</v>
      </c>
      <c r="G15" s="325">
        <v>3561</v>
      </c>
      <c r="H15" s="325">
        <v>28</v>
      </c>
      <c r="I15" s="325">
        <v>821</v>
      </c>
      <c r="J15" s="325">
        <v>9</v>
      </c>
      <c r="K15" s="325">
        <v>284</v>
      </c>
      <c r="L15" s="325">
        <v>6</v>
      </c>
      <c r="M15" s="325">
        <v>317</v>
      </c>
      <c r="N15" s="325">
        <v>122</v>
      </c>
      <c r="O15" s="325">
        <v>3600</v>
      </c>
      <c r="P15" s="325">
        <v>1</v>
      </c>
      <c r="Q15" s="325">
        <v>8</v>
      </c>
      <c r="R15" s="325">
        <v>109</v>
      </c>
      <c r="S15" s="325">
        <v>4369</v>
      </c>
      <c r="T15" s="325">
        <v>137</v>
      </c>
      <c r="U15" s="325">
        <v>3892</v>
      </c>
      <c r="V15" s="325">
        <v>103</v>
      </c>
      <c r="W15" s="325">
        <v>2116</v>
      </c>
      <c r="X15" s="325">
        <v>2946</v>
      </c>
      <c r="Y15" s="325">
        <v>46415</v>
      </c>
      <c r="Z15" s="325">
        <v>169</v>
      </c>
      <c r="AA15" s="325">
        <v>3707</v>
      </c>
      <c r="AB15" s="325">
        <v>66</v>
      </c>
      <c r="AC15" s="325">
        <v>1788</v>
      </c>
      <c r="AD15" s="325">
        <v>2</v>
      </c>
      <c r="AE15" s="325">
        <v>83</v>
      </c>
      <c r="AF15" s="325">
        <v>222</v>
      </c>
      <c r="AG15" s="325">
        <v>5086</v>
      </c>
      <c r="AH15" s="325">
        <v>72</v>
      </c>
      <c r="AI15" s="325">
        <v>2904</v>
      </c>
      <c r="AJ15" s="325">
        <v>98</v>
      </c>
      <c r="AK15" s="325">
        <v>4329</v>
      </c>
      <c r="AL15" s="325">
        <v>135</v>
      </c>
      <c r="AM15" s="325">
        <v>18170</v>
      </c>
      <c r="AN15" s="325">
        <v>216</v>
      </c>
      <c r="AO15" s="282">
        <v>3698</v>
      </c>
      <c r="AP15" s="282">
        <v>115</v>
      </c>
      <c r="AQ15" s="282">
        <v>229</v>
      </c>
    </row>
    <row r="16" spans="1:43" s="293" customFormat="1" ht="48" customHeight="1">
      <c r="A16" s="292" t="s">
        <v>453</v>
      </c>
      <c r="B16" s="282">
        <f t="shared" si="0"/>
        <v>3824</v>
      </c>
      <c r="C16" s="282">
        <f t="shared" si="0"/>
        <v>72464</v>
      </c>
      <c r="D16" s="325">
        <v>126</v>
      </c>
      <c r="E16" s="325">
        <v>3834</v>
      </c>
      <c r="F16" s="325">
        <v>43</v>
      </c>
      <c r="G16" s="325">
        <v>756</v>
      </c>
      <c r="H16" s="325">
        <v>24</v>
      </c>
      <c r="I16" s="325">
        <v>634</v>
      </c>
      <c r="J16" s="325">
        <v>4</v>
      </c>
      <c r="K16" s="325">
        <v>173</v>
      </c>
      <c r="L16" s="325">
        <v>4</v>
      </c>
      <c r="M16" s="325">
        <v>111</v>
      </c>
      <c r="N16" s="325">
        <v>65</v>
      </c>
      <c r="O16" s="325">
        <v>1705</v>
      </c>
      <c r="P16" s="326" t="s">
        <v>413</v>
      </c>
      <c r="Q16" s="326" t="s">
        <v>413</v>
      </c>
      <c r="R16" s="325">
        <v>46</v>
      </c>
      <c r="S16" s="325">
        <v>2077</v>
      </c>
      <c r="T16" s="325">
        <v>83</v>
      </c>
      <c r="U16" s="325">
        <v>2460</v>
      </c>
      <c r="V16" s="325">
        <v>98</v>
      </c>
      <c r="W16" s="325">
        <v>2728</v>
      </c>
      <c r="X16" s="325">
        <v>2760</v>
      </c>
      <c r="Y16" s="325">
        <v>39912</v>
      </c>
      <c r="Z16" s="325">
        <v>159</v>
      </c>
      <c r="AA16" s="325">
        <v>5376</v>
      </c>
      <c r="AB16" s="325">
        <v>33</v>
      </c>
      <c r="AC16" s="325">
        <v>918</v>
      </c>
      <c r="AD16" s="326">
        <v>2</v>
      </c>
      <c r="AE16" s="326">
        <v>175</v>
      </c>
      <c r="AF16" s="325">
        <v>119</v>
      </c>
      <c r="AG16" s="325">
        <v>2698</v>
      </c>
      <c r="AH16" s="325">
        <v>59</v>
      </c>
      <c r="AI16" s="325">
        <v>2117</v>
      </c>
      <c r="AJ16" s="325">
        <v>81</v>
      </c>
      <c r="AK16" s="325">
        <v>3040</v>
      </c>
      <c r="AL16" s="325">
        <v>118</v>
      </c>
      <c r="AM16" s="325">
        <v>3750</v>
      </c>
      <c r="AN16" s="325">
        <v>184</v>
      </c>
      <c r="AO16" s="282">
        <v>3551</v>
      </c>
      <c r="AP16" s="282">
        <v>84</v>
      </c>
      <c r="AQ16" s="282">
        <v>133</v>
      </c>
    </row>
    <row r="17" spans="1:43" s="293" customFormat="1" ht="48" customHeight="1">
      <c r="A17" s="292" t="s">
        <v>454</v>
      </c>
      <c r="B17" s="282">
        <f t="shared" si="0"/>
        <v>4569</v>
      </c>
      <c r="C17" s="282">
        <f t="shared" si="0"/>
        <v>86903</v>
      </c>
      <c r="D17" s="325">
        <v>124</v>
      </c>
      <c r="E17" s="325">
        <v>3389</v>
      </c>
      <c r="F17" s="325">
        <v>86</v>
      </c>
      <c r="G17" s="325">
        <v>1697</v>
      </c>
      <c r="H17" s="325">
        <v>37</v>
      </c>
      <c r="I17" s="325">
        <v>963</v>
      </c>
      <c r="J17" s="325">
        <v>3</v>
      </c>
      <c r="K17" s="325">
        <v>93</v>
      </c>
      <c r="L17" s="325">
        <v>4</v>
      </c>
      <c r="M17" s="325">
        <v>51</v>
      </c>
      <c r="N17" s="325">
        <v>93</v>
      </c>
      <c r="O17" s="325">
        <v>2762</v>
      </c>
      <c r="P17" s="326">
        <v>1</v>
      </c>
      <c r="Q17" s="326">
        <v>12</v>
      </c>
      <c r="R17" s="325">
        <v>103</v>
      </c>
      <c r="S17" s="325">
        <v>3489</v>
      </c>
      <c r="T17" s="325">
        <v>116</v>
      </c>
      <c r="U17" s="325">
        <v>3483</v>
      </c>
      <c r="V17" s="325">
        <v>136</v>
      </c>
      <c r="W17" s="325">
        <v>4517</v>
      </c>
      <c r="X17" s="325">
        <v>3152</v>
      </c>
      <c r="Y17" s="325">
        <v>46568</v>
      </c>
      <c r="Z17" s="325">
        <v>190</v>
      </c>
      <c r="AA17" s="325">
        <v>5807</v>
      </c>
      <c r="AB17" s="325">
        <v>69</v>
      </c>
      <c r="AC17" s="325">
        <v>1917</v>
      </c>
      <c r="AD17" s="325">
        <v>2</v>
      </c>
      <c r="AE17" s="325">
        <v>34</v>
      </c>
      <c r="AF17" s="325">
        <v>224</v>
      </c>
      <c r="AG17" s="325">
        <v>5615</v>
      </c>
      <c r="AH17" s="325">
        <v>45</v>
      </c>
      <c r="AI17" s="325">
        <v>1133</v>
      </c>
      <c r="AJ17" s="325">
        <v>71</v>
      </c>
      <c r="AK17" s="325">
        <v>3097</v>
      </c>
      <c r="AL17" s="325">
        <v>113</v>
      </c>
      <c r="AM17" s="325">
        <v>2276</v>
      </c>
      <c r="AN17" s="325">
        <v>238</v>
      </c>
      <c r="AO17" s="282">
        <v>5067</v>
      </c>
      <c r="AP17" s="282">
        <v>78</v>
      </c>
      <c r="AQ17" s="282">
        <v>167</v>
      </c>
    </row>
    <row r="18" spans="1:43" s="293" customFormat="1" ht="48" customHeight="1">
      <c r="A18" s="292" t="s">
        <v>493</v>
      </c>
      <c r="B18" s="282">
        <f t="shared" si="0"/>
        <v>4765</v>
      </c>
      <c r="C18" s="282">
        <f t="shared" si="0"/>
        <v>91597</v>
      </c>
      <c r="D18" s="325">
        <v>139</v>
      </c>
      <c r="E18" s="325">
        <v>5102</v>
      </c>
      <c r="F18" s="325">
        <v>87</v>
      </c>
      <c r="G18" s="325">
        <v>1481</v>
      </c>
      <c r="H18" s="325">
        <v>36</v>
      </c>
      <c r="I18" s="325">
        <v>944</v>
      </c>
      <c r="J18" s="325">
        <v>5</v>
      </c>
      <c r="K18" s="325">
        <v>151</v>
      </c>
      <c r="L18" s="325">
        <v>4</v>
      </c>
      <c r="M18" s="325">
        <v>96</v>
      </c>
      <c r="N18" s="325">
        <v>113</v>
      </c>
      <c r="O18" s="325">
        <v>4062</v>
      </c>
      <c r="P18" s="325">
        <v>1</v>
      </c>
      <c r="Q18" s="325">
        <v>15</v>
      </c>
      <c r="R18" s="325">
        <v>105</v>
      </c>
      <c r="S18" s="325">
        <v>3300</v>
      </c>
      <c r="T18" s="325">
        <v>112</v>
      </c>
      <c r="U18" s="325">
        <v>2983</v>
      </c>
      <c r="V18" s="325">
        <v>110</v>
      </c>
      <c r="W18" s="325">
        <v>3472</v>
      </c>
      <c r="X18" s="325">
        <v>3290</v>
      </c>
      <c r="Y18" s="325">
        <v>47185</v>
      </c>
      <c r="Z18" s="325">
        <v>152</v>
      </c>
      <c r="AA18" s="325">
        <v>3109</v>
      </c>
      <c r="AB18" s="325">
        <v>65</v>
      </c>
      <c r="AC18" s="325">
        <v>2830</v>
      </c>
      <c r="AD18" s="325">
        <v>2</v>
      </c>
      <c r="AE18" s="325">
        <v>108</v>
      </c>
      <c r="AF18" s="325">
        <v>243</v>
      </c>
      <c r="AG18" s="325">
        <v>6529</v>
      </c>
      <c r="AH18" s="325">
        <v>47</v>
      </c>
      <c r="AI18" s="325">
        <v>1840</v>
      </c>
      <c r="AJ18" s="325">
        <v>106</v>
      </c>
      <c r="AK18" s="325">
        <v>4404</v>
      </c>
      <c r="AL18" s="325">
        <v>148</v>
      </c>
      <c r="AM18" s="325">
        <v>3986</v>
      </c>
      <c r="AN18" s="325">
        <v>223</v>
      </c>
      <c r="AO18" s="282">
        <v>3872</v>
      </c>
      <c r="AP18" s="282">
        <v>80</v>
      </c>
      <c r="AQ18" s="282">
        <v>163</v>
      </c>
    </row>
    <row r="19" spans="1:43" s="293" customFormat="1" ht="48" customHeight="1">
      <c r="A19" s="292" t="s">
        <v>455</v>
      </c>
      <c r="B19" s="282">
        <f t="shared" si="0"/>
        <v>4530</v>
      </c>
      <c r="C19" s="282">
        <f t="shared" si="0"/>
        <v>100906</v>
      </c>
      <c r="D19" s="325">
        <v>199</v>
      </c>
      <c r="E19" s="325">
        <v>14532</v>
      </c>
      <c r="F19" s="325">
        <v>80</v>
      </c>
      <c r="G19" s="325">
        <v>1373</v>
      </c>
      <c r="H19" s="325">
        <v>32</v>
      </c>
      <c r="I19" s="325">
        <v>753</v>
      </c>
      <c r="J19" s="325">
        <v>4</v>
      </c>
      <c r="K19" s="325">
        <v>92</v>
      </c>
      <c r="L19" s="325">
        <v>4</v>
      </c>
      <c r="M19" s="325">
        <v>71</v>
      </c>
      <c r="N19" s="325">
        <v>85</v>
      </c>
      <c r="O19" s="325">
        <v>4324</v>
      </c>
      <c r="P19" s="326" t="s">
        <v>413</v>
      </c>
      <c r="Q19" s="326" t="s">
        <v>413</v>
      </c>
      <c r="R19" s="325">
        <v>109</v>
      </c>
      <c r="S19" s="325">
        <v>4044</v>
      </c>
      <c r="T19" s="325">
        <v>102</v>
      </c>
      <c r="U19" s="325">
        <v>2698</v>
      </c>
      <c r="V19" s="325">
        <v>73</v>
      </c>
      <c r="W19" s="325">
        <v>2397</v>
      </c>
      <c r="X19" s="325">
        <v>3180</v>
      </c>
      <c r="Y19" s="325">
        <v>48150</v>
      </c>
      <c r="Z19" s="325">
        <v>113</v>
      </c>
      <c r="AA19" s="325">
        <v>3341</v>
      </c>
      <c r="AB19" s="325">
        <v>47</v>
      </c>
      <c r="AC19" s="325">
        <v>1478</v>
      </c>
      <c r="AD19" s="325">
        <v>3</v>
      </c>
      <c r="AE19" s="325">
        <v>96</v>
      </c>
      <c r="AF19" s="325">
        <v>231</v>
      </c>
      <c r="AG19" s="325">
        <v>5525</v>
      </c>
      <c r="AH19" s="325">
        <v>49</v>
      </c>
      <c r="AI19" s="325">
        <v>2934</v>
      </c>
      <c r="AJ19" s="325">
        <v>87</v>
      </c>
      <c r="AK19" s="325">
        <v>4192</v>
      </c>
      <c r="AL19" s="325">
        <v>132</v>
      </c>
      <c r="AM19" s="325">
        <v>4906</v>
      </c>
      <c r="AN19" s="325">
        <v>212</v>
      </c>
      <c r="AO19" s="282">
        <v>3811</v>
      </c>
      <c r="AP19" s="282">
        <v>76</v>
      </c>
      <c r="AQ19" s="282">
        <v>158</v>
      </c>
    </row>
    <row r="20" spans="1:43" s="293" customFormat="1" ht="48" customHeight="1">
      <c r="A20" s="292" t="s">
        <v>456</v>
      </c>
      <c r="B20" s="282">
        <f t="shared" si="0"/>
        <v>3978</v>
      </c>
      <c r="C20" s="282">
        <f t="shared" si="0"/>
        <v>74747</v>
      </c>
      <c r="D20" s="325">
        <v>101</v>
      </c>
      <c r="E20" s="325">
        <v>3314</v>
      </c>
      <c r="F20" s="325">
        <v>73</v>
      </c>
      <c r="G20" s="325">
        <v>1641</v>
      </c>
      <c r="H20" s="325">
        <v>24</v>
      </c>
      <c r="I20" s="325">
        <v>613</v>
      </c>
      <c r="J20" s="325">
        <v>5</v>
      </c>
      <c r="K20" s="325">
        <v>135</v>
      </c>
      <c r="L20" s="325">
        <v>2</v>
      </c>
      <c r="M20" s="325">
        <v>30</v>
      </c>
      <c r="N20" s="325">
        <v>74</v>
      </c>
      <c r="O20" s="325">
        <v>2632</v>
      </c>
      <c r="P20" s="326" t="s">
        <v>413</v>
      </c>
      <c r="Q20" s="326" t="s">
        <v>413</v>
      </c>
      <c r="R20" s="325">
        <v>147</v>
      </c>
      <c r="S20" s="325">
        <v>5806</v>
      </c>
      <c r="T20" s="325">
        <v>123</v>
      </c>
      <c r="U20" s="325">
        <v>3653</v>
      </c>
      <c r="V20" s="325">
        <v>45</v>
      </c>
      <c r="W20" s="325">
        <v>1145</v>
      </c>
      <c r="X20" s="325">
        <v>2823</v>
      </c>
      <c r="Y20" s="325">
        <v>41406</v>
      </c>
      <c r="Z20" s="325">
        <v>117</v>
      </c>
      <c r="AA20" s="325">
        <v>2336</v>
      </c>
      <c r="AB20" s="325">
        <v>45</v>
      </c>
      <c r="AC20" s="325">
        <v>1419</v>
      </c>
      <c r="AD20" s="325">
        <v>2</v>
      </c>
      <c r="AE20" s="325">
        <v>60</v>
      </c>
      <c r="AF20" s="325">
        <v>187</v>
      </c>
      <c r="AG20" s="325">
        <v>4432</v>
      </c>
      <c r="AH20" s="325">
        <v>34</v>
      </c>
      <c r="AI20" s="325">
        <v>1245</v>
      </c>
      <c r="AJ20" s="325">
        <v>67</v>
      </c>
      <c r="AK20" s="325">
        <v>2422</v>
      </c>
      <c r="AL20" s="325">
        <v>109</v>
      </c>
      <c r="AM20" s="325">
        <v>2458</v>
      </c>
      <c r="AN20" s="325">
        <v>185</v>
      </c>
      <c r="AO20" s="282">
        <v>3661</v>
      </c>
      <c r="AP20" s="282">
        <v>49</v>
      </c>
      <c r="AQ20" s="282">
        <v>100</v>
      </c>
    </row>
    <row r="21" spans="1:43" s="293" customFormat="1" ht="48" customHeight="1">
      <c r="A21" s="292" t="s">
        <v>538</v>
      </c>
      <c r="B21" s="282">
        <f t="shared" si="0"/>
        <v>3863</v>
      </c>
      <c r="C21" s="282">
        <f t="shared" si="0"/>
        <v>71943</v>
      </c>
      <c r="D21" s="325">
        <v>76</v>
      </c>
      <c r="E21" s="325">
        <v>1737</v>
      </c>
      <c r="F21" s="325">
        <v>68</v>
      </c>
      <c r="G21" s="325">
        <v>1408</v>
      </c>
      <c r="H21" s="325">
        <v>26</v>
      </c>
      <c r="I21" s="325">
        <v>601</v>
      </c>
      <c r="J21" s="325">
        <v>5</v>
      </c>
      <c r="K21" s="325">
        <v>158</v>
      </c>
      <c r="L21" s="325">
        <v>3</v>
      </c>
      <c r="M21" s="325">
        <v>44</v>
      </c>
      <c r="N21" s="325">
        <v>68</v>
      </c>
      <c r="O21" s="325">
        <v>2163</v>
      </c>
      <c r="P21" s="325">
        <v>1</v>
      </c>
      <c r="Q21" s="325">
        <v>18</v>
      </c>
      <c r="R21" s="325">
        <v>95</v>
      </c>
      <c r="S21" s="325">
        <v>2575</v>
      </c>
      <c r="T21" s="325">
        <v>120</v>
      </c>
      <c r="U21" s="325">
        <v>3504</v>
      </c>
      <c r="V21" s="325">
        <v>131</v>
      </c>
      <c r="W21" s="325">
        <v>2323</v>
      </c>
      <c r="X21" s="325">
        <v>2772</v>
      </c>
      <c r="Y21" s="325">
        <v>41292</v>
      </c>
      <c r="Z21" s="325">
        <v>112</v>
      </c>
      <c r="AA21" s="325">
        <v>4648</v>
      </c>
      <c r="AB21" s="325">
        <v>24</v>
      </c>
      <c r="AC21" s="325">
        <v>796</v>
      </c>
      <c r="AD21" s="325">
        <v>3</v>
      </c>
      <c r="AE21" s="325">
        <v>147</v>
      </c>
      <c r="AF21" s="325">
        <v>143</v>
      </c>
      <c r="AG21" s="325">
        <v>2892</v>
      </c>
      <c r="AH21" s="325">
        <v>29</v>
      </c>
      <c r="AI21" s="325">
        <v>1357</v>
      </c>
      <c r="AJ21" s="325">
        <v>80</v>
      </c>
      <c r="AK21" s="325">
        <v>2672</v>
      </c>
      <c r="AL21" s="325">
        <v>107</v>
      </c>
      <c r="AM21" s="325">
        <v>3608</v>
      </c>
      <c r="AN21" s="325">
        <v>198</v>
      </c>
      <c r="AO21" s="282">
        <v>3606</v>
      </c>
      <c r="AP21" s="282">
        <v>59</v>
      </c>
      <c r="AQ21" s="282">
        <v>110</v>
      </c>
    </row>
    <row r="22" spans="1:43" s="293" customFormat="1" ht="48" customHeight="1">
      <c r="A22" s="292" t="s">
        <v>494</v>
      </c>
      <c r="B22" s="282">
        <f t="shared" si="0"/>
        <v>4623</v>
      </c>
      <c r="C22" s="282">
        <f t="shared" si="0"/>
        <v>94651</v>
      </c>
      <c r="D22" s="325">
        <v>94</v>
      </c>
      <c r="E22" s="325">
        <v>3153</v>
      </c>
      <c r="F22" s="325">
        <v>92</v>
      </c>
      <c r="G22" s="325">
        <v>2234</v>
      </c>
      <c r="H22" s="325">
        <v>42</v>
      </c>
      <c r="I22" s="325">
        <v>1019</v>
      </c>
      <c r="J22" s="325">
        <v>6</v>
      </c>
      <c r="K22" s="325">
        <v>194</v>
      </c>
      <c r="L22" s="325">
        <v>2</v>
      </c>
      <c r="M22" s="325">
        <v>30</v>
      </c>
      <c r="N22" s="325">
        <v>83</v>
      </c>
      <c r="O22" s="325">
        <v>2313</v>
      </c>
      <c r="P22" s="326">
        <v>1</v>
      </c>
      <c r="Q22" s="326">
        <v>18</v>
      </c>
      <c r="R22" s="325">
        <v>144</v>
      </c>
      <c r="S22" s="325">
        <v>5120</v>
      </c>
      <c r="T22" s="325">
        <v>219</v>
      </c>
      <c r="U22" s="325">
        <v>5399</v>
      </c>
      <c r="V22" s="325">
        <v>81</v>
      </c>
      <c r="W22" s="325">
        <v>1521</v>
      </c>
      <c r="X22" s="325">
        <v>3115</v>
      </c>
      <c r="Y22" s="325">
        <v>46981</v>
      </c>
      <c r="Z22" s="325">
        <v>129</v>
      </c>
      <c r="AA22" s="325">
        <v>2942</v>
      </c>
      <c r="AB22" s="325">
        <v>44</v>
      </c>
      <c r="AC22" s="325">
        <v>1346</v>
      </c>
      <c r="AD22" s="325">
        <v>3</v>
      </c>
      <c r="AE22" s="325">
        <v>79</v>
      </c>
      <c r="AF22" s="325">
        <v>219</v>
      </c>
      <c r="AG22" s="325">
        <v>4973</v>
      </c>
      <c r="AH22" s="325">
        <v>77</v>
      </c>
      <c r="AI22" s="325">
        <v>5357</v>
      </c>
      <c r="AJ22" s="325">
        <v>103</v>
      </c>
      <c r="AK22" s="325">
        <v>8263</v>
      </c>
      <c r="AL22" s="325">
        <v>169</v>
      </c>
      <c r="AM22" s="325">
        <v>3709</v>
      </c>
      <c r="AN22" s="325">
        <v>232</v>
      </c>
      <c r="AO22" s="282">
        <v>4586</v>
      </c>
      <c r="AP22" s="282">
        <v>81</v>
      </c>
      <c r="AQ22" s="282">
        <v>130</v>
      </c>
    </row>
    <row r="23" spans="1:43" s="293" customFormat="1" ht="48" customHeight="1">
      <c r="A23" s="292" t="s">
        <v>457</v>
      </c>
      <c r="B23" s="282">
        <f t="shared" si="0"/>
        <v>4824</v>
      </c>
      <c r="C23" s="282">
        <f t="shared" si="0"/>
        <v>93115</v>
      </c>
      <c r="D23" s="325">
        <v>104</v>
      </c>
      <c r="E23" s="325">
        <v>3050</v>
      </c>
      <c r="F23" s="325">
        <v>79</v>
      </c>
      <c r="G23" s="325">
        <v>1589</v>
      </c>
      <c r="H23" s="325">
        <v>55</v>
      </c>
      <c r="I23" s="325">
        <v>1382</v>
      </c>
      <c r="J23" s="325">
        <v>5</v>
      </c>
      <c r="K23" s="325">
        <v>173</v>
      </c>
      <c r="L23" s="325">
        <v>2</v>
      </c>
      <c r="M23" s="325">
        <v>25</v>
      </c>
      <c r="N23" s="325">
        <v>98</v>
      </c>
      <c r="O23" s="325">
        <v>2880</v>
      </c>
      <c r="P23" s="325">
        <v>1</v>
      </c>
      <c r="Q23" s="325">
        <v>18</v>
      </c>
      <c r="R23" s="325">
        <v>193</v>
      </c>
      <c r="S23" s="325">
        <v>7083</v>
      </c>
      <c r="T23" s="325">
        <v>190</v>
      </c>
      <c r="U23" s="325">
        <v>6102</v>
      </c>
      <c r="V23" s="325">
        <v>130</v>
      </c>
      <c r="W23" s="325">
        <v>3531</v>
      </c>
      <c r="X23" s="325">
        <v>3221</v>
      </c>
      <c r="Y23" s="325">
        <v>46769</v>
      </c>
      <c r="Z23" s="325">
        <v>185</v>
      </c>
      <c r="AA23" s="325">
        <v>4627</v>
      </c>
      <c r="AB23" s="325">
        <v>97</v>
      </c>
      <c r="AC23" s="325">
        <v>2442</v>
      </c>
      <c r="AD23" s="325">
        <v>1</v>
      </c>
      <c r="AE23" s="325">
        <v>37</v>
      </c>
      <c r="AF23" s="325">
        <v>243</v>
      </c>
      <c r="AG23" s="282">
        <v>6109</v>
      </c>
      <c r="AH23" s="325">
        <v>26</v>
      </c>
      <c r="AI23" s="325">
        <v>1407</v>
      </c>
      <c r="AJ23" s="325">
        <v>68</v>
      </c>
      <c r="AK23" s="325">
        <v>1849</v>
      </c>
      <c r="AL23" s="325">
        <v>126</v>
      </c>
      <c r="AM23" s="325">
        <v>4042</v>
      </c>
      <c r="AN23" s="325">
        <v>188</v>
      </c>
      <c r="AO23" s="282">
        <v>4089</v>
      </c>
      <c r="AP23" s="282">
        <v>69</v>
      </c>
      <c r="AQ23" s="282">
        <v>130</v>
      </c>
    </row>
    <row r="24" spans="1:45" ht="7.5" customHeight="1" thickBot="1">
      <c r="A24" s="60"/>
      <c r="B24" s="22"/>
      <c r="C24" s="22"/>
      <c r="D24" s="22"/>
      <c r="E24" s="22"/>
      <c r="F24" s="22"/>
      <c r="G24" s="22"/>
      <c r="H24" s="22"/>
      <c r="I24" s="22"/>
      <c r="J24" s="22"/>
      <c r="K24" s="22" t="s">
        <v>187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17"/>
      <c r="AS24" s="17"/>
    </row>
    <row r="25" spans="1:43" s="61" customFormat="1" ht="19.5" customHeight="1">
      <c r="A25" s="61" t="s">
        <v>539</v>
      </c>
      <c r="B25" s="92"/>
      <c r="C25" s="92"/>
      <c r="D25" s="92" t="s">
        <v>540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3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</row>
    <row r="26" spans="1:43" s="61" customFormat="1" ht="19.5" customHeight="1">
      <c r="A26" s="485" t="s">
        <v>371</v>
      </c>
      <c r="B26" s="485"/>
      <c r="C26" s="485"/>
      <c r="D26" s="485"/>
      <c r="E26" s="485"/>
      <c r="F26" s="485"/>
      <c r="G26" s="485"/>
      <c r="H26" s="485"/>
      <c r="I26" s="485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3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</row>
    <row r="27" spans="1:43" s="61" customFormat="1" ht="19.5" customHeight="1">
      <c r="A27" s="61" t="s">
        <v>372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</row>
    <row r="28" spans="2:45" ht="19.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7"/>
      <c r="AS28" s="17"/>
    </row>
    <row r="29" spans="1:43" s="298" customFormat="1" ht="25.5">
      <c r="A29" s="477"/>
      <c r="B29" s="477"/>
      <c r="C29" s="477"/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</row>
    <row r="30" ht="13.5">
      <c r="U30" s="23"/>
    </row>
    <row r="31" ht="13.5">
      <c r="U31" s="23"/>
    </row>
    <row r="32" ht="13.5">
      <c r="U32" s="23"/>
    </row>
    <row r="33" ht="13.5">
      <c r="U33" s="23"/>
    </row>
    <row r="34" ht="13.5">
      <c r="U34" s="23"/>
    </row>
    <row r="35" ht="13.5">
      <c r="U35" s="23"/>
    </row>
    <row r="36" ht="13.5">
      <c r="U36" s="23"/>
    </row>
    <row r="37" ht="13.5">
      <c r="U37" s="23"/>
    </row>
    <row r="38" ht="13.5">
      <c r="U38" s="23"/>
    </row>
    <row r="39" ht="13.5">
      <c r="U39" s="23"/>
    </row>
    <row r="40" ht="13.5">
      <c r="U40" s="23"/>
    </row>
    <row r="41" ht="13.5">
      <c r="U41" s="23"/>
    </row>
    <row r="42" ht="13.5">
      <c r="U42" s="23"/>
    </row>
    <row r="43" ht="13.5">
      <c r="U43" s="23"/>
    </row>
    <row r="44" ht="13.5">
      <c r="U44" s="23"/>
    </row>
    <row r="45" ht="13.5">
      <c r="U45" s="23"/>
    </row>
    <row r="46" ht="13.5">
      <c r="U46" s="23"/>
    </row>
    <row r="47" ht="13.5">
      <c r="U47" s="23"/>
    </row>
    <row r="48" ht="13.5">
      <c r="U48" s="23"/>
    </row>
    <row r="49" ht="13.5">
      <c r="U49" s="23"/>
    </row>
    <row r="50" ht="13.5">
      <c r="U50" s="23"/>
    </row>
    <row r="51" ht="13.5">
      <c r="U51" s="23"/>
    </row>
    <row r="52" ht="13.5">
      <c r="U52" s="23"/>
    </row>
    <row r="53" ht="13.5">
      <c r="U53" s="23"/>
    </row>
    <row r="54" ht="13.5">
      <c r="U54" s="23"/>
    </row>
  </sheetData>
  <sheetProtection/>
  <mergeCells count="26">
    <mergeCell ref="A1:U1"/>
    <mergeCell ref="A26:I26"/>
    <mergeCell ref="A3:A4"/>
    <mergeCell ref="F3:G3"/>
    <mergeCell ref="N3:O3"/>
    <mergeCell ref="L3:M3"/>
    <mergeCell ref="D3:E3"/>
    <mergeCell ref="B3:C3"/>
    <mergeCell ref="AQ3:AQ4"/>
    <mergeCell ref="T3:U3"/>
    <mergeCell ref="J3:K3"/>
    <mergeCell ref="H3:I3"/>
    <mergeCell ref="R3:S3"/>
    <mergeCell ref="AB3:AC3"/>
    <mergeCell ref="Z3:AA3"/>
    <mergeCell ref="P3:Q3"/>
    <mergeCell ref="AP3:AP4"/>
    <mergeCell ref="X3:Y3"/>
    <mergeCell ref="A29:U29"/>
    <mergeCell ref="V3:W3"/>
    <mergeCell ref="AN3:AO3"/>
    <mergeCell ref="AL3:AM3"/>
    <mergeCell ref="AJ3:AK3"/>
    <mergeCell ref="AH3:AI3"/>
    <mergeCell ref="AF3:AG3"/>
    <mergeCell ref="AD3:A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U60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5.25390625" style="1" customWidth="1"/>
    <col min="2" max="2" width="11.625" style="1" customWidth="1"/>
    <col min="3" max="15" width="8.25390625" style="3" customWidth="1"/>
    <col min="16" max="25" width="8.25390625" style="1" customWidth="1"/>
    <col min="26" max="16384" width="9.00390625" style="1" customWidth="1"/>
  </cols>
  <sheetData>
    <row r="1" spans="1:15" s="10" customFormat="1" ht="24">
      <c r="A1" s="493" t="s">
        <v>369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</row>
    <row r="2" spans="3:15" s="31" customFormat="1" ht="9" customHeigh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35" customFormat="1" ht="18" customHeight="1" thickBot="1">
      <c r="A3" s="33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494" t="s">
        <v>234</v>
      </c>
      <c r="O3" s="494"/>
    </row>
    <row r="4" spans="1:47" s="37" customFormat="1" ht="24" customHeight="1">
      <c r="A4" s="488" t="s">
        <v>173</v>
      </c>
      <c r="B4" s="490" t="s">
        <v>237</v>
      </c>
      <c r="C4" s="496" t="s">
        <v>236</v>
      </c>
      <c r="D4" s="454" t="s">
        <v>241</v>
      </c>
      <c r="E4" s="454"/>
      <c r="F4" s="454"/>
      <c r="G4" s="454"/>
      <c r="H4" s="454" t="s">
        <v>135</v>
      </c>
      <c r="I4" s="454"/>
      <c r="J4" s="454"/>
      <c r="K4" s="454"/>
      <c r="L4" s="451" t="s">
        <v>134</v>
      </c>
      <c r="M4" s="452"/>
      <c r="N4" s="452"/>
      <c r="O4" s="452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</row>
    <row r="5" spans="1:47" s="37" customFormat="1" ht="24" customHeight="1">
      <c r="A5" s="489"/>
      <c r="B5" s="491"/>
      <c r="C5" s="497"/>
      <c r="D5" s="38" t="s">
        <v>15</v>
      </c>
      <c r="E5" s="38" t="s">
        <v>238</v>
      </c>
      <c r="F5" s="38" t="s">
        <v>239</v>
      </c>
      <c r="G5" s="38" t="s">
        <v>240</v>
      </c>
      <c r="H5" s="38" t="s">
        <v>15</v>
      </c>
      <c r="I5" s="38" t="s">
        <v>238</v>
      </c>
      <c r="J5" s="38" t="s">
        <v>239</v>
      </c>
      <c r="K5" s="38" t="s">
        <v>240</v>
      </c>
      <c r="L5" s="38" t="s">
        <v>15</v>
      </c>
      <c r="M5" s="38" t="s">
        <v>238</v>
      </c>
      <c r="N5" s="38" t="s">
        <v>239</v>
      </c>
      <c r="O5" s="39" t="s">
        <v>240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</row>
    <row r="6" spans="1:47" s="37" customFormat="1" ht="6" customHeight="1">
      <c r="A6" s="40"/>
      <c r="B6" s="41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</row>
    <row r="7" spans="1:47" s="37" customFormat="1" ht="21" customHeight="1">
      <c r="A7" s="492" t="s">
        <v>226</v>
      </c>
      <c r="B7" s="41" t="s">
        <v>185</v>
      </c>
      <c r="C7" s="49">
        <v>115196</v>
      </c>
      <c r="D7" s="49">
        <v>6715</v>
      </c>
      <c r="E7" s="49">
        <v>4618</v>
      </c>
      <c r="F7" s="49">
        <v>358</v>
      </c>
      <c r="G7" s="49">
        <v>1739</v>
      </c>
      <c r="H7" s="49">
        <v>95754</v>
      </c>
      <c r="I7" s="49">
        <v>26126</v>
      </c>
      <c r="J7" s="49">
        <v>14811</v>
      </c>
      <c r="K7" s="49">
        <v>54817</v>
      </c>
      <c r="L7" s="49">
        <v>12727</v>
      </c>
      <c r="M7" s="49">
        <v>6885</v>
      </c>
      <c r="N7" s="49">
        <v>1759</v>
      </c>
      <c r="O7" s="49">
        <v>4083</v>
      </c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</row>
    <row r="8" spans="1:47" s="37" customFormat="1" ht="21" customHeight="1">
      <c r="A8" s="492"/>
      <c r="B8" s="41">
        <v>16</v>
      </c>
      <c r="C8" s="49">
        <v>107446</v>
      </c>
      <c r="D8" s="49">
        <v>4432</v>
      </c>
      <c r="E8" s="49">
        <v>3748</v>
      </c>
      <c r="F8" s="49">
        <v>57</v>
      </c>
      <c r="G8" s="49">
        <v>627</v>
      </c>
      <c r="H8" s="49">
        <v>91310</v>
      </c>
      <c r="I8" s="49">
        <v>19456</v>
      </c>
      <c r="J8" s="49">
        <v>15743</v>
      </c>
      <c r="K8" s="49">
        <v>56111</v>
      </c>
      <c r="L8" s="49">
        <v>11704</v>
      </c>
      <c r="M8" s="49">
        <v>6265</v>
      </c>
      <c r="N8" s="49">
        <v>1757</v>
      </c>
      <c r="O8" s="49">
        <v>3682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s="37" customFormat="1" ht="21" customHeight="1">
      <c r="A9" s="492"/>
      <c r="B9" s="41">
        <v>17</v>
      </c>
      <c r="C9" s="49">
        <v>110150</v>
      </c>
      <c r="D9" s="49">
        <v>5342</v>
      </c>
      <c r="E9" s="49">
        <v>4596</v>
      </c>
      <c r="F9" s="49">
        <v>59</v>
      </c>
      <c r="G9" s="49">
        <v>687</v>
      </c>
      <c r="H9" s="49">
        <v>91511</v>
      </c>
      <c r="I9" s="49">
        <v>23142</v>
      </c>
      <c r="J9" s="49">
        <v>12677</v>
      </c>
      <c r="K9" s="49">
        <v>55692</v>
      </c>
      <c r="L9" s="49">
        <v>13297</v>
      </c>
      <c r="M9" s="49">
        <v>6252</v>
      </c>
      <c r="N9" s="49">
        <v>2414</v>
      </c>
      <c r="O9" s="49">
        <v>4631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</row>
    <row r="10" spans="1:47" s="37" customFormat="1" ht="21" customHeight="1">
      <c r="A10" s="492"/>
      <c r="B10" s="41">
        <v>18</v>
      </c>
      <c r="C10" s="49">
        <v>115879</v>
      </c>
      <c r="D10" s="49">
        <v>4964</v>
      </c>
      <c r="E10" s="49">
        <v>4514</v>
      </c>
      <c r="F10" s="49">
        <v>13</v>
      </c>
      <c r="G10" s="49">
        <v>437</v>
      </c>
      <c r="H10" s="49">
        <v>92946</v>
      </c>
      <c r="I10" s="49">
        <v>23534</v>
      </c>
      <c r="J10" s="49">
        <v>13634</v>
      </c>
      <c r="K10" s="49">
        <v>55778</v>
      </c>
      <c r="L10" s="49">
        <v>17969</v>
      </c>
      <c r="M10" s="49">
        <v>7675</v>
      </c>
      <c r="N10" s="49">
        <v>3044</v>
      </c>
      <c r="O10" s="49">
        <v>7250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</row>
    <row r="11" spans="1:47" s="37" customFormat="1" ht="21" customHeight="1">
      <c r="A11" s="492"/>
      <c r="B11" s="277">
        <v>19</v>
      </c>
      <c r="C11" s="327">
        <v>118005</v>
      </c>
      <c r="D11" s="327">
        <v>3274</v>
      </c>
      <c r="E11" s="327">
        <v>3063</v>
      </c>
      <c r="F11" s="327">
        <v>107</v>
      </c>
      <c r="G11" s="327">
        <v>104</v>
      </c>
      <c r="H11" s="327">
        <v>96636</v>
      </c>
      <c r="I11" s="327">
        <v>25724</v>
      </c>
      <c r="J11" s="327">
        <v>17172</v>
      </c>
      <c r="K11" s="327">
        <v>53740</v>
      </c>
      <c r="L11" s="327">
        <v>18095</v>
      </c>
      <c r="M11" s="327">
        <v>8608</v>
      </c>
      <c r="N11" s="327">
        <v>2413</v>
      </c>
      <c r="O11" s="327">
        <v>7074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</row>
    <row r="12" spans="1:47" s="37" customFormat="1" ht="15" customHeight="1">
      <c r="A12" s="42"/>
      <c r="B12" s="41"/>
      <c r="C12" s="50"/>
      <c r="D12" s="50"/>
      <c r="E12" s="50"/>
      <c r="F12" s="50"/>
      <c r="G12" s="50"/>
      <c r="H12" s="50"/>
      <c r="I12" s="50"/>
      <c r="J12" s="50"/>
      <c r="K12" s="50"/>
      <c r="L12" s="49"/>
      <c r="M12" s="49"/>
      <c r="N12" s="49"/>
      <c r="O12" s="49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</row>
    <row r="13" spans="1:47" s="37" customFormat="1" ht="21" customHeight="1">
      <c r="A13" s="486" t="s">
        <v>243</v>
      </c>
      <c r="B13" s="41" t="s">
        <v>185</v>
      </c>
      <c r="C13" s="51">
        <v>41212</v>
      </c>
      <c r="D13" s="51">
        <v>2664</v>
      </c>
      <c r="E13" s="51">
        <v>1482</v>
      </c>
      <c r="F13" s="51">
        <v>214</v>
      </c>
      <c r="G13" s="51">
        <v>968</v>
      </c>
      <c r="H13" s="51">
        <v>38548</v>
      </c>
      <c r="I13" s="51">
        <v>4598</v>
      </c>
      <c r="J13" s="51">
        <v>5675</v>
      </c>
      <c r="K13" s="51">
        <v>28275</v>
      </c>
      <c r="L13" s="49" t="s">
        <v>280</v>
      </c>
      <c r="M13" s="49" t="s">
        <v>280</v>
      </c>
      <c r="N13" s="49" t="s">
        <v>280</v>
      </c>
      <c r="O13" s="49" t="s">
        <v>280</v>
      </c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</row>
    <row r="14" spans="1:47" s="37" customFormat="1" ht="21" customHeight="1">
      <c r="A14" s="486"/>
      <c r="B14" s="41">
        <v>16</v>
      </c>
      <c r="C14" s="51">
        <v>39478</v>
      </c>
      <c r="D14" s="51">
        <v>890</v>
      </c>
      <c r="E14" s="51">
        <v>691</v>
      </c>
      <c r="F14" s="51">
        <v>31</v>
      </c>
      <c r="G14" s="51">
        <v>168</v>
      </c>
      <c r="H14" s="51">
        <v>38588</v>
      </c>
      <c r="I14" s="51">
        <v>4588</v>
      </c>
      <c r="J14" s="51">
        <v>6162</v>
      </c>
      <c r="K14" s="51">
        <v>27838</v>
      </c>
      <c r="L14" s="49" t="s">
        <v>280</v>
      </c>
      <c r="M14" s="49" t="s">
        <v>280</v>
      </c>
      <c r="N14" s="49" t="s">
        <v>280</v>
      </c>
      <c r="O14" s="49" t="s">
        <v>280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</row>
    <row r="15" spans="1:47" s="37" customFormat="1" ht="21" customHeight="1">
      <c r="A15" s="486"/>
      <c r="B15" s="41">
        <v>17</v>
      </c>
      <c r="C15" s="51">
        <v>41738</v>
      </c>
      <c r="D15" s="51">
        <v>1068</v>
      </c>
      <c r="E15" s="51">
        <v>925</v>
      </c>
      <c r="F15" s="51">
        <v>2</v>
      </c>
      <c r="G15" s="51">
        <v>141</v>
      </c>
      <c r="H15" s="51">
        <v>40670</v>
      </c>
      <c r="I15" s="51">
        <v>6426</v>
      </c>
      <c r="J15" s="51">
        <v>5973</v>
      </c>
      <c r="K15" s="51">
        <v>28271</v>
      </c>
      <c r="L15" s="49" t="s">
        <v>280</v>
      </c>
      <c r="M15" s="49" t="s">
        <v>280</v>
      </c>
      <c r="N15" s="49" t="s">
        <v>280</v>
      </c>
      <c r="O15" s="49" t="s">
        <v>280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</row>
    <row r="16" spans="1:47" s="37" customFormat="1" ht="21" customHeight="1">
      <c r="A16" s="486"/>
      <c r="B16" s="41">
        <v>18</v>
      </c>
      <c r="C16" s="49">
        <v>39983</v>
      </c>
      <c r="D16" s="49">
        <v>935</v>
      </c>
      <c r="E16" s="51">
        <v>808</v>
      </c>
      <c r="F16" s="50" t="s">
        <v>280</v>
      </c>
      <c r="G16" s="51">
        <v>127</v>
      </c>
      <c r="H16" s="49">
        <v>39048</v>
      </c>
      <c r="I16" s="51">
        <v>5087</v>
      </c>
      <c r="J16" s="51">
        <v>5966</v>
      </c>
      <c r="K16" s="51">
        <v>27995</v>
      </c>
      <c r="L16" s="49" t="s">
        <v>280</v>
      </c>
      <c r="M16" s="49" t="s">
        <v>280</v>
      </c>
      <c r="N16" s="49" t="s">
        <v>280</v>
      </c>
      <c r="O16" s="49" t="s">
        <v>280</v>
      </c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</row>
    <row r="17" spans="1:47" s="37" customFormat="1" ht="21" customHeight="1">
      <c r="A17" s="486"/>
      <c r="B17" s="277">
        <v>19</v>
      </c>
      <c r="C17" s="327">
        <v>42135</v>
      </c>
      <c r="D17" s="327">
        <v>689</v>
      </c>
      <c r="E17" s="327">
        <v>532</v>
      </c>
      <c r="F17" s="303">
        <v>78</v>
      </c>
      <c r="G17" s="327">
        <v>79</v>
      </c>
      <c r="H17" s="327">
        <v>41364</v>
      </c>
      <c r="I17" s="327">
        <v>4715</v>
      </c>
      <c r="J17" s="327">
        <v>8136</v>
      </c>
      <c r="K17" s="327">
        <v>28513</v>
      </c>
      <c r="L17" s="328">
        <v>82</v>
      </c>
      <c r="M17" s="328">
        <v>39</v>
      </c>
      <c r="N17" s="328">
        <v>43</v>
      </c>
      <c r="O17" s="328" t="s">
        <v>411</v>
      </c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</row>
    <row r="18" spans="1:47" s="37" customFormat="1" ht="15" customHeight="1">
      <c r="A18" s="43"/>
      <c r="B18" s="41"/>
      <c r="C18" s="51" t="s">
        <v>412</v>
      </c>
      <c r="D18" s="51" t="s">
        <v>412</v>
      </c>
      <c r="E18" s="51"/>
      <c r="F18" s="51"/>
      <c r="G18" s="51"/>
      <c r="H18" s="51" t="s">
        <v>412</v>
      </c>
      <c r="I18" s="51"/>
      <c r="J18" s="51"/>
      <c r="K18" s="51"/>
      <c r="L18" s="52" t="s">
        <v>412</v>
      </c>
      <c r="M18" s="52"/>
      <c r="N18" s="52"/>
      <c r="O18" s="52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</row>
    <row r="19" spans="1:47" s="37" customFormat="1" ht="21" customHeight="1">
      <c r="A19" s="486" t="s">
        <v>496</v>
      </c>
      <c r="B19" s="41" t="s">
        <v>185</v>
      </c>
      <c r="C19" s="51">
        <v>28268</v>
      </c>
      <c r="D19" s="51">
        <v>837</v>
      </c>
      <c r="E19" s="51">
        <v>753</v>
      </c>
      <c r="F19" s="49" t="s">
        <v>280</v>
      </c>
      <c r="G19" s="51">
        <v>84</v>
      </c>
      <c r="H19" s="51">
        <v>22844</v>
      </c>
      <c r="I19" s="51">
        <v>6397</v>
      </c>
      <c r="J19" s="51">
        <v>4416</v>
      </c>
      <c r="K19" s="51">
        <v>12031</v>
      </c>
      <c r="L19" s="52">
        <v>4587</v>
      </c>
      <c r="M19" s="52">
        <v>3517</v>
      </c>
      <c r="N19" s="52">
        <v>687</v>
      </c>
      <c r="O19" s="52">
        <v>383</v>
      </c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</row>
    <row r="20" spans="1:47" s="37" customFormat="1" ht="21" customHeight="1">
      <c r="A20" s="486"/>
      <c r="B20" s="41">
        <v>16</v>
      </c>
      <c r="C20" s="51">
        <v>29241</v>
      </c>
      <c r="D20" s="51">
        <v>816</v>
      </c>
      <c r="E20" s="51">
        <v>731</v>
      </c>
      <c r="F20" s="49" t="s">
        <v>280</v>
      </c>
      <c r="G20" s="51">
        <v>85</v>
      </c>
      <c r="H20" s="51">
        <v>25136</v>
      </c>
      <c r="I20" s="51">
        <v>7078</v>
      </c>
      <c r="J20" s="51">
        <v>4726</v>
      </c>
      <c r="K20" s="51">
        <v>13332</v>
      </c>
      <c r="L20" s="52">
        <v>3289</v>
      </c>
      <c r="M20" s="52">
        <v>2368</v>
      </c>
      <c r="N20" s="52">
        <v>544</v>
      </c>
      <c r="O20" s="52">
        <v>377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</row>
    <row r="21" spans="1:47" s="37" customFormat="1" ht="21" customHeight="1">
      <c r="A21" s="486"/>
      <c r="B21" s="41">
        <v>17</v>
      </c>
      <c r="C21" s="51">
        <v>26075</v>
      </c>
      <c r="D21" s="51">
        <v>771</v>
      </c>
      <c r="E21" s="51">
        <v>771</v>
      </c>
      <c r="F21" s="49" t="s">
        <v>280</v>
      </c>
      <c r="G21" s="50" t="s">
        <v>280</v>
      </c>
      <c r="H21" s="51">
        <v>22255</v>
      </c>
      <c r="I21" s="51">
        <v>6410</v>
      </c>
      <c r="J21" s="51">
        <v>2635</v>
      </c>
      <c r="K21" s="51">
        <v>13210</v>
      </c>
      <c r="L21" s="52">
        <v>3049</v>
      </c>
      <c r="M21" s="52">
        <v>1973</v>
      </c>
      <c r="N21" s="52">
        <v>666</v>
      </c>
      <c r="O21" s="52">
        <v>410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</row>
    <row r="22" spans="1:47" s="37" customFormat="1" ht="21" customHeight="1">
      <c r="A22" s="486"/>
      <c r="B22" s="41">
        <v>18</v>
      </c>
      <c r="C22" s="49">
        <v>27290</v>
      </c>
      <c r="D22" s="49">
        <v>864</v>
      </c>
      <c r="E22" s="51">
        <v>864</v>
      </c>
      <c r="F22" s="49" t="s">
        <v>280</v>
      </c>
      <c r="G22" s="50" t="s">
        <v>280</v>
      </c>
      <c r="H22" s="49">
        <v>23007</v>
      </c>
      <c r="I22" s="51">
        <v>6918</v>
      </c>
      <c r="J22" s="51">
        <v>2957</v>
      </c>
      <c r="K22" s="51">
        <v>13132</v>
      </c>
      <c r="L22" s="49">
        <v>3419</v>
      </c>
      <c r="M22" s="52">
        <v>2163</v>
      </c>
      <c r="N22" s="52">
        <v>556</v>
      </c>
      <c r="O22" s="52">
        <v>700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</row>
    <row r="23" spans="1:47" s="37" customFormat="1" ht="21" customHeight="1">
      <c r="A23" s="486"/>
      <c r="B23" s="277">
        <v>19</v>
      </c>
      <c r="C23" s="327">
        <v>28070</v>
      </c>
      <c r="D23" s="327">
        <v>658</v>
      </c>
      <c r="E23" s="327">
        <v>650</v>
      </c>
      <c r="F23" s="328">
        <v>7</v>
      </c>
      <c r="G23" s="329">
        <v>1</v>
      </c>
      <c r="H23" s="327">
        <v>23408</v>
      </c>
      <c r="I23" s="327">
        <v>7694</v>
      </c>
      <c r="J23" s="327">
        <v>3062</v>
      </c>
      <c r="K23" s="327">
        <v>12652</v>
      </c>
      <c r="L23" s="327">
        <v>4004</v>
      </c>
      <c r="M23" s="327">
        <v>3002</v>
      </c>
      <c r="N23" s="327">
        <v>338</v>
      </c>
      <c r="O23" s="327">
        <v>664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</row>
    <row r="24" spans="1:47" s="37" customFormat="1" ht="15" customHeight="1">
      <c r="A24" s="43"/>
      <c r="B24" s="41"/>
      <c r="C24" s="51" t="s">
        <v>412</v>
      </c>
      <c r="D24" s="51" t="s">
        <v>412</v>
      </c>
      <c r="E24" s="51"/>
      <c r="F24" s="51"/>
      <c r="G24" s="51"/>
      <c r="H24" s="51" t="s">
        <v>412</v>
      </c>
      <c r="I24" s="51"/>
      <c r="J24" s="51"/>
      <c r="K24" s="51"/>
      <c r="L24" s="52" t="s">
        <v>412</v>
      </c>
      <c r="M24" s="52"/>
      <c r="N24" s="52"/>
      <c r="O24" s="52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</row>
    <row r="25" spans="1:47" s="37" customFormat="1" ht="21" customHeight="1">
      <c r="A25" s="495" t="s">
        <v>497</v>
      </c>
      <c r="B25" s="41" t="s">
        <v>185</v>
      </c>
      <c r="C25" s="51">
        <v>18954</v>
      </c>
      <c r="D25" s="51">
        <v>1285</v>
      </c>
      <c r="E25" s="51">
        <v>879</v>
      </c>
      <c r="F25" s="50">
        <v>40</v>
      </c>
      <c r="G25" s="50">
        <v>366</v>
      </c>
      <c r="H25" s="51">
        <v>11248</v>
      </c>
      <c r="I25" s="51">
        <v>2219</v>
      </c>
      <c r="J25" s="51">
        <v>1460</v>
      </c>
      <c r="K25" s="51">
        <v>7569</v>
      </c>
      <c r="L25" s="52">
        <v>6421</v>
      </c>
      <c r="M25" s="52">
        <v>2534</v>
      </c>
      <c r="N25" s="52">
        <v>937</v>
      </c>
      <c r="O25" s="52">
        <v>2950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</row>
    <row r="26" spans="1:47" s="37" customFormat="1" ht="21" customHeight="1">
      <c r="A26" s="495"/>
      <c r="B26" s="41">
        <v>16</v>
      </c>
      <c r="C26" s="51">
        <v>20469</v>
      </c>
      <c r="D26" s="51">
        <v>1112</v>
      </c>
      <c r="E26" s="51">
        <v>796</v>
      </c>
      <c r="F26" s="49">
        <v>8</v>
      </c>
      <c r="G26" s="49">
        <v>308</v>
      </c>
      <c r="H26" s="51">
        <v>12513</v>
      </c>
      <c r="I26" s="51">
        <v>2170</v>
      </c>
      <c r="J26" s="51">
        <v>1455</v>
      </c>
      <c r="K26" s="51">
        <v>8888</v>
      </c>
      <c r="L26" s="52">
        <v>6844</v>
      </c>
      <c r="M26" s="52">
        <v>3037</v>
      </c>
      <c r="N26" s="52">
        <v>1120</v>
      </c>
      <c r="O26" s="52">
        <v>2687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</row>
    <row r="27" spans="1:47" s="37" customFormat="1" ht="21" customHeight="1">
      <c r="A27" s="495"/>
      <c r="B27" s="41">
        <v>17</v>
      </c>
      <c r="C27" s="51">
        <v>23784</v>
      </c>
      <c r="D27" s="51">
        <v>1333</v>
      </c>
      <c r="E27" s="51">
        <v>930</v>
      </c>
      <c r="F27" s="51">
        <v>57</v>
      </c>
      <c r="G27" s="51">
        <v>346</v>
      </c>
      <c r="H27" s="51">
        <v>14115</v>
      </c>
      <c r="I27" s="51">
        <v>2775</v>
      </c>
      <c r="J27" s="51">
        <v>1248</v>
      </c>
      <c r="K27" s="51">
        <v>10092</v>
      </c>
      <c r="L27" s="52">
        <v>8336</v>
      </c>
      <c r="M27" s="52">
        <v>3425</v>
      </c>
      <c r="N27" s="52">
        <v>1537</v>
      </c>
      <c r="O27" s="52">
        <v>3374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</row>
    <row r="28" spans="1:47" s="37" customFormat="1" ht="21" customHeight="1">
      <c r="A28" s="495"/>
      <c r="B28" s="41">
        <v>18</v>
      </c>
      <c r="C28" s="49">
        <v>25829</v>
      </c>
      <c r="D28" s="49">
        <v>1141</v>
      </c>
      <c r="E28" s="51">
        <v>818</v>
      </c>
      <c r="F28" s="51">
        <v>13</v>
      </c>
      <c r="G28" s="51">
        <v>310</v>
      </c>
      <c r="H28" s="49">
        <v>13839</v>
      </c>
      <c r="I28" s="51">
        <v>2483</v>
      </c>
      <c r="J28" s="51">
        <v>1114</v>
      </c>
      <c r="K28" s="51">
        <v>10242</v>
      </c>
      <c r="L28" s="49">
        <v>10849</v>
      </c>
      <c r="M28" s="52">
        <v>3954</v>
      </c>
      <c r="N28" s="52">
        <v>2136</v>
      </c>
      <c r="O28" s="52">
        <v>4759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</row>
    <row r="29" spans="1:47" s="37" customFormat="1" ht="21" customHeight="1">
      <c r="A29" s="495"/>
      <c r="B29" s="277">
        <v>19</v>
      </c>
      <c r="C29" s="327">
        <v>23718</v>
      </c>
      <c r="D29" s="327">
        <v>290</v>
      </c>
      <c r="E29" s="327">
        <v>266</v>
      </c>
      <c r="F29" s="303" t="s">
        <v>411</v>
      </c>
      <c r="G29" s="327">
        <v>24</v>
      </c>
      <c r="H29" s="327">
        <v>13333</v>
      </c>
      <c r="I29" s="327">
        <v>3094</v>
      </c>
      <c r="J29" s="327">
        <v>1010</v>
      </c>
      <c r="K29" s="327">
        <v>9229</v>
      </c>
      <c r="L29" s="327">
        <v>10095</v>
      </c>
      <c r="M29" s="327">
        <v>3685</v>
      </c>
      <c r="N29" s="327">
        <v>1741</v>
      </c>
      <c r="O29" s="327">
        <v>4669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</row>
    <row r="30" spans="1:47" s="37" customFormat="1" ht="15" customHeight="1">
      <c r="A30" s="43"/>
      <c r="B30" s="41"/>
      <c r="C30" s="51" t="s">
        <v>412</v>
      </c>
      <c r="D30" s="51" t="s">
        <v>412</v>
      </c>
      <c r="E30" s="51"/>
      <c r="F30" s="51"/>
      <c r="G30" s="51"/>
      <c r="H30" s="51" t="s">
        <v>412</v>
      </c>
      <c r="I30" s="51"/>
      <c r="J30" s="51"/>
      <c r="K30" s="51"/>
      <c r="L30" s="52" t="s">
        <v>412</v>
      </c>
      <c r="M30" s="52"/>
      <c r="N30" s="52"/>
      <c r="O30" s="52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</row>
    <row r="31" spans="1:47" s="37" customFormat="1" ht="21" customHeight="1">
      <c r="A31" s="486" t="s">
        <v>242</v>
      </c>
      <c r="B31" s="41" t="s">
        <v>185</v>
      </c>
      <c r="C31" s="51">
        <v>19009</v>
      </c>
      <c r="D31" s="51">
        <v>702</v>
      </c>
      <c r="E31" s="51">
        <v>625</v>
      </c>
      <c r="F31" s="49">
        <v>24</v>
      </c>
      <c r="G31" s="51">
        <v>53</v>
      </c>
      <c r="H31" s="51">
        <v>16881</v>
      </c>
      <c r="I31" s="51">
        <v>11687</v>
      </c>
      <c r="J31" s="51">
        <v>852</v>
      </c>
      <c r="K31" s="51">
        <v>4342</v>
      </c>
      <c r="L31" s="52">
        <v>1426</v>
      </c>
      <c r="M31" s="52">
        <v>734</v>
      </c>
      <c r="N31" s="52">
        <v>72</v>
      </c>
      <c r="O31" s="52">
        <v>620</v>
      </c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</row>
    <row r="32" spans="1:47" s="37" customFormat="1" ht="21" customHeight="1">
      <c r="A32" s="486"/>
      <c r="B32" s="41">
        <v>16</v>
      </c>
      <c r="C32" s="51">
        <v>11188</v>
      </c>
      <c r="D32" s="51">
        <v>753</v>
      </c>
      <c r="E32" s="51">
        <v>669</v>
      </c>
      <c r="F32" s="51">
        <v>18</v>
      </c>
      <c r="G32" s="51">
        <v>66</v>
      </c>
      <c r="H32" s="51">
        <v>9300</v>
      </c>
      <c r="I32" s="51">
        <v>4573</v>
      </c>
      <c r="J32" s="51">
        <v>924</v>
      </c>
      <c r="K32" s="51">
        <v>3803</v>
      </c>
      <c r="L32" s="52">
        <v>1135</v>
      </c>
      <c r="M32" s="52">
        <v>629</v>
      </c>
      <c r="N32" s="52">
        <v>50</v>
      </c>
      <c r="O32" s="52">
        <v>456</v>
      </c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</row>
    <row r="33" spans="1:47" s="37" customFormat="1" ht="21" customHeight="1">
      <c r="A33" s="486"/>
      <c r="B33" s="41">
        <v>17</v>
      </c>
      <c r="C33" s="51">
        <v>11916</v>
      </c>
      <c r="D33" s="51">
        <v>1185</v>
      </c>
      <c r="E33" s="51">
        <v>985</v>
      </c>
      <c r="F33" s="50" t="s">
        <v>280</v>
      </c>
      <c r="G33" s="51">
        <v>200</v>
      </c>
      <c r="H33" s="51">
        <v>9321</v>
      </c>
      <c r="I33" s="51">
        <v>6393</v>
      </c>
      <c r="J33" s="51">
        <v>765</v>
      </c>
      <c r="K33" s="51">
        <v>2163</v>
      </c>
      <c r="L33" s="52">
        <v>1410</v>
      </c>
      <c r="M33" s="52">
        <v>622</v>
      </c>
      <c r="N33" s="52">
        <v>150</v>
      </c>
      <c r="O33" s="52">
        <v>638</v>
      </c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</row>
    <row r="34" spans="1:47" s="37" customFormat="1" ht="21" customHeight="1">
      <c r="A34" s="486"/>
      <c r="B34" s="41">
        <v>18</v>
      </c>
      <c r="C34" s="49">
        <v>15206</v>
      </c>
      <c r="D34" s="49">
        <v>1042</v>
      </c>
      <c r="E34" s="51">
        <v>1042</v>
      </c>
      <c r="F34" s="50" t="s">
        <v>280</v>
      </c>
      <c r="G34" s="50" t="s">
        <v>280</v>
      </c>
      <c r="H34" s="49">
        <v>11962</v>
      </c>
      <c r="I34" s="51">
        <v>7563</v>
      </c>
      <c r="J34" s="51">
        <v>1976</v>
      </c>
      <c r="K34" s="51">
        <v>2423</v>
      </c>
      <c r="L34" s="49">
        <v>2202</v>
      </c>
      <c r="M34" s="52">
        <v>1136</v>
      </c>
      <c r="N34" s="52">
        <v>166</v>
      </c>
      <c r="O34" s="52">
        <v>900</v>
      </c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</row>
    <row r="35" spans="1:47" s="37" customFormat="1" ht="21" customHeight="1">
      <c r="A35" s="486"/>
      <c r="B35" s="277">
        <v>19</v>
      </c>
      <c r="C35" s="327">
        <v>16703</v>
      </c>
      <c r="D35" s="327">
        <v>951</v>
      </c>
      <c r="E35" s="327">
        <v>929</v>
      </c>
      <c r="F35" s="328">
        <v>22</v>
      </c>
      <c r="G35" s="329" t="s">
        <v>411</v>
      </c>
      <c r="H35" s="327">
        <v>13390</v>
      </c>
      <c r="I35" s="327">
        <v>8333</v>
      </c>
      <c r="J35" s="327">
        <v>3834</v>
      </c>
      <c r="K35" s="327">
        <v>1223</v>
      </c>
      <c r="L35" s="327">
        <v>2362</v>
      </c>
      <c r="M35" s="327">
        <v>1490</v>
      </c>
      <c r="N35" s="327">
        <v>164</v>
      </c>
      <c r="O35" s="327">
        <v>708</v>
      </c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</row>
    <row r="36" spans="1:47" s="37" customFormat="1" ht="15" customHeight="1">
      <c r="A36" s="43"/>
      <c r="B36" s="41"/>
      <c r="C36" s="51" t="s">
        <v>412</v>
      </c>
      <c r="D36" s="51" t="s">
        <v>412</v>
      </c>
      <c r="E36" s="51"/>
      <c r="F36" s="51"/>
      <c r="G36" s="51"/>
      <c r="H36" s="51" t="s">
        <v>412</v>
      </c>
      <c r="I36" s="51"/>
      <c r="J36" s="51"/>
      <c r="K36" s="51"/>
      <c r="L36" s="52" t="s">
        <v>412</v>
      </c>
      <c r="M36" s="52"/>
      <c r="N36" s="52"/>
      <c r="O36" s="52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</row>
    <row r="37" spans="1:47" s="37" customFormat="1" ht="21" customHeight="1">
      <c r="A37" s="487" t="s">
        <v>235</v>
      </c>
      <c r="B37" s="41" t="s">
        <v>185</v>
      </c>
      <c r="C37" s="51">
        <v>7753</v>
      </c>
      <c r="D37" s="51">
        <v>1227</v>
      </c>
      <c r="E37" s="51">
        <v>879</v>
      </c>
      <c r="F37" s="51">
        <v>80</v>
      </c>
      <c r="G37" s="51">
        <v>268</v>
      </c>
      <c r="H37" s="51">
        <v>6233</v>
      </c>
      <c r="I37" s="51">
        <v>1225</v>
      </c>
      <c r="J37" s="51">
        <v>2408</v>
      </c>
      <c r="K37" s="51">
        <v>2600</v>
      </c>
      <c r="L37" s="52">
        <v>293</v>
      </c>
      <c r="M37" s="52">
        <v>100</v>
      </c>
      <c r="N37" s="52">
        <v>63</v>
      </c>
      <c r="O37" s="52">
        <v>130</v>
      </c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</row>
    <row r="38" spans="1:47" s="37" customFormat="1" ht="21" customHeight="1">
      <c r="A38" s="487"/>
      <c r="B38" s="41">
        <v>16</v>
      </c>
      <c r="C38" s="51">
        <v>7070</v>
      </c>
      <c r="D38" s="51">
        <v>861</v>
      </c>
      <c r="E38" s="51">
        <v>861</v>
      </c>
      <c r="F38" s="50" t="s">
        <v>280</v>
      </c>
      <c r="G38" s="50" t="s">
        <v>280</v>
      </c>
      <c r="H38" s="51">
        <v>5773</v>
      </c>
      <c r="I38" s="51">
        <v>1047</v>
      </c>
      <c r="J38" s="51">
        <v>2476</v>
      </c>
      <c r="K38" s="51">
        <v>2250</v>
      </c>
      <c r="L38" s="52">
        <v>436</v>
      </c>
      <c r="M38" s="52">
        <v>231</v>
      </c>
      <c r="N38" s="52">
        <v>43</v>
      </c>
      <c r="O38" s="52">
        <v>162</v>
      </c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</row>
    <row r="39" spans="1:47" s="37" customFormat="1" ht="21" customHeight="1">
      <c r="A39" s="487"/>
      <c r="B39" s="41">
        <v>17</v>
      </c>
      <c r="C39" s="51">
        <v>6637</v>
      </c>
      <c r="D39" s="51">
        <v>985</v>
      </c>
      <c r="E39" s="51">
        <v>985</v>
      </c>
      <c r="F39" s="50" t="s">
        <v>280</v>
      </c>
      <c r="G39" s="50" t="s">
        <v>280</v>
      </c>
      <c r="H39" s="51">
        <v>5150</v>
      </c>
      <c r="I39" s="51">
        <v>1138</v>
      </c>
      <c r="J39" s="51">
        <v>2056</v>
      </c>
      <c r="K39" s="51">
        <v>1956</v>
      </c>
      <c r="L39" s="52">
        <v>502</v>
      </c>
      <c r="M39" s="52">
        <v>232</v>
      </c>
      <c r="N39" s="52">
        <v>61</v>
      </c>
      <c r="O39" s="52">
        <v>209</v>
      </c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</row>
    <row r="40" spans="1:47" s="37" customFormat="1" ht="21" customHeight="1">
      <c r="A40" s="487"/>
      <c r="B40" s="41">
        <v>18</v>
      </c>
      <c r="C40" s="49">
        <v>7571</v>
      </c>
      <c r="D40" s="49">
        <v>982</v>
      </c>
      <c r="E40" s="51">
        <v>982</v>
      </c>
      <c r="F40" s="49" t="s">
        <v>280</v>
      </c>
      <c r="G40" s="49" t="s">
        <v>280</v>
      </c>
      <c r="H40" s="49">
        <v>5090</v>
      </c>
      <c r="I40" s="51">
        <v>1483</v>
      </c>
      <c r="J40" s="51">
        <v>1621</v>
      </c>
      <c r="K40" s="51">
        <v>1986</v>
      </c>
      <c r="L40" s="49">
        <v>1499</v>
      </c>
      <c r="M40" s="52">
        <v>422</v>
      </c>
      <c r="N40" s="52">
        <v>186</v>
      </c>
      <c r="O40" s="52">
        <v>891</v>
      </c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</row>
    <row r="41" spans="1:47" s="37" customFormat="1" ht="21" customHeight="1">
      <c r="A41" s="487"/>
      <c r="B41" s="277">
        <v>19</v>
      </c>
      <c r="C41" s="327">
        <v>7379</v>
      </c>
      <c r="D41" s="327">
        <v>686</v>
      </c>
      <c r="E41" s="327">
        <v>686</v>
      </c>
      <c r="F41" s="328" t="s">
        <v>411</v>
      </c>
      <c r="G41" s="328" t="s">
        <v>411</v>
      </c>
      <c r="H41" s="327">
        <v>5141</v>
      </c>
      <c r="I41" s="327">
        <v>1888</v>
      </c>
      <c r="J41" s="327">
        <v>1130</v>
      </c>
      <c r="K41" s="327">
        <v>2123</v>
      </c>
      <c r="L41" s="327">
        <v>1552</v>
      </c>
      <c r="M41" s="327">
        <v>392</v>
      </c>
      <c r="N41" s="327">
        <v>127</v>
      </c>
      <c r="O41" s="327">
        <v>1033</v>
      </c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</row>
    <row r="42" spans="1:47" s="37" customFormat="1" ht="6" customHeight="1" thickBot="1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</row>
    <row r="43" spans="1:47" s="35" customFormat="1" ht="18.75" customHeight="1">
      <c r="A43" s="35" t="s">
        <v>541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</row>
    <row r="44" spans="3:47" s="37" customFormat="1" ht="14.25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</row>
    <row r="45" spans="3:47" s="37" customFormat="1" ht="14.25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</row>
    <row r="46" spans="3:47" s="37" customFormat="1" ht="14.25">
      <c r="C46" s="29"/>
      <c r="D46" s="29"/>
      <c r="E46" s="29"/>
      <c r="F46" s="29"/>
      <c r="G46" s="29"/>
      <c r="H46" s="30"/>
      <c r="I46" s="29"/>
      <c r="J46" s="29"/>
      <c r="K46" s="29"/>
      <c r="L46" s="29"/>
      <c r="M46" s="29"/>
      <c r="N46" s="29"/>
      <c r="O46" s="29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</row>
    <row r="47" spans="3:47" s="37" customFormat="1" ht="14.25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</row>
    <row r="48" spans="3:47" s="37" customFormat="1" ht="14.25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</row>
    <row r="49" spans="3:47" s="37" customFormat="1" ht="14.25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</row>
    <row r="50" spans="3:47" s="37" customFormat="1" ht="14.25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</row>
    <row r="51" spans="3:47" s="37" customFormat="1" ht="14.25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</row>
    <row r="52" spans="3:47" s="37" customFormat="1" ht="14.25"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</row>
    <row r="53" spans="3:47" s="37" customFormat="1" ht="14.25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</row>
    <row r="54" spans="3:47" s="37" customFormat="1" ht="14.25"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</row>
    <row r="55" spans="3:47" s="37" customFormat="1" ht="14.25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</row>
    <row r="56" spans="3:47" s="37" customFormat="1" ht="14.25"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</row>
    <row r="57" spans="3:47" s="37" customFormat="1" ht="14.25"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</row>
    <row r="58" spans="3:47" s="37" customFormat="1" ht="14.25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</row>
    <row r="59" spans="3:47" s="37" customFormat="1" ht="14.25"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</row>
    <row r="60" spans="3:47" s="37" customFormat="1" ht="14.2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</row>
    <row r="61" spans="3:47" s="37" customFormat="1" ht="14.25"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</row>
    <row r="62" spans="3:47" s="37" customFormat="1" ht="14.25"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</row>
    <row r="63" spans="3:47" s="37" customFormat="1" ht="14.25"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</row>
    <row r="64" spans="3:47" s="37" customFormat="1" ht="14.25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</row>
    <row r="65" spans="3:47" s="37" customFormat="1" ht="14.25"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</row>
    <row r="66" spans="3:47" s="37" customFormat="1" ht="14.25"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</row>
    <row r="67" spans="3:47" s="37" customFormat="1" ht="14.25"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</row>
    <row r="68" spans="3:15" s="37" customFormat="1" ht="14.25"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3:15" s="37" customFormat="1" ht="14.25"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3:15" s="37" customFormat="1" ht="14.25"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3:15" s="37" customFormat="1" ht="14.25"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3:15" s="37" customFormat="1" ht="14.25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pans="3:15" s="37" customFormat="1" ht="14.25"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</row>
    <row r="74" spans="3:15" s="37" customFormat="1" ht="14.25"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</row>
    <row r="75" spans="3:15" s="37" customFormat="1" ht="14.25"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</row>
    <row r="76" spans="3:15" s="37" customFormat="1" ht="14.25"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</row>
    <row r="77" spans="3:15" s="37" customFormat="1" ht="14.25"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  <row r="78" spans="3:15" s="37" customFormat="1" ht="14.25"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</row>
    <row r="79" spans="3:15" s="37" customFormat="1" ht="14.25"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</row>
    <row r="80" spans="3:15" s="37" customFormat="1" ht="14.25"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</row>
    <row r="81" spans="3:15" s="37" customFormat="1" ht="14.25"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</row>
    <row r="82" spans="3:15" s="37" customFormat="1" ht="14.25"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pans="3:15" s="37" customFormat="1" ht="14.25"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</row>
    <row r="84" spans="3:15" s="37" customFormat="1" ht="14.25"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3:15" s="37" customFormat="1" ht="14.25"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</row>
    <row r="86" spans="3:15" s="37" customFormat="1" ht="14.25"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</row>
    <row r="87" spans="3:15" s="37" customFormat="1" ht="14.25"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</row>
    <row r="88" spans="3:15" s="37" customFormat="1" ht="14.25"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</row>
    <row r="89" spans="3:15" s="37" customFormat="1" ht="14.25"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</row>
    <row r="90" spans="3:15" s="37" customFormat="1" ht="14.25"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</row>
    <row r="91" spans="3:15" s="37" customFormat="1" ht="14.25"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</row>
    <row r="92" spans="3:15" s="37" customFormat="1" ht="14.25"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</row>
    <row r="93" spans="3:15" s="37" customFormat="1" ht="14.25"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</row>
    <row r="94" spans="3:15" s="37" customFormat="1" ht="14.25"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</row>
    <row r="95" spans="3:15" s="37" customFormat="1" ht="14.25"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</row>
    <row r="96" spans="3:15" s="37" customFormat="1" ht="14.25"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</row>
    <row r="97" spans="3:15" s="37" customFormat="1" ht="14.25"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</row>
    <row r="98" spans="3:15" s="37" customFormat="1" ht="14.25"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3:15" s="37" customFormat="1" ht="14.25"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3:15" s="37" customFormat="1" ht="14.25"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  <row r="101" spans="3:15" s="37" customFormat="1" ht="14.25"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</row>
    <row r="102" spans="3:15" s="37" customFormat="1" ht="14.25"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3:15" s="37" customFormat="1" ht="14.25"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  <row r="104" spans="3:15" s="37" customFormat="1" ht="14.25"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</row>
    <row r="105" spans="3:15" s="37" customFormat="1" ht="14.25"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</row>
    <row r="106" spans="3:15" s="37" customFormat="1" ht="14.25"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3:15" s="31" customFormat="1" ht="13.5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3:15" s="31" customFormat="1" ht="13.5"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3:15" s="31" customFormat="1" ht="13.5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3:15" s="31" customFormat="1" ht="13.5"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3:15" s="31" customFormat="1" ht="13.5"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3:15" s="31" customFormat="1" ht="13.5"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3:15" s="31" customFormat="1" ht="13.5"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3:15" s="31" customFormat="1" ht="13.5"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3:15" s="31" customFormat="1" ht="13.5"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3:15" s="31" customFormat="1" ht="13.5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3:15" s="31" customFormat="1" ht="13.5"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3:15" s="31" customFormat="1" ht="13.5"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3:15" s="31" customFormat="1" ht="13.5"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3:15" s="31" customFormat="1" ht="13.5"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3:15" s="31" customFormat="1" ht="13.5"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3:15" s="31" customFormat="1" ht="13.5"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3:15" s="31" customFormat="1" ht="13.5"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3:15" s="31" customFormat="1" ht="13.5"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3:15" s="31" customFormat="1" ht="13.5"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3:15" s="31" customFormat="1" ht="13.5"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3:15" s="31" customFormat="1" ht="13.5"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3:15" s="31" customFormat="1" ht="13.5"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3:15" s="31" customFormat="1" ht="13.5"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3:15" s="31" customFormat="1" ht="13.5"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3:15" s="31" customFormat="1" ht="13.5"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3:15" s="31" customFormat="1" ht="13.5"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3:15" s="31" customFormat="1" ht="13.5"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3:15" s="31" customFormat="1" ht="13.5"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3:15" s="31" customFormat="1" ht="13.5"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3:15" s="31" customFormat="1" ht="13.5"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3:15" s="31" customFormat="1" ht="13.5"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3:15" s="31" customFormat="1" ht="13.5"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3:15" s="31" customFormat="1" ht="13.5"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3:15" s="31" customFormat="1" ht="13.5"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3:15" s="31" customFormat="1" ht="13.5"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3:15" s="31" customFormat="1" ht="13.5"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3:15" s="31" customFormat="1" ht="13.5"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3:15" s="31" customFormat="1" ht="13.5"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3:15" s="31" customFormat="1" ht="13.5"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3:15" s="31" customFormat="1" ht="13.5"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3:15" s="31" customFormat="1" ht="13.5"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3:15" s="31" customFormat="1" ht="13.5"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3:15" s="31" customFormat="1" ht="13.5"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3:15" s="31" customFormat="1" ht="13.5"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3:15" s="31" customFormat="1" ht="13.5"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3:15" s="31" customFormat="1" ht="13.5"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3:15" s="31" customFormat="1" ht="13.5"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3:15" s="31" customFormat="1" ht="13.5"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3:15" s="31" customFormat="1" ht="13.5"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3:15" s="31" customFormat="1" ht="13.5"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3:15" s="31" customFormat="1" ht="13.5"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3:15" s="31" customFormat="1" ht="13.5"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3:15" s="31" customFormat="1" ht="13.5"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3:15" s="31" customFormat="1" ht="13.5"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3:15" s="31" customFormat="1" ht="13.5"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3:15" s="31" customFormat="1" ht="13.5"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</row>
    <row r="163" spans="3:15" s="31" customFormat="1" ht="13.5"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</row>
    <row r="164" spans="3:15" s="31" customFormat="1" ht="13.5"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</row>
    <row r="165" spans="3:15" s="31" customFormat="1" ht="13.5"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</row>
    <row r="166" spans="3:15" s="31" customFormat="1" ht="13.5"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</row>
    <row r="167" spans="3:15" s="31" customFormat="1" ht="13.5"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</row>
    <row r="168" spans="3:15" s="31" customFormat="1" ht="13.5"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</row>
    <row r="169" spans="3:15" s="31" customFormat="1" ht="13.5"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</row>
    <row r="170" spans="3:15" s="31" customFormat="1" ht="13.5"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</row>
    <row r="171" spans="3:15" s="31" customFormat="1" ht="13.5"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</row>
    <row r="172" spans="3:15" s="31" customFormat="1" ht="13.5"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</row>
    <row r="173" spans="3:15" s="31" customFormat="1" ht="13.5"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</row>
    <row r="174" spans="3:15" s="31" customFormat="1" ht="13.5"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</row>
    <row r="175" spans="3:15" s="31" customFormat="1" ht="13.5"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</row>
    <row r="176" spans="3:15" s="31" customFormat="1" ht="13.5"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</row>
    <row r="177" spans="3:15" s="31" customFormat="1" ht="13.5"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</row>
    <row r="178" spans="3:15" s="31" customFormat="1" ht="13.5"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</row>
    <row r="179" spans="3:15" s="31" customFormat="1" ht="13.5"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</row>
    <row r="180" spans="3:15" s="31" customFormat="1" ht="13.5"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</row>
    <row r="181" spans="3:15" s="31" customFormat="1" ht="13.5"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</row>
    <row r="182" spans="3:15" s="31" customFormat="1" ht="13.5"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</row>
    <row r="183" spans="3:15" s="31" customFormat="1" ht="13.5"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</row>
    <row r="184" spans="3:15" s="31" customFormat="1" ht="13.5"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</row>
    <row r="185" spans="3:15" s="31" customFormat="1" ht="13.5"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</row>
    <row r="186" spans="3:15" s="31" customFormat="1" ht="13.5"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</row>
    <row r="187" spans="3:15" s="31" customFormat="1" ht="13.5"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</row>
    <row r="188" spans="3:15" s="31" customFormat="1" ht="13.5"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</row>
    <row r="189" spans="3:15" s="31" customFormat="1" ht="13.5"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</row>
    <row r="190" spans="3:15" s="31" customFormat="1" ht="13.5"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</row>
    <row r="191" spans="3:15" s="31" customFormat="1" ht="13.5"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</row>
    <row r="192" spans="3:15" s="31" customFormat="1" ht="13.5"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</row>
    <row r="193" spans="3:15" s="31" customFormat="1" ht="13.5"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</row>
    <row r="194" spans="3:15" s="31" customFormat="1" ht="13.5"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</row>
    <row r="195" spans="3:15" s="31" customFormat="1" ht="13.5"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</row>
    <row r="196" spans="3:15" s="31" customFormat="1" ht="13.5"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</row>
    <row r="197" spans="3:15" s="31" customFormat="1" ht="13.5"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</row>
    <row r="198" spans="3:15" s="31" customFormat="1" ht="13.5"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</row>
    <row r="199" spans="3:15" s="31" customFormat="1" ht="13.5"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</row>
    <row r="200" spans="3:15" s="31" customFormat="1" ht="13.5"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</row>
    <row r="201" spans="3:15" s="31" customFormat="1" ht="13.5"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</row>
    <row r="202" spans="3:15" s="31" customFormat="1" ht="13.5"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</row>
    <row r="203" spans="3:15" s="31" customFormat="1" ht="13.5"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</row>
    <row r="204" spans="3:15" s="31" customFormat="1" ht="13.5"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</row>
    <row r="205" spans="3:15" s="31" customFormat="1" ht="13.5"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</row>
    <row r="206" spans="3:15" s="31" customFormat="1" ht="13.5"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</row>
    <row r="207" spans="3:15" s="31" customFormat="1" ht="13.5"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</row>
    <row r="208" spans="3:15" s="31" customFormat="1" ht="13.5"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</row>
    <row r="209" spans="3:15" s="31" customFormat="1" ht="13.5"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</row>
    <row r="210" spans="3:15" s="31" customFormat="1" ht="13.5"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</row>
    <row r="211" spans="3:15" s="31" customFormat="1" ht="13.5"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</row>
    <row r="212" spans="3:15" s="31" customFormat="1" ht="13.5"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</row>
    <row r="213" spans="3:15" s="31" customFormat="1" ht="13.5"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</row>
    <row r="214" spans="3:15" s="31" customFormat="1" ht="13.5"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</row>
    <row r="215" spans="3:15" s="31" customFormat="1" ht="13.5"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</row>
    <row r="216" spans="3:15" s="31" customFormat="1" ht="13.5"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</row>
    <row r="217" spans="3:15" s="31" customFormat="1" ht="13.5"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</row>
    <row r="218" spans="3:15" s="31" customFormat="1" ht="13.5"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</row>
    <row r="219" spans="3:15" s="31" customFormat="1" ht="13.5"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</row>
    <row r="220" spans="3:15" s="31" customFormat="1" ht="13.5"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</row>
    <row r="221" spans="3:15" s="31" customFormat="1" ht="13.5"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</row>
    <row r="222" spans="3:15" s="31" customFormat="1" ht="13.5"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</row>
    <row r="223" spans="3:15" s="31" customFormat="1" ht="13.5"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</row>
    <row r="224" spans="3:15" s="31" customFormat="1" ht="13.5"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</row>
    <row r="225" spans="3:15" s="31" customFormat="1" ht="13.5"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</row>
    <row r="226" spans="3:15" s="31" customFormat="1" ht="13.5"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</row>
    <row r="227" spans="3:15" s="31" customFormat="1" ht="13.5"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</row>
    <row r="228" spans="3:15" s="31" customFormat="1" ht="13.5"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</row>
    <row r="229" spans="3:15" s="31" customFormat="1" ht="13.5"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</row>
    <row r="230" spans="3:15" s="31" customFormat="1" ht="13.5"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</row>
    <row r="231" spans="3:15" s="31" customFormat="1" ht="13.5"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</row>
    <row r="232" spans="3:15" s="31" customFormat="1" ht="13.5"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</row>
    <row r="233" spans="3:15" s="31" customFormat="1" ht="13.5"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</row>
    <row r="234" spans="3:15" s="31" customFormat="1" ht="13.5"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</row>
    <row r="235" spans="3:15" s="31" customFormat="1" ht="13.5"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</row>
    <row r="236" spans="3:15" s="31" customFormat="1" ht="13.5"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</row>
    <row r="237" spans="3:15" s="31" customFormat="1" ht="13.5"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</row>
    <row r="238" spans="3:15" s="31" customFormat="1" ht="13.5"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</row>
    <row r="239" spans="3:15" s="31" customFormat="1" ht="13.5"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</row>
    <row r="240" spans="3:15" s="31" customFormat="1" ht="13.5"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</row>
    <row r="241" spans="3:15" s="31" customFormat="1" ht="13.5"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</row>
    <row r="242" spans="3:15" s="31" customFormat="1" ht="13.5"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</row>
    <row r="243" spans="3:15" s="31" customFormat="1" ht="13.5"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</row>
    <row r="244" spans="3:15" s="31" customFormat="1" ht="13.5"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</row>
    <row r="245" spans="3:15" s="31" customFormat="1" ht="13.5"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</row>
    <row r="246" spans="3:15" s="31" customFormat="1" ht="13.5"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</row>
    <row r="247" spans="3:15" s="31" customFormat="1" ht="13.5"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</row>
    <row r="248" spans="3:15" s="31" customFormat="1" ht="13.5"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</row>
    <row r="249" spans="3:15" s="31" customFormat="1" ht="13.5"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</row>
    <row r="250" spans="3:15" s="31" customFormat="1" ht="13.5"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</row>
    <row r="251" spans="3:15" s="31" customFormat="1" ht="13.5"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</row>
    <row r="252" spans="3:15" s="31" customFormat="1" ht="13.5"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</row>
    <row r="253" spans="3:15" s="31" customFormat="1" ht="13.5"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</row>
    <row r="254" spans="3:15" s="31" customFormat="1" ht="13.5"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</row>
    <row r="255" spans="3:15" s="31" customFormat="1" ht="13.5"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</row>
    <row r="256" spans="3:15" s="31" customFormat="1" ht="13.5"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</row>
    <row r="257" spans="3:15" s="31" customFormat="1" ht="13.5"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</row>
    <row r="258" spans="3:15" s="31" customFormat="1" ht="13.5"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</row>
    <row r="259" spans="3:15" s="31" customFormat="1" ht="13.5"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</row>
    <row r="260" spans="3:15" s="31" customFormat="1" ht="13.5"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</row>
    <row r="261" spans="3:15" s="31" customFormat="1" ht="13.5"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</row>
    <row r="262" spans="3:15" s="31" customFormat="1" ht="13.5"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</row>
    <row r="263" spans="3:15" s="31" customFormat="1" ht="13.5"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</row>
    <row r="264" spans="3:15" s="31" customFormat="1" ht="13.5"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</row>
    <row r="265" spans="3:15" s="31" customFormat="1" ht="13.5"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</row>
    <row r="266" spans="3:15" s="31" customFormat="1" ht="13.5"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</row>
    <row r="267" spans="3:15" s="31" customFormat="1" ht="13.5"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</row>
    <row r="268" spans="3:15" s="31" customFormat="1" ht="13.5"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</row>
    <row r="269" spans="3:15" s="31" customFormat="1" ht="13.5"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</row>
    <row r="270" spans="3:15" s="31" customFormat="1" ht="13.5"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</row>
    <row r="271" spans="3:15" s="31" customFormat="1" ht="13.5"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</row>
    <row r="272" spans="3:15" s="31" customFormat="1" ht="13.5"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</row>
    <row r="273" spans="3:15" s="31" customFormat="1" ht="13.5"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</row>
    <row r="274" spans="3:15" s="31" customFormat="1" ht="13.5"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</row>
    <row r="275" spans="3:15" s="31" customFormat="1" ht="13.5"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</row>
    <row r="276" spans="3:15" s="31" customFormat="1" ht="13.5"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</row>
    <row r="277" spans="3:15" s="31" customFormat="1" ht="13.5"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</row>
    <row r="278" spans="3:15" s="31" customFormat="1" ht="13.5"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</row>
    <row r="279" spans="3:15" s="31" customFormat="1" ht="13.5"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</row>
    <row r="280" spans="3:15" s="31" customFormat="1" ht="13.5"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</row>
    <row r="281" spans="3:15" s="31" customFormat="1" ht="13.5"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</row>
    <row r="282" spans="3:15" s="31" customFormat="1" ht="13.5"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</row>
    <row r="283" spans="3:15" s="31" customFormat="1" ht="13.5"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</row>
    <row r="284" spans="3:15" s="31" customFormat="1" ht="13.5"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</row>
    <row r="285" spans="3:15" s="31" customFormat="1" ht="13.5"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</row>
    <row r="286" spans="3:15" s="31" customFormat="1" ht="13.5"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</row>
    <row r="287" spans="3:15" s="31" customFormat="1" ht="13.5"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</row>
    <row r="288" spans="3:15" s="31" customFormat="1" ht="13.5"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</row>
    <row r="289" spans="3:15" s="31" customFormat="1" ht="13.5"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</row>
    <row r="290" spans="3:15" s="31" customFormat="1" ht="13.5"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</row>
    <row r="291" spans="3:15" s="31" customFormat="1" ht="13.5"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</row>
    <row r="292" spans="3:15" s="31" customFormat="1" ht="13.5"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</row>
    <row r="293" spans="3:15" s="31" customFormat="1" ht="13.5"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</row>
    <row r="294" spans="3:15" s="31" customFormat="1" ht="13.5"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</row>
    <row r="295" spans="3:15" s="31" customFormat="1" ht="13.5"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</row>
    <row r="296" spans="3:15" s="31" customFormat="1" ht="13.5"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</row>
    <row r="297" spans="3:15" s="31" customFormat="1" ht="13.5"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</row>
    <row r="298" spans="3:15" s="31" customFormat="1" ht="13.5"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</row>
    <row r="299" spans="3:15" s="31" customFormat="1" ht="13.5"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</row>
    <row r="300" spans="3:15" s="31" customFormat="1" ht="13.5"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</row>
    <row r="301" spans="3:15" s="31" customFormat="1" ht="13.5"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</row>
    <row r="302" spans="3:15" s="31" customFormat="1" ht="13.5"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</row>
    <row r="303" spans="3:15" s="31" customFormat="1" ht="13.5"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</row>
    <row r="304" spans="3:15" s="31" customFormat="1" ht="13.5"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</row>
    <row r="305" spans="3:15" s="31" customFormat="1" ht="13.5"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</row>
    <row r="306" spans="3:15" s="31" customFormat="1" ht="13.5"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</row>
    <row r="307" spans="3:15" s="31" customFormat="1" ht="13.5"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</row>
    <row r="308" spans="3:15" s="31" customFormat="1" ht="13.5"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</row>
    <row r="309" spans="3:15" s="31" customFormat="1" ht="13.5"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</row>
    <row r="310" spans="3:15" s="31" customFormat="1" ht="13.5"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</row>
    <row r="311" spans="3:15" s="31" customFormat="1" ht="13.5"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</row>
    <row r="312" spans="3:15" s="31" customFormat="1" ht="13.5"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</row>
    <row r="313" spans="3:15" s="31" customFormat="1" ht="13.5"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</row>
    <row r="314" spans="3:15" s="31" customFormat="1" ht="13.5"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</row>
    <row r="315" spans="3:15" s="31" customFormat="1" ht="13.5"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</row>
    <row r="316" spans="3:15" s="31" customFormat="1" ht="13.5"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</row>
    <row r="317" spans="3:15" s="31" customFormat="1" ht="13.5"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</row>
    <row r="318" spans="3:15" s="31" customFormat="1" ht="13.5"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</row>
    <row r="319" spans="3:15" s="31" customFormat="1" ht="13.5"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</row>
    <row r="320" spans="3:15" s="31" customFormat="1" ht="13.5"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</row>
    <row r="321" spans="3:15" s="31" customFormat="1" ht="13.5"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</row>
    <row r="322" spans="3:15" s="31" customFormat="1" ht="13.5"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</row>
    <row r="323" spans="3:15" s="31" customFormat="1" ht="13.5"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</row>
    <row r="324" spans="3:15" s="31" customFormat="1" ht="13.5"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</row>
    <row r="325" spans="3:15" s="31" customFormat="1" ht="13.5"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</row>
    <row r="326" spans="3:15" s="31" customFormat="1" ht="13.5"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</row>
    <row r="327" spans="3:15" s="31" customFormat="1" ht="13.5"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</row>
    <row r="328" spans="3:15" s="31" customFormat="1" ht="13.5"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</row>
    <row r="329" spans="3:15" s="31" customFormat="1" ht="13.5"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</row>
    <row r="330" spans="3:15" s="31" customFormat="1" ht="13.5"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</row>
    <row r="331" spans="3:15" s="31" customFormat="1" ht="13.5"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</row>
    <row r="332" spans="3:15" s="31" customFormat="1" ht="13.5"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</row>
    <row r="333" spans="3:15" s="31" customFormat="1" ht="13.5"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</row>
    <row r="334" spans="3:15" s="31" customFormat="1" ht="13.5"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</row>
    <row r="335" spans="3:15" s="31" customFormat="1" ht="13.5"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</row>
    <row r="336" spans="3:15" s="31" customFormat="1" ht="13.5"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</row>
    <row r="337" spans="3:15" s="31" customFormat="1" ht="13.5"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</row>
    <row r="338" spans="3:15" s="31" customFormat="1" ht="13.5"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</row>
    <row r="339" spans="3:15" s="31" customFormat="1" ht="13.5"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</row>
    <row r="340" spans="3:15" s="31" customFormat="1" ht="13.5"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</row>
    <row r="341" spans="3:15" s="31" customFormat="1" ht="13.5"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</row>
    <row r="342" spans="3:15" s="31" customFormat="1" ht="13.5"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</row>
    <row r="343" spans="3:15" s="31" customFormat="1" ht="13.5"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</row>
    <row r="344" spans="3:15" s="31" customFormat="1" ht="13.5"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</row>
    <row r="345" spans="3:15" s="31" customFormat="1" ht="13.5"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</row>
    <row r="346" spans="3:15" s="31" customFormat="1" ht="13.5"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</row>
    <row r="347" spans="3:15" s="31" customFormat="1" ht="13.5"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</row>
    <row r="348" spans="3:15" s="31" customFormat="1" ht="13.5"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</row>
    <row r="349" spans="3:15" s="31" customFormat="1" ht="13.5"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</row>
    <row r="350" spans="3:15" s="31" customFormat="1" ht="13.5"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</row>
    <row r="351" spans="3:15" s="31" customFormat="1" ht="13.5"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</row>
    <row r="352" spans="3:15" s="31" customFormat="1" ht="13.5"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</row>
    <row r="353" spans="3:15" s="31" customFormat="1" ht="13.5"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</row>
    <row r="354" spans="3:15" s="31" customFormat="1" ht="13.5"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</row>
    <row r="355" spans="3:15" s="31" customFormat="1" ht="13.5"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</row>
    <row r="356" spans="3:15" s="31" customFormat="1" ht="13.5"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</row>
    <row r="357" spans="3:15" s="31" customFormat="1" ht="13.5"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</row>
    <row r="358" spans="3:15" s="31" customFormat="1" ht="13.5"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</row>
    <row r="359" spans="3:15" s="31" customFormat="1" ht="13.5"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</row>
    <row r="360" spans="3:15" s="31" customFormat="1" ht="13.5"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</row>
    <row r="361" spans="3:15" s="31" customFormat="1" ht="13.5"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</row>
    <row r="362" spans="3:15" s="31" customFormat="1" ht="13.5"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</row>
    <row r="363" spans="3:15" s="31" customFormat="1" ht="13.5"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</row>
    <row r="364" spans="3:15" s="31" customFormat="1" ht="13.5"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</row>
    <row r="365" spans="3:15" s="31" customFormat="1" ht="13.5"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</row>
    <row r="366" spans="3:15" s="31" customFormat="1" ht="13.5"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</row>
    <row r="367" spans="3:15" s="31" customFormat="1" ht="13.5"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</row>
    <row r="368" spans="3:15" s="31" customFormat="1" ht="13.5"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</row>
    <row r="369" spans="3:15" s="31" customFormat="1" ht="13.5"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</row>
    <row r="370" spans="3:15" s="31" customFormat="1" ht="13.5"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</row>
    <row r="371" spans="3:15" s="31" customFormat="1" ht="13.5"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</row>
    <row r="372" spans="3:15" s="31" customFormat="1" ht="13.5"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</row>
    <row r="373" spans="3:15" s="31" customFormat="1" ht="13.5"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</row>
    <row r="374" spans="3:15" s="31" customFormat="1" ht="13.5"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</row>
    <row r="375" spans="3:15" s="31" customFormat="1" ht="13.5"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</row>
    <row r="376" spans="3:15" s="31" customFormat="1" ht="13.5"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</row>
    <row r="377" spans="3:15" s="31" customFormat="1" ht="13.5"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</row>
    <row r="378" spans="3:15" s="31" customFormat="1" ht="13.5"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</row>
    <row r="379" spans="3:15" s="31" customFormat="1" ht="13.5"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</row>
    <row r="380" spans="3:15" s="31" customFormat="1" ht="13.5"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</row>
    <row r="381" spans="3:15" s="31" customFormat="1" ht="13.5"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</row>
    <row r="382" spans="3:15" s="31" customFormat="1" ht="13.5"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</row>
    <row r="383" spans="3:15" s="31" customFormat="1" ht="13.5"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</row>
    <row r="384" spans="3:15" s="31" customFormat="1" ht="13.5"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</row>
    <row r="385" spans="3:15" s="31" customFormat="1" ht="13.5"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</row>
    <row r="386" spans="3:15" s="31" customFormat="1" ht="13.5"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</row>
    <row r="387" spans="3:15" s="31" customFormat="1" ht="13.5"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</row>
    <row r="388" spans="3:15" s="31" customFormat="1" ht="13.5"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</row>
    <row r="389" spans="3:15" s="31" customFormat="1" ht="13.5"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</row>
    <row r="390" spans="3:15" s="31" customFormat="1" ht="13.5"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</row>
    <row r="391" spans="3:15" s="31" customFormat="1" ht="13.5"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</row>
    <row r="392" spans="3:15" s="31" customFormat="1" ht="13.5"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</row>
    <row r="393" spans="3:15" s="31" customFormat="1" ht="13.5"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</row>
    <row r="394" spans="3:15" s="31" customFormat="1" ht="13.5"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</row>
    <row r="395" spans="3:15" s="31" customFormat="1" ht="13.5"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</row>
    <row r="396" spans="3:15" s="31" customFormat="1" ht="13.5"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</row>
    <row r="397" spans="3:15" s="31" customFormat="1" ht="13.5"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</row>
    <row r="398" spans="3:15" s="31" customFormat="1" ht="13.5"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</row>
    <row r="399" spans="3:15" s="31" customFormat="1" ht="13.5"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</row>
    <row r="400" spans="3:15" s="31" customFormat="1" ht="13.5"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</row>
    <row r="401" spans="3:15" s="31" customFormat="1" ht="13.5"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</row>
    <row r="402" spans="3:15" s="31" customFormat="1" ht="13.5"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</row>
    <row r="403" spans="3:15" s="31" customFormat="1" ht="13.5"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</row>
    <row r="404" spans="3:15" s="31" customFormat="1" ht="13.5"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</row>
    <row r="405" spans="3:15" s="31" customFormat="1" ht="13.5"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</row>
    <row r="406" spans="3:15" s="31" customFormat="1" ht="13.5"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</row>
    <row r="407" spans="3:15" s="31" customFormat="1" ht="13.5"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</row>
    <row r="408" spans="3:15" s="31" customFormat="1" ht="13.5"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</row>
    <row r="409" spans="3:15" s="31" customFormat="1" ht="13.5"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</row>
    <row r="410" spans="3:15" s="31" customFormat="1" ht="13.5"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</row>
    <row r="411" spans="3:15" s="31" customFormat="1" ht="13.5"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</row>
    <row r="412" spans="3:15" s="31" customFormat="1" ht="13.5"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</row>
    <row r="413" spans="3:15" s="31" customFormat="1" ht="13.5"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</row>
    <row r="414" spans="3:15" s="31" customFormat="1" ht="13.5"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</row>
    <row r="415" spans="3:15" s="31" customFormat="1" ht="13.5"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</row>
    <row r="416" spans="3:15" s="31" customFormat="1" ht="13.5"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</row>
    <row r="417" spans="3:15" s="31" customFormat="1" ht="13.5"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</row>
    <row r="418" spans="3:15" s="31" customFormat="1" ht="13.5"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</row>
    <row r="419" spans="3:15" s="31" customFormat="1" ht="13.5"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</row>
    <row r="420" spans="3:15" s="31" customFormat="1" ht="13.5"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</row>
    <row r="421" spans="3:15" s="31" customFormat="1" ht="13.5"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</row>
    <row r="422" spans="3:15" s="31" customFormat="1" ht="13.5"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</row>
    <row r="423" spans="3:15" s="31" customFormat="1" ht="13.5"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</row>
    <row r="424" spans="3:15" s="31" customFormat="1" ht="13.5"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</row>
    <row r="425" spans="3:15" s="31" customFormat="1" ht="13.5"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</row>
    <row r="426" spans="3:15" s="31" customFormat="1" ht="13.5"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</row>
    <row r="427" spans="3:15" s="31" customFormat="1" ht="13.5"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</row>
    <row r="428" spans="3:15" s="31" customFormat="1" ht="13.5"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</row>
    <row r="429" spans="3:15" s="31" customFormat="1" ht="13.5"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</row>
    <row r="430" spans="3:15" s="31" customFormat="1" ht="13.5"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</row>
    <row r="431" spans="3:15" s="31" customFormat="1" ht="13.5"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</row>
    <row r="432" spans="3:15" s="31" customFormat="1" ht="13.5"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</row>
    <row r="433" spans="3:15" s="31" customFormat="1" ht="13.5"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</row>
    <row r="434" spans="3:15" s="31" customFormat="1" ht="13.5"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</row>
    <row r="435" spans="3:15" s="31" customFormat="1" ht="13.5"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</row>
    <row r="436" spans="3:15" s="31" customFormat="1" ht="13.5"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</row>
    <row r="437" spans="3:15" s="31" customFormat="1" ht="13.5"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</row>
    <row r="438" spans="3:15" s="31" customFormat="1" ht="13.5"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</row>
    <row r="439" spans="3:15" s="31" customFormat="1" ht="13.5"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</row>
    <row r="440" spans="3:15" s="31" customFormat="1" ht="13.5"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</row>
    <row r="441" spans="3:15" s="31" customFormat="1" ht="13.5"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</row>
    <row r="442" spans="3:15" s="31" customFormat="1" ht="13.5"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</row>
    <row r="443" spans="3:15" s="31" customFormat="1" ht="13.5"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</row>
    <row r="444" spans="3:15" s="31" customFormat="1" ht="13.5"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</row>
    <row r="445" spans="3:15" s="31" customFormat="1" ht="13.5"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</row>
    <row r="446" spans="3:15" s="31" customFormat="1" ht="13.5"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</row>
    <row r="447" spans="3:15" s="31" customFormat="1" ht="13.5"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</row>
    <row r="448" spans="3:15" s="31" customFormat="1" ht="13.5"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</row>
    <row r="449" spans="3:15" s="31" customFormat="1" ht="13.5"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</row>
    <row r="450" spans="3:15" s="31" customFormat="1" ht="13.5"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</row>
    <row r="451" spans="3:15" s="31" customFormat="1" ht="13.5"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</row>
    <row r="452" spans="3:15" s="31" customFormat="1" ht="13.5"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</row>
    <row r="453" spans="3:15" s="31" customFormat="1" ht="13.5"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</row>
    <row r="454" spans="3:15" s="31" customFormat="1" ht="13.5"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</row>
    <row r="455" spans="3:15" s="31" customFormat="1" ht="13.5"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</row>
    <row r="456" spans="3:15" s="31" customFormat="1" ht="13.5"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</row>
    <row r="457" spans="3:15" s="31" customFormat="1" ht="13.5"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</row>
    <row r="458" spans="3:15" s="31" customFormat="1" ht="13.5"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</row>
    <row r="459" spans="3:15" s="31" customFormat="1" ht="13.5"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</row>
    <row r="460" spans="3:15" s="31" customFormat="1" ht="13.5"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</row>
    <row r="461" spans="3:15" s="31" customFormat="1" ht="13.5"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</row>
    <row r="462" spans="3:15" s="31" customFormat="1" ht="13.5"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</row>
    <row r="463" spans="3:15" s="31" customFormat="1" ht="13.5"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</row>
    <row r="464" spans="3:15" s="31" customFormat="1" ht="13.5"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</row>
    <row r="465" spans="3:15" s="31" customFormat="1" ht="13.5"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</row>
    <row r="466" spans="3:15" s="31" customFormat="1" ht="13.5"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</row>
    <row r="467" spans="3:15" s="31" customFormat="1" ht="13.5"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</row>
    <row r="468" spans="3:15" s="31" customFormat="1" ht="13.5"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</row>
    <row r="469" spans="3:15" s="31" customFormat="1" ht="13.5"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</row>
    <row r="470" spans="3:15" s="31" customFormat="1" ht="13.5"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</row>
    <row r="471" spans="3:15" s="31" customFormat="1" ht="13.5"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</row>
    <row r="472" spans="3:15" s="31" customFormat="1" ht="13.5"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</row>
    <row r="473" spans="3:15" s="31" customFormat="1" ht="13.5"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</row>
    <row r="474" spans="3:15" s="31" customFormat="1" ht="13.5"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</row>
    <row r="475" spans="3:15" s="31" customFormat="1" ht="13.5"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</row>
    <row r="476" spans="3:15" s="31" customFormat="1" ht="13.5"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</row>
    <row r="477" spans="3:15" s="31" customFormat="1" ht="13.5"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</row>
    <row r="478" spans="3:15" s="31" customFormat="1" ht="13.5"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</row>
    <row r="479" spans="3:15" s="31" customFormat="1" ht="13.5"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</row>
    <row r="480" spans="3:15" s="31" customFormat="1" ht="13.5"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</row>
    <row r="481" spans="3:15" s="31" customFormat="1" ht="13.5"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</row>
    <row r="482" spans="3:15" s="31" customFormat="1" ht="13.5"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</row>
    <row r="483" spans="3:15" s="31" customFormat="1" ht="13.5"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</row>
    <row r="484" spans="3:15" s="31" customFormat="1" ht="13.5"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</row>
    <row r="485" spans="3:15" s="31" customFormat="1" ht="13.5"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</row>
    <row r="486" spans="3:15" s="31" customFormat="1" ht="13.5"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</row>
    <row r="487" spans="3:15" s="31" customFormat="1" ht="13.5"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</row>
    <row r="488" spans="3:15" s="31" customFormat="1" ht="13.5"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</row>
    <row r="489" spans="3:15" s="31" customFormat="1" ht="13.5"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</row>
    <row r="490" spans="3:15" s="31" customFormat="1" ht="13.5"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</row>
    <row r="491" spans="3:15" s="31" customFormat="1" ht="13.5"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</row>
    <row r="492" spans="3:15" s="31" customFormat="1" ht="13.5"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</row>
    <row r="493" spans="3:15" s="31" customFormat="1" ht="13.5"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</row>
    <row r="494" spans="3:15" s="31" customFormat="1" ht="13.5"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</row>
    <row r="495" spans="3:15" s="31" customFormat="1" ht="13.5"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</row>
    <row r="496" spans="3:15" s="31" customFormat="1" ht="13.5"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</row>
    <row r="497" spans="3:15" s="31" customFormat="1" ht="13.5"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</row>
    <row r="498" spans="3:15" s="31" customFormat="1" ht="13.5"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</row>
    <row r="499" spans="3:15" s="31" customFormat="1" ht="13.5"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</row>
    <row r="500" spans="3:15" s="31" customFormat="1" ht="13.5"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</row>
    <row r="501" spans="3:15" s="31" customFormat="1" ht="13.5"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</row>
    <row r="502" spans="3:15" s="31" customFormat="1" ht="13.5"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</row>
    <row r="503" spans="3:15" s="31" customFormat="1" ht="13.5"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</row>
    <row r="504" spans="3:15" s="31" customFormat="1" ht="13.5"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</row>
    <row r="505" spans="3:15" s="31" customFormat="1" ht="13.5"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</row>
    <row r="506" spans="3:15" s="31" customFormat="1" ht="13.5"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</row>
    <row r="507" spans="3:15" s="31" customFormat="1" ht="13.5"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</row>
    <row r="508" spans="3:15" s="31" customFormat="1" ht="13.5"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</row>
    <row r="509" spans="3:15" s="31" customFormat="1" ht="13.5"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</row>
    <row r="510" spans="3:15" s="31" customFormat="1" ht="13.5"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</row>
    <row r="511" spans="3:15" s="31" customFormat="1" ht="13.5"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</row>
    <row r="512" spans="3:15" s="31" customFormat="1" ht="13.5"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</row>
    <row r="513" spans="3:15" s="31" customFormat="1" ht="13.5"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</row>
    <row r="514" spans="3:15" s="31" customFormat="1" ht="13.5"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</row>
    <row r="515" spans="3:15" s="31" customFormat="1" ht="13.5"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</row>
    <row r="516" spans="3:15" s="31" customFormat="1" ht="13.5"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</row>
    <row r="517" spans="3:15" s="31" customFormat="1" ht="13.5"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</row>
    <row r="518" spans="3:15" s="31" customFormat="1" ht="13.5"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</row>
    <row r="519" spans="3:15" s="31" customFormat="1" ht="13.5"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</row>
    <row r="520" spans="3:15" s="31" customFormat="1" ht="13.5"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</row>
    <row r="521" spans="3:15" s="31" customFormat="1" ht="13.5"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</row>
    <row r="522" spans="3:15" s="31" customFormat="1" ht="13.5"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</row>
    <row r="523" spans="3:15" s="31" customFormat="1" ht="13.5"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</row>
    <row r="524" spans="3:15" s="31" customFormat="1" ht="13.5"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</row>
    <row r="525" spans="3:15" s="31" customFormat="1" ht="13.5"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</row>
    <row r="526" spans="3:15" s="31" customFormat="1" ht="13.5"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</row>
    <row r="527" spans="3:15" s="31" customFormat="1" ht="13.5"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</row>
    <row r="528" spans="3:15" s="31" customFormat="1" ht="13.5"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</row>
    <row r="529" spans="3:15" s="31" customFormat="1" ht="13.5"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</row>
    <row r="530" spans="3:15" s="31" customFormat="1" ht="13.5"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</row>
    <row r="531" spans="3:15" s="31" customFormat="1" ht="13.5"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</row>
    <row r="532" spans="3:15" s="31" customFormat="1" ht="13.5"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</row>
    <row r="533" spans="3:15" s="31" customFormat="1" ht="13.5"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</row>
    <row r="534" spans="3:15" s="31" customFormat="1" ht="13.5"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</row>
    <row r="535" spans="3:15" s="31" customFormat="1" ht="13.5"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</row>
    <row r="536" spans="3:15" s="31" customFormat="1" ht="13.5"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</row>
    <row r="537" spans="3:15" s="31" customFormat="1" ht="13.5"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</row>
    <row r="538" spans="3:15" s="31" customFormat="1" ht="13.5"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</row>
    <row r="539" spans="3:15" s="31" customFormat="1" ht="13.5"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</row>
    <row r="540" spans="3:15" s="31" customFormat="1" ht="13.5"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</row>
    <row r="541" spans="3:15" s="31" customFormat="1" ht="13.5"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</row>
    <row r="542" spans="3:15" s="31" customFormat="1" ht="13.5"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</row>
    <row r="543" spans="3:15" s="31" customFormat="1" ht="13.5"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</row>
    <row r="544" spans="3:15" s="31" customFormat="1" ht="13.5"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</row>
    <row r="545" spans="3:15" s="31" customFormat="1" ht="13.5"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</row>
    <row r="546" spans="3:15" s="31" customFormat="1" ht="13.5"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</row>
    <row r="547" spans="3:15" s="31" customFormat="1" ht="13.5"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</row>
    <row r="548" spans="3:15" s="31" customFormat="1" ht="13.5"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</row>
    <row r="549" spans="3:15" s="31" customFormat="1" ht="13.5"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</row>
    <row r="550" spans="3:15" s="31" customFormat="1" ht="13.5"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</row>
    <row r="551" spans="3:15" s="31" customFormat="1" ht="13.5"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</row>
    <row r="552" spans="3:15" s="31" customFormat="1" ht="13.5"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</row>
    <row r="553" spans="3:15" s="31" customFormat="1" ht="13.5"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</row>
    <row r="554" spans="3:15" s="31" customFormat="1" ht="13.5"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</row>
    <row r="555" spans="3:15" s="31" customFormat="1" ht="13.5"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</row>
    <row r="556" spans="3:15" s="31" customFormat="1" ht="13.5"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</row>
    <row r="557" spans="3:15" s="31" customFormat="1" ht="13.5"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</row>
    <row r="558" spans="3:15" s="31" customFormat="1" ht="13.5"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</row>
    <row r="559" spans="3:15" s="31" customFormat="1" ht="13.5"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</row>
    <row r="560" spans="3:15" s="31" customFormat="1" ht="13.5"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</row>
    <row r="561" spans="3:15" s="31" customFormat="1" ht="13.5"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</row>
    <row r="562" spans="3:15" s="31" customFormat="1" ht="13.5"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</row>
    <row r="563" spans="3:15" s="31" customFormat="1" ht="13.5"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</row>
    <row r="564" spans="3:15" s="31" customFormat="1" ht="13.5"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</row>
    <row r="565" spans="3:15" s="31" customFormat="1" ht="13.5"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</row>
    <row r="566" spans="3:15" s="31" customFormat="1" ht="13.5"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</row>
    <row r="567" spans="3:15" s="31" customFormat="1" ht="13.5"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</row>
    <row r="568" spans="3:15" s="31" customFormat="1" ht="13.5"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</row>
    <row r="569" spans="3:15" s="31" customFormat="1" ht="13.5"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</row>
    <row r="570" spans="3:15" s="31" customFormat="1" ht="13.5"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</row>
    <row r="571" spans="3:15" s="31" customFormat="1" ht="13.5"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</row>
    <row r="572" spans="3:15" s="31" customFormat="1" ht="13.5"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</row>
    <row r="573" spans="3:15" s="31" customFormat="1" ht="13.5"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</row>
    <row r="574" spans="3:15" s="31" customFormat="1" ht="13.5"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</row>
    <row r="575" spans="3:15" s="31" customFormat="1" ht="13.5"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</row>
    <row r="576" spans="3:15" s="31" customFormat="1" ht="13.5"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</row>
    <row r="577" spans="3:15" s="31" customFormat="1" ht="13.5"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</row>
    <row r="578" spans="3:15" s="31" customFormat="1" ht="13.5"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</row>
    <row r="579" spans="3:15" s="31" customFormat="1" ht="13.5"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</row>
    <row r="580" spans="3:15" s="31" customFormat="1" ht="13.5"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</row>
    <row r="581" spans="3:15" s="31" customFormat="1" ht="13.5"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</row>
    <row r="582" spans="3:15" s="31" customFormat="1" ht="13.5"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</row>
    <row r="583" spans="3:15" s="31" customFormat="1" ht="13.5"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</row>
    <row r="584" spans="3:15" s="31" customFormat="1" ht="13.5"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</row>
    <row r="585" spans="3:15" s="31" customFormat="1" ht="13.5"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</row>
    <row r="586" spans="3:15" s="31" customFormat="1" ht="13.5"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</row>
    <row r="587" spans="3:15" s="31" customFormat="1" ht="13.5"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</row>
    <row r="588" spans="3:15" s="31" customFormat="1" ht="13.5"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</row>
    <row r="589" spans="3:15" s="31" customFormat="1" ht="13.5"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</row>
    <row r="590" spans="3:15" s="31" customFormat="1" ht="13.5"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</row>
    <row r="591" spans="3:15" s="31" customFormat="1" ht="13.5"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</row>
    <row r="592" spans="3:15" s="31" customFormat="1" ht="13.5"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</row>
    <row r="593" spans="3:15" s="31" customFormat="1" ht="13.5"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</row>
    <row r="594" spans="3:15" s="31" customFormat="1" ht="13.5"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</row>
    <row r="595" spans="3:15" s="31" customFormat="1" ht="13.5"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</row>
    <row r="596" spans="3:15" s="31" customFormat="1" ht="13.5"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</row>
    <row r="597" spans="3:15" s="31" customFormat="1" ht="13.5"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</row>
    <row r="598" spans="3:15" s="31" customFormat="1" ht="13.5"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</row>
    <row r="599" spans="3:15" s="31" customFormat="1" ht="13.5"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</row>
    <row r="600" spans="3:15" s="31" customFormat="1" ht="13.5"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</row>
    <row r="601" spans="3:15" s="31" customFormat="1" ht="13.5"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</row>
    <row r="602" spans="3:15" s="31" customFormat="1" ht="13.5"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</row>
  </sheetData>
  <sheetProtection/>
  <mergeCells count="14">
    <mergeCell ref="A1:O1"/>
    <mergeCell ref="N3:O3"/>
    <mergeCell ref="A19:A23"/>
    <mergeCell ref="A25:A29"/>
    <mergeCell ref="D4:G4"/>
    <mergeCell ref="H4:K4"/>
    <mergeCell ref="L4:O4"/>
    <mergeCell ref="C4:C5"/>
    <mergeCell ref="A31:A35"/>
    <mergeCell ref="A37:A41"/>
    <mergeCell ref="A4:A5"/>
    <mergeCell ref="B4:B5"/>
    <mergeCell ref="A7:A11"/>
    <mergeCell ref="A13:A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375" style="31" customWidth="1"/>
    <col min="2" max="3" width="4.50390625" style="31" customWidth="1"/>
    <col min="4" max="4" width="6.875" style="31" customWidth="1"/>
    <col min="5" max="15" width="5.875" style="31" customWidth="1"/>
    <col min="16" max="16" width="4.50390625" style="31" customWidth="1"/>
    <col min="17" max="16384" width="9.00390625" style="31" customWidth="1"/>
  </cols>
  <sheetData>
    <row r="1" spans="1:16" ht="17.25">
      <c r="A1" s="365" t="s">
        <v>339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</row>
    <row r="2" spans="2:16" ht="9" customHeight="1" thickBo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3"/>
    </row>
    <row r="3" spans="1:16" ht="28.5" customHeight="1">
      <c r="A3" s="368" t="s">
        <v>237</v>
      </c>
      <c r="B3" s="369" t="s">
        <v>97</v>
      </c>
      <c r="C3" s="369" t="s">
        <v>36</v>
      </c>
      <c r="D3" s="336" t="s">
        <v>236</v>
      </c>
      <c r="E3" s="337"/>
      <c r="F3" s="338"/>
      <c r="G3" s="336" t="s">
        <v>399</v>
      </c>
      <c r="H3" s="337"/>
      <c r="I3" s="338"/>
      <c r="J3" s="336" t="s">
        <v>400</v>
      </c>
      <c r="K3" s="337"/>
      <c r="L3" s="338"/>
      <c r="M3" s="336" t="s">
        <v>401</v>
      </c>
      <c r="N3" s="337"/>
      <c r="O3" s="338"/>
      <c r="P3" s="366" t="s">
        <v>98</v>
      </c>
    </row>
    <row r="4" spans="1:16" ht="28.5" customHeight="1">
      <c r="A4" s="350"/>
      <c r="B4" s="370"/>
      <c r="C4" s="370"/>
      <c r="D4" s="131" t="s">
        <v>15</v>
      </c>
      <c r="E4" s="137" t="s">
        <v>37</v>
      </c>
      <c r="F4" s="137" t="s">
        <v>38</v>
      </c>
      <c r="G4" s="137" t="s">
        <v>15</v>
      </c>
      <c r="H4" s="137" t="s">
        <v>37</v>
      </c>
      <c r="I4" s="137" t="s">
        <v>38</v>
      </c>
      <c r="J4" s="137" t="s">
        <v>15</v>
      </c>
      <c r="K4" s="137" t="s">
        <v>37</v>
      </c>
      <c r="L4" s="137" t="s">
        <v>38</v>
      </c>
      <c r="M4" s="137" t="s">
        <v>15</v>
      </c>
      <c r="N4" s="137" t="s">
        <v>37</v>
      </c>
      <c r="O4" s="137" t="s">
        <v>38</v>
      </c>
      <c r="P4" s="367"/>
    </row>
    <row r="5" spans="1:16" ht="6" customHeight="1">
      <c r="A5" s="58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44.25" customHeight="1">
      <c r="A6" s="59" t="s">
        <v>491</v>
      </c>
      <c r="B6" s="32">
        <v>22</v>
      </c>
      <c r="C6" s="32">
        <v>333</v>
      </c>
      <c r="D6" s="32">
        <v>10960</v>
      </c>
      <c r="E6" s="32">
        <v>5600</v>
      </c>
      <c r="F6" s="32">
        <v>5360</v>
      </c>
      <c r="G6" s="32">
        <v>3634</v>
      </c>
      <c r="H6" s="32">
        <v>1853</v>
      </c>
      <c r="I6" s="32">
        <v>1781</v>
      </c>
      <c r="J6" s="32">
        <v>3487</v>
      </c>
      <c r="K6" s="32">
        <v>1783</v>
      </c>
      <c r="L6" s="32">
        <v>1704</v>
      </c>
      <c r="M6" s="32">
        <v>3839</v>
      </c>
      <c r="N6" s="32">
        <v>1964</v>
      </c>
      <c r="O6" s="32">
        <v>1875</v>
      </c>
      <c r="P6" s="32">
        <v>64</v>
      </c>
    </row>
    <row r="7" spans="1:16" ht="44.25" customHeight="1">
      <c r="A7" s="59">
        <v>17</v>
      </c>
      <c r="B7" s="32">
        <v>22</v>
      </c>
      <c r="C7" s="32">
        <v>327</v>
      </c>
      <c r="D7" s="32">
        <v>10693</v>
      </c>
      <c r="E7" s="32">
        <v>5424</v>
      </c>
      <c r="F7" s="32">
        <v>5269</v>
      </c>
      <c r="G7" s="32">
        <v>3554</v>
      </c>
      <c r="H7" s="32">
        <v>1772</v>
      </c>
      <c r="I7" s="32">
        <v>1782</v>
      </c>
      <c r="J7" s="32">
        <v>3649</v>
      </c>
      <c r="K7" s="32">
        <v>1866</v>
      </c>
      <c r="L7" s="32">
        <v>1783</v>
      </c>
      <c r="M7" s="32">
        <v>3490</v>
      </c>
      <c r="N7" s="32">
        <v>1786</v>
      </c>
      <c r="O7" s="32">
        <v>1704</v>
      </c>
      <c r="P7" s="32">
        <v>56</v>
      </c>
    </row>
    <row r="8" spans="1:16" ht="44.25" customHeight="1">
      <c r="A8" s="59">
        <v>18</v>
      </c>
      <c r="B8" s="32">
        <v>22</v>
      </c>
      <c r="C8" s="32">
        <v>328</v>
      </c>
      <c r="D8" s="32">
        <v>10827</v>
      </c>
      <c r="E8" s="32">
        <v>5495</v>
      </c>
      <c r="F8" s="32">
        <v>5332</v>
      </c>
      <c r="G8" s="32">
        <v>3613</v>
      </c>
      <c r="H8" s="32">
        <v>1849</v>
      </c>
      <c r="I8" s="32">
        <v>1764</v>
      </c>
      <c r="J8" s="32">
        <v>3562</v>
      </c>
      <c r="K8" s="32">
        <v>1778</v>
      </c>
      <c r="L8" s="32">
        <v>1784</v>
      </c>
      <c r="M8" s="32">
        <v>3652</v>
      </c>
      <c r="N8" s="32">
        <v>1868</v>
      </c>
      <c r="O8" s="32">
        <v>1784</v>
      </c>
      <c r="P8" s="32">
        <v>43</v>
      </c>
    </row>
    <row r="9" spans="1:16" ht="44.25" customHeight="1">
      <c r="A9" s="59">
        <v>19</v>
      </c>
      <c r="B9" s="155">
        <v>22</v>
      </c>
      <c r="C9" s="73">
        <v>336</v>
      </c>
      <c r="D9" s="73">
        <v>11013</v>
      </c>
      <c r="E9" s="73">
        <v>5587</v>
      </c>
      <c r="F9" s="73">
        <v>5426</v>
      </c>
      <c r="G9" s="73">
        <v>3810</v>
      </c>
      <c r="H9" s="73">
        <v>1945</v>
      </c>
      <c r="I9" s="73">
        <v>1865</v>
      </c>
      <c r="J9" s="73">
        <v>3633</v>
      </c>
      <c r="K9" s="73">
        <v>1859</v>
      </c>
      <c r="L9" s="73">
        <v>1774</v>
      </c>
      <c r="M9" s="73">
        <v>3570</v>
      </c>
      <c r="N9" s="73">
        <v>1783</v>
      </c>
      <c r="O9" s="73">
        <v>1787</v>
      </c>
      <c r="P9" s="73">
        <v>53</v>
      </c>
    </row>
    <row r="10" spans="1:16" s="17" customFormat="1" ht="44.25" customHeight="1">
      <c r="A10" s="249">
        <v>20</v>
      </c>
      <c r="B10" s="318">
        <v>22</v>
      </c>
      <c r="C10" s="11">
        <v>338</v>
      </c>
      <c r="D10" s="11">
        <v>11030</v>
      </c>
      <c r="E10" s="11">
        <v>5653</v>
      </c>
      <c r="F10" s="11">
        <v>5377</v>
      </c>
      <c r="G10" s="11">
        <v>3592</v>
      </c>
      <c r="H10" s="319">
        <v>1854</v>
      </c>
      <c r="I10" s="319">
        <v>1738</v>
      </c>
      <c r="J10" s="19">
        <v>3807</v>
      </c>
      <c r="K10" s="19">
        <v>1940</v>
      </c>
      <c r="L10" s="19">
        <v>1867</v>
      </c>
      <c r="M10" s="19">
        <v>3631</v>
      </c>
      <c r="N10" s="19">
        <v>1859</v>
      </c>
      <c r="O10" s="19">
        <v>1772</v>
      </c>
      <c r="P10" s="11">
        <v>55</v>
      </c>
    </row>
    <row r="11" spans="1:16" ht="6" customHeight="1" thickBot="1">
      <c r="A11" s="53"/>
      <c r="B11" s="170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</row>
    <row r="12" spans="1:15" ht="18" customHeight="1">
      <c r="A12" s="31" t="s">
        <v>502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</sheetData>
  <sheetProtection/>
  <mergeCells count="9">
    <mergeCell ref="A1:P1"/>
    <mergeCell ref="G3:I3"/>
    <mergeCell ref="J3:L3"/>
    <mergeCell ref="M3:O3"/>
    <mergeCell ref="P3:P4"/>
    <mergeCell ref="A3:A4"/>
    <mergeCell ref="B3:B4"/>
    <mergeCell ref="C3:C4"/>
    <mergeCell ref="D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11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6.125" style="25" customWidth="1"/>
    <col min="2" max="4" width="26.875" style="25" customWidth="1"/>
    <col min="5" max="16384" width="9.00390625" style="25" customWidth="1"/>
  </cols>
  <sheetData>
    <row r="1" spans="1:4" ht="17.25">
      <c r="A1" s="449" t="s">
        <v>368</v>
      </c>
      <c r="B1" s="449"/>
      <c r="C1" s="449"/>
      <c r="D1" s="449"/>
    </row>
    <row r="2" spans="1:4" s="31" customFormat="1" ht="14.25" thickBot="1">
      <c r="A2" s="53"/>
      <c r="B2" s="54"/>
      <c r="C2" s="54"/>
      <c r="D2" s="54"/>
    </row>
    <row r="3" spans="1:4" s="31" customFormat="1" ht="18" customHeight="1">
      <c r="A3" s="55" t="s">
        <v>237</v>
      </c>
      <c r="B3" s="56" t="s">
        <v>163</v>
      </c>
      <c r="C3" s="56" t="s">
        <v>106</v>
      </c>
      <c r="D3" s="57" t="s">
        <v>184</v>
      </c>
    </row>
    <row r="4" spans="1:4" s="31" customFormat="1" ht="6" customHeight="1">
      <c r="A4" s="58"/>
      <c r="B4" s="32"/>
      <c r="C4" s="32"/>
      <c r="D4" s="32"/>
    </row>
    <row r="5" spans="1:4" s="31" customFormat="1" ht="18" customHeight="1">
      <c r="A5" s="59" t="s">
        <v>185</v>
      </c>
      <c r="B5" s="301">
        <v>477</v>
      </c>
      <c r="C5" s="301">
        <v>8398</v>
      </c>
      <c r="D5" s="301">
        <v>1583</v>
      </c>
    </row>
    <row r="6" spans="1:4" s="31" customFormat="1" ht="18" customHeight="1">
      <c r="A6" s="59">
        <v>16</v>
      </c>
      <c r="B6" s="301">
        <v>427</v>
      </c>
      <c r="C6" s="301">
        <v>8098</v>
      </c>
      <c r="D6" s="301">
        <v>1383</v>
      </c>
    </row>
    <row r="7" spans="1:4" s="31" customFormat="1" ht="18" customHeight="1">
      <c r="A7" s="59">
        <v>17</v>
      </c>
      <c r="B7" s="301">
        <v>369</v>
      </c>
      <c r="C7" s="301">
        <v>6909</v>
      </c>
      <c r="D7" s="301">
        <v>1008</v>
      </c>
    </row>
    <row r="8" spans="1:4" s="31" customFormat="1" ht="18" customHeight="1">
      <c r="A8" s="59">
        <v>18</v>
      </c>
      <c r="B8" s="301">
        <v>383</v>
      </c>
      <c r="C8" s="301">
        <v>6572</v>
      </c>
      <c r="D8" s="301">
        <v>882</v>
      </c>
    </row>
    <row r="9" spans="1:4" s="17" customFormat="1" ht="18" customHeight="1">
      <c r="A9" s="249">
        <v>19</v>
      </c>
      <c r="B9" s="302">
        <v>360</v>
      </c>
      <c r="C9" s="302">
        <v>6104</v>
      </c>
      <c r="D9" s="302">
        <v>670</v>
      </c>
    </row>
    <row r="10" spans="1:4" s="31" customFormat="1" ht="5.25" customHeight="1" thickBot="1">
      <c r="A10" s="60"/>
      <c r="B10" s="54"/>
      <c r="C10" s="54"/>
      <c r="D10" s="54"/>
    </row>
    <row r="11" spans="1:4" s="31" customFormat="1" ht="18.75" customHeight="1">
      <c r="A11" s="31" t="s">
        <v>409</v>
      </c>
      <c r="B11" s="32"/>
      <c r="C11" s="32"/>
      <c r="D11" s="32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6"/>
  <sheetViews>
    <sheetView showGridLines="0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0.75390625" style="31" customWidth="1"/>
    <col min="2" max="15" width="6.125" style="31" customWidth="1"/>
    <col min="16" max="32" width="5.625" style="31" customWidth="1"/>
    <col min="33" max="16384" width="9.00390625" style="31" customWidth="1"/>
  </cols>
  <sheetData>
    <row r="1" spans="1:32" s="35" customFormat="1" ht="17.25" customHeight="1">
      <c r="A1" s="365" t="s">
        <v>351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</row>
    <row r="2" spans="1:15" ht="9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 t="s">
        <v>96</v>
      </c>
      <c r="M2" s="53"/>
      <c r="N2" s="53"/>
      <c r="O2" s="53"/>
    </row>
    <row r="3" spans="1:32" ht="19.5" customHeight="1">
      <c r="A3" s="383" t="s">
        <v>461</v>
      </c>
      <c r="B3" s="385" t="s">
        <v>346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7"/>
      <c r="U3" s="385" t="s">
        <v>347</v>
      </c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</row>
    <row r="4" spans="1:32" ht="24" customHeight="1">
      <c r="A4" s="383"/>
      <c r="B4" s="377" t="s">
        <v>15</v>
      </c>
      <c r="C4" s="380"/>
      <c r="D4" s="374"/>
      <c r="E4" s="377" t="s">
        <v>341</v>
      </c>
      <c r="F4" s="380"/>
      <c r="G4" s="374"/>
      <c r="H4" s="377" t="s">
        <v>342</v>
      </c>
      <c r="I4" s="380"/>
      <c r="J4" s="374"/>
      <c r="K4" s="377" t="s">
        <v>343</v>
      </c>
      <c r="L4" s="380"/>
      <c r="M4" s="374"/>
      <c r="N4" s="388" t="s">
        <v>99</v>
      </c>
      <c r="O4" s="390" t="s">
        <v>352</v>
      </c>
      <c r="P4" s="380" t="s">
        <v>344</v>
      </c>
      <c r="Q4" s="380"/>
      <c r="R4" s="374"/>
      <c r="S4" s="391" t="s">
        <v>100</v>
      </c>
      <c r="T4" s="390" t="s">
        <v>398</v>
      </c>
      <c r="U4" s="377" t="s">
        <v>345</v>
      </c>
      <c r="V4" s="380"/>
      <c r="W4" s="374"/>
      <c r="X4" s="377" t="s">
        <v>101</v>
      </c>
      <c r="Y4" s="380"/>
      <c r="Z4" s="380"/>
      <c r="AA4" s="380"/>
      <c r="AB4" s="380"/>
      <c r="AC4" s="374"/>
      <c r="AD4" s="377" t="s">
        <v>250</v>
      </c>
      <c r="AE4" s="380"/>
      <c r="AF4" s="380"/>
    </row>
    <row r="5" spans="1:32" ht="24" customHeight="1">
      <c r="A5" s="383"/>
      <c r="B5" s="378"/>
      <c r="C5" s="381"/>
      <c r="D5" s="375"/>
      <c r="E5" s="378"/>
      <c r="F5" s="381"/>
      <c r="G5" s="375"/>
      <c r="H5" s="378"/>
      <c r="I5" s="381"/>
      <c r="J5" s="375"/>
      <c r="K5" s="378"/>
      <c r="L5" s="381"/>
      <c r="M5" s="375"/>
      <c r="N5" s="389"/>
      <c r="O5" s="389"/>
      <c r="P5" s="381"/>
      <c r="Q5" s="381"/>
      <c r="R5" s="375"/>
      <c r="S5" s="392"/>
      <c r="T5" s="389"/>
      <c r="U5" s="378"/>
      <c r="V5" s="381"/>
      <c r="W5" s="375"/>
      <c r="X5" s="379"/>
      <c r="Y5" s="382"/>
      <c r="Z5" s="382"/>
      <c r="AA5" s="382"/>
      <c r="AB5" s="382"/>
      <c r="AC5" s="376"/>
      <c r="AD5" s="378"/>
      <c r="AE5" s="381"/>
      <c r="AF5" s="381"/>
    </row>
    <row r="6" spans="1:32" ht="9.75" customHeight="1">
      <c r="A6" s="383"/>
      <c r="B6" s="371" t="s">
        <v>15</v>
      </c>
      <c r="C6" s="371" t="s">
        <v>37</v>
      </c>
      <c r="D6" s="374" t="s">
        <v>38</v>
      </c>
      <c r="E6" s="371" t="s">
        <v>15</v>
      </c>
      <c r="F6" s="371" t="s">
        <v>37</v>
      </c>
      <c r="G6" s="374" t="s">
        <v>38</v>
      </c>
      <c r="H6" s="377" t="s">
        <v>15</v>
      </c>
      <c r="I6" s="377" t="s">
        <v>37</v>
      </c>
      <c r="J6" s="371" t="s">
        <v>38</v>
      </c>
      <c r="K6" s="371" t="s">
        <v>15</v>
      </c>
      <c r="L6" s="380" t="s">
        <v>37</v>
      </c>
      <c r="M6" s="371" t="s">
        <v>38</v>
      </c>
      <c r="N6" s="371" t="s">
        <v>38</v>
      </c>
      <c r="O6" s="371" t="s">
        <v>38</v>
      </c>
      <c r="P6" s="382"/>
      <c r="Q6" s="382"/>
      <c r="R6" s="376"/>
      <c r="S6" s="392"/>
      <c r="T6" s="389"/>
      <c r="U6" s="379"/>
      <c r="V6" s="382"/>
      <c r="W6" s="376"/>
      <c r="X6" s="377" t="s">
        <v>462</v>
      </c>
      <c r="Y6" s="380"/>
      <c r="Z6" s="374"/>
      <c r="AA6" s="377" t="s">
        <v>103</v>
      </c>
      <c r="AB6" s="380"/>
      <c r="AC6" s="374"/>
      <c r="AD6" s="379"/>
      <c r="AE6" s="382"/>
      <c r="AF6" s="382"/>
    </row>
    <row r="7" spans="1:32" ht="9.75" customHeight="1">
      <c r="A7" s="383"/>
      <c r="B7" s="372"/>
      <c r="C7" s="372"/>
      <c r="D7" s="375"/>
      <c r="E7" s="372"/>
      <c r="F7" s="372"/>
      <c r="G7" s="375"/>
      <c r="H7" s="378"/>
      <c r="I7" s="378"/>
      <c r="J7" s="372"/>
      <c r="K7" s="372"/>
      <c r="L7" s="381"/>
      <c r="M7" s="372"/>
      <c r="N7" s="372"/>
      <c r="O7" s="372"/>
      <c r="P7" s="374" t="s">
        <v>15</v>
      </c>
      <c r="Q7" s="374" t="s">
        <v>37</v>
      </c>
      <c r="R7" s="374" t="s">
        <v>38</v>
      </c>
      <c r="S7" s="392"/>
      <c r="T7" s="389"/>
      <c r="U7" s="377" t="s">
        <v>15</v>
      </c>
      <c r="V7" s="377" t="s">
        <v>37</v>
      </c>
      <c r="W7" s="371" t="s">
        <v>38</v>
      </c>
      <c r="X7" s="379"/>
      <c r="Y7" s="382"/>
      <c r="Z7" s="376"/>
      <c r="AA7" s="379"/>
      <c r="AB7" s="382"/>
      <c r="AC7" s="376"/>
      <c r="AD7" s="377" t="s">
        <v>15</v>
      </c>
      <c r="AE7" s="377" t="s">
        <v>37</v>
      </c>
      <c r="AF7" s="377" t="s">
        <v>38</v>
      </c>
    </row>
    <row r="8" spans="1:32" ht="18" customHeight="1">
      <c r="A8" s="384"/>
      <c r="B8" s="373"/>
      <c r="C8" s="373"/>
      <c r="D8" s="376"/>
      <c r="E8" s="373"/>
      <c r="F8" s="373"/>
      <c r="G8" s="376"/>
      <c r="H8" s="379"/>
      <c r="I8" s="379"/>
      <c r="J8" s="373"/>
      <c r="K8" s="373"/>
      <c r="L8" s="382"/>
      <c r="M8" s="373"/>
      <c r="N8" s="373"/>
      <c r="O8" s="373"/>
      <c r="P8" s="376"/>
      <c r="Q8" s="376"/>
      <c r="R8" s="376"/>
      <c r="S8" s="393"/>
      <c r="T8" s="394"/>
      <c r="U8" s="379"/>
      <c r="V8" s="379"/>
      <c r="W8" s="373"/>
      <c r="X8" s="178" t="s">
        <v>15</v>
      </c>
      <c r="Y8" s="178" t="s">
        <v>37</v>
      </c>
      <c r="Z8" s="178" t="s">
        <v>38</v>
      </c>
      <c r="AA8" s="178" t="s">
        <v>15</v>
      </c>
      <c r="AB8" s="178" t="s">
        <v>37</v>
      </c>
      <c r="AC8" s="178" t="s">
        <v>38</v>
      </c>
      <c r="AD8" s="379"/>
      <c r="AE8" s="379"/>
      <c r="AF8" s="379"/>
    </row>
    <row r="9" spans="1:32" ht="4.5" customHeight="1">
      <c r="A9" s="58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138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15" customHeight="1">
      <c r="A10" s="59" t="s">
        <v>506</v>
      </c>
      <c r="B10" s="32">
        <v>1115</v>
      </c>
      <c r="C10" s="32">
        <v>391</v>
      </c>
      <c r="D10" s="32">
        <v>724</v>
      </c>
      <c r="E10" s="32">
        <v>48</v>
      </c>
      <c r="F10" s="32">
        <v>39</v>
      </c>
      <c r="G10" s="32">
        <v>9</v>
      </c>
      <c r="H10" s="32">
        <v>54</v>
      </c>
      <c r="I10" s="32">
        <v>42</v>
      </c>
      <c r="J10" s="32">
        <v>12</v>
      </c>
      <c r="K10" s="32">
        <v>889</v>
      </c>
      <c r="L10" s="32">
        <v>299</v>
      </c>
      <c r="M10" s="32">
        <v>590</v>
      </c>
      <c r="N10" s="32">
        <v>49</v>
      </c>
      <c r="O10" s="32">
        <v>3</v>
      </c>
      <c r="P10" s="32">
        <v>72</v>
      </c>
      <c r="Q10" s="32">
        <v>11</v>
      </c>
      <c r="R10" s="32">
        <v>61</v>
      </c>
      <c r="S10" s="32">
        <v>50</v>
      </c>
      <c r="T10" s="32">
        <v>34</v>
      </c>
      <c r="U10" s="32">
        <v>338</v>
      </c>
      <c r="V10" s="32">
        <v>65</v>
      </c>
      <c r="W10" s="32">
        <v>273</v>
      </c>
      <c r="X10" s="32">
        <v>49</v>
      </c>
      <c r="Y10" s="32">
        <v>15</v>
      </c>
      <c r="Z10" s="32">
        <v>34</v>
      </c>
      <c r="AA10" s="32">
        <v>31</v>
      </c>
      <c r="AB10" s="87" t="s">
        <v>280</v>
      </c>
      <c r="AC10" s="32">
        <v>31</v>
      </c>
      <c r="AD10" s="32">
        <v>258</v>
      </c>
      <c r="AE10" s="32">
        <v>50</v>
      </c>
      <c r="AF10" s="32">
        <v>208</v>
      </c>
    </row>
    <row r="11" spans="1:32" ht="15" customHeight="1">
      <c r="A11" s="237" t="s">
        <v>348</v>
      </c>
      <c r="B11" s="32">
        <v>1142</v>
      </c>
      <c r="C11" s="32">
        <v>406</v>
      </c>
      <c r="D11" s="32">
        <v>736</v>
      </c>
      <c r="E11" s="32">
        <v>48</v>
      </c>
      <c r="F11" s="32">
        <v>39</v>
      </c>
      <c r="G11" s="32">
        <v>9</v>
      </c>
      <c r="H11" s="32">
        <v>54</v>
      </c>
      <c r="I11" s="32">
        <v>46</v>
      </c>
      <c r="J11" s="32">
        <v>8</v>
      </c>
      <c r="K11" s="32">
        <v>910</v>
      </c>
      <c r="L11" s="32">
        <v>310</v>
      </c>
      <c r="M11" s="32">
        <v>600</v>
      </c>
      <c r="N11" s="32">
        <v>50</v>
      </c>
      <c r="O11" s="32">
        <v>2</v>
      </c>
      <c r="P11" s="32">
        <v>78</v>
      </c>
      <c r="Q11" s="32">
        <v>11</v>
      </c>
      <c r="R11" s="32">
        <v>67</v>
      </c>
      <c r="S11" s="32">
        <v>49</v>
      </c>
      <c r="T11" s="32">
        <v>39</v>
      </c>
      <c r="U11" s="32">
        <v>336</v>
      </c>
      <c r="V11" s="32">
        <v>65</v>
      </c>
      <c r="W11" s="32">
        <v>271</v>
      </c>
      <c r="X11" s="32">
        <v>48</v>
      </c>
      <c r="Y11" s="32">
        <v>14</v>
      </c>
      <c r="Z11" s="32">
        <v>34</v>
      </c>
      <c r="AA11" s="32">
        <v>29</v>
      </c>
      <c r="AB11" s="87" t="s">
        <v>280</v>
      </c>
      <c r="AC11" s="32">
        <v>29</v>
      </c>
      <c r="AD11" s="32">
        <v>259</v>
      </c>
      <c r="AE11" s="32">
        <v>51</v>
      </c>
      <c r="AF11" s="32">
        <v>208</v>
      </c>
    </row>
    <row r="12" spans="1:32" ht="15" customHeight="1">
      <c r="A12" s="237" t="s">
        <v>349</v>
      </c>
      <c r="B12" s="32">
        <v>1219</v>
      </c>
      <c r="C12" s="32">
        <v>420</v>
      </c>
      <c r="D12" s="32">
        <v>799</v>
      </c>
      <c r="E12" s="32">
        <v>49</v>
      </c>
      <c r="F12" s="32">
        <v>38</v>
      </c>
      <c r="G12" s="32">
        <v>11</v>
      </c>
      <c r="H12" s="32">
        <v>56</v>
      </c>
      <c r="I12" s="32">
        <v>48</v>
      </c>
      <c r="J12" s="32">
        <v>8</v>
      </c>
      <c r="K12" s="32">
        <v>974</v>
      </c>
      <c r="L12" s="32">
        <v>320</v>
      </c>
      <c r="M12" s="32">
        <v>654</v>
      </c>
      <c r="N12" s="32">
        <v>51</v>
      </c>
      <c r="O12" s="32">
        <v>7</v>
      </c>
      <c r="P12" s="32">
        <v>82</v>
      </c>
      <c r="Q12" s="32">
        <v>14</v>
      </c>
      <c r="R12" s="32">
        <v>68</v>
      </c>
      <c r="S12" s="32">
        <v>55</v>
      </c>
      <c r="T12" s="32">
        <v>43</v>
      </c>
      <c r="U12" s="32">
        <v>349</v>
      </c>
      <c r="V12" s="32">
        <v>64</v>
      </c>
      <c r="W12" s="32">
        <v>285</v>
      </c>
      <c r="X12" s="32">
        <v>52</v>
      </c>
      <c r="Y12" s="32">
        <v>13</v>
      </c>
      <c r="Z12" s="32">
        <v>39</v>
      </c>
      <c r="AA12" s="32">
        <v>31</v>
      </c>
      <c r="AB12" s="87" t="s">
        <v>280</v>
      </c>
      <c r="AC12" s="32">
        <v>31</v>
      </c>
      <c r="AD12" s="32">
        <v>266</v>
      </c>
      <c r="AE12" s="32">
        <v>51</v>
      </c>
      <c r="AF12" s="32">
        <v>215</v>
      </c>
    </row>
    <row r="13" spans="1:32" ht="15" customHeight="1">
      <c r="A13" s="237" t="s">
        <v>472</v>
      </c>
      <c r="B13" s="32">
        <v>1258</v>
      </c>
      <c r="C13" s="32">
        <v>419</v>
      </c>
      <c r="D13" s="32">
        <v>839</v>
      </c>
      <c r="E13" s="32">
        <v>49</v>
      </c>
      <c r="F13" s="32">
        <v>41</v>
      </c>
      <c r="G13" s="32">
        <v>8</v>
      </c>
      <c r="H13" s="32">
        <v>56</v>
      </c>
      <c r="I13" s="32">
        <v>45</v>
      </c>
      <c r="J13" s="32">
        <v>11</v>
      </c>
      <c r="K13" s="32">
        <v>984</v>
      </c>
      <c r="L13" s="32">
        <v>319</v>
      </c>
      <c r="M13" s="32">
        <v>665</v>
      </c>
      <c r="N13" s="32">
        <v>50</v>
      </c>
      <c r="O13" s="32">
        <v>5</v>
      </c>
      <c r="P13" s="32">
        <v>114</v>
      </c>
      <c r="Q13" s="32">
        <v>14</v>
      </c>
      <c r="R13" s="32">
        <v>100</v>
      </c>
      <c r="S13" s="32">
        <v>58</v>
      </c>
      <c r="T13" s="32">
        <v>44</v>
      </c>
      <c r="U13" s="32">
        <v>348</v>
      </c>
      <c r="V13" s="32">
        <v>67</v>
      </c>
      <c r="W13" s="32">
        <v>281</v>
      </c>
      <c r="X13" s="32">
        <v>53</v>
      </c>
      <c r="Y13" s="32">
        <v>12</v>
      </c>
      <c r="Z13" s="32">
        <v>41</v>
      </c>
      <c r="AA13" s="32">
        <v>28</v>
      </c>
      <c r="AB13" s="87" t="s">
        <v>280</v>
      </c>
      <c r="AC13" s="32">
        <v>28</v>
      </c>
      <c r="AD13" s="32">
        <v>267</v>
      </c>
      <c r="AE13" s="32">
        <v>55</v>
      </c>
      <c r="AF13" s="32">
        <v>212</v>
      </c>
    </row>
    <row r="14" spans="1:32" s="17" customFormat="1" ht="15" customHeight="1">
      <c r="A14" s="281" t="s">
        <v>507</v>
      </c>
      <c r="B14" s="320">
        <v>1268</v>
      </c>
      <c r="C14" s="321">
        <v>430</v>
      </c>
      <c r="D14" s="321">
        <v>838</v>
      </c>
      <c r="E14" s="321">
        <v>48</v>
      </c>
      <c r="F14" s="321">
        <v>45</v>
      </c>
      <c r="G14" s="321">
        <v>3</v>
      </c>
      <c r="H14" s="321">
        <v>53</v>
      </c>
      <c r="I14" s="321">
        <v>44</v>
      </c>
      <c r="J14" s="321">
        <v>9</v>
      </c>
      <c r="K14" s="321">
        <v>978</v>
      </c>
      <c r="L14" s="321">
        <v>320</v>
      </c>
      <c r="M14" s="321">
        <v>658</v>
      </c>
      <c r="N14" s="321">
        <v>50</v>
      </c>
      <c r="O14" s="321">
        <v>4</v>
      </c>
      <c r="P14" s="321">
        <v>135</v>
      </c>
      <c r="Q14" s="321">
        <v>21</v>
      </c>
      <c r="R14" s="321">
        <v>114</v>
      </c>
      <c r="S14" s="321">
        <v>60</v>
      </c>
      <c r="T14" s="321">
        <v>53</v>
      </c>
      <c r="U14" s="321">
        <v>347</v>
      </c>
      <c r="V14" s="321">
        <v>64</v>
      </c>
      <c r="W14" s="321">
        <v>283</v>
      </c>
      <c r="X14" s="321">
        <v>52</v>
      </c>
      <c r="Y14" s="321">
        <v>11</v>
      </c>
      <c r="Z14" s="321">
        <v>41</v>
      </c>
      <c r="AA14" s="321">
        <v>25</v>
      </c>
      <c r="AB14" s="252" t="s">
        <v>280</v>
      </c>
      <c r="AC14" s="321">
        <v>25</v>
      </c>
      <c r="AD14" s="321">
        <v>270</v>
      </c>
      <c r="AE14" s="321">
        <v>53</v>
      </c>
      <c r="AF14" s="321">
        <v>217</v>
      </c>
    </row>
    <row r="15" spans="1:32" ht="4.5" customHeight="1" thickBot="1">
      <c r="A15" s="60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</row>
    <row r="16" spans="1:15" ht="12.75" customHeight="1">
      <c r="A16" s="31" t="s">
        <v>508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</sheetData>
  <sheetProtection/>
  <mergeCells count="41">
    <mergeCell ref="A1:AF1"/>
    <mergeCell ref="W7:W8"/>
    <mergeCell ref="AD7:AD8"/>
    <mergeCell ref="AE7:AE8"/>
    <mergeCell ref="AF7:AF8"/>
    <mergeCell ref="P4:R6"/>
    <mergeCell ref="S4:S8"/>
    <mergeCell ref="T4:T8"/>
    <mergeCell ref="U4:W6"/>
    <mergeCell ref="U7:U8"/>
    <mergeCell ref="U3:AF3"/>
    <mergeCell ref="V7:V8"/>
    <mergeCell ref="X4:AC5"/>
    <mergeCell ref="AD4:AF6"/>
    <mergeCell ref="X6:Z7"/>
    <mergeCell ref="AA6:AC7"/>
    <mergeCell ref="H4:J5"/>
    <mergeCell ref="I6:I8"/>
    <mergeCell ref="J6:J8"/>
    <mergeCell ref="B3:T3"/>
    <mergeCell ref="K4:M5"/>
    <mergeCell ref="N4:N5"/>
    <mergeCell ref="O4:O5"/>
    <mergeCell ref="P7:P8"/>
    <mergeCell ref="Q7:Q8"/>
    <mergeCell ref="R7:R8"/>
    <mergeCell ref="B6:B8"/>
    <mergeCell ref="C6:C8"/>
    <mergeCell ref="D6:D8"/>
    <mergeCell ref="E6:E8"/>
    <mergeCell ref="A3:A8"/>
    <mergeCell ref="B4:D5"/>
    <mergeCell ref="E4:G5"/>
    <mergeCell ref="F6:F8"/>
    <mergeCell ref="G6:G8"/>
    <mergeCell ref="H6:H8"/>
    <mergeCell ref="O6:O8"/>
    <mergeCell ref="K6:K8"/>
    <mergeCell ref="L6:L8"/>
    <mergeCell ref="M6:M8"/>
    <mergeCell ref="N6:N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7"/>
  <sheetViews>
    <sheetView showGridLines="0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10.75390625" style="31" customWidth="1"/>
    <col min="2" max="15" width="6.125" style="31" customWidth="1"/>
    <col min="16" max="32" width="5.625" style="31" customWidth="1"/>
    <col min="33" max="16384" width="9.00390625" style="31" customWidth="1"/>
  </cols>
  <sheetData>
    <row r="1" spans="1:32" s="35" customFormat="1" ht="17.25">
      <c r="A1" s="365" t="s">
        <v>350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</row>
    <row r="2" spans="1:34" ht="9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 t="s">
        <v>468</v>
      </c>
      <c r="M2" s="53"/>
      <c r="N2" s="53"/>
      <c r="O2" s="53"/>
      <c r="P2" s="73"/>
      <c r="Q2" s="66"/>
      <c r="R2" s="66"/>
      <c r="S2" s="66"/>
      <c r="T2" s="66"/>
      <c r="U2" s="66"/>
      <c r="V2" s="66"/>
      <c r="W2" s="66"/>
      <c r="X2" s="66"/>
      <c r="Y2" s="236"/>
      <c r="Z2" s="66"/>
      <c r="AA2" s="66"/>
      <c r="AB2" s="66"/>
      <c r="AC2" s="66"/>
      <c r="AD2" s="66"/>
      <c r="AE2" s="66"/>
      <c r="AF2" s="66"/>
      <c r="AG2" s="66"/>
      <c r="AH2" s="66"/>
    </row>
    <row r="3" spans="1:33" ht="19.5" customHeight="1">
      <c r="A3" s="383" t="s">
        <v>461</v>
      </c>
      <c r="B3" s="385" t="s">
        <v>346</v>
      </c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 t="s">
        <v>346</v>
      </c>
      <c r="Q3" s="386"/>
      <c r="R3" s="386"/>
      <c r="S3" s="386"/>
      <c r="T3" s="387"/>
      <c r="U3" s="385" t="s">
        <v>347</v>
      </c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96"/>
    </row>
    <row r="4" spans="1:33" ht="24" customHeight="1">
      <c r="A4" s="383"/>
      <c r="B4" s="377" t="s">
        <v>15</v>
      </c>
      <c r="C4" s="380"/>
      <c r="D4" s="374"/>
      <c r="E4" s="377" t="s">
        <v>341</v>
      </c>
      <c r="F4" s="380"/>
      <c r="G4" s="374"/>
      <c r="H4" s="377" t="s">
        <v>342</v>
      </c>
      <c r="I4" s="380"/>
      <c r="J4" s="374"/>
      <c r="K4" s="377" t="s">
        <v>343</v>
      </c>
      <c r="L4" s="380"/>
      <c r="M4" s="374"/>
      <c r="N4" s="388" t="s">
        <v>99</v>
      </c>
      <c r="O4" s="390" t="s">
        <v>352</v>
      </c>
      <c r="P4" s="380" t="s">
        <v>344</v>
      </c>
      <c r="Q4" s="380"/>
      <c r="R4" s="374"/>
      <c r="S4" s="391" t="s">
        <v>397</v>
      </c>
      <c r="T4" s="390" t="s">
        <v>398</v>
      </c>
      <c r="U4" s="377" t="s">
        <v>345</v>
      </c>
      <c r="V4" s="380"/>
      <c r="W4" s="374"/>
      <c r="X4" s="377" t="s">
        <v>101</v>
      </c>
      <c r="Y4" s="380"/>
      <c r="Z4" s="380"/>
      <c r="AA4" s="380"/>
      <c r="AB4" s="380"/>
      <c r="AC4" s="374"/>
      <c r="AD4" s="377" t="s">
        <v>250</v>
      </c>
      <c r="AE4" s="380"/>
      <c r="AF4" s="380"/>
      <c r="AG4" s="96"/>
    </row>
    <row r="5" spans="1:33" ht="24" customHeight="1">
      <c r="A5" s="383"/>
      <c r="B5" s="378"/>
      <c r="C5" s="381"/>
      <c r="D5" s="375"/>
      <c r="E5" s="378"/>
      <c r="F5" s="381"/>
      <c r="G5" s="375"/>
      <c r="H5" s="378"/>
      <c r="I5" s="381"/>
      <c r="J5" s="375"/>
      <c r="K5" s="378"/>
      <c r="L5" s="381"/>
      <c r="M5" s="375"/>
      <c r="N5" s="389"/>
      <c r="O5" s="395"/>
      <c r="P5" s="381"/>
      <c r="Q5" s="381"/>
      <c r="R5" s="375"/>
      <c r="S5" s="392"/>
      <c r="T5" s="389"/>
      <c r="U5" s="378"/>
      <c r="V5" s="381"/>
      <c r="W5" s="375"/>
      <c r="X5" s="379"/>
      <c r="Y5" s="382"/>
      <c r="Z5" s="382"/>
      <c r="AA5" s="382"/>
      <c r="AB5" s="382"/>
      <c r="AC5" s="376"/>
      <c r="AD5" s="378"/>
      <c r="AE5" s="381"/>
      <c r="AF5" s="381"/>
      <c r="AG5" s="96"/>
    </row>
    <row r="6" spans="1:33" ht="24" customHeight="1">
      <c r="A6" s="383"/>
      <c r="B6" s="378"/>
      <c r="C6" s="381"/>
      <c r="D6" s="375"/>
      <c r="E6" s="378"/>
      <c r="F6" s="381"/>
      <c r="G6" s="375"/>
      <c r="H6" s="378"/>
      <c r="I6" s="381"/>
      <c r="J6" s="375"/>
      <c r="K6" s="378"/>
      <c r="L6" s="381"/>
      <c r="M6" s="375"/>
      <c r="N6" s="389"/>
      <c r="O6" s="389"/>
      <c r="P6" s="382"/>
      <c r="Q6" s="382"/>
      <c r="R6" s="376"/>
      <c r="S6" s="392"/>
      <c r="T6" s="389"/>
      <c r="U6" s="379"/>
      <c r="V6" s="382"/>
      <c r="W6" s="376"/>
      <c r="X6" s="377" t="s">
        <v>462</v>
      </c>
      <c r="Y6" s="380"/>
      <c r="Z6" s="374"/>
      <c r="AA6" s="377" t="s">
        <v>103</v>
      </c>
      <c r="AB6" s="380"/>
      <c r="AC6" s="374"/>
      <c r="AD6" s="379"/>
      <c r="AE6" s="382"/>
      <c r="AF6" s="382"/>
      <c r="AG6" s="96"/>
    </row>
    <row r="7" spans="1:33" ht="9.75" customHeight="1">
      <c r="A7" s="383"/>
      <c r="B7" s="371" t="s">
        <v>15</v>
      </c>
      <c r="C7" s="371" t="s">
        <v>37</v>
      </c>
      <c r="D7" s="374" t="s">
        <v>38</v>
      </c>
      <c r="E7" s="371" t="s">
        <v>15</v>
      </c>
      <c r="F7" s="371" t="s">
        <v>37</v>
      </c>
      <c r="G7" s="374" t="s">
        <v>38</v>
      </c>
      <c r="H7" s="377" t="s">
        <v>15</v>
      </c>
      <c r="I7" s="377" t="s">
        <v>37</v>
      </c>
      <c r="J7" s="371" t="s">
        <v>38</v>
      </c>
      <c r="K7" s="371" t="s">
        <v>15</v>
      </c>
      <c r="L7" s="380" t="s">
        <v>37</v>
      </c>
      <c r="M7" s="371" t="s">
        <v>38</v>
      </c>
      <c r="N7" s="371" t="s">
        <v>38</v>
      </c>
      <c r="O7" s="371" t="s">
        <v>38</v>
      </c>
      <c r="P7" s="374" t="s">
        <v>15</v>
      </c>
      <c r="Q7" s="374" t="s">
        <v>37</v>
      </c>
      <c r="R7" s="374" t="s">
        <v>38</v>
      </c>
      <c r="S7" s="392"/>
      <c r="T7" s="389"/>
      <c r="U7" s="377" t="s">
        <v>15</v>
      </c>
      <c r="V7" s="377" t="s">
        <v>37</v>
      </c>
      <c r="W7" s="371" t="s">
        <v>38</v>
      </c>
      <c r="X7" s="379"/>
      <c r="Y7" s="382"/>
      <c r="Z7" s="376"/>
      <c r="AA7" s="379"/>
      <c r="AB7" s="382"/>
      <c r="AC7" s="376"/>
      <c r="AD7" s="377" t="s">
        <v>15</v>
      </c>
      <c r="AE7" s="377" t="s">
        <v>37</v>
      </c>
      <c r="AF7" s="377" t="s">
        <v>38</v>
      </c>
      <c r="AG7" s="96"/>
    </row>
    <row r="8" spans="1:33" ht="18" customHeight="1">
      <c r="A8" s="384"/>
      <c r="B8" s="373"/>
      <c r="C8" s="373"/>
      <c r="D8" s="376"/>
      <c r="E8" s="373"/>
      <c r="F8" s="373"/>
      <c r="G8" s="376"/>
      <c r="H8" s="379"/>
      <c r="I8" s="379"/>
      <c r="J8" s="373"/>
      <c r="K8" s="373"/>
      <c r="L8" s="382"/>
      <c r="M8" s="373"/>
      <c r="N8" s="373"/>
      <c r="O8" s="373"/>
      <c r="P8" s="376"/>
      <c r="Q8" s="376"/>
      <c r="R8" s="376"/>
      <c r="S8" s="393"/>
      <c r="T8" s="394"/>
      <c r="U8" s="379"/>
      <c r="V8" s="379"/>
      <c r="W8" s="373"/>
      <c r="X8" s="178" t="s">
        <v>15</v>
      </c>
      <c r="Y8" s="178" t="s">
        <v>37</v>
      </c>
      <c r="Z8" s="178" t="s">
        <v>38</v>
      </c>
      <c r="AA8" s="178" t="s">
        <v>15</v>
      </c>
      <c r="AB8" s="178" t="s">
        <v>37</v>
      </c>
      <c r="AC8" s="178" t="s">
        <v>38</v>
      </c>
      <c r="AD8" s="379"/>
      <c r="AE8" s="379"/>
      <c r="AF8" s="379"/>
      <c r="AG8" s="96"/>
    </row>
    <row r="9" spans="1:32" ht="4.5" customHeight="1">
      <c r="A9" s="58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73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15" customHeight="1">
      <c r="A10" s="59" t="s">
        <v>506</v>
      </c>
      <c r="B10" s="32">
        <v>676</v>
      </c>
      <c r="C10" s="32">
        <v>430</v>
      </c>
      <c r="D10" s="32">
        <v>247</v>
      </c>
      <c r="E10" s="32">
        <v>22</v>
      </c>
      <c r="F10" s="32">
        <v>22</v>
      </c>
      <c r="G10" s="87" t="s">
        <v>280</v>
      </c>
      <c r="H10" s="32">
        <v>27</v>
      </c>
      <c r="I10" s="32">
        <v>26</v>
      </c>
      <c r="J10" s="87">
        <v>1</v>
      </c>
      <c r="K10" s="32">
        <v>565</v>
      </c>
      <c r="L10" s="32">
        <v>374</v>
      </c>
      <c r="M10" s="32">
        <v>191</v>
      </c>
      <c r="N10" s="32">
        <v>22</v>
      </c>
      <c r="O10" s="32">
        <v>4</v>
      </c>
      <c r="P10" s="32">
        <v>37</v>
      </c>
      <c r="Q10" s="32">
        <v>8</v>
      </c>
      <c r="R10" s="32">
        <v>29</v>
      </c>
      <c r="S10" s="32">
        <v>35</v>
      </c>
      <c r="T10" s="32">
        <v>20</v>
      </c>
      <c r="U10" s="32">
        <v>163</v>
      </c>
      <c r="V10" s="32">
        <v>35</v>
      </c>
      <c r="W10" s="32">
        <v>128</v>
      </c>
      <c r="X10" s="32">
        <v>26</v>
      </c>
      <c r="Y10" s="32">
        <v>13</v>
      </c>
      <c r="Z10" s="32">
        <v>13</v>
      </c>
      <c r="AA10" s="32">
        <v>6</v>
      </c>
      <c r="AB10" s="87" t="s">
        <v>280</v>
      </c>
      <c r="AC10" s="32">
        <v>6</v>
      </c>
      <c r="AD10" s="32">
        <v>131</v>
      </c>
      <c r="AE10" s="32">
        <v>22</v>
      </c>
      <c r="AF10" s="32">
        <v>109</v>
      </c>
    </row>
    <row r="11" spans="1:32" ht="15" customHeight="1">
      <c r="A11" s="237" t="s">
        <v>348</v>
      </c>
      <c r="B11" s="32">
        <v>680</v>
      </c>
      <c r="C11" s="32">
        <v>422</v>
      </c>
      <c r="D11" s="32">
        <v>258</v>
      </c>
      <c r="E11" s="32">
        <v>22</v>
      </c>
      <c r="F11" s="32">
        <v>22</v>
      </c>
      <c r="G11" s="87" t="s">
        <v>280</v>
      </c>
      <c r="H11" s="32">
        <v>27</v>
      </c>
      <c r="I11" s="32">
        <v>26</v>
      </c>
      <c r="J11" s="87">
        <v>1</v>
      </c>
      <c r="K11" s="32">
        <v>565</v>
      </c>
      <c r="L11" s="32">
        <v>359</v>
      </c>
      <c r="M11" s="32">
        <v>206</v>
      </c>
      <c r="N11" s="32">
        <v>22</v>
      </c>
      <c r="O11" s="32">
        <v>3</v>
      </c>
      <c r="P11" s="32">
        <v>41</v>
      </c>
      <c r="Q11" s="32">
        <v>15</v>
      </c>
      <c r="R11" s="32">
        <v>26</v>
      </c>
      <c r="S11" s="32">
        <v>35</v>
      </c>
      <c r="T11" s="32">
        <v>15</v>
      </c>
      <c r="U11" s="32">
        <v>159</v>
      </c>
      <c r="V11" s="32">
        <v>38</v>
      </c>
      <c r="W11" s="32">
        <v>121</v>
      </c>
      <c r="X11" s="32">
        <v>25</v>
      </c>
      <c r="Y11" s="32">
        <v>14</v>
      </c>
      <c r="Z11" s="32">
        <v>11</v>
      </c>
      <c r="AA11" s="32">
        <v>6</v>
      </c>
      <c r="AB11" s="87" t="s">
        <v>280</v>
      </c>
      <c r="AC11" s="32">
        <v>6</v>
      </c>
      <c r="AD11" s="32">
        <v>128</v>
      </c>
      <c r="AE11" s="32">
        <v>24</v>
      </c>
      <c r="AF11" s="32">
        <v>104</v>
      </c>
    </row>
    <row r="12" spans="1:32" ht="15" customHeight="1">
      <c r="A12" s="237" t="s">
        <v>349</v>
      </c>
      <c r="B12" s="32">
        <v>684</v>
      </c>
      <c r="C12" s="32">
        <v>426</v>
      </c>
      <c r="D12" s="32">
        <v>258</v>
      </c>
      <c r="E12" s="32">
        <v>22</v>
      </c>
      <c r="F12" s="32">
        <v>22</v>
      </c>
      <c r="G12" s="87" t="s">
        <v>280</v>
      </c>
      <c r="H12" s="32">
        <v>27</v>
      </c>
      <c r="I12" s="32">
        <v>26</v>
      </c>
      <c r="J12" s="32">
        <v>1</v>
      </c>
      <c r="K12" s="32">
        <v>572</v>
      </c>
      <c r="L12" s="32">
        <v>369</v>
      </c>
      <c r="M12" s="32">
        <v>203</v>
      </c>
      <c r="N12" s="32">
        <v>22</v>
      </c>
      <c r="O12" s="32">
        <v>5</v>
      </c>
      <c r="P12" s="32">
        <v>36</v>
      </c>
      <c r="Q12" s="32">
        <v>9</v>
      </c>
      <c r="R12" s="32">
        <v>27</v>
      </c>
      <c r="S12" s="32">
        <v>32</v>
      </c>
      <c r="T12" s="32">
        <v>21</v>
      </c>
      <c r="U12" s="32">
        <v>159</v>
      </c>
      <c r="V12" s="32">
        <v>35</v>
      </c>
      <c r="W12" s="32">
        <v>124</v>
      </c>
      <c r="X12" s="32">
        <v>27</v>
      </c>
      <c r="Y12" s="32">
        <v>11</v>
      </c>
      <c r="Z12" s="32">
        <v>16</v>
      </c>
      <c r="AA12" s="32">
        <v>7</v>
      </c>
      <c r="AB12" s="87" t="s">
        <v>280</v>
      </c>
      <c r="AC12" s="32">
        <v>7</v>
      </c>
      <c r="AD12" s="32">
        <v>125</v>
      </c>
      <c r="AE12" s="32">
        <v>24</v>
      </c>
      <c r="AF12" s="32">
        <v>101</v>
      </c>
    </row>
    <row r="13" spans="1:32" ht="15" customHeight="1">
      <c r="A13" s="237" t="s">
        <v>472</v>
      </c>
      <c r="B13" s="32">
        <v>699</v>
      </c>
      <c r="C13" s="32">
        <v>437</v>
      </c>
      <c r="D13" s="32">
        <v>262</v>
      </c>
      <c r="E13" s="32">
        <v>22</v>
      </c>
      <c r="F13" s="32">
        <v>22</v>
      </c>
      <c r="G13" s="87" t="s">
        <v>280</v>
      </c>
      <c r="H13" s="32">
        <v>27</v>
      </c>
      <c r="I13" s="32">
        <v>27</v>
      </c>
      <c r="J13" s="87" t="s">
        <v>280</v>
      </c>
      <c r="K13" s="32">
        <v>577</v>
      </c>
      <c r="L13" s="32">
        <v>368</v>
      </c>
      <c r="M13" s="32">
        <v>209</v>
      </c>
      <c r="N13" s="32">
        <v>23</v>
      </c>
      <c r="O13" s="32">
        <v>4</v>
      </c>
      <c r="P13" s="32">
        <v>46</v>
      </c>
      <c r="Q13" s="32">
        <v>20</v>
      </c>
      <c r="R13" s="32">
        <v>26</v>
      </c>
      <c r="S13" s="32">
        <v>32</v>
      </c>
      <c r="T13" s="32">
        <v>24</v>
      </c>
      <c r="U13" s="32">
        <v>147</v>
      </c>
      <c r="V13" s="32">
        <v>35</v>
      </c>
      <c r="W13" s="32">
        <v>112</v>
      </c>
      <c r="X13" s="32">
        <v>28</v>
      </c>
      <c r="Y13" s="32">
        <v>12</v>
      </c>
      <c r="Z13" s="32">
        <v>16</v>
      </c>
      <c r="AA13" s="32">
        <v>11</v>
      </c>
      <c r="AB13" s="87" t="s">
        <v>280</v>
      </c>
      <c r="AC13" s="32">
        <v>11</v>
      </c>
      <c r="AD13" s="32">
        <v>108</v>
      </c>
      <c r="AE13" s="32">
        <v>23</v>
      </c>
      <c r="AF13" s="32">
        <v>85</v>
      </c>
    </row>
    <row r="14" spans="1:32" s="17" customFormat="1" ht="15" customHeight="1">
      <c r="A14" s="281" t="s">
        <v>507</v>
      </c>
      <c r="B14" s="320">
        <v>716</v>
      </c>
      <c r="C14" s="321">
        <v>438</v>
      </c>
      <c r="D14" s="321">
        <v>278</v>
      </c>
      <c r="E14" s="321">
        <v>22</v>
      </c>
      <c r="F14" s="321">
        <v>22</v>
      </c>
      <c r="G14" s="252" t="s">
        <v>280</v>
      </c>
      <c r="H14" s="321">
        <v>26</v>
      </c>
      <c r="I14" s="321">
        <v>26</v>
      </c>
      <c r="J14" s="252" t="s">
        <v>280</v>
      </c>
      <c r="K14" s="321">
        <v>587</v>
      </c>
      <c r="L14" s="321">
        <v>373</v>
      </c>
      <c r="M14" s="321">
        <v>214</v>
      </c>
      <c r="N14" s="321">
        <v>23</v>
      </c>
      <c r="O14" s="321">
        <v>8</v>
      </c>
      <c r="P14" s="18">
        <v>50</v>
      </c>
      <c r="Q14" s="18">
        <v>17</v>
      </c>
      <c r="R14" s="18">
        <v>33</v>
      </c>
      <c r="S14" s="18">
        <v>35</v>
      </c>
      <c r="T14" s="18">
        <v>24</v>
      </c>
      <c r="U14" s="18">
        <v>122</v>
      </c>
      <c r="V14" s="18">
        <v>35</v>
      </c>
      <c r="W14" s="18">
        <v>87</v>
      </c>
      <c r="X14" s="18">
        <v>29</v>
      </c>
      <c r="Y14" s="18">
        <v>11</v>
      </c>
      <c r="Z14" s="18">
        <v>18</v>
      </c>
      <c r="AA14" s="18">
        <v>12</v>
      </c>
      <c r="AB14" s="252" t="s">
        <v>280</v>
      </c>
      <c r="AC14" s="18">
        <v>12</v>
      </c>
      <c r="AD14" s="18">
        <v>81</v>
      </c>
      <c r="AE14" s="18">
        <v>24</v>
      </c>
      <c r="AF14" s="18">
        <v>57</v>
      </c>
    </row>
    <row r="15" spans="1:32" ht="4.5" customHeight="1" thickBot="1">
      <c r="A15" s="60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</row>
    <row r="16" spans="1:15" ht="12.75" customHeight="1">
      <c r="A16" s="31" t="s">
        <v>508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1:32" s="66" customFormat="1" ht="16.5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03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307"/>
      <c r="AD17" s="307"/>
      <c r="AE17" s="31"/>
      <c r="AF17" s="31"/>
    </row>
  </sheetData>
  <sheetProtection/>
  <mergeCells count="42">
    <mergeCell ref="E4:G6"/>
    <mergeCell ref="H4:J6"/>
    <mergeCell ref="O4:O6"/>
    <mergeCell ref="K4:M6"/>
    <mergeCell ref="C7:C8"/>
    <mergeCell ref="D7:D8"/>
    <mergeCell ref="E7:E8"/>
    <mergeCell ref="H7:H8"/>
    <mergeCell ref="O7:O8"/>
    <mergeCell ref="J7:J8"/>
    <mergeCell ref="B4:D6"/>
    <mergeCell ref="F7:F8"/>
    <mergeCell ref="N4:N6"/>
    <mergeCell ref="N7:N8"/>
    <mergeCell ref="K7:K8"/>
    <mergeCell ref="L7:L8"/>
    <mergeCell ref="M7:M8"/>
    <mergeCell ref="A3:A8"/>
    <mergeCell ref="B3:O3"/>
    <mergeCell ref="B7:B8"/>
    <mergeCell ref="I7:I8"/>
    <mergeCell ref="G7:G8"/>
    <mergeCell ref="P7:P8"/>
    <mergeCell ref="Q7:Q8"/>
    <mergeCell ref="R7:R8"/>
    <mergeCell ref="U7:U8"/>
    <mergeCell ref="A1:AF1"/>
    <mergeCell ref="P3:T3"/>
    <mergeCell ref="U3:AF3"/>
    <mergeCell ref="P4:R6"/>
    <mergeCell ref="S4:S8"/>
    <mergeCell ref="T4:T8"/>
    <mergeCell ref="AF7:AF8"/>
    <mergeCell ref="V7:V8"/>
    <mergeCell ref="W7:W8"/>
    <mergeCell ref="AD7:AD8"/>
    <mergeCell ref="AE7:AE8"/>
    <mergeCell ref="AA6:AC7"/>
    <mergeCell ref="U4:W6"/>
    <mergeCell ref="X4:AC5"/>
    <mergeCell ref="AD4:AF6"/>
    <mergeCell ref="X6:Z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2.625" style="16" customWidth="1"/>
    <col min="2" max="7" width="14.00390625" style="2" customWidth="1"/>
    <col min="8" max="16384" width="9.00390625" style="2" customWidth="1"/>
  </cols>
  <sheetData>
    <row r="1" spans="1:11" s="27" customFormat="1" ht="18" customHeight="1">
      <c r="A1" s="341" t="s">
        <v>333</v>
      </c>
      <c r="B1" s="341"/>
      <c r="C1" s="341"/>
      <c r="D1" s="341"/>
      <c r="E1" s="341"/>
      <c r="F1" s="341"/>
      <c r="G1" s="341"/>
      <c r="H1" s="26"/>
      <c r="I1" s="26"/>
      <c r="J1" s="26"/>
      <c r="K1" s="26"/>
    </row>
    <row r="2" spans="1:7" s="31" customFormat="1" ht="7.5" customHeight="1">
      <c r="A2" s="79"/>
      <c r="B2" s="230"/>
      <c r="C2" s="227"/>
      <c r="D2" s="231"/>
      <c r="E2" s="231"/>
      <c r="F2" s="231"/>
      <c r="G2" s="231"/>
    </row>
    <row r="3" spans="1:7" s="31" customFormat="1" ht="18" customHeight="1">
      <c r="A3" s="342" t="s">
        <v>337</v>
      </c>
      <c r="B3" s="342"/>
      <c r="C3" s="342"/>
      <c r="D3" s="342"/>
      <c r="E3" s="342"/>
      <c r="F3" s="342"/>
      <c r="G3" s="342"/>
    </row>
    <row r="4" spans="1:7" s="31" customFormat="1" ht="7.5" customHeight="1">
      <c r="A4" s="79"/>
      <c r="B4" s="230"/>
      <c r="C4" s="227"/>
      <c r="D4" s="231"/>
      <c r="E4" s="231"/>
      <c r="F4" s="231"/>
      <c r="G4" s="231"/>
    </row>
    <row r="5" spans="1:7" s="31" customFormat="1" ht="18" customHeight="1">
      <c r="A5" s="343" t="s">
        <v>332</v>
      </c>
      <c r="B5" s="343"/>
      <c r="C5" s="343"/>
      <c r="D5" s="343"/>
      <c r="E5" s="343"/>
      <c r="F5" s="343"/>
      <c r="G5" s="343"/>
    </row>
    <row r="6" spans="1:7" s="31" customFormat="1" ht="18" customHeight="1" thickBot="1">
      <c r="A6" s="65"/>
      <c r="B6" s="221"/>
      <c r="C6" s="221"/>
      <c r="D6" s="221"/>
      <c r="E6" s="398" t="s">
        <v>328</v>
      </c>
      <c r="F6" s="398"/>
      <c r="G6" s="398"/>
    </row>
    <row r="7" spans="1:8" s="31" customFormat="1" ht="18" customHeight="1">
      <c r="A7" s="348" t="s">
        <v>237</v>
      </c>
      <c r="B7" s="399" t="s">
        <v>329</v>
      </c>
      <c r="C7" s="401"/>
      <c r="D7" s="399" t="s">
        <v>330</v>
      </c>
      <c r="E7" s="401"/>
      <c r="F7" s="399" t="s">
        <v>331</v>
      </c>
      <c r="G7" s="400"/>
      <c r="H7" s="66"/>
    </row>
    <row r="8" spans="1:8" s="31" customFormat="1" ht="18" customHeight="1">
      <c r="A8" s="350"/>
      <c r="B8" s="223" t="s">
        <v>37</v>
      </c>
      <c r="C8" s="223" t="s">
        <v>38</v>
      </c>
      <c r="D8" s="223" t="s">
        <v>37</v>
      </c>
      <c r="E8" s="223" t="s">
        <v>38</v>
      </c>
      <c r="F8" s="223" t="s">
        <v>37</v>
      </c>
      <c r="G8" s="222" t="s">
        <v>38</v>
      </c>
      <c r="H8" s="66"/>
    </row>
    <row r="9" spans="1:7" s="31" customFormat="1" ht="6" customHeight="1">
      <c r="A9" s="179"/>
      <c r="B9" s="230"/>
      <c r="C9" s="227"/>
      <c r="D9" s="231"/>
      <c r="E9" s="231"/>
      <c r="F9" s="231"/>
      <c r="G9" s="231"/>
    </row>
    <row r="10" spans="1:7" s="31" customFormat="1" ht="16.5" customHeight="1">
      <c r="A10" s="59"/>
      <c r="B10" s="396" t="s">
        <v>325</v>
      </c>
      <c r="C10" s="397"/>
      <c r="D10" s="231"/>
      <c r="E10" s="231"/>
      <c r="F10" s="231"/>
      <c r="G10" s="231"/>
    </row>
    <row r="11" spans="1:7" s="31" customFormat="1" ht="16.5" customHeight="1">
      <c r="A11" s="59" t="s">
        <v>491</v>
      </c>
      <c r="B11" s="227">
        <v>116.4</v>
      </c>
      <c r="C11" s="227">
        <v>115.6</v>
      </c>
      <c r="D11" s="231">
        <v>21.4</v>
      </c>
      <c r="E11" s="231">
        <v>20.8</v>
      </c>
      <c r="F11" s="231">
        <v>64.8</v>
      </c>
      <c r="G11" s="231">
        <v>64.8</v>
      </c>
    </row>
    <row r="12" spans="1:7" s="31" customFormat="1" ht="16.5" customHeight="1">
      <c r="A12" s="59">
        <v>17</v>
      </c>
      <c r="B12" s="227">
        <v>116.4</v>
      </c>
      <c r="C12" s="227">
        <v>115.7</v>
      </c>
      <c r="D12" s="231">
        <v>21.4</v>
      </c>
      <c r="E12" s="231">
        <v>20.9</v>
      </c>
      <c r="F12" s="231">
        <v>64.9</v>
      </c>
      <c r="G12" s="231">
        <v>64.4</v>
      </c>
    </row>
    <row r="13" spans="1:7" s="31" customFormat="1" ht="16.5" customHeight="1">
      <c r="A13" s="59">
        <v>18</v>
      </c>
      <c r="B13" s="227">
        <v>116.6</v>
      </c>
      <c r="C13" s="227">
        <v>115.6</v>
      </c>
      <c r="D13" s="231">
        <v>21.5</v>
      </c>
      <c r="E13" s="231">
        <v>20.8</v>
      </c>
      <c r="F13" s="231">
        <v>64.8</v>
      </c>
      <c r="G13" s="231">
        <v>64.3</v>
      </c>
    </row>
    <row r="14" spans="1:7" s="31" customFormat="1" ht="16.5" customHeight="1">
      <c r="A14" s="59">
        <v>19</v>
      </c>
      <c r="B14" s="227">
        <v>116.5</v>
      </c>
      <c r="C14" s="227">
        <v>115.5</v>
      </c>
      <c r="D14" s="231">
        <v>21.3</v>
      </c>
      <c r="E14" s="231">
        <v>20.7</v>
      </c>
      <c r="F14" s="231">
        <v>64.7</v>
      </c>
      <c r="G14" s="231">
        <v>64.3</v>
      </c>
    </row>
    <row r="15" spans="1:7" s="17" customFormat="1" ht="16.5" customHeight="1">
      <c r="A15" s="249">
        <v>20</v>
      </c>
      <c r="B15" s="308">
        <v>116.5</v>
      </c>
      <c r="C15" s="308">
        <v>115.7</v>
      </c>
      <c r="D15" s="308">
        <v>21.3</v>
      </c>
      <c r="E15" s="308">
        <v>20.9</v>
      </c>
      <c r="F15" s="308">
        <v>64.9</v>
      </c>
      <c r="G15" s="308">
        <v>64.4</v>
      </c>
    </row>
    <row r="16" spans="1:7" s="31" customFormat="1" ht="16.5" customHeight="1">
      <c r="A16" s="59"/>
      <c r="B16" s="230"/>
      <c r="C16" s="227"/>
      <c r="D16" s="231"/>
      <c r="E16" s="231"/>
      <c r="F16" s="231"/>
      <c r="G16" s="231"/>
    </row>
    <row r="17" spans="1:7" s="31" customFormat="1" ht="16.5" customHeight="1">
      <c r="A17" s="59"/>
      <c r="B17" s="396" t="s">
        <v>326</v>
      </c>
      <c r="C17" s="397"/>
      <c r="D17" s="231"/>
      <c r="E17" s="231"/>
      <c r="F17" s="231"/>
      <c r="G17" s="231"/>
    </row>
    <row r="18" spans="1:7" s="31" customFormat="1" ht="16.5" customHeight="1">
      <c r="A18" s="59" t="s">
        <v>491</v>
      </c>
      <c r="B18" s="227">
        <v>122.6</v>
      </c>
      <c r="C18" s="227">
        <v>121.7</v>
      </c>
      <c r="D18" s="231">
        <v>24</v>
      </c>
      <c r="E18" s="231">
        <v>23.4</v>
      </c>
      <c r="F18" s="231">
        <v>66.4</v>
      </c>
      <c r="G18" s="231">
        <v>66.8</v>
      </c>
    </row>
    <row r="19" spans="1:7" s="31" customFormat="1" ht="16.5" customHeight="1">
      <c r="A19" s="59">
        <v>17</v>
      </c>
      <c r="B19" s="227">
        <v>122.5</v>
      </c>
      <c r="C19" s="227">
        <v>121.2</v>
      </c>
      <c r="D19" s="231">
        <v>24.2</v>
      </c>
      <c r="E19" s="231">
        <v>23.3</v>
      </c>
      <c r="F19" s="231">
        <v>67.7</v>
      </c>
      <c r="G19" s="231">
        <v>67</v>
      </c>
    </row>
    <row r="20" spans="1:7" s="31" customFormat="1" ht="16.5" customHeight="1">
      <c r="A20" s="59">
        <v>18</v>
      </c>
      <c r="B20" s="227">
        <v>122.1</v>
      </c>
      <c r="C20" s="227">
        <v>121.6</v>
      </c>
      <c r="D20" s="231">
        <v>24.3</v>
      </c>
      <c r="E20" s="231">
        <v>23.5</v>
      </c>
      <c r="F20" s="231">
        <v>67.6</v>
      </c>
      <c r="G20" s="231">
        <v>67.2</v>
      </c>
    </row>
    <row r="21" spans="1:7" s="31" customFormat="1" ht="16.5" customHeight="1">
      <c r="A21" s="59">
        <v>19</v>
      </c>
      <c r="B21" s="227">
        <v>122.5</v>
      </c>
      <c r="C21" s="227">
        <v>121.5</v>
      </c>
      <c r="D21" s="231">
        <v>24.1</v>
      </c>
      <c r="E21" s="231">
        <v>23.3</v>
      </c>
      <c r="F21" s="231">
        <v>67.5</v>
      </c>
      <c r="G21" s="231">
        <v>67</v>
      </c>
    </row>
    <row r="22" spans="1:7" s="17" customFormat="1" ht="16.5" customHeight="1">
      <c r="A22" s="249">
        <v>20</v>
      </c>
      <c r="B22" s="308">
        <v>122.5</v>
      </c>
      <c r="C22" s="309">
        <v>121.4</v>
      </c>
      <c r="D22" s="310">
        <v>24</v>
      </c>
      <c r="E22" s="310">
        <v>23.3</v>
      </c>
      <c r="F22" s="310">
        <v>67.5</v>
      </c>
      <c r="G22" s="310">
        <v>67.1</v>
      </c>
    </row>
    <row r="23" spans="1:7" s="31" customFormat="1" ht="16.5" customHeight="1">
      <c r="A23" s="59"/>
      <c r="B23" s="230"/>
      <c r="C23" s="227"/>
      <c r="D23" s="231"/>
      <c r="E23" s="231"/>
      <c r="F23" s="231"/>
      <c r="G23" s="231"/>
    </row>
    <row r="24" spans="1:7" s="31" customFormat="1" ht="16.5" customHeight="1">
      <c r="A24" s="59"/>
      <c r="B24" s="396" t="s">
        <v>327</v>
      </c>
      <c r="C24" s="397"/>
      <c r="D24" s="231"/>
      <c r="E24" s="231"/>
      <c r="F24" s="231"/>
      <c r="G24" s="231"/>
    </row>
    <row r="25" spans="1:7" s="31" customFormat="1" ht="16.5" customHeight="1">
      <c r="A25" s="59" t="s">
        <v>491</v>
      </c>
      <c r="B25" s="227">
        <v>128</v>
      </c>
      <c r="C25" s="227">
        <v>127.3</v>
      </c>
      <c r="D25" s="231">
        <v>27.2</v>
      </c>
      <c r="E25" s="231">
        <v>26.4</v>
      </c>
      <c r="F25" s="231">
        <v>70</v>
      </c>
      <c r="G25" s="231">
        <v>70.3</v>
      </c>
    </row>
    <row r="26" spans="1:7" s="31" customFormat="1" ht="16.5" customHeight="1">
      <c r="A26" s="59">
        <v>17</v>
      </c>
      <c r="B26" s="227">
        <v>128</v>
      </c>
      <c r="C26" s="227">
        <v>127.5</v>
      </c>
      <c r="D26" s="231">
        <v>27.2</v>
      </c>
      <c r="E26" s="231">
        <v>26.5</v>
      </c>
      <c r="F26" s="231">
        <v>69.7</v>
      </c>
      <c r="G26" s="231">
        <v>69.9</v>
      </c>
    </row>
    <row r="27" spans="1:7" s="31" customFormat="1" ht="16.5" customHeight="1">
      <c r="A27" s="59">
        <v>18</v>
      </c>
      <c r="B27" s="227">
        <v>128.2</v>
      </c>
      <c r="C27" s="227">
        <v>127</v>
      </c>
      <c r="D27" s="231">
        <v>27.3</v>
      </c>
      <c r="E27" s="231">
        <v>26.1</v>
      </c>
      <c r="F27" s="231">
        <v>70.1</v>
      </c>
      <c r="G27" s="231">
        <v>69.8</v>
      </c>
    </row>
    <row r="28" spans="1:7" s="31" customFormat="1" ht="16.5" customHeight="1">
      <c r="A28" s="59">
        <v>19</v>
      </c>
      <c r="B28" s="227">
        <v>128.2</v>
      </c>
      <c r="C28" s="227">
        <v>127.5</v>
      </c>
      <c r="D28" s="231">
        <v>27.3</v>
      </c>
      <c r="E28" s="231">
        <v>26.4</v>
      </c>
      <c r="F28" s="231">
        <v>70.1</v>
      </c>
      <c r="G28" s="231">
        <v>69.8</v>
      </c>
    </row>
    <row r="29" spans="1:7" s="17" customFormat="1" ht="16.5" customHeight="1">
      <c r="A29" s="249">
        <v>20</v>
      </c>
      <c r="B29" s="308">
        <v>128.3</v>
      </c>
      <c r="C29" s="309">
        <v>127.4</v>
      </c>
      <c r="D29" s="310">
        <v>27.3</v>
      </c>
      <c r="E29" s="310">
        <v>26.3</v>
      </c>
      <c r="F29" s="310">
        <v>70.3</v>
      </c>
      <c r="G29" s="310">
        <v>69.7</v>
      </c>
    </row>
    <row r="30" spans="1:7" s="31" customFormat="1" ht="16.5" customHeight="1">
      <c r="A30" s="59"/>
      <c r="B30" s="230"/>
      <c r="C30" s="227"/>
      <c r="D30" s="231"/>
      <c r="E30" s="231"/>
      <c r="F30" s="231"/>
      <c r="G30" s="231"/>
    </row>
    <row r="31" spans="1:7" s="31" customFormat="1" ht="16.5" customHeight="1">
      <c r="A31" s="59"/>
      <c r="B31" s="396" t="s">
        <v>334</v>
      </c>
      <c r="C31" s="397"/>
      <c r="D31" s="231"/>
      <c r="E31" s="231"/>
      <c r="F31" s="231"/>
      <c r="G31" s="231"/>
    </row>
    <row r="32" spans="1:7" s="31" customFormat="1" ht="16.5" customHeight="1">
      <c r="A32" s="59" t="s">
        <v>491</v>
      </c>
      <c r="B32" s="227">
        <v>133.5</v>
      </c>
      <c r="C32" s="227">
        <v>133.4</v>
      </c>
      <c r="D32" s="231">
        <v>30.9</v>
      </c>
      <c r="E32" s="231">
        <v>29.9</v>
      </c>
      <c r="F32" s="231">
        <v>72.5</v>
      </c>
      <c r="G32" s="231">
        <v>72.3</v>
      </c>
    </row>
    <row r="33" spans="1:7" s="31" customFormat="1" ht="16.5" customHeight="1">
      <c r="A33" s="59">
        <v>17</v>
      </c>
      <c r="B33" s="227">
        <v>133.3</v>
      </c>
      <c r="C33" s="227">
        <v>133.2</v>
      </c>
      <c r="D33" s="231">
        <v>30.7</v>
      </c>
      <c r="E33" s="231">
        <v>29.9</v>
      </c>
      <c r="F33" s="231">
        <v>72.3</v>
      </c>
      <c r="G33" s="231">
        <v>72</v>
      </c>
    </row>
    <row r="34" spans="1:7" s="31" customFormat="1" ht="16.5" customHeight="1">
      <c r="A34" s="59">
        <v>18</v>
      </c>
      <c r="B34" s="227">
        <v>133.6</v>
      </c>
      <c r="C34" s="227">
        <v>133.5</v>
      </c>
      <c r="D34" s="231">
        <v>30.5</v>
      </c>
      <c r="E34" s="231">
        <v>29.7</v>
      </c>
      <c r="F34" s="231">
        <v>72.4</v>
      </c>
      <c r="G34" s="231">
        <v>72.5</v>
      </c>
    </row>
    <row r="35" spans="1:7" s="31" customFormat="1" ht="16.5" customHeight="1">
      <c r="A35" s="59">
        <v>19</v>
      </c>
      <c r="B35" s="227">
        <v>133.6</v>
      </c>
      <c r="C35" s="227">
        <v>133.2</v>
      </c>
      <c r="D35" s="231">
        <v>30.6</v>
      </c>
      <c r="E35" s="231">
        <v>29.5</v>
      </c>
      <c r="F35" s="231">
        <v>72.4</v>
      </c>
      <c r="G35" s="231">
        <v>72.3</v>
      </c>
    </row>
    <row r="36" spans="1:7" s="17" customFormat="1" ht="16.5" customHeight="1">
      <c r="A36" s="249">
        <v>20</v>
      </c>
      <c r="B36" s="308">
        <v>133.5</v>
      </c>
      <c r="C36" s="309">
        <v>133.5</v>
      </c>
      <c r="D36" s="310">
        <v>30.5</v>
      </c>
      <c r="E36" s="310">
        <v>29.9</v>
      </c>
      <c r="F36" s="310">
        <v>72.6</v>
      </c>
      <c r="G36" s="310">
        <v>72.6</v>
      </c>
    </row>
    <row r="37" spans="1:7" s="31" customFormat="1" ht="16.5" customHeight="1">
      <c r="A37" s="59"/>
      <c r="B37" s="230"/>
      <c r="C37" s="227"/>
      <c r="D37" s="231"/>
      <c r="E37" s="231"/>
      <c r="F37" s="231"/>
      <c r="G37" s="231"/>
    </row>
    <row r="38" spans="1:7" s="31" customFormat="1" ht="16.5" customHeight="1">
      <c r="A38" s="59"/>
      <c r="B38" s="396" t="s">
        <v>335</v>
      </c>
      <c r="C38" s="397"/>
      <c r="D38" s="231"/>
      <c r="E38" s="231"/>
      <c r="F38" s="231"/>
      <c r="G38" s="231"/>
    </row>
    <row r="39" spans="1:7" s="31" customFormat="1" ht="16.5" customHeight="1">
      <c r="A39" s="59" t="s">
        <v>491</v>
      </c>
      <c r="B39" s="227">
        <v>139</v>
      </c>
      <c r="C39" s="227">
        <v>139.8</v>
      </c>
      <c r="D39" s="231">
        <v>34.7</v>
      </c>
      <c r="E39" s="231">
        <v>34</v>
      </c>
      <c r="F39" s="231">
        <v>75</v>
      </c>
      <c r="G39" s="231">
        <v>76.6</v>
      </c>
    </row>
    <row r="40" spans="1:7" s="31" customFormat="1" ht="16.5" customHeight="1">
      <c r="A40" s="59">
        <v>17</v>
      </c>
      <c r="B40" s="227">
        <v>138.9</v>
      </c>
      <c r="C40" s="227">
        <v>140.3</v>
      </c>
      <c r="D40" s="231">
        <v>35.9</v>
      </c>
      <c r="E40" s="231">
        <v>34</v>
      </c>
      <c r="F40" s="231">
        <v>74.8</v>
      </c>
      <c r="G40" s="231">
        <v>75.6</v>
      </c>
    </row>
    <row r="41" spans="1:7" s="31" customFormat="1" ht="16.5" customHeight="1">
      <c r="A41" s="59">
        <v>18</v>
      </c>
      <c r="B41" s="227">
        <v>138.7</v>
      </c>
      <c r="C41" s="227">
        <v>140</v>
      </c>
      <c r="D41" s="231">
        <v>34.3</v>
      </c>
      <c r="E41" s="231">
        <v>33.9</v>
      </c>
      <c r="F41" s="231">
        <v>74.5</v>
      </c>
      <c r="G41" s="231">
        <v>76</v>
      </c>
    </row>
    <row r="42" spans="1:7" s="31" customFormat="1" ht="16.5" customHeight="1">
      <c r="A42" s="59">
        <v>19</v>
      </c>
      <c r="B42" s="227">
        <v>139.1</v>
      </c>
      <c r="C42" s="227">
        <v>140.1</v>
      </c>
      <c r="D42" s="231">
        <v>34</v>
      </c>
      <c r="E42" s="231">
        <v>33.7</v>
      </c>
      <c r="F42" s="231">
        <v>74.7</v>
      </c>
      <c r="G42" s="231">
        <v>75.1</v>
      </c>
    </row>
    <row r="43" spans="1:7" s="17" customFormat="1" ht="16.5" customHeight="1">
      <c r="A43" s="249">
        <v>20</v>
      </c>
      <c r="B43" s="308">
        <v>138.9</v>
      </c>
      <c r="C43" s="309">
        <v>140</v>
      </c>
      <c r="D43" s="310">
        <v>34.2</v>
      </c>
      <c r="E43" s="310">
        <v>33.7</v>
      </c>
      <c r="F43" s="310">
        <v>74.9</v>
      </c>
      <c r="G43" s="310">
        <v>75.5</v>
      </c>
    </row>
    <row r="44" spans="1:7" s="31" customFormat="1" ht="16.5" customHeight="1">
      <c r="A44" s="59"/>
      <c r="B44" s="230"/>
      <c r="C44" s="227"/>
      <c r="D44" s="231"/>
      <c r="E44" s="231"/>
      <c r="F44" s="231"/>
      <c r="G44" s="231"/>
    </row>
    <row r="45" spans="1:7" s="31" customFormat="1" ht="16.5" customHeight="1">
      <c r="A45" s="59"/>
      <c r="B45" s="396" t="s">
        <v>336</v>
      </c>
      <c r="C45" s="397"/>
      <c r="D45" s="231"/>
      <c r="E45" s="231"/>
      <c r="F45" s="231"/>
      <c r="G45" s="231"/>
    </row>
    <row r="46" spans="1:7" s="31" customFormat="1" ht="16.5" customHeight="1">
      <c r="A46" s="59" t="s">
        <v>491</v>
      </c>
      <c r="B46" s="227">
        <v>145.1</v>
      </c>
      <c r="C46" s="227">
        <v>146.7</v>
      </c>
      <c r="D46" s="231">
        <v>38.8</v>
      </c>
      <c r="E46" s="231">
        <v>38.9</v>
      </c>
      <c r="F46" s="231">
        <v>77.4</v>
      </c>
      <c r="G46" s="231">
        <v>77.7</v>
      </c>
    </row>
    <row r="47" spans="1:7" s="31" customFormat="1" ht="16.5" customHeight="1">
      <c r="A47" s="59">
        <v>17</v>
      </c>
      <c r="B47" s="227">
        <v>145.1</v>
      </c>
      <c r="C47" s="227">
        <v>146.6</v>
      </c>
      <c r="D47" s="231">
        <v>39.2</v>
      </c>
      <c r="E47" s="231">
        <v>39</v>
      </c>
      <c r="F47" s="231">
        <v>77.5</v>
      </c>
      <c r="G47" s="231">
        <v>78.9</v>
      </c>
    </row>
    <row r="48" spans="1:7" s="31" customFormat="1" ht="16.5" customHeight="1">
      <c r="A48" s="59">
        <v>18</v>
      </c>
      <c r="B48" s="227">
        <v>145.2</v>
      </c>
      <c r="C48" s="227">
        <v>147.1</v>
      </c>
      <c r="D48" s="231">
        <v>39</v>
      </c>
      <c r="E48" s="231">
        <v>39</v>
      </c>
      <c r="F48" s="231">
        <v>77.5</v>
      </c>
      <c r="G48" s="231">
        <v>79</v>
      </c>
    </row>
    <row r="49" spans="1:7" s="31" customFormat="1" ht="16.5" customHeight="1">
      <c r="A49" s="59">
        <v>19</v>
      </c>
      <c r="B49" s="227">
        <v>144.8</v>
      </c>
      <c r="C49" s="227">
        <v>146.7</v>
      </c>
      <c r="D49" s="231">
        <v>38.5</v>
      </c>
      <c r="E49" s="231">
        <v>38.7</v>
      </c>
      <c r="F49" s="231">
        <v>77.3</v>
      </c>
      <c r="G49" s="231">
        <v>78.8</v>
      </c>
    </row>
    <row r="50" spans="1:7" s="17" customFormat="1" ht="16.5" customHeight="1">
      <c r="A50" s="249">
        <v>20</v>
      </c>
      <c r="B50" s="308">
        <v>145.3</v>
      </c>
      <c r="C50" s="309">
        <v>146.8</v>
      </c>
      <c r="D50" s="310">
        <v>38.4</v>
      </c>
      <c r="E50" s="310">
        <v>38.7</v>
      </c>
      <c r="F50" s="310">
        <v>77.6</v>
      </c>
      <c r="G50" s="310">
        <v>79</v>
      </c>
    </row>
    <row r="51" spans="1:7" s="31" customFormat="1" ht="16.5" customHeight="1" thickBot="1">
      <c r="A51" s="78"/>
      <c r="B51" s="232"/>
      <c r="C51" s="221"/>
      <c r="D51" s="233"/>
      <c r="E51" s="233"/>
      <c r="F51" s="233"/>
      <c r="G51" s="233"/>
    </row>
    <row r="52" spans="1:7" s="37" customFormat="1" ht="16.5" customHeight="1">
      <c r="A52" s="31" t="s">
        <v>509</v>
      </c>
      <c r="B52" s="228"/>
      <c r="C52" s="229"/>
      <c r="D52" s="234"/>
      <c r="E52" s="234"/>
      <c r="F52" s="234"/>
      <c r="G52" s="234"/>
    </row>
  </sheetData>
  <sheetProtection/>
  <mergeCells count="14">
    <mergeCell ref="A7:A8"/>
    <mergeCell ref="B7:C7"/>
    <mergeCell ref="D7:E7"/>
    <mergeCell ref="B10:C10"/>
    <mergeCell ref="B17:C17"/>
    <mergeCell ref="B24:C24"/>
    <mergeCell ref="B31:C31"/>
    <mergeCell ref="B38:C38"/>
    <mergeCell ref="A1:G1"/>
    <mergeCell ref="B45:C45"/>
    <mergeCell ref="A3:G3"/>
    <mergeCell ref="E6:G6"/>
    <mergeCell ref="A5:G5"/>
    <mergeCell ref="F7:G7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2.625" style="16" customWidth="1"/>
    <col min="2" max="7" width="14.00390625" style="2" customWidth="1"/>
    <col min="8" max="16384" width="9.00390625" style="2" customWidth="1"/>
  </cols>
  <sheetData>
    <row r="1" spans="1:8" s="31" customFormat="1" ht="18.75" customHeight="1">
      <c r="A1" s="343" t="s">
        <v>338</v>
      </c>
      <c r="B1" s="343"/>
      <c r="C1" s="343"/>
      <c r="D1" s="343"/>
      <c r="E1" s="343"/>
      <c r="F1" s="343"/>
      <c r="G1" s="343"/>
      <c r="H1" s="235"/>
    </row>
    <row r="2" spans="1:7" s="31" customFormat="1" ht="18" customHeight="1" thickBot="1">
      <c r="A2" s="65"/>
      <c r="B2" s="221"/>
      <c r="C2" s="221"/>
      <c r="D2" s="221"/>
      <c r="E2" s="398" t="s">
        <v>328</v>
      </c>
      <c r="F2" s="398"/>
      <c r="G2" s="398"/>
    </row>
    <row r="3" spans="1:7" s="31" customFormat="1" ht="18" customHeight="1">
      <c r="A3" s="348" t="s">
        <v>237</v>
      </c>
      <c r="B3" s="399" t="s">
        <v>329</v>
      </c>
      <c r="C3" s="401"/>
      <c r="D3" s="399" t="s">
        <v>330</v>
      </c>
      <c r="E3" s="401"/>
      <c r="F3" s="399" t="s">
        <v>331</v>
      </c>
      <c r="G3" s="400"/>
    </row>
    <row r="4" spans="1:7" s="31" customFormat="1" ht="18" customHeight="1">
      <c r="A4" s="350"/>
      <c r="B4" s="223" t="s">
        <v>37</v>
      </c>
      <c r="C4" s="223" t="s">
        <v>38</v>
      </c>
      <c r="D4" s="223" t="s">
        <v>37</v>
      </c>
      <c r="E4" s="223" t="s">
        <v>38</v>
      </c>
      <c r="F4" s="223" t="s">
        <v>37</v>
      </c>
      <c r="G4" s="222" t="s">
        <v>38</v>
      </c>
    </row>
    <row r="5" spans="1:7" s="31" customFormat="1" ht="6" customHeight="1">
      <c r="A5" s="187"/>
      <c r="B5" s="224"/>
      <c r="C5" s="225"/>
      <c r="D5" s="225"/>
      <c r="E5" s="225"/>
      <c r="F5" s="225"/>
      <c r="G5" s="225"/>
    </row>
    <row r="6" spans="1:7" s="31" customFormat="1" ht="18" customHeight="1">
      <c r="A6" s="90"/>
      <c r="B6" s="396" t="s">
        <v>325</v>
      </c>
      <c r="C6" s="397"/>
      <c r="D6" s="220"/>
      <c r="E6" s="220"/>
      <c r="F6" s="220"/>
      <c r="G6" s="220"/>
    </row>
    <row r="7" spans="1:7" s="31" customFormat="1" ht="18" customHeight="1">
      <c r="A7" s="59" t="s">
        <v>491</v>
      </c>
      <c r="B7" s="219">
        <v>152.5</v>
      </c>
      <c r="C7" s="220">
        <v>152.1</v>
      </c>
      <c r="D7" s="220">
        <v>44.7</v>
      </c>
      <c r="E7" s="220">
        <v>44</v>
      </c>
      <c r="F7" s="220">
        <v>81</v>
      </c>
      <c r="G7" s="220">
        <v>82</v>
      </c>
    </row>
    <row r="8" spans="1:7" s="31" customFormat="1" ht="18" customHeight="1">
      <c r="A8" s="59">
        <v>17</v>
      </c>
      <c r="B8" s="219">
        <v>152.2</v>
      </c>
      <c r="C8" s="220">
        <v>151.9</v>
      </c>
      <c r="D8" s="220">
        <v>44.4</v>
      </c>
      <c r="E8" s="220">
        <v>43.8</v>
      </c>
      <c r="F8" s="220">
        <v>81</v>
      </c>
      <c r="G8" s="220">
        <v>82.1</v>
      </c>
    </row>
    <row r="9" spans="1:7" s="31" customFormat="1" ht="18" customHeight="1">
      <c r="A9" s="59">
        <v>18</v>
      </c>
      <c r="B9" s="219">
        <v>152.5</v>
      </c>
      <c r="C9" s="220">
        <v>151.8</v>
      </c>
      <c r="D9" s="220">
        <v>44.9</v>
      </c>
      <c r="E9" s="220">
        <v>43.7</v>
      </c>
      <c r="F9" s="220">
        <v>81.2</v>
      </c>
      <c r="G9" s="220">
        <v>82</v>
      </c>
    </row>
    <row r="10" spans="1:7" s="31" customFormat="1" ht="18" customHeight="1">
      <c r="A10" s="59">
        <v>19</v>
      </c>
      <c r="B10" s="219">
        <v>152.6</v>
      </c>
      <c r="C10" s="220">
        <v>152.3</v>
      </c>
      <c r="D10" s="220">
        <v>44.4</v>
      </c>
      <c r="E10" s="220">
        <v>43.7</v>
      </c>
      <c r="F10" s="220">
        <v>81.2</v>
      </c>
      <c r="G10" s="220">
        <v>81.9</v>
      </c>
    </row>
    <row r="11" spans="1:7" s="17" customFormat="1" ht="18" customHeight="1">
      <c r="A11" s="249">
        <v>20</v>
      </c>
      <c r="B11" s="311">
        <v>152.1</v>
      </c>
      <c r="C11" s="308">
        <v>151.9</v>
      </c>
      <c r="D11" s="308">
        <v>44</v>
      </c>
      <c r="E11" s="308">
        <v>43.7</v>
      </c>
      <c r="F11" s="308">
        <v>80.8</v>
      </c>
      <c r="G11" s="308">
        <v>81.6</v>
      </c>
    </row>
    <row r="12" spans="1:7" s="31" customFormat="1" ht="18" customHeight="1">
      <c r="A12" s="90"/>
      <c r="B12" s="219"/>
      <c r="C12" s="220"/>
      <c r="D12" s="220"/>
      <c r="E12" s="220"/>
      <c r="F12" s="220"/>
      <c r="G12" s="220"/>
    </row>
    <row r="13" spans="1:7" s="31" customFormat="1" ht="18" customHeight="1">
      <c r="A13" s="90"/>
      <c r="B13" s="396" t="s">
        <v>326</v>
      </c>
      <c r="C13" s="397"/>
      <c r="D13" s="220"/>
      <c r="E13" s="220"/>
      <c r="F13" s="220"/>
      <c r="G13" s="220"/>
    </row>
    <row r="14" spans="1:7" s="31" customFormat="1" ht="18" customHeight="1">
      <c r="A14" s="59" t="s">
        <v>491</v>
      </c>
      <c r="B14" s="219">
        <v>159.3</v>
      </c>
      <c r="C14" s="220">
        <v>154.8</v>
      </c>
      <c r="D14" s="220">
        <v>49.6</v>
      </c>
      <c r="E14" s="220">
        <v>47.2</v>
      </c>
      <c r="F14" s="220">
        <v>84.7</v>
      </c>
      <c r="G14" s="220">
        <v>83.7</v>
      </c>
    </row>
    <row r="15" spans="1:7" ht="18" customHeight="1">
      <c r="A15" s="59">
        <v>17</v>
      </c>
      <c r="B15" s="219">
        <v>159.8</v>
      </c>
      <c r="C15" s="220">
        <v>155</v>
      </c>
      <c r="D15" s="220">
        <v>49.7</v>
      </c>
      <c r="E15" s="220">
        <v>47</v>
      </c>
      <c r="F15" s="220">
        <v>84.6</v>
      </c>
      <c r="G15" s="220">
        <v>83.8</v>
      </c>
    </row>
    <row r="16" spans="1:7" ht="18" customHeight="1">
      <c r="A16" s="59">
        <v>18</v>
      </c>
      <c r="B16" s="219">
        <v>159.8</v>
      </c>
      <c r="C16" s="220">
        <v>155.4</v>
      </c>
      <c r="D16" s="220">
        <v>49.9</v>
      </c>
      <c r="E16" s="220">
        <v>47</v>
      </c>
      <c r="F16" s="220">
        <v>84.8</v>
      </c>
      <c r="G16" s="220">
        <v>83.9</v>
      </c>
    </row>
    <row r="17" spans="1:7" ht="18" customHeight="1">
      <c r="A17" s="59">
        <v>19</v>
      </c>
      <c r="B17" s="220">
        <v>159.7</v>
      </c>
      <c r="C17" s="220">
        <v>154.9</v>
      </c>
      <c r="D17" s="220">
        <v>50</v>
      </c>
      <c r="E17" s="220">
        <v>47.1</v>
      </c>
      <c r="F17" s="220">
        <v>85</v>
      </c>
      <c r="G17" s="220">
        <v>83.4</v>
      </c>
    </row>
    <row r="18" spans="1:7" s="1" customFormat="1" ht="18" customHeight="1">
      <c r="A18" s="249">
        <v>20</v>
      </c>
      <c r="B18" s="308">
        <v>159.9</v>
      </c>
      <c r="C18" s="308">
        <v>155.2</v>
      </c>
      <c r="D18" s="308">
        <v>49.7</v>
      </c>
      <c r="E18" s="308">
        <v>47.2</v>
      </c>
      <c r="F18" s="308">
        <v>85</v>
      </c>
      <c r="G18" s="308">
        <v>83.5</v>
      </c>
    </row>
    <row r="19" spans="1:7" ht="18" customHeight="1">
      <c r="A19" s="59"/>
      <c r="B19" s="220"/>
      <c r="C19" s="220"/>
      <c r="D19" s="220"/>
      <c r="E19" s="220"/>
      <c r="F19" s="220"/>
      <c r="G19" s="220"/>
    </row>
    <row r="20" spans="1:7" ht="18" customHeight="1">
      <c r="A20" s="59"/>
      <c r="B20" s="397" t="s">
        <v>327</v>
      </c>
      <c r="C20" s="397"/>
      <c r="D20" s="220"/>
      <c r="E20" s="220"/>
      <c r="F20" s="220"/>
      <c r="G20" s="220"/>
    </row>
    <row r="21" spans="1:7" ht="18" customHeight="1">
      <c r="A21" s="59" t="s">
        <v>491</v>
      </c>
      <c r="B21" s="220">
        <v>165.3</v>
      </c>
      <c r="C21" s="220">
        <v>156.5</v>
      </c>
      <c r="D21" s="220">
        <v>55</v>
      </c>
      <c r="E21" s="220">
        <v>49.9</v>
      </c>
      <c r="F21" s="220">
        <v>88.2</v>
      </c>
      <c r="G21" s="220">
        <v>84.5</v>
      </c>
    </row>
    <row r="22" spans="1:7" ht="18" customHeight="1">
      <c r="A22" s="59">
        <v>17</v>
      </c>
      <c r="B22" s="220">
        <v>164.7</v>
      </c>
      <c r="C22" s="220">
        <v>156.3</v>
      </c>
      <c r="D22" s="220">
        <v>54.6</v>
      </c>
      <c r="E22" s="220">
        <v>50</v>
      </c>
      <c r="F22" s="220">
        <v>87.5</v>
      </c>
      <c r="G22" s="220">
        <v>84.7</v>
      </c>
    </row>
    <row r="23" spans="1:7" ht="18" customHeight="1">
      <c r="A23" s="59">
        <v>18</v>
      </c>
      <c r="B23" s="220">
        <v>165.2</v>
      </c>
      <c r="C23" s="220">
        <v>156.8</v>
      </c>
      <c r="D23" s="220">
        <v>54.9</v>
      </c>
      <c r="E23" s="220">
        <v>50.2</v>
      </c>
      <c r="F23" s="220">
        <v>87.8</v>
      </c>
      <c r="G23" s="220">
        <v>84.9</v>
      </c>
    </row>
    <row r="24" spans="1:7" ht="18" customHeight="1">
      <c r="A24" s="59">
        <v>19</v>
      </c>
      <c r="B24" s="220">
        <v>165.1</v>
      </c>
      <c r="C24" s="220">
        <v>156.7</v>
      </c>
      <c r="D24" s="220">
        <v>54.7</v>
      </c>
      <c r="E24" s="220">
        <v>50</v>
      </c>
      <c r="F24" s="220">
        <v>88</v>
      </c>
      <c r="G24" s="220">
        <v>84.5</v>
      </c>
    </row>
    <row r="25" spans="1:7" s="1" customFormat="1" ht="18" customHeight="1">
      <c r="A25" s="249">
        <v>20</v>
      </c>
      <c r="B25" s="308">
        <v>165.3</v>
      </c>
      <c r="C25" s="308">
        <v>156.6</v>
      </c>
      <c r="D25" s="308">
        <v>55</v>
      </c>
      <c r="E25" s="308">
        <v>49.8</v>
      </c>
      <c r="F25" s="308">
        <v>88.1</v>
      </c>
      <c r="G25" s="308">
        <v>84.4</v>
      </c>
    </row>
    <row r="26" spans="1:7" ht="18" customHeight="1" thickBot="1">
      <c r="A26" s="65"/>
      <c r="B26" s="226"/>
      <c r="C26" s="221"/>
      <c r="D26" s="221"/>
      <c r="E26" s="221"/>
      <c r="F26" s="221"/>
      <c r="G26" s="221"/>
    </row>
    <row r="27" spans="1:7" ht="18" customHeight="1">
      <c r="A27" s="66" t="s">
        <v>510</v>
      </c>
      <c r="B27" s="219"/>
      <c r="C27" s="220"/>
      <c r="D27" s="220"/>
      <c r="E27" s="220"/>
      <c r="F27" s="220"/>
      <c r="G27" s="220"/>
    </row>
    <row r="28" spans="1:7" ht="13.5">
      <c r="A28" s="90"/>
      <c r="B28" s="227"/>
      <c r="C28" s="227"/>
      <c r="D28" s="227"/>
      <c r="E28" s="227"/>
      <c r="F28" s="227"/>
      <c r="G28" s="227"/>
    </row>
    <row r="29" spans="1:7" ht="13.5">
      <c r="A29" s="90"/>
      <c r="B29" s="31"/>
      <c r="C29" s="31"/>
      <c r="D29" s="31"/>
      <c r="E29" s="31"/>
      <c r="F29" s="31"/>
      <c r="G29" s="31"/>
    </row>
  </sheetData>
  <sheetProtection/>
  <mergeCells count="9">
    <mergeCell ref="B6:C6"/>
    <mergeCell ref="B13:C13"/>
    <mergeCell ref="B20:C20"/>
    <mergeCell ref="A1:G1"/>
    <mergeCell ref="E2:G2"/>
    <mergeCell ref="A3:A4"/>
    <mergeCell ref="B3:C3"/>
    <mergeCell ref="D3:E3"/>
    <mergeCell ref="F3:G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1.50390625" style="0" customWidth="1"/>
    <col min="2" max="2" width="11.375" style="24" customWidth="1"/>
    <col min="3" max="3" width="8.375" style="0" customWidth="1"/>
    <col min="4" max="4" width="8.125" style="0" customWidth="1"/>
    <col min="5" max="12" width="7.75390625" style="0" customWidth="1"/>
    <col min="13" max="13" width="7.25390625" style="0" customWidth="1"/>
  </cols>
  <sheetData>
    <row r="1" spans="1:13" s="4" customFormat="1" ht="19.5" customHeight="1">
      <c r="A1" s="341" t="s">
        <v>324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2:13" s="31" customFormat="1" ht="4.5" customHeight="1">
      <c r="B2" s="79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31" customFormat="1" ht="16.5" customHeight="1">
      <c r="A3" s="365" t="s">
        <v>395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</row>
    <row r="4" spans="1:13" s="114" customFormat="1" ht="4.5" customHeight="1" thickBot="1">
      <c r="A4" s="20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53"/>
      <c r="M4" s="115"/>
    </row>
    <row r="5" spans="1:13" s="114" customFormat="1" ht="2.25" customHeight="1">
      <c r="A5" s="204"/>
      <c r="B5" s="205"/>
      <c r="C5" s="206"/>
      <c r="D5" s="94"/>
      <c r="E5" s="94"/>
      <c r="F5" s="207"/>
      <c r="G5" s="94"/>
      <c r="H5" s="94"/>
      <c r="I5" s="207"/>
      <c r="J5" s="94"/>
      <c r="K5" s="95"/>
      <c r="L5" s="95"/>
      <c r="M5" s="254"/>
    </row>
    <row r="6" spans="1:13" s="114" customFormat="1" ht="60" customHeight="1">
      <c r="A6" s="59" t="s">
        <v>237</v>
      </c>
      <c r="B6" s="59" t="s">
        <v>323</v>
      </c>
      <c r="C6" s="208" t="s">
        <v>17</v>
      </c>
      <c r="D6" s="124" t="s">
        <v>16</v>
      </c>
      <c r="E6" s="124" t="s">
        <v>322</v>
      </c>
      <c r="F6" s="209" t="s">
        <v>19</v>
      </c>
      <c r="G6" s="210" t="s">
        <v>321</v>
      </c>
      <c r="H6" s="210" t="s">
        <v>320</v>
      </c>
      <c r="I6" s="209" t="s">
        <v>396</v>
      </c>
      <c r="J6" s="210" t="s">
        <v>319</v>
      </c>
      <c r="K6" s="125" t="s">
        <v>20</v>
      </c>
      <c r="L6" s="125" t="s">
        <v>418</v>
      </c>
      <c r="M6" s="125" t="s">
        <v>417</v>
      </c>
    </row>
    <row r="7" spans="1:13" s="114" customFormat="1" ht="3" customHeight="1">
      <c r="A7" s="136"/>
      <c r="B7" s="136"/>
      <c r="C7" s="211"/>
      <c r="D7" s="99"/>
      <c r="E7" s="212"/>
      <c r="F7" s="213"/>
      <c r="G7" s="214"/>
      <c r="H7" s="212"/>
      <c r="I7" s="213"/>
      <c r="J7" s="212"/>
      <c r="K7" s="100"/>
      <c r="L7" s="100"/>
      <c r="M7" s="255"/>
    </row>
    <row r="8" spans="1:13" s="114" customFormat="1" ht="6" customHeight="1">
      <c r="A8" s="90"/>
      <c r="B8" s="59"/>
      <c r="C8" s="192"/>
      <c r="D8" s="215"/>
      <c r="E8" s="215"/>
      <c r="F8" s="215"/>
      <c r="G8" s="215"/>
      <c r="H8" s="215"/>
      <c r="I8" s="215"/>
      <c r="J8" s="215"/>
      <c r="K8" s="215"/>
      <c r="L8" s="215"/>
      <c r="M8" s="115"/>
    </row>
    <row r="9" spans="1:13" s="31" customFormat="1" ht="18" customHeight="1">
      <c r="A9" s="347" t="s">
        <v>185</v>
      </c>
      <c r="B9" s="216" t="s">
        <v>21</v>
      </c>
      <c r="C9" s="200">
        <v>596003</v>
      </c>
      <c r="D9" s="32">
        <v>126214</v>
      </c>
      <c r="E9" s="32">
        <v>77263</v>
      </c>
      <c r="F9" s="32">
        <v>65870</v>
      </c>
      <c r="G9" s="32">
        <v>76498</v>
      </c>
      <c r="H9" s="32">
        <v>54238</v>
      </c>
      <c r="I9" s="32">
        <v>48818</v>
      </c>
      <c r="J9" s="32">
        <v>43198</v>
      </c>
      <c r="K9" s="32">
        <v>78702</v>
      </c>
      <c r="L9" s="32">
        <v>25202</v>
      </c>
      <c r="M9" s="87" t="s">
        <v>282</v>
      </c>
    </row>
    <row r="10" spans="1:13" s="31" customFormat="1" ht="18" customHeight="1">
      <c r="A10" s="347"/>
      <c r="B10" s="216" t="s">
        <v>18</v>
      </c>
      <c r="C10" s="200">
        <v>499515</v>
      </c>
      <c r="D10" s="32">
        <v>107457</v>
      </c>
      <c r="E10" s="32">
        <v>64409</v>
      </c>
      <c r="F10" s="32">
        <v>55869</v>
      </c>
      <c r="G10" s="32">
        <v>61906</v>
      </c>
      <c r="H10" s="32">
        <v>44701</v>
      </c>
      <c r="I10" s="32">
        <v>43413</v>
      </c>
      <c r="J10" s="32">
        <v>35870</v>
      </c>
      <c r="K10" s="32">
        <v>60688</v>
      </c>
      <c r="L10" s="32">
        <v>25202</v>
      </c>
      <c r="M10" s="87" t="s">
        <v>282</v>
      </c>
    </row>
    <row r="11" spans="1:13" s="31" customFormat="1" ht="18" customHeight="1">
      <c r="A11" s="347"/>
      <c r="B11" s="216" t="s">
        <v>318</v>
      </c>
      <c r="C11" s="62">
        <v>96488</v>
      </c>
      <c r="D11" s="32">
        <v>18757</v>
      </c>
      <c r="E11" s="32">
        <v>12854</v>
      </c>
      <c r="F11" s="32">
        <v>10001</v>
      </c>
      <c r="G11" s="32">
        <v>14592</v>
      </c>
      <c r="H11" s="32">
        <v>9537</v>
      </c>
      <c r="I11" s="32">
        <v>5405</v>
      </c>
      <c r="J11" s="32">
        <v>7328</v>
      </c>
      <c r="K11" s="87">
        <v>18014</v>
      </c>
      <c r="L11" s="87" t="s">
        <v>282</v>
      </c>
      <c r="M11" s="87" t="s">
        <v>282</v>
      </c>
    </row>
    <row r="12" spans="1:13" s="31" customFormat="1" ht="10.5" customHeight="1">
      <c r="A12" s="180"/>
      <c r="B12" s="216"/>
      <c r="C12" s="62"/>
      <c r="D12" s="32"/>
      <c r="E12" s="32"/>
      <c r="F12" s="32"/>
      <c r="G12" s="32"/>
      <c r="H12" s="32"/>
      <c r="I12" s="32"/>
      <c r="J12" s="32"/>
      <c r="K12" s="87"/>
      <c r="L12" s="87"/>
      <c r="M12" s="32"/>
    </row>
    <row r="13" spans="1:13" s="31" customFormat="1" ht="18" customHeight="1">
      <c r="A13" s="342">
        <v>16</v>
      </c>
      <c r="B13" s="216" t="s">
        <v>21</v>
      </c>
      <c r="C13" s="200">
        <v>527094</v>
      </c>
      <c r="D13" s="32">
        <v>114730</v>
      </c>
      <c r="E13" s="32">
        <v>65569</v>
      </c>
      <c r="F13" s="32">
        <v>58995</v>
      </c>
      <c r="G13" s="32">
        <v>62166</v>
      </c>
      <c r="H13" s="32">
        <v>56606</v>
      </c>
      <c r="I13" s="32">
        <v>41684</v>
      </c>
      <c r="J13" s="32">
        <v>41628</v>
      </c>
      <c r="K13" s="32">
        <v>56231</v>
      </c>
      <c r="L13" s="32">
        <v>29485</v>
      </c>
      <c r="M13" s="87" t="s">
        <v>282</v>
      </c>
    </row>
    <row r="14" spans="1:13" s="31" customFormat="1" ht="18" customHeight="1">
      <c r="A14" s="342"/>
      <c r="B14" s="216" t="s">
        <v>18</v>
      </c>
      <c r="C14" s="200">
        <v>432680</v>
      </c>
      <c r="D14" s="32">
        <v>96408</v>
      </c>
      <c r="E14" s="32">
        <v>56289</v>
      </c>
      <c r="F14" s="32">
        <v>47733</v>
      </c>
      <c r="G14" s="32">
        <v>48929</v>
      </c>
      <c r="H14" s="32">
        <v>46459</v>
      </c>
      <c r="I14" s="32">
        <v>36324</v>
      </c>
      <c r="J14" s="32">
        <v>34764</v>
      </c>
      <c r="K14" s="32">
        <v>36289</v>
      </c>
      <c r="L14" s="32">
        <v>29485</v>
      </c>
      <c r="M14" s="87" t="s">
        <v>282</v>
      </c>
    </row>
    <row r="15" spans="1:13" s="31" customFormat="1" ht="18" customHeight="1">
      <c r="A15" s="342"/>
      <c r="B15" s="216" t="s">
        <v>318</v>
      </c>
      <c r="C15" s="62">
        <v>94414</v>
      </c>
      <c r="D15" s="32">
        <v>18322</v>
      </c>
      <c r="E15" s="32">
        <v>9280</v>
      </c>
      <c r="F15" s="32">
        <v>11262</v>
      </c>
      <c r="G15" s="32">
        <v>13237</v>
      </c>
      <c r="H15" s="32">
        <v>10147</v>
      </c>
      <c r="I15" s="32">
        <v>5360</v>
      </c>
      <c r="J15" s="32">
        <v>6864</v>
      </c>
      <c r="K15" s="87">
        <v>19942</v>
      </c>
      <c r="L15" s="87" t="s">
        <v>282</v>
      </c>
      <c r="M15" s="87" t="s">
        <v>282</v>
      </c>
    </row>
    <row r="16" spans="1:13" s="31" customFormat="1" ht="10.5" customHeight="1">
      <c r="A16" s="31" t="s">
        <v>473</v>
      </c>
      <c r="B16" s="216"/>
      <c r="C16" s="200"/>
      <c r="D16" s="73"/>
      <c r="E16" s="73"/>
      <c r="F16" s="73"/>
      <c r="G16" s="73"/>
      <c r="H16" s="73"/>
      <c r="I16" s="73"/>
      <c r="J16" s="73"/>
      <c r="K16" s="88"/>
      <c r="L16" s="88"/>
      <c r="M16" s="32"/>
    </row>
    <row r="17" spans="1:13" s="31" customFormat="1" ht="18" customHeight="1">
      <c r="A17" s="342">
        <v>17</v>
      </c>
      <c r="B17" s="216" t="s">
        <v>21</v>
      </c>
      <c r="C17" s="200">
        <v>528981</v>
      </c>
      <c r="D17" s="73">
        <v>101113</v>
      </c>
      <c r="E17" s="73">
        <v>66872</v>
      </c>
      <c r="F17" s="73">
        <v>61807</v>
      </c>
      <c r="G17" s="73">
        <v>67242</v>
      </c>
      <c r="H17" s="73">
        <v>57151</v>
      </c>
      <c r="I17" s="73">
        <v>41251</v>
      </c>
      <c r="J17" s="73">
        <v>38309</v>
      </c>
      <c r="K17" s="88">
        <v>64011</v>
      </c>
      <c r="L17" s="88">
        <v>25954</v>
      </c>
      <c r="M17" s="87">
        <v>5271</v>
      </c>
    </row>
    <row r="18" spans="1:13" s="31" customFormat="1" ht="18" customHeight="1">
      <c r="A18" s="342"/>
      <c r="B18" s="216" t="s">
        <v>18</v>
      </c>
      <c r="C18" s="200">
        <v>431103</v>
      </c>
      <c r="D18" s="73">
        <v>83414</v>
      </c>
      <c r="E18" s="73">
        <v>54153</v>
      </c>
      <c r="F18" s="73">
        <v>50704</v>
      </c>
      <c r="G18" s="73">
        <v>53549</v>
      </c>
      <c r="H18" s="73">
        <v>47558</v>
      </c>
      <c r="I18" s="73">
        <v>35957</v>
      </c>
      <c r="J18" s="73">
        <v>31477</v>
      </c>
      <c r="K18" s="73">
        <v>43066</v>
      </c>
      <c r="L18" s="88">
        <v>25954</v>
      </c>
      <c r="M18" s="87">
        <v>5271</v>
      </c>
    </row>
    <row r="19" spans="1:13" s="31" customFormat="1" ht="18" customHeight="1">
      <c r="A19" s="342"/>
      <c r="B19" s="216" t="s">
        <v>318</v>
      </c>
      <c r="C19" s="200">
        <v>97878</v>
      </c>
      <c r="D19" s="73">
        <v>17699</v>
      </c>
      <c r="E19" s="73">
        <v>12719</v>
      </c>
      <c r="F19" s="73">
        <v>11103</v>
      </c>
      <c r="G19" s="73">
        <v>13693</v>
      </c>
      <c r="H19" s="73">
        <v>9593</v>
      </c>
      <c r="I19" s="73">
        <v>5294</v>
      </c>
      <c r="J19" s="73">
        <v>6832</v>
      </c>
      <c r="K19" s="88">
        <v>20945</v>
      </c>
      <c r="L19" s="87" t="s">
        <v>282</v>
      </c>
      <c r="M19" s="87" t="s">
        <v>280</v>
      </c>
    </row>
    <row r="20" spans="1:13" s="31" customFormat="1" ht="10.5" customHeight="1">
      <c r="A20" s="90"/>
      <c r="B20" s="217"/>
      <c r="C20" s="200"/>
      <c r="D20" s="73"/>
      <c r="E20" s="73"/>
      <c r="F20" s="73"/>
      <c r="G20" s="73"/>
      <c r="H20" s="73"/>
      <c r="I20" s="73"/>
      <c r="J20" s="73"/>
      <c r="K20" s="88"/>
      <c r="L20" s="88"/>
      <c r="M20" s="32"/>
    </row>
    <row r="21" spans="1:13" s="31" customFormat="1" ht="18" customHeight="1">
      <c r="A21" s="342">
        <v>18</v>
      </c>
      <c r="B21" s="216" t="s">
        <v>21</v>
      </c>
      <c r="C21" s="200">
        <v>550635</v>
      </c>
      <c r="D21" s="73">
        <v>98211</v>
      </c>
      <c r="E21" s="73">
        <v>71913</v>
      </c>
      <c r="F21" s="73">
        <v>63156</v>
      </c>
      <c r="G21" s="73">
        <v>64865</v>
      </c>
      <c r="H21" s="73">
        <v>55794</v>
      </c>
      <c r="I21" s="73">
        <v>42655</v>
      </c>
      <c r="J21" s="73">
        <v>39780</v>
      </c>
      <c r="K21" s="88">
        <v>66408</v>
      </c>
      <c r="L21" s="88">
        <v>24384</v>
      </c>
      <c r="M21" s="87">
        <v>23469</v>
      </c>
    </row>
    <row r="22" spans="1:13" s="31" customFormat="1" ht="18" customHeight="1">
      <c r="A22" s="342"/>
      <c r="B22" s="216" t="s">
        <v>18</v>
      </c>
      <c r="C22" s="200">
        <v>454509</v>
      </c>
      <c r="D22" s="73">
        <v>81759</v>
      </c>
      <c r="E22" s="73">
        <v>59727</v>
      </c>
      <c r="F22" s="73">
        <v>51392</v>
      </c>
      <c r="G22" s="73">
        <v>51083</v>
      </c>
      <c r="H22" s="73">
        <v>46733</v>
      </c>
      <c r="I22" s="73">
        <v>37645</v>
      </c>
      <c r="J22" s="73">
        <v>33436</v>
      </c>
      <c r="K22" s="73">
        <v>44881</v>
      </c>
      <c r="L22" s="88">
        <v>24384</v>
      </c>
      <c r="M22" s="87">
        <v>23469</v>
      </c>
    </row>
    <row r="23" spans="1:13" s="31" customFormat="1" ht="18" customHeight="1">
      <c r="A23" s="342"/>
      <c r="B23" s="216" t="s">
        <v>318</v>
      </c>
      <c r="C23" s="200">
        <v>96126</v>
      </c>
      <c r="D23" s="73">
        <v>16452</v>
      </c>
      <c r="E23" s="73">
        <v>12186</v>
      </c>
      <c r="F23" s="73">
        <v>11764</v>
      </c>
      <c r="G23" s="73">
        <v>13782</v>
      </c>
      <c r="H23" s="73">
        <v>9061</v>
      </c>
      <c r="I23" s="73">
        <v>5010</v>
      </c>
      <c r="J23" s="73">
        <v>6344</v>
      </c>
      <c r="K23" s="88">
        <v>21527</v>
      </c>
      <c r="L23" s="87" t="s">
        <v>282</v>
      </c>
      <c r="M23" s="87" t="s">
        <v>282</v>
      </c>
    </row>
    <row r="24" spans="1:13" s="31" customFormat="1" ht="10.5" customHeight="1">
      <c r="A24" s="79"/>
      <c r="B24" s="217"/>
      <c r="C24" s="200"/>
      <c r="D24" s="73"/>
      <c r="E24" s="73"/>
      <c r="F24" s="73"/>
      <c r="G24" s="73"/>
      <c r="H24" s="73"/>
      <c r="I24" s="73"/>
      <c r="J24" s="73"/>
      <c r="K24" s="88"/>
      <c r="L24" s="88"/>
      <c r="M24" s="32"/>
    </row>
    <row r="25" spans="1:13" s="17" customFormat="1" ht="18" customHeight="1">
      <c r="A25" s="402">
        <v>19</v>
      </c>
      <c r="B25" s="256" t="s">
        <v>21</v>
      </c>
      <c r="C25" s="251">
        <f>SUM(D25:M25)</f>
        <v>544111</v>
      </c>
      <c r="D25" s="19">
        <v>93940</v>
      </c>
      <c r="E25" s="19">
        <v>69844</v>
      </c>
      <c r="F25" s="19">
        <v>60942</v>
      </c>
      <c r="G25" s="19">
        <v>70542</v>
      </c>
      <c r="H25" s="19">
        <v>56620</v>
      </c>
      <c r="I25" s="19">
        <v>37970</v>
      </c>
      <c r="J25" s="19">
        <v>38368</v>
      </c>
      <c r="K25" s="19">
        <v>64122</v>
      </c>
      <c r="L25" s="19">
        <v>26772</v>
      </c>
      <c r="M25" s="19">
        <v>24991</v>
      </c>
    </row>
    <row r="26" spans="1:13" s="17" customFormat="1" ht="18" customHeight="1">
      <c r="A26" s="402"/>
      <c r="B26" s="256" t="s">
        <v>18</v>
      </c>
      <c r="C26" s="251">
        <f>SUM(D26:M26)</f>
        <v>449200</v>
      </c>
      <c r="D26" s="19">
        <f aca="true" t="shared" si="0" ref="D26:K26">D25-D27</f>
        <v>77703</v>
      </c>
      <c r="E26" s="19">
        <f t="shared" si="0"/>
        <v>58414</v>
      </c>
      <c r="F26" s="19">
        <f t="shared" si="0"/>
        <v>49110</v>
      </c>
      <c r="G26" s="19">
        <f t="shared" si="0"/>
        <v>56626</v>
      </c>
      <c r="H26" s="19">
        <f t="shared" si="0"/>
        <v>47377</v>
      </c>
      <c r="I26" s="19">
        <f t="shared" si="0"/>
        <v>33059</v>
      </c>
      <c r="J26" s="19">
        <f t="shared" si="0"/>
        <v>32387</v>
      </c>
      <c r="K26" s="19">
        <f t="shared" si="0"/>
        <v>42761</v>
      </c>
      <c r="L26" s="19">
        <v>26772</v>
      </c>
      <c r="M26" s="19">
        <v>24991</v>
      </c>
    </row>
    <row r="27" spans="1:13" s="17" customFormat="1" ht="18" customHeight="1">
      <c r="A27" s="402"/>
      <c r="B27" s="256" t="s">
        <v>318</v>
      </c>
      <c r="C27" s="251">
        <f>SUM(D27:K27)</f>
        <v>94911</v>
      </c>
      <c r="D27" s="19">
        <v>16237</v>
      </c>
      <c r="E27" s="19">
        <v>11430</v>
      </c>
      <c r="F27" s="19">
        <v>11832</v>
      </c>
      <c r="G27" s="19">
        <v>13916</v>
      </c>
      <c r="H27" s="19">
        <v>9243</v>
      </c>
      <c r="I27" s="19">
        <v>4911</v>
      </c>
      <c r="J27" s="19">
        <v>5981</v>
      </c>
      <c r="K27" s="257">
        <v>21361</v>
      </c>
      <c r="L27" s="257" t="s">
        <v>282</v>
      </c>
      <c r="M27" s="257" t="s">
        <v>282</v>
      </c>
    </row>
    <row r="28" spans="1:13" s="31" customFormat="1" ht="6" customHeight="1" thickBot="1">
      <c r="A28" s="53"/>
      <c r="B28" s="65"/>
      <c r="C28" s="201"/>
      <c r="D28" s="54"/>
      <c r="E28" s="54"/>
      <c r="F28" s="54"/>
      <c r="G28" s="54"/>
      <c r="H28" s="54"/>
      <c r="I28" s="54"/>
      <c r="J28" s="54"/>
      <c r="K28" s="159"/>
      <c r="L28" s="159"/>
      <c r="M28" s="54"/>
    </row>
    <row r="29" spans="1:13" s="37" customFormat="1" ht="18" customHeight="1">
      <c r="A29" s="31" t="s">
        <v>511</v>
      </c>
      <c r="B29" s="190"/>
      <c r="D29" s="29"/>
      <c r="E29" s="29"/>
      <c r="F29" s="29"/>
      <c r="G29" s="29"/>
      <c r="H29" s="29"/>
      <c r="I29" s="29"/>
      <c r="J29" s="29"/>
      <c r="K29" s="29"/>
      <c r="L29" s="29"/>
      <c r="M29" s="29"/>
    </row>
    <row r="30" spans="2:3" s="31" customFormat="1" ht="13.5">
      <c r="B30" s="79"/>
      <c r="C30" s="86"/>
    </row>
    <row r="31" s="31" customFormat="1" ht="13.5">
      <c r="B31" s="79"/>
    </row>
    <row r="32" s="31" customFormat="1" ht="13.5">
      <c r="B32" s="79"/>
    </row>
    <row r="33" s="31" customFormat="1" ht="13.5">
      <c r="B33" s="79"/>
    </row>
    <row r="34" s="31" customFormat="1" ht="13.5">
      <c r="B34" s="79"/>
    </row>
    <row r="35" s="31" customFormat="1" ht="13.5">
      <c r="B35" s="79"/>
    </row>
    <row r="36" s="31" customFormat="1" ht="13.5">
      <c r="B36" s="79"/>
    </row>
    <row r="37" s="114" customFormat="1" ht="13.5">
      <c r="B37" s="218"/>
    </row>
    <row r="38" s="114" customFormat="1" ht="13.5">
      <c r="B38" s="218"/>
    </row>
    <row r="39" s="114" customFormat="1" ht="13.5">
      <c r="B39" s="218"/>
    </row>
    <row r="40" s="114" customFormat="1" ht="13.5">
      <c r="B40" s="218"/>
    </row>
    <row r="41" s="114" customFormat="1" ht="13.5">
      <c r="B41" s="218"/>
    </row>
    <row r="42" s="114" customFormat="1" ht="13.5">
      <c r="B42" s="218"/>
    </row>
    <row r="43" s="114" customFormat="1" ht="13.5">
      <c r="B43" s="218"/>
    </row>
    <row r="44" s="114" customFormat="1" ht="13.5">
      <c r="B44" s="218"/>
    </row>
    <row r="45" s="114" customFormat="1" ht="13.5">
      <c r="B45" s="218"/>
    </row>
    <row r="46" s="114" customFormat="1" ht="13.5">
      <c r="B46" s="218"/>
    </row>
    <row r="47" s="114" customFormat="1" ht="13.5">
      <c r="B47" s="218"/>
    </row>
    <row r="48" s="114" customFormat="1" ht="13.5">
      <c r="B48" s="218"/>
    </row>
    <row r="49" s="114" customFormat="1" ht="13.5">
      <c r="B49" s="218"/>
    </row>
    <row r="50" s="114" customFormat="1" ht="13.5">
      <c r="B50" s="218"/>
    </row>
    <row r="51" s="114" customFormat="1" ht="13.5">
      <c r="B51" s="218"/>
    </row>
    <row r="52" s="114" customFormat="1" ht="13.5">
      <c r="B52" s="218"/>
    </row>
    <row r="53" s="114" customFormat="1" ht="13.5">
      <c r="B53" s="218"/>
    </row>
    <row r="54" s="114" customFormat="1" ht="13.5">
      <c r="B54" s="218"/>
    </row>
    <row r="55" s="114" customFormat="1" ht="13.5">
      <c r="B55" s="218"/>
    </row>
  </sheetData>
  <sheetProtection/>
  <mergeCells count="7">
    <mergeCell ref="A1:M1"/>
    <mergeCell ref="A3:M3"/>
    <mergeCell ref="A25:A27"/>
    <mergeCell ref="A21:A23"/>
    <mergeCell ref="A17:A19"/>
    <mergeCell ref="A13:A15"/>
    <mergeCell ref="A9:A11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A2" sqref="A2"/>
    </sheetView>
  </sheetViews>
  <sheetFormatPr defaultColWidth="9.00390625" defaultRowHeight="13.5"/>
  <cols>
    <col min="1" max="1" width="13.00390625" style="31" customWidth="1"/>
    <col min="2" max="2" width="14.625" style="79" customWidth="1"/>
    <col min="3" max="5" width="23.00390625" style="31" customWidth="1"/>
    <col min="6" max="6" width="17.50390625" style="31" customWidth="1"/>
    <col min="7" max="16384" width="9.00390625" style="31" customWidth="1"/>
  </cols>
  <sheetData>
    <row r="1" spans="1:5" ht="17.25">
      <c r="A1" s="343" t="s">
        <v>394</v>
      </c>
      <c r="B1" s="343"/>
      <c r="C1" s="343"/>
      <c r="D1" s="343"/>
      <c r="E1" s="343"/>
    </row>
    <row r="2" spans="1:5" ht="15" thickBot="1">
      <c r="A2" s="53"/>
      <c r="B2" s="65"/>
      <c r="C2" s="46"/>
      <c r="D2" s="46"/>
      <c r="E2" s="46"/>
    </row>
    <row r="3" spans="1:5" ht="13.5">
      <c r="A3" s="348" t="s">
        <v>237</v>
      </c>
      <c r="B3" s="403" t="s">
        <v>477</v>
      </c>
      <c r="C3" s="372" t="s">
        <v>22</v>
      </c>
      <c r="D3" s="372" t="s">
        <v>23</v>
      </c>
      <c r="E3" s="378" t="s">
        <v>24</v>
      </c>
    </row>
    <row r="4" spans="1:5" ht="13.5">
      <c r="A4" s="350"/>
      <c r="B4" s="404"/>
      <c r="C4" s="405"/>
      <c r="D4" s="405"/>
      <c r="E4" s="406"/>
    </row>
    <row r="5" spans="2:5" ht="13.5">
      <c r="B5" s="179"/>
      <c r="C5" s="32"/>
      <c r="D5" s="32"/>
      <c r="E5" s="32"/>
    </row>
    <row r="6" spans="1:6" ht="16.5" customHeight="1">
      <c r="A6" s="342" t="s">
        <v>185</v>
      </c>
      <c r="B6" s="59" t="s">
        <v>474</v>
      </c>
      <c r="C6" s="301">
        <v>49</v>
      </c>
      <c r="D6" s="301">
        <v>50</v>
      </c>
      <c r="E6" s="301">
        <v>50</v>
      </c>
      <c r="F6" s="32"/>
    </row>
    <row r="7" spans="1:6" ht="16.5" customHeight="1">
      <c r="A7" s="342"/>
      <c r="B7" s="59" t="s">
        <v>475</v>
      </c>
      <c r="C7" s="301">
        <v>6304</v>
      </c>
      <c r="D7" s="301">
        <v>12643</v>
      </c>
      <c r="E7" s="301">
        <v>9588</v>
      </c>
      <c r="F7" s="32"/>
    </row>
    <row r="8" spans="1:6" ht="16.5" customHeight="1">
      <c r="A8" s="342"/>
      <c r="B8" s="59" t="s">
        <v>476</v>
      </c>
      <c r="C8" s="301">
        <v>129</v>
      </c>
      <c r="D8" s="301">
        <v>253</v>
      </c>
      <c r="E8" s="301">
        <v>192</v>
      </c>
      <c r="F8" s="32"/>
    </row>
    <row r="9" spans="1:6" ht="15" customHeight="1">
      <c r="A9" s="79"/>
      <c r="B9" s="59"/>
      <c r="C9" s="301"/>
      <c r="D9" s="301"/>
      <c r="E9" s="301"/>
      <c r="F9" s="32"/>
    </row>
    <row r="10" spans="1:6" ht="16.5" customHeight="1">
      <c r="A10" s="342">
        <v>16</v>
      </c>
      <c r="B10" s="59" t="s">
        <v>474</v>
      </c>
      <c r="C10" s="301">
        <v>53</v>
      </c>
      <c r="D10" s="301">
        <v>53</v>
      </c>
      <c r="E10" s="301">
        <v>53</v>
      </c>
      <c r="F10" s="32"/>
    </row>
    <row r="11" spans="1:6" ht="16.5" customHeight="1">
      <c r="A11" s="342"/>
      <c r="B11" s="59" t="s">
        <v>475</v>
      </c>
      <c r="C11" s="301">
        <v>6855</v>
      </c>
      <c r="D11" s="301">
        <v>12235</v>
      </c>
      <c r="E11" s="301">
        <v>10652</v>
      </c>
      <c r="F11" s="32"/>
    </row>
    <row r="12" spans="1:6" ht="16.5" customHeight="1">
      <c r="A12" s="342"/>
      <c r="B12" s="59" t="s">
        <v>476</v>
      </c>
      <c r="C12" s="301">
        <v>129</v>
      </c>
      <c r="D12" s="301">
        <v>231</v>
      </c>
      <c r="E12" s="301">
        <v>201</v>
      </c>
      <c r="F12" s="32"/>
    </row>
    <row r="13" spans="1:6" ht="15" customHeight="1">
      <c r="A13" s="79"/>
      <c r="B13" s="59"/>
      <c r="C13" s="301"/>
      <c r="D13" s="301"/>
      <c r="E13" s="301"/>
      <c r="F13" s="32"/>
    </row>
    <row r="14" spans="1:6" ht="16.5" customHeight="1">
      <c r="A14" s="342">
        <v>17</v>
      </c>
      <c r="B14" s="59" t="s">
        <v>474</v>
      </c>
      <c r="C14" s="301">
        <v>54</v>
      </c>
      <c r="D14" s="301">
        <v>54</v>
      </c>
      <c r="E14" s="301">
        <v>54</v>
      </c>
      <c r="F14" s="32"/>
    </row>
    <row r="15" spans="1:6" ht="16.5" customHeight="1">
      <c r="A15" s="342"/>
      <c r="B15" s="59" t="s">
        <v>475</v>
      </c>
      <c r="C15" s="301">
        <v>5942</v>
      </c>
      <c r="D15" s="301">
        <v>10564</v>
      </c>
      <c r="E15" s="301">
        <v>11555</v>
      </c>
      <c r="F15" s="32"/>
    </row>
    <row r="16" spans="1:6" ht="16.5" customHeight="1">
      <c r="A16" s="342"/>
      <c r="B16" s="59" t="s">
        <v>476</v>
      </c>
      <c r="C16" s="301">
        <v>110</v>
      </c>
      <c r="D16" s="301">
        <v>196</v>
      </c>
      <c r="E16" s="301">
        <v>214</v>
      </c>
      <c r="F16" s="32"/>
    </row>
    <row r="17" spans="1:6" ht="15" customHeight="1">
      <c r="A17" s="79"/>
      <c r="B17" s="59"/>
      <c r="C17" s="301"/>
      <c r="D17" s="301"/>
      <c r="E17" s="301"/>
      <c r="F17" s="32"/>
    </row>
    <row r="18" spans="1:6" ht="16.5" customHeight="1">
      <c r="A18" s="342">
        <v>18</v>
      </c>
      <c r="B18" s="59" t="s">
        <v>474</v>
      </c>
      <c r="C18" s="301">
        <v>42</v>
      </c>
      <c r="D18" s="301">
        <v>53</v>
      </c>
      <c r="E18" s="301">
        <v>55</v>
      </c>
      <c r="F18" s="32"/>
    </row>
    <row r="19" spans="1:6" ht="16.5" customHeight="1">
      <c r="A19" s="342"/>
      <c r="B19" s="59" t="s">
        <v>475</v>
      </c>
      <c r="C19" s="301">
        <v>6238</v>
      </c>
      <c r="D19" s="301">
        <v>10150</v>
      </c>
      <c r="E19" s="301">
        <v>11440</v>
      </c>
      <c r="F19" s="32"/>
    </row>
    <row r="20" spans="1:6" ht="16.5" customHeight="1">
      <c r="A20" s="342"/>
      <c r="B20" s="59" t="s">
        <v>476</v>
      </c>
      <c r="C20" s="301">
        <v>149</v>
      </c>
      <c r="D20" s="301">
        <v>192</v>
      </c>
      <c r="E20" s="301">
        <v>208</v>
      </c>
      <c r="F20" s="32"/>
    </row>
    <row r="21" spans="1:6" ht="15" customHeight="1">
      <c r="A21" s="79"/>
      <c r="B21" s="59"/>
      <c r="C21" s="301"/>
      <c r="D21" s="301"/>
      <c r="E21" s="301"/>
      <c r="F21" s="32"/>
    </row>
    <row r="22" spans="1:6" s="17" customFormat="1" ht="16.5" customHeight="1">
      <c r="A22" s="402">
        <v>19</v>
      </c>
      <c r="B22" s="249" t="s">
        <v>474</v>
      </c>
      <c r="C22" s="302">
        <v>49</v>
      </c>
      <c r="D22" s="302">
        <v>49</v>
      </c>
      <c r="E22" s="302">
        <v>49</v>
      </c>
      <c r="F22" s="18"/>
    </row>
    <row r="23" spans="1:6" s="17" customFormat="1" ht="16.5" customHeight="1">
      <c r="A23" s="402"/>
      <c r="B23" s="249" t="s">
        <v>475</v>
      </c>
      <c r="C23" s="302">
        <v>6002</v>
      </c>
      <c r="D23" s="302">
        <v>10049</v>
      </c>
      <c r="E23" s="302">
        <v>11659</v>
      </c>
      <c r="F23" s="18"/>
    </row>
    <row r="24" spans="1:6" s="17" customFormat="1" ht="16.5" customHeight="1">
      <c r="A24" s="402"/>
      <c r="B24" s="249" t="s">
        <v>476</v>
      </c>
      <c r="C24" s="302">
        <v>122</v>
      </c>
      <c r="D24" s="302">
        <v>205</v>
      </c>
      <c r="E24" s="302">
        <v>238</v>
      </c>
      <c r="F24" s="18"/>
    </row>
    <row r="25" spans="1:6" ht="6" customHeight="1" thickBot="1">
      <c r="A25" s="53"/>
      <c r="B25" s="78"/>
      <c r="C25" s="54"/>
      <c r="D25" s="54"/>
      <c r="E25" s="54"/>
      <c r="F25" s="32"/>
    </row>
    <row r="26" spans="1:6" s="37" customFormat="1" ht="16.5" customHeight="1">
      <c r="A26" s="31" t="s">
        <v>511</v>
      </c>
      <c r="B26" s="190"/>
      <c r="C26" s="29"/>
      <c r="D26" s="29"/>
      <c r="E26" s="29"/>
      <c r="F26" s="29"/>
    </row>
    <row r="27" spans="2:5" ht="14.25">
      <c r="B27" s="190"/>
      <c r="C27" s="37"/>
      <c r="D27" s="37"/>
      <c r="E27" s="37"/>
    </row>
    <row r="28" spans="1:4" ht="13.5">
      <c r="A28" s="407"/>
      <c r="B28" s="407"/>
      <c r="C28" s="407"/>
      <c r="D28" s="407"/>
    </row>
  </sheetData>
  <sheetProtection/>
  <mergeCells count="12">
    <mergeCell ref="A22:A24"/>
    <mergeCell ref="A28:D28"/>
    <mergeCell ref="A6:A8"/>
    <mergeCell ref="A10:A12"/>
    <mergeCell ref="A14:A16"/>
    <mergeCell ref="A18:A20"/>
    <mergeCell ref="A1:E1"/>
    <mergeCell ref="A3:A4"/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sekiya-y</dc:creator>
  <cp:keywords/>
  <dc:description/>
  <cp:lastModifiedBy>RENTAI</cp:lastModifiedBy>
  <cp:lastPrinted>2009-04-17T01:54:05Z</cp:lastPrinted>
  <dcterms:created xsi:type="dcterms:W3CDTF">1998-06-04T14:10:37Z</dcterms:created>
  <dcterms:modified xsi:type="dcterms:W3CDTF">2017-01-13T02:57:30Z</dcterms:modified>
  <cp:category/>
  <cp:version/>
  <cp:contentType/>
  <cp:contentStatus/>
</cp:coreProperties>
</file>