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01" windowWidth="5415" windowHeight="5805" tabRatio="601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</sheets>
  <definedNames>
    <definedName name="_xlnm.Print_Area" localSheetId="1">'２'!$A$1:$M$75</definedName>
    <definedName name="Q_02">#REF!</definedName>
    <definedName name="Q_0201">#REF!</definedName>
    <definedName name="Q_0202">#REF!</definedName>
    <definedName name="Q_03">#REF!</definedName>
    <definedName name="T_04">#REF!</definedName>
    <definedName name="T_05">#REF!</definedName>
  </definedNames>
  <calcPr fullCalcOnLoad="1"/>
</workbook>
</file>

<file path=xl/sharedStrings.xml><?xml version="1.0" encoding="utf-8"?>
<sst xmlns="http://schemas.openxmlformats.org/spreadsheetml/2006/main" count="475" uniqueCount="237">
  <si>
    <t>繊維・衣服等卸売業</t>
  </si>
  <si>
    <t>衣服・身の回り品卸売業</t>
  </si>
  <si>
    <t>飲食料品卸売業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</si>
  <si>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</si>
  <si>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</si>
  <si>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</si>
  <si>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</si>
  <si>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</si>
  <si>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</si>
  <si>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</si>
  <si>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</si>
  <si>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</si>
  <si>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</si>
  <si>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</si>
  <si>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</si>
  <si>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</si>
  <si>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他に分類されない卸売業</t>
  </si>
  <si>
    <t>各種商品小売業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</si>
  <si>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</si>
  <si>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</si>
  <si>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</si>
  <si>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</si>
  <si>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</si>
  <si>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</si>
  <si>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</si>
  <si>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</si>
  <si>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</si>
  <si>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</si>
  <si>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</si>
  <si>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</si>
  <si>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</si>
  <si>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</si>
  <si>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</si>
  <si>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</si>
  <si>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</si>
  <si>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</si>
  <si>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家具・建具・畳小売業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</si>
  <si>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</si>
  <si>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</si>
  <si>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</si>
  <si>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</si>
  <si>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</si>
  <si>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</si>
  <si>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写真機・写真材料小売業</t>
  </si>
  <si>
    <t>他に分類されない小売業</t>
  </si>
  <si>
    <t>金　華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</si>
  <si>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</si>
  <si>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</si>
  <si>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</si>
  <si>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</si>
  <si>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</si>
  <si>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</si>
  <si>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</si>
  <si>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</si>
  <si>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</si>
  <si>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</si>
  <si>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</si>
  <si>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</si>
  <si>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</si>
  <si>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</si>
  <si>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</si>
  <si>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</si>
  <si>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</si>
  <si>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</si>
  <si>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</si>
  <si>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</si>
  <si>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</si>
  <si>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</si>
  <si>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</si>
  <si>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</si>
  <si>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</si>
  <si>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</si>
  <si>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</si>
  <si>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</si>
  <si>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</si>
  <si>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</si>
  <si>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</si>
  <si>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</si>
  <si>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</si>
  <si>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</si>
  <si>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</si>
  <si>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</si>
  <si>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</si>
  <si>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</si>
  <si>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</si>
  <si>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</si>
  <si>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</si>
  <si>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</si>
  <si>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合　渡</t>
  </si>
  <si>
    <t>三輪北</t>
  </si>
  <si>
    <t>網　代</t>
  </si>
  <si>
    <t>従業者数</t>
  </si>
  <si>
    <t>年間商品販売額</t>
  </si>
  <si>
    <t>売場面積</t>
  </si>
  <si>
    <t>総　　　　　　　　　　　　　数</t>
  </si>
  <si>
    <t>事業所数</t>
  </si>
  <si>
    <t>百貨店、総合スーパー</t>
  </si>
  <si>
    <t>４．地区別事業所数、従業者数及び年間商品販売額</t>
  </si>
  <si>
    <t>各種商品小売業</t>
  </si>
  <si>
    <t>織物・衣服・身の回り品小売業</t>
  </si>
  <si>
    <t>飲食料品小売業</t>
  </si>
  <si>
    <t>自動車・自転車小売業</t>
  </si>
  <si>
    <t>家具・建具・じゅう器小売業</t>
  </si>
  <si>
    <t>その他の小売業</t>
  </si>
  <si>
    <t>商 業 統 計 調 査 結 果</t>
  </si>
  <si>
    <t>スポーツ用品・がん具・
娯楽用品・楽器小売業</t>
  </si>
  <si>
    <t>その他の
収 入 額</t>
  </si>
  <si>
    <t>年間商品
販 売 額</t>
  </si>
  <si>
    <t>個 人</t>
  </si>
  <si>
    <t>総 数</t>
  </si>
  <si>
    <t>～54　卸　　売　　業　　計</t>
  </si>
  <si>
    <t>～60　小　　売　　業　　計</t>
  </si>
  <si>
    <t>総　額</t>
  </si>
  <si>
    <t>従 業 者
１人当たり</t>
  </si>
  <si>
    <t xml:space="preserve"> 100人以上</t>
  </si>
  <si>
    <t>総　  数</t>
  </si>
  <si>
    <t>卸 売 業</t>
  </si>
  <si>
    <t>小 売 業</t>
  </si>
  <si>
    <t>年 間 商 品 販 売 額</t>
  </si>
  <si>
    <t>区　分</t>
  </si>
  <si>
    <t>従業者
数</t>
  </si>
  <si>
    <t>事業所
数</t>
  </si>
  <si>
    <t>総　　数</t>
  </si>
  <si>
    <t>構 成 比</t>
  </si>
  <si>
    <t>２．産業小分類別事業所数、従業者数、年間商品販売額、その他の収入額、</t>
  </si>
  <si>
    <t>売場面積　　　　　　　　　　　　　　　　　　　　　　　　　　</t>
  </si>
  <si>
    <t>売場面積（つづき）　　　　　　　　　　　　　　　　　　　　　</t>
  </si>
  <si>
    <t>３．従業者規模別事業所数、従業者数、年間商品販売額、</t>
  </si>
  <si>
    <t>その他の収入額、売場面積　　　　　　　　　　</t>
  </si>
  <si>
    <t>人</t>
  </si>
  <si>
    <t>事業所
数</t>
  </si>
  <si>
    <t>従業者
数</t>
  </si>
  <si>
    <t>総　　　　　数</t>
  </si>
  <si>
    <t>小　売　業</t>
  </si>
  <si>
    <t>卸　売　業</t>
  </si>
  <si>
    <t xml:space="preserve"> </t>
  </si>
  <si>
    <t xml:space="preserve"> </t>
  </si>
  <si>
    <t>平 成 14 年</t>
  </si>
  <si>
    <t>平 成 16 年</t>
  </si>
  <si>
    <t>県　　計</t>
  </si>
  <si>
    <t>事 業 所 数</t>
  </si>
  <si>
    <t>１事業所
当 た り</t>
  </si>
  <si>
    <t>１．産業中分類別年別事業所数、従業者数、年間商品販売額</t>
  </si>
  <si>
    <t>区　　　　　分</t>
  </si>
  <si>
    <t>区　　　　　　　分</t>
  </si>
  <si>
    <t>区　　分</t>
  </si>
  <si>
    <t>市 郡 名</t>
  </si>
  <si>
    <t>-</t>
  </si>
  <si>
    <r>
      <t>５．岐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阜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県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内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市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郡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別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商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業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の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概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況</t>
    </r>
  </si>
  <si>
    <t>x</t>
  </si>
  <si>
    <t>　　　平成19年商業統計調査（指定統計第23号）結果の概要である。調査日は平成19年6月1日で、調査</t>
  </si>
  <si>
    <t>　　対象は、日本標準産業分類に掲げる大分類Ｊ－卸売・小売業に属する事業所である。公営、民営の</t>
  </si>
  <si>
    <t>　　所も調査の対象である。なお、事業所数、従業者数及び売場面積は調査日現在、年間商品販売額及</t>
  </si>
  <si>
    <t>　　びその他の収入額は平成18年4月1日から平成19年3月31日までの合計である。　　　　　　　　　　　　　　　　　　　　　　　　　　　　　　　　　 　　　</t>
  </si>
  <si>
    <t>平 成 19 年</t>
  </si>
  <si>
    <t>( 岐 阜 市 ）</t>
  </si>
  <si>
    <t>-</t>
  </si>
  <si>
    <t>( 柳 津 町 ）</t>
  </si>
  <si>
    <t>-</t>
  </si>
  <si>
    <t>x</t>
  </si>
  <si>
    <t>　　事業所を対象としており、例えば、商業以外の会社、官公庁、学校、工場などの構内にある別経営</t>
  </si>
  <si>
    <t>　　の事業所（売店等）、店舗を有しないで商品を販売する訪問販売、通信・カタログ販売などの事業</t>
  </si>
  <si>
    <t>-</t>
  </si>
  <si>
    <t>各種商品卸売業</t>
  </si>
  <si>
    <t xml:space="preserve"> </t>
  </si>
  <si>
    <t>繊維品卸売業
（衣服，身の回り品を除く）</t>
  </si>
  <si>
    <t>農畜産物・水産物卸売業</t>
  </si>
  <si>
    <t>建築材料、鉱物・金属材料等卸売業</t>
  </si>
  <si>
    <t>その他の各種商品小売業
(従業者が常時50人未満のもの)</t>
  </si>
  <si>
    <t>家具・じゅう器・機械器具小売業</t>
  </si>
  <si>
    <t>機械器具小売業</t>
  </si>
  <si>
    <t>時計・眼鏡・光学機械小売業</t>
  </si>
  <si>
    <t>1～ 2</t>
  </si>
  <si>
    <t>3～ 4</t>
  </si>
  <si>
    <t>5～ 9</t>
  </si>
  <si>
    <t>10～19</t>
  </si>
  <si>
    <t>20～29</t>
  </si>
  <si>
    <t>30～49</t>
  </si>
  <si>
    <t>50～99</t>
  </si>
  <si>
    <t>平成16年総数（組替）</t>
  </si>
  <si>
    <t>事業所数</t>
  </si>
  <si>
    <t>従業者数</t>
  </si>
  <si>
    <t>総　数</t>
  </si>
  <si>
    <t>岩野田北</t>
  </si>
  <si>
    <t>x</t>
  </si>
  <si>
    <t>芥見南</t>
  </si>
  <si>
    <t>-</t>
  </si>
  <si>
    <t>三輪南</t>
  </si>
  <si>
    <t>柳津</t>
  </si>
  <si>
    <t xml:space="preserve"> </t>
  </si>
  <si>
    <t>※ 「平成16年(組替)」の各欄は、平成19年6月1日現在の市町村の境域に基づいて組み替えた平成16年の</t>
  </si>
  <si>
    <t xml:space="preserve"> 　数値を示す｡</t>
  </si>
  <si>
    <t>平 成 16 年 （ 組 替 ）</t>
  </si>
  <si>
    <t>平 成 19 年</t>
  </si>
  <si>
    <t>市　　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</si>
  <si>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</si>
  <si>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</si>
  <si>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</si>
  <si>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</si>
  <si>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</si>
  <si>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</si>
  <si>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</si>
  <si>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</si>
  <si>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</si>
  <si>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</si>
  <si>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</si>
  <si>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</si>
  <si>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</si>
  <si>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</si>
  <si>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</si>
  <si>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</si>
  <si>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</si>
  <si>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</si>
  <si>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</si>
  <si>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</si>
  <si>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</si>
  <si>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郡　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</si>
  <si>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</si>
  <si>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</si>
  <si>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</si>
  <si>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</si>
  <si>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</si>
  <si>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</si>
  <si>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</si>
  <si>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</si>
  <si>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</si>
  <si>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 xml:space="preserve">  </t>
  </si>
  <si>
    <t>人</t>
  </si>
  <si>
    <t>万円</t>
  </si>
  <si>
    <t>㎡</t>
  </si>
  <si>
    <t>㎡</t>
  </si>
  <si>
    <t xml:space="preserve">対16年増減率 </t>
  </si>
  <si>
    <t>％</t>
  </si>
  <si>
    <t>％</t>
  </si>
  <si>
    <t>～54　卸　　売　　業</t>
  </si>
  <si>
    <t>生活協同組合と会社以外の法 人 等　　</t>
  </si>
  <si>
    <t>会 社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</si>
</sst>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#,##0.0;&quot;△ &quot;#,##0.0"/>
    <numFmt numFmtId="178" formatCode="0.0;&quot;△ &quot;0.0"/>
    <numFmt numFmtId="179" formatCode="#,##0_ "/>
    <numFmt numFmtId="180" formatCode="#,##0_ ;[Red]\-#,##0\ "/>
    <numFmt numFmtId="181" formatCode="0.0_);\(0.0\)"/>
    <numFmt numFmtId="182" formatCode="0_ "/>
    <numFmt numFmtId="183" formatCode="#,##0;&quot;△ &quot;#,##0"/>
    <numFmt numFmtId="184" formatCode="[&lt;=999]000;[&lt;=99999]000\-00;000\-0000"/>
    <numFmt numFmtId="185" formatCode="#,##0.0;[Red]\-#,##0.0"/>
    <numFmt numFmtId="186" formatCode="0.0%"/>
    <numFmt numFmtId="187" formatCode="0.0_ "/>
    <numFmt numFmtId="188" formatCode="_-* #,##0_-;\-* #,##0_-;_-* &quot;-&quot;_-;_-@_-"/>
    <numFmt numFmtId="189" formatCode="_-* #,##0.00_-;\-* #,##0.00_-;_-* &quot;-&quot;??_-;_-@_-"/>
    <numFmt numFmtId="190" formatCode="_-&quot;\&quot;* #,##0_-;\-&quot;\&quot;* #,##0_-;_-&quot;\&quot;* &quot;-&quot;_-;_-@_-"/>
    <numFmt numFmtId="191" formatCode="_-&quot;\&quot;* #,##0.00_-;\-&quot;\&quot;* #,##0.00_-;_-&quot;\&quot;* &quot;-&quot;??_-;_-@_-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.5"/>
      <name val="ＭＳ ゴシック"/>
      <family val="3"/>
    </font>
    <font>
      <sz val="12"/>
      <name val="ＭＳ ゴシック"/>
      <family val="3"/>
    </font>
    <font>
      <sz val="8.5"/>
      <name val="ＭＳ 明朝"/>
      <family val="1"/>
    </font>
    <font>
      <b/>
      <sz val="10"/>
      <name val="ＭＳ ゴシック"/>
      <family val="3"/>
    </font>
    <font>
      <sz val="15"/>
      <name val="ＭＳ 明朝"/>
      <family val="1"/>
    </font>
    <font>
      <sz val="6"/>
      <name val="ＭＳ ゴシック"/>
      <family val="3"/>
    </font>
    <font>
      <sz val="13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38" fontId="2" fillId="0" borderId="0" xfId="17" applyFont="1" applyAlignment="1">
      <alignment/>
    </xf>
    <xf numFmtId="0" fontId="2" fillId="0" borderId="0" xfId="0" applyFont="1" applyAlignment="1">
      <alignment/>
    </xf>
    <xf numFmtId="38" fontId="2" fillId="0" borderId="0" xfId="17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17" applyFont="1" applyFill="1" applyAlignment="1">
      <alignment vertical="center"/>
    </xf>
    <xf numFmtId="38" fontId="2" fillId="0" borderId="0" xfId="17" applyFont="1" applyFill="1" applyAlignment="1">
      <alignment horizontal="right" vertical="center"/>
    </xf>
    <xf numFmtId="38" fontId="5" fillId="0" borderId="0" xfId="17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2" fillId="0" borderId="0" xfId="17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38" fontId="14" fillId="0" borderId="3" xfId="17" applyFont="1" applyFill="1" applyBorder="1" applyAlignment="1">
      <alignment horizontal="center" vertical="center" wrapText="1"/>
    </xf>
    <xf numFmtId="38" fontId="14" fillId="0" borderId="4" xfId="17" applyFont="1" applyFill="1" applyBorder="1" applyAlignment="1">
      <alignment horizontal="center" vertical="center" wrapText="1"/>
    </xf>
    <xf numFmtId="178" fontId="14" fillId="0" borderId="4" xfId="0" applyNumberFormat="1" applyFont="1" applyFill="1" applyBorder="1" applyAlignment="1">
      <alignment horizontal="center" vertical="center" wrapText="1"/>
    </xf>
    <xf numFmtId="178" fontId="14" fillId="0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38" fontId="14" fillId="0" borderId="0" xfId="17" applyFont="1" applyFill="1" applyAlignment="1">
      <alignment vertical="center"/>
    </xf>
    <xf numFmtId="185" fontId="14" fillId="0" borderId="0" xfId="17" applyNumberFormat="1" applyFont="1" applyFill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38" fontId="14" fillId="0" borderId="0" xfId="17" applyFont="1" applyFill="1" applyAlignment="1">
      <alignment horizontal="right" vertical="center"/>
    </xf>
    <xf numFmtId="185" fontId="14" fillId="0" borderId="0" xfId="17" applyNumberFormat="1" applyFont="1" applyFill="1" applyAlignment="1">
      <alignment horizontal="right" vertical="center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8" fontId="14" fillId="0" borderId="0" xfId="0" applyNumberFormat="1" applyFont="1" applyFill="1" applyAlignment="1">
      <alignment vertical="center"/>
    </xf>
    <xf numFmtId="0" fontId="7" fillId="0" borderId="0" xfId="0" applyFont="1" applyAlignment="1">
      <alignment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180" fontId="15" fillId="0" borderId="4" xfId="17" applyNumberFormat="1" applyFont="1" applyFill="1" applyBorder="1" applyAlignment="1">
      <alignment horizontal="center" vertical="center" wrapText="1"/>
    </xf>
    <xf numFmtId="180" fontId="13" fillId="0" borderId="5" xfId="17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5" fillId="0" borderId="8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80" fontId="11" fillId="0" borderId="0" xfId="17" applyNumberFormat="1" applyFont="1" applyFill="1" applyAlignment="1">
      <alignment horizontal="right" vertical="center"/>
    </xf>
    <xf numFmtId="177" fontId="11" fillId="0" borderId="0" xfId="17" applyNumberFormat="1" applyFont="1" applyFill="1" applyAlignment="1">
      <alignment vertical="center"/>
    </xf>
    <xf numFmtId="178" fontId="11" fillId="0" borderId="0" xfId="17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80" fontId="2" fillId="0" borderId="0" xfId="17" applyNumberFormat="1" applyFont="1" applyFill="1" applyAlignment="1">
      <alignment horizontal="right" vertical="center"/>
    </xf>
    <xf numFmtId="177" fontId="2" fillId="0" borderId="0" xfId="17" applyNumberFormat="1" applyFont="1" applyFill="1" applyAlignment="1">
      <alignment vertical="center"/>
    </xf>
    <xf numFmtId="178" fontId="2" fillId="0" borderId="0" xfId="17" applyNumberFormat="1" applyFont="1" applyFill="1" applyAlignment="1">
      <alignment vertical="center"/>
    </xf>
    <xf numFmtId="38" fontId="14" fillId="0" borderId="7" xfId="17" applyFont="1" applyFill="1" applyBorder="1" applyAlignment="1">
      <alignment vertical="center"/>
    </xf>
    <xf numFmtId="38" fontId="14" fillId="0" borderId="7" xfId="17" applyFont="1" applyFill="1" applyBorder="1" applyAlignment="1">
      <alignment horizontal="right" vertical="center"/>
    </xf>
    <xf numFmtId="38" fontId="14" fillId="0" borderId="0" xfId="17" applyFont="1" applyFill="1" applyAlignment="1">
      <alignment/>
    </xf>
    <xf numFmtId="0" fontId="14" fillId="0" borderId="0" xfId="0" applyFont="1" applyFill="1" applyAlignment="1">
      <alignment vertical="center" wrapText="1"/>
    </xf>
    <xf numFmtId="38" fontId="15" fillId="0" borderId="4" xfId="17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38" fontId="14" fillId="0" borderId="0" xfId="17" applyFont="1" applyFill="1" applyBorder="1" applyAlignment="1">
      <alignment horizontal="right" vertical="center"/>
    </xf>
    <xf numFmtId="38" fontId="14" fillId="0" borderId="0" xfId="17" applyFont="1" applyFill="1" applyAlignment="1" quotePrefix="1">
      <alignment horizontal="right" vertical="center"/>
    </xf>
    <xf numFmtId="38" fontId="14" fillId="0" borderId="0" xfId="17" applyFont="1" applyFill="1" applyBorder="1" applyAlignment="1" quotePrefix="1">
      <alignment horizontal="right" vertical="center"/>
    </xf>
    <xf numFmtId="180" fontId="14" fillId="0" borderId="7" xfId="17" applyNumberFormat="1" applyFont="1" applyFill="1" applyBorder="1" applyAlignment="1">
      <alignment vertical="center"/>
    </xf>
    <xf numFmtId="180" fontId="14" fillId="0" borderId="4" xfId="17" applyNumberFormat="1" applyFont="1" applyFill="1" applyBorder="1" applyAlignment="1">
      <alignment horizontal="center" vertical="center" wrapText="1"/>
    </xf>
    <xf numFmtId="180" fontId="14" fillId="0" borderId="0" xfId="17" applyNumberFormat="1" applyFont="1" applyFill="1" applyAlignment="1">
      <alignment vertical="center"/>
    </xf>
    <xf numFmtId="38" fontId="14" fillId="0" borderId="0" xfId="17" applyFont="1" applyFill="1" applyBorder="1" applyAlignment="1">
      <alignment vertical="center"/>
    </xf>
    <xf numFmtId="38" fontId="14" fillId="0" borderId="1" xfId="17" applyFont="1" applyFill="1" applyBorder="1" applyAlignment="1">
      <alignment vertical="center"/>
    </xf>
    <xf numFmtId="38" fontId="14" fillId="0" borderId="0" xfId="17" applyFont="1" applyFill="1" applyBorder="1" applyAlignment="1">
      <alignment horizontal="distributed" vertical="center"/>
    </xf>
    <xf numFmtId="38" fontId="14" fillId="0" borderId="0" xfId="17" applyFont="1" applyFill="1" applyBorder="1" applyAlignment="1">
      <alignment horizontal="distributed" vertical="center" wrapText="1"/>
    </xf>
    <xf numFmtId="38" fontId="14" fillId="0" borderId="1" xfId="17" applyFont="1" applyFill="1" applyBorder="1" applyAlignment="1">
      <alignment vertical="center" wrapText="1"/>
    </xf>
    <xf numFmtId="38" fontId="14" fillId="0" borderId="8" xfId="17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14" fillId="0" borderId="7" xfId="17" applyFont="1" applyFill="1" applyBorder="1" applyAlignment="1">
      <alignment vertical="center" shrinkToFit="1"/>
    </xf>
    <xf numFmtId="38" fontId="14" fillId="0" borderId="7" xfId="17" applyFont="1" applyFill="1" applyBorder="1" applyAlignment="1" quotePrefix="1">
      <alignment horizontal="right" vertical="center"/>
    </xf>
    <xf numFmtId="180" fontId="2" fillId="0" borderId="0" xfId="17" applyNumberFormat="1" applyFont="1" applyFill="1" applyAlignment="1">
      <alignment/>
    </xf>
    <xf numFmtId="38" fontId="14" fillId="0" borderId="4" xfId="17" applyFont="1" applyFill="1" applyBorder="1" applyAlignment="1">
      <alignment horizontal="center" vertical="center" shrinkToFit="1"/>
    </xf>
    <xf numFmtId="38" fontId="14" fillId="0" borderId="5" xfId="17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38" fontId="18" fillId="0" borderId="0" xfId="17" applyFont="1" applyFill="1" applyAlignment="1">
      <alignment vertical="center"/>
    </xf>
    <xf numFmtId="38" fontId="15" fillId="0" borderId="0" xfId="17" applyFont="1" applyFill="1" applyAlignment="1">
      <alignment vertical="center"/>
    </xf>
    <xf numFmtId="177" fontId="2" fillId="0" borderId="0" xfId="17" applyNumberFormat="1" applyFont="1" applyFill="1" applyAlignment="1">
      <alignment horizontal="right" vertical="center"/>
    </xf>
    <xf numFmtId="38" fontId="11" fillId="0" borderId="0" xfId="17" applyFont="1" applyFill="1" applyAlignment="1">
      <alignment vertical="center"/>
    </xf>
    <xf numFmtId="0" fontId="16" fillId="0" borderId="0" xfId="0" applyFont="1" applyFill="1" applyAlignment="1">
      <alignment/>
    </xf>
    <xf numFmtId="180" fontId="13" fillId="0" borderId="7" xfId="17" applyNumberFormat="1" applyFont="1" applyFill="1" applyBorder="1" applyAlignment="1">
      <alignment horizontal="right" vertical="center"/>
    </xf>
    <xf numFmtId="177" fontId="13" fillId="0" borderId="7" xfId="17" applyNumberFormat="1" applyFont="1" applyFill="1" applyBorder="1" applyAlignment="1">
      <alignment vertical="center"/>
    </xf>
    <xf numFmtId="178" fontId="13" fillId="0" borderId="7" xfId="17" applyNumberFormat="1" applyFont="1" applyFill="1" applyBorder="1" applyAlignment="1">
      <alignment vertical="center"/>
    </xf>
    <xf numFmtId="180" fontId="13" fillId="0" borderId="0" xfId="17" applyNumberFormat="1" applyFont="1" applyFill="1" applyAlignment="1">
      <alignment horizontal="right" vertical="center"/>
    </xf>
    <xf numFmtId="177" fontId="13" fillId="0" borderId="0" xfId="17" applyNumberFormat="1" applyFont="1" applyFill="1" applyAlignment="1">
      <alignment vertical="center"/>
    </xf>
    <xf numFmtId="178" fontId="13" fillId="0" borderId="0" xfId="17" applyNumberFormat="1" applyFont="1" applyFill="1" applyAlignment="1">
      <alignment vertical="center"/>
    </xf>
    <xf numFmtId="180" fontId="16" fillId="0" borderId="0" xfId="17" applyNumberFormat="1" applyFont="1" applyFill="1" applyAlignment="1">
      <alignment horizontal="right" vertical="center"/>
    </xf>
    <xf numFmtId="177" fontId="16" fillId="0" borderId="0" xfId="17" applyNumberFormat="1" applyFont="1" applyFill="1" applyAlignment="1">
      <alignment vertical="center"/>
    </xf>
    <xf numFmtId="178" fontId="16" fillId="0" borderId="0" xfId="17" applyNumberFormat="1" applyFont="1" applyFill="1" applyAlignment="1">
      <alignment vertical="center"/>
    </xf>
    <xf numFmtId="38" fontId="19" fillId="0" borderId="1" xfId="17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horizontal="distributed" vertical="center"/>
    </xf>
    <xf numFmtId="38" fontId="2" fillId="0" borderId="1" xfId="17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horizontal="center" vertical="center" shrinkToFit="1"/>
    </xf>
    <xf numFmtId="38" fontId="20" fillId="0" borderId="0" xfId="17" applyFont="1" applyFill="1" applyBorder="1" applyAlignment="1">
      <alignment horizontal="distributed" vertical="center"/>
    </xf>
    <xf numFmtId="38" fontId="15" fillId="0" borderId="0" xfId="17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185" fontId="2" fillId="0" borderId="0" xfId="17" applyNumberFormat="1" applyFont="1" applyFill="1" applyAlignment="1">
      <alignment vertical="center"/>
    </xf>
    <xf numFmtId="185" fontId="2" fillId="0" borderId="0" xfId="17" applyNumberFormat="1" applyFont="1" applyFill="1" applyBorder="1" applyAlignment="1">
      <alignment vertical="center"/>
    </xf>
    <xf numFmtId="180" fontId="17" fillId="0" borderId="7" xfId="17" applyNumberFormat="1" applyFont="1" applyFill="1" applyBorder="1" applyAlignment="1">
      <alignment vertical="center"/>
    </xf>
    <xf numFmtId="180" fontId="2" fillId="0" borderId="7" xfId="17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38" fontId="2" fillId="0" borderId="7" xfId="17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38" fontId="14" fillId="0" borderId="0" xfId="17" applyFont="1" applyFill="1" applyAlignment="1" quotePrefix="1">
      <alignment vertical="center"/>
    </xf>
    <xf numFmtId="38" fontId="14" fillId="0" borderId="10" xfId="17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38" fontId="15" fillId="0" borderId="0" xfId="17" applyFont="1" applyFill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/>
    </xf>
    <xf numFmtId="38" fontId="12" fillId="0" borderId="11" xfId="17" applyFont="1" applyFill="1" applyBorder="1" applyAlignment="1">
      <alignment vertical="center" wrapText="1"/>
    </xf>
    <xf numFmtId="0" fontId="22" fillId="0" borderId="0" xfId="21" applyFont="1" applyAlignment="1">
      <alignment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38" fontId="22" fillId="0" borderId="0" xfId="17" applyFont="1" applyFill="1" applyAlignment="1">
      <alignment vertical="center"/>
    </xf>
    <xf numFmtId="183" fontId="22" fillId="0" borderId="0" xfId="0" applyNumberFormat="1" applyFont="1" applyFill="1" applyAlignment="1">
      <alignment vertical="center"/>
    </xf>
    <xf numFmtId="178" fontId="22" fillId="0" borderId="0" xfId="0" applyNumberFormat="1" applyFont="1" applyFill="1" applyAlignment="1">
      <alignment vertical="center"/>
    </xf>
    <xf numFmtId="0" fontId="24" fillId="0" borderId="0" xfId="21" applyFont="1" applyAlignment="1">
      <alignment vertical="center"/>
      <protection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38" fontId="24" fillId="0" borderId="0" xfId="17" applyFont="1" applyFill="1" applyAlignment="1">
      <alignment vertical="center"/>
    </xf>
    <xf numFmtId="183" fontId="24" fillId="0" borderId="0" xfId="0" applyNumberFormat="1" applyFont="1" applyFill="1" applyAlignment="1">
      <alignment vertical="center"/>
    </xf>
    <xf numFmtId="178" fontId="24" fillId="0" borderId="0" xfId="0" applyNumberFormat="1" applyFont="1" applyFill="1" applyAlignment="1">
      <alignment vertical="center"/>
    </xf>
    <xf numFmtId="177" fontId="15" fillId="0" borderId="0" xfId="17" applyNumberFormat="1" applyFont="1" applyFill="1" applyAlignment="1">
      <alignment horizontal="right" vertical="center"/>
    </xf>
    <xf numFmtId="177" fontId="18" fillId="0" borderId="0" xfId="17" applyNumberFormat="1" applyFont="1" applyFill="1" applyAlignment="1">
      <alignment horizontal="right" vertical="center"/>
    </xf>
    <xf numFmtId="38" fontId="16" fillId="0" borderId="0" xfId="17" applyFont="1" applyFill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180" fontId="12" fillId="0" borderId="7" xfId="17" applyNumberFormat="1" applyFont="1" applyFill="1" applyBorder="1" applyAlignment="1">
      <alignment vertical="center"/>
    </xf>
    <xf numFmtId="38" fontId="13" fillId="0" borderId="0" xfId="17" applyFont="1" applyFill="1" applyAlignment="1">
      <alignment horizontal="right" vertical="center"/>
    </xf>
    <xf numFmtId="177" fontId="13" fillId="0" borderId="0" xfId="17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180" fontId="14" fillId="0" borderId="3" xfId="17" applyNumberFormat="1" applyFont="1" applyFill="1" applyBorder="1" applyAlignment="1">
      <alignment horizontal="center" vertical="center" wrapText="1"/>
    </xf>
    <xf numFmtId="180" fontId="14" fillId="0" borderId="12" xfId="17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38" fontId="14" fillId="0" borderId="13" xfId="17" applyFont="1" applyFill="1" applyBorder="1" applyAlignment="1">
      <alignment horizontal="center" vertical="center" wrapText="1"/>
    </xf>
    <xf numFmtId="38" fontId="14" fillId="0" borderId="4" xfId="17" applyFont="1" applyFill="1" applyBorder="1" applyAlignment="1">
      <alignment horizontal="center" vertical="center" wrapText="1"/>
    </xf>
    <xf numFmtId="38" fontId="14" fillId="0" borderId="10" xfId="17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0" fontId="14" fillId="0" borderId="6" xfId="17" applyNumberFormat="1" applyFont="1" applyFill="1" applyBorder="1" applyAlignment="1">
      <alignment vertical="center"/>
    </xf>
    <xf numFmtId="180" fontId="25" fillId="0" borderId="3" xfId="17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38" fontId="14" fillId="0" borderId="15" xfId="17" applyFont="1" applyFill="1" applyBorder="1" applyAlignment="1">
      <alignment horizontal="center" vertical="center" shrinkToFit="1"/>
    </xf>
    <xf numFmtId="38" fontId="14" fillId="0" borderId="14" xfId="17" applyFont="1" applyFill="1" applyBorder="1" applyAlignment="1">
      <alignment horizontal="center" vertical="center" shrinkToFit="1"/>
    </xf>
    <xf numFmtId="38" fontId="14" fillId="0" borderId="2" xfId="17" applyFont="1" applyFill="1" applyBorder="1" applyAlignment="1">
      <alignment horizontal="center" vertical="center" shrinkToFit="1"/>
    </xf>
    <xf numFmtId="38" fontId="14" fillId="0" borderId="13" xfId="17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180" fontId="14" fillId="0" borderId="15" xfId="17" applyNumberFormat="1" applyFont="1" applyFill="1" applyBorder="1" applyAlignment="1">
      <alignment horizontal="center" vertical="center" wrapText="1"/>
    </xf>
    <xf numFmtId="180" fontId="14" fillId="0" borderId="5" xfId="17" applyNumberFormat="1" applyFont="1" applyFill="1" applyBorder="1" applyAlignment="1">
      <alignment horizontal="center" vertical="center" wrapText="1"/>
    </xf>
    <xf numFmtId="180" fontId="14" fillId="0" borderId="16" xfId="17" applyNumberFormat="1" applyFont="1" applyFill="1" applyBorder="1" applyAlignment="1">
      <alignment horizontal="center" vertical="center" wrapText="1"/>
    </xf>
    <xf numFmtId="180" fontId="14" fillId="0" borderId="13" xfId="17" applyNumberFormat="1" applyFont="1" applyFill="1" applyBorder="1" applyAlignment="1">
      <alignment horizontal="center" vertical="center" wrapText="1"/>
    </xf>
    <xf numFmtId="180" fontId="14" fillId="0" borderId="14" xfId="17" applyNumberFormat="1" applyFont="1" applyFill="1" applyBorder="1" applyAlignment="1">
      <alignment horizontal="center" vertical="center" wrapText="1"/>
    </xf>
    <xf numFmtId="180" fontId="14" fillId="0" borderId="2" xfId="17" applyNumberFormat="1" applyFont="1" applyFill="1" applyBorder="1" applyAlignment="1">
      <alignment horizontal="center" vertical="center" wrapText="1"/>
    </xf>
    <xf numFmtId="38" fontId="14" fillId="0" borderId="0" xfId="17" applyFont="1" applyFill="1" applyAlignment="1">
      <alignment horizontal="left" vertical="center"/>
    </xf>
    <xf numFmtId="38" fontId="14" fillId="0" borderId="0" xfId="17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80" fontId="12" fillId="0" borderId="7" xfId="17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14" fillId="0" borderId="0" xfId="17" applyFont="1" applyFill="1" applyAlignment="1">
      <alignment horizontal="distributed" vertical="center"/>
    </xf>
    <xf numFmtId="38" fontId="13" fillId="0" borderId="0" xfId="17" applyFont="1" applyFill="1" applyAlignment="1">
      <alignment horizontal="distributed" vertical="center"/>
    </xf>
    <xf numFmtId="0" fontId="14" fillId="0" borderId="0" xfId="17" applyNumberFormat="1" applyFont="1" applyFill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38" fontId="14" fillId="0" borderId="15" xfId="17" applyFont="1" applyFill="1" applyBorder="1" applyAlignment="1">
      <alignment horizontal="center" vertical="center" wrapText="1"/>
    </xf>
    <xf numFmtId="180" fontId="15" fillId="0" borderId="13" xfId="17" applyNumberFormat="1" applyFont="1" applyFill="1" applyBorder="1" applyAlignment="1">
      <alignment horizontal="center" vertical="center" wrapText="1"/>
    </xf>
    <xf numFmtId="178" fontId="15" fillId="0" borderId="13" xfId="17" applyNumberFormat="1" applyFont="1" applyFill="1" applyBorder="1" applyAlignment="1">
      <alignment horizontal="center" vertical="center" wrapText="1"/>
    </xf>
    <xf numFmtId="178" fontId="15" fillId="0" borderId="15" xfId="17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38" fontId="14" fillId="0" borderId="3" xfId="17" applyFont="1" applyFill="1" applyBorder="1" applyAlignment="1">
      <alignment horizontal="center" vertical="center"/>
    </xf>
    <xf numFmtId="38" fontId="14" fillId="0" borderId="4" xfId="17" applyFont="1" applyFill="1" applyBorder="1" applyAlignment="1">
      <alignment horizontal="center" vertical="center"/>
    </xf>
    <xf numFmtId="178" fontId="14" fillId="0" borderId="4" xfId="0" applyNumberFormat="1" applyFont="1" applyFill="1" applyBorder="1" applyAlignment="1">
      <alignment horizontal="center" vertical="center"/>
    </xf>
    <xf numFmtId="178" fontId="14" fillId="0" borderId="5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２４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2.75390625" style="11" customWidth="1"/>
    <col min="2" max="2" width="25.25390625" style="12" customWidth="1"/>
    <col min="3" max="3" width="0.5" style="11" customWidth="1"/>
    <col min="4" max="4" width="7.00390625" style="5" customWidth="1"/>
    <col min="5" max="5" width="7.625" style="5" customWidth="1"/>
    <col min="6" max="6" width="12.00390625" style="5" customWidth="1"/>
    <col min="7" max="7" width="7.125" style="5" customWidth="1"/>
    <col min="8" max="8" width="7.625" style="5" customWidth="1"/>
    <col min="9" max="9" width="12.00390625" style="5" customWidth="1"/>
    <col min="10" max="10" width="7.125" style="5" customWidth="1"/>
    <col min="11" max="11" width="7.625" style="5" customWidth="1"/>
    <col min="12" max="12" width="12.00390625" style="5" customWidth="1"/>
    <col min="13" max="16384" width="9.00390625" style="14" customWidth="1"/>
  </cols>
  <sheetData>
    <row r="1" spans="1:12" s="16" customFormat="1" ht="18.75">
      <c r="A1" s="170" t="s">
        <v>104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ht="9" customHeight="1"/>
    <row r="3" spans="1:12" s="123" customFormat="1" ht="19.5" customHeight="1">
      <c r="A3" s="171" t="s">
        <v>150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s="123" customFormat="1" ht="19.5" customHeight="1">
      <c r="A4" s="172" t="s">
        <v>151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spans="1:12" s="123" customFormat="1" ht="19.5" customHeight="1">
      <c r="A5" s="173" t="s">
        <v>160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s="123" customFormat="1" ht="19.5" customHeight="1">
      <c r="A6" s="173" t="s">
        <v>161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1:12" s="123" customFormat="1" ht="19.5" customHeight="1">
      <c r="A7" s="171" t="s">
        <v>152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</row>
    <row r="8" spans="1:12" s="123" customFormat="1" ht="19.5" customHeight="1">
      <c r="A8" s="122" t="s">
        <v>153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ht="9" customHeight="1"/>
    <row r="10" spans="1:12" s="15" customFormat="1" ht="16.5" customHeight="1">
      <c r="A10" s="170" t="s">
        <v>142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</row>
    <row r="11" spans="1:12" s="15" customFormat="1" ht="6" customHeight="1" thickBo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</row>
    <row r="12" spans="1:12" s="18" customFormat="1" ht="28.5" customHeight="1">
      <c r="A12" s="162" t="s">
        <v>143</v>
      </c>
      <c r="B12" s="162"/>
      <c r="C12" s="163"/>
      <c r="D12" s="166" t="s">
        <v>137</v>
      </c>
      <c r="E12" s="167"/>
      <c r="F12" s="168"/>
      <c r="G12" s="169" t="s">
        <v>138</v>
      </c>
      <c r="H12" s="169"/>
      <c r="I12" s="166"/>
      <c r="J12" s="169" t="s">
        <v>154</v>
      </c>
      <c r="K12" s="169"/>
      <c r="L12" s="166"/>
    </row>
    <row r="13" spans="1:12" s="18" customFormat="1" ht="28.5" customHeight="1">
      <c r="A13" s="164"/>
      <c r="B13" s="164"/>
      <c r="C13" s="165"/>
      <c r="D13" s="85" t="s">
        <v>95</v>
      </c>
      <c r="E13" s="85" t="s">
        <v>91</v>
      </c>
      <c r="F13" s="86" t="s">
        <v>92</v>
      </c>
      <c r="G13" s="85" t="s">
        <v>95</v>
      </c>
      <c r="H13" s="85" t="s">
        <v>91</v>
      </c>
      <c r="I13" s="86" t="s">
        <v>92</v>
      </c>
      <c r="J13" s="85" t="s">
        <v>95</v>
      </c>
      <c r="K13" s="85" t="s">
        <v>91</v>
      </c>
      <c r="L13" s="86" t="s">
        <v>92</v>
      </c>
    </row>
    <row r="14" spans="1:12" s="19" customFormat="1" ht="12" customHeight="1">
      <c r="A14" s="65"/>
      <c r="B14" s="65"/>
      <c r="C14" s="89"/>
      <c r="D14" s="34"/>
      <c r="E14" s="145" t="s">
        <v>227</v>
      </c>
      <c r="F14" s="145" t="s">
        <v>228</v>
      </c>
      <c r="G14" s="34"/>
      <c r="H14" s="145" t="s">
        <v>227</v>
      </c>
      <c r="I14" s="145" t="s">
        <v>228</v>
      </c>
      <c r="J14" s="34"/>
      <c r="K14" s="145" t="s">
        <v>227</v>
      </c>
      <c r="L14" s="145" t="s">
        <v>228</v>
      </c>
    </row>
    <row r="15" spans="1:12" s="11" customFormat="1" ht="28.5" customHeight="1">
      <c r="A15" s="161" t="s">
        <v>132</v>
      </c>
      <c r="B15" s="161"/>
      <c r="C15" s="87"/>
      <c r="D15" s="90">
        <f aca="true" t="shared" si="0" ref="D15:I15">SUM(D16:D17)</f>
        <v>7909</v>
      </c>
      <c r="E15" s="90">
        <f t="shared" si="0"/>
        <v>55283</v>
      </c>
      <c r="F15" s="90">
        <f t="shared" si="0"/>
        <v>208886769</v>
      </c>
      <c r="G15" s="90">
        <f t="shared" si="0"/>
        <v>7264</v>
      </c>
      <c r="H15" s="90">
        <f t="shared" si="0"/>
        <v>51256</v>
      </c>
      <c r="I15" s="90">
        <f t="shared" si="0"/>
        <v>190940972</v>
      </c>
      <c r="J15" s="90">
        <v>6481</v>
      </c>
      <c r="K15" s="90">
        <v>47188</v>
      </c>
      <c r="L15" s="90">
        <v>172423019</v>
      </c>
    </row>
    <row r="16" spans="1:12" s="41" customFormat="1" ht="28.5" customHeight="1">
      <c r="A16" s="160" t="s">
        <v>155</v>
      </c>
      <c r="B16" s="160"/>
      <c r="C16" s="33"/>
      <c r="D16" s="91">
        <v>7649</v>
      </c>
      <c r="E16" s="91">
        <v>51544</v>
      </c>
      <c r="F16" s="91">
        <v>189181303</v>
      </c>
      <c r="G16" s="91">
        <v>7003</v>
      </c>
      <c r="H16" s="91">
        <v>47632</v>
      </c>
      <c r="I16" s="91">
        <v>171063702</v>
      </c>
      <c r="J16" s="124" t="s">
        <v>156</v>
      </c>
      <c r="K16" s="124" t="s">
        <v>156</v>
      </c>
      <c r="L16" s="124" t="s">
        <v>156</v>
      </c>
    </row>
    <row r="17" spans="1:12" s="41" customFormat="1" ht="28.5" customHeight="1">
      <c r="A17" s="160" t="s">
        <v>157</v>
      </c>
      <c r="B17" s="160"/>
      <c r="C17" s="33"/>
      <c r="D17" s="91">
        <v>260</v>
      </c>
      <c r="E17" s="91">
        <v>3739</v>
      </c>
      <c r="F17" s="91">
        <v>19705466</v>
      </c>
      <c r="G17" s="91">
        <v>261</v>
      </c>
      <c r="H17" s="91">
        <v>3624</v>
      </c>
      <c r="I17" s="91">
        <v>19877270</v>
      </c>
      <c r="J17" s="124" t="s">
        <v>158</v>
      </c>
      <c r="K17" s="124" t="s">
        <v>158</v>
      </c>
      <c r="L17" s="124" t="s">
        <v>158</v>
      </c>
    </row>
    <row r="18" spans="1:12" s="11" customFormat="1" ht="28.5" customHeight="1">
      <c r="A18" s="112">
        <v>49</v>
      </c>
      <c r="B18" s="108" t="s">
        <v>234</v>
      </c>
      <c r="C18" s="87"/>
      <c r="D18" s="90">
        <f aca="true" t="shared" si="1" ref="D18:I18">SUM(D19:D20)</f>
        <v>2737</v>
      </c>
      <c r="E18" s="90">
        <f t="shared" si="1"/>
        <v>25009</v>
      </c>
      <c r="F18" s="90">
        <f t="shared" si="1"/>
        <v>157223649</v>
      </c>
      <c r="G18" s="90">
        <f t="shared" si="1"/>
        <v>2537</v>
      </c>
      <c r="H18" s="90">
        <f t="shared" si="1"/>
        <v>22588</v>
      </c>
      <c r="I18" s="90">
        <f t="shared" si="1"/>
        <v>141850686</v>
      </c>
      <c r="J18" s="125">
        <v>2232</v>
      </c>
      <c r="K18" s="125">
        <v>20329</v>
      </c>
      <c r="L18" s="125">
        <v>126476178</v>
      </c>
    </row>
    <row r="19" spans="1:12" s="41" customFormat="1" ht="28.5" customHeight="1">
      <c r="A19" s="160" t="s">
        <v>155</v>
      </c>
      <c r="B19" s="160"/>
      <c r="C19" s="33"/>
      <c r="D19" s="91">
        <v>2673</v>
      </c>
      <c r="E19" s="91">
        <v>23346</v>
      </c>
      <c r="F19" s="91">
        <v>141573836</v>
      </c>
      <c r="G19" s="91">
        <v>2468</v>
      </c>
      <c r="H19" s="91">
        <v>20881</v>
      </c>
      <c r="I19" s="91">
        <v>125889796</v>
      </c>
      <c r="J19" s="124" t="s">
        <v>147</v>
      </c>
      <c r="K19" s="124" t="s">
        <v>147</v>
      </c>
      <c r="L19" s="124" t="s">
        <v>147</v>
      </c>
    </row>
    <row r="20" spans="1:12" s="41" customFormat="1" ht="28.5" customHeight="1">
      <c r="A20" s="160" t="s">
        <v>157</v>
      </c>
      <c r="B20" s="160"/>
      <c r="C20" s="33"/>
      <c r="D20" s="91">
        <v>64</v>
      </c>
      <c r="E20" s="91">
        <v>1663</v>
      </c>
      <c r="F20" s="91">
        <v>15649813</v>
      </c>
      <c r="G20" s="91">
        <v>69</v>
      </c>
      <c r="H20" s="91">
        <v>1707</v>
      </c>
      <c r="I20" s="91">
        <v>15960890</v>
      </c>
      <c r="J20" s="124" t="s">
        <v>147</v>
      </c>
      <c r="K20" s="124" t="s">
        <v>147</v>
      </c>
      <c r="L20" s="124" t="s">
        <v>147</v>
      </c>
    </row>
    <row r="21" spans="1:12" s="11" customFormat="1" ht="28.5" customHeight="1">
      <c r="A21" s="112">
        <v>55</v>
      </c>
      <c r="B21" s="108" t="s">
        <v>98</v>
      </c>
      <c r="C21" s="87"/>
      <c r="D21" s="90">
        <f>SUM(D22:D23)</f>
        <v>16</v>
      </c>
      <c r="E21" s="90">
        <f>SUM(E22:E23)</f>
        <v>2509</v>
      </c>
      <c r="F21" s="125" t="s">
        <v>159</v>
      </c>
      <c r="G21" s="90">
        <f>SUM(G22:G23)</f>
        <v>21</v>
      </c>
      <c r="H21" s="90">
        <f>SUM(H22:H23)</f>
        <v>2397</v>
      </c>
      <c r="I21" s="90">
        <f>SUM(I22:I23)</f>
        <v>6625232</v>
      </c>
      <c r="J21" s="125">
        <v>12</v>
      </c>
      <c r="K21" s="125">
        <v>1895</v>
      </c>
      <c r="L21" s="125">
        <v>4811412</v>
      </c>
    </row>
    <row r="22" spans="1:12" s="41" customFormat="1" ht="28.5" customHeight="1">
      <c r="A22" s="160" t="s">
        <v>155</v>
      </c>
      <c r="B22" s="160"/>
      <c r="C22" s="33"/>
      <c r="D22" s="91">
        <v>13</v>
      </c>
      <c r="E22" s="91">
        <v>1669</v>
      </c>
      <c r="F22" s="91">
        <v>5540022</v>
      </c>
      <c r="G22" s="91">
        <v>17</v>
      </c>
      <c r="H22" s="91">
        <v>1639</v>
      </c>
      <c r="I22" s="91">
        <v>5177116</v>
      </c>
      <c r="J22" s="124" t="s">
        <v>147</v>
      </c>
      <c r="K22" s="124" t="s">
        <v>147</v>
      </c>
      <c r="L22" s="124" t="s">
        <v>147</v>
      </c>
    </row>
    <row r="23" spans="1:12" s="41" customFormat="1" ht="28.5" customHeight="1">
      <c r="A23" s="160" t="s">
        <v>157</v>
      </c>
      <c r="B23" s="160"/>
      <c r="C23" s="33"/>
      <c r="D23" s="91">
        <v>3</v>
      </c>
      <c r="E23" s="91">
        <v>840</v>
      </c>
      <c r="F23" s="124" t="s">
        <v>149</v>
      </c>
      <c r="G23" s="91">
        <v>4</v>
      </c>
      <c r="H23" s="91">
        <v>758</v>
      </c>
      <c r="I23" s="91">
        <v>1448116</v>
      </c>
      <c r="J23" s="124" t="s">
        <v>147</v>
      </c>
      <c r="K23" s="124" t="s">
        <v>147</v>
      </c>
      <c r="L23" s="124" t="s">
        <v>147</v>
      </c>
    </row>
    <row r="24" spans="1:12" s="11" customFormat="1" ht="28.5" customHeight="1">
      <c r="A24" s="112">
        <v>56</v>
      </c>
      <c r="B24" s="126" t="s">
        <v>99</v>
      </c>
      <c r="C24" s="87"/>
      <c r="D24" s="90">
        <f aca="true" t="shared" si="2" ref="D24:I24">SUM(D25:D26)</f>
        <v>1003</v>
      </c>
      <c r="E24" s="90">
        <f t="shared" si="2"/>
        <v>3464</v>
      </c>
      <c r="F24" s="90">
        <f t="shared" si="2"/>
        <v>4935902</v>
      </c>
      <c r="G24" s="90">
        <f t="shared" si="2"/>
        <v>913</v>
      </c>
      <c r="H24" s="90">
        <f t="shared" si="2"/>
        <v>3191</v>
      </c>
      <c r="I24" s="90">
        <f t="shared" si="2"/>
        <v>4471368</v>
      </c>
      <c r="J24" s="125">
        <v>791</v>
      </c>
      <c r="K24" s="125">
        <v>2669</v>
      </c>
      <c r="L24" s="125">
        <v>3364936</v>
      </c>
    </row>
    <row r="25" spans="1:12" s="41" customFormat="1" ht="28.5" customHeight="1">
      <c r="A25" s="160" t="s">
        <v>155</v>
      </c>
      <c r="B25" s="160"/>
      <c r="C25" s="33"/>
      <c r="D25" s="91">
        <v>929</v>
      </c>
      <c r="E25" s="91">
        <v>3017</v>
      </c>
      <c r="F25" s="91">
        <v>4178099</v>
      </c>
      <c r="G25" s="91">
        <v>845</v>
      </c>
      <c r="H25" s="91">
        <v>2769</v>
      </c>
      <c r="I25" s="91">
        <v>3758868</v>
      </c>
      <c r="J25" s="124" t="s">
        <v>147</v>
      </c>
      <c r="K25" s="124" t="s">
        <v>147</v>
      </c>
      <c r="L25" s="124" t="s">
        <v>147</v>
      </c>
    </row>
    <row r="26" spans="1:12" s="41" customFormat="1" ht="28.5" customHeight="1">
      <c r="A26" s="160" t="s">
        <v>157</v>
      </c>
      <c r="B26" s="160"/>
      <c r="C26" s="33"/>
      <c r="D26" s="91">
        <v>74</v>
      </c>
      <c r="E26" s="91">
        <v>447</v>
      </c>
      <c r="F26" s="91">
        <v>757803</v>
      </c>
      <c r="G26" s="91">
        <v>68</v>
      </c>
      <c r="H26" s="91">
        <v>422</v>
      </c>
      <c r="I26" s="91">
        <v>712500</v>
      </c>
      <c r="J26" s="124" t="s">
        <v>147</v>
      </c>
      <c r="K26" s="124" t="s">
        <v>147</v>
      </c>
      <c r="L26" s="124" t="s">
        <v>147</v>
      </c>
    </row>
    <row r="27" spans="1:12" s="11" customFormat="1" ht="28.5" customHeight="1">
      <c r="A27" s="112">
        <v>57</v>
      </c>
      <c r="B27" s="108" t="s">
        <v>100</v>
      </c>
      <c r="C27" s="87"/>
      <c r="D27" s="90">
        <f aca="true" t="shared" si="3" ref="D27:I27">SUM(D28:D29)</f>
        <v>1375</v>
      </c>
      <c r="E27" s="90">
        <f t="shared" si="3"/>
        <v>9708</v>
      </c>
      <c r="F27" s="90">
        <f t="shared" si="3"/>
        <v>12012880</v>
      </c>
      <c r="G27" s="90">
        <f t="shared" si="3"/>
        <v>1229</v>
      </c>
      <c r="H27" s="90">
        <f t="shared" si="3"/>
        <v>9106</v>
      </c>
      <c r="I27" s="90">
        <f t="shared" si="3"/>
        <v>10979672</v>
      </c>
      <c r="J27" s="125">
        <v>1099</v>
      </c>
      <c r="K27" s="125">
        <v>8667</v>
      </c>
      <c r="L27" s="125">
        <v>10715096</v>
      </c>
    </row>
    <row r="28" spans="1:12" s="41" customFormat="1" ht="28.5" customHeight="1">
      <c r="A28" s="160" t="s">
        <v>155</v>
      </c>
      <c r="B28" s="160"/>
      <c r="C28" s="33"/>
      <c r="D28" s="91">
        <v>1345</v>
      </c>
      <c r="E28" s="91">
        <v>9538</v>
      </c>
      <c r="F28" s="91">
        <v>11874078</v>
      </c>
      <c r="G28" s="91">
        <v>1199</v>
      </c>
      <c r="H28" s="91">
        <v>8913</v>
      </c>
      <c r="I28" s="91">
        <v>10836166</v>
      </c>
      <c r="J28" s="124" t="s">
        <v>147</v>
      </c>
      <c r="K28" s="124" t="s">
        <v>147</v>
      </c>
      <c r="L28" s="124" t="s">
        <v>147</v>
      </c>
    </row>
    <row r="29" spans="1:12" s="41" customFormat="1" ht="28.5" customHeight="1">
      <c r="A29" s="160" t="s">
        <v>157</v>
      </c>
      <c r="B29" s="160"/>
      <c r="C29" s="33"/>
      <c r="D29" s="91">
        <v>30</v>
      </c>
      <c r="E29" s="91">
        <v>170</v>
      </c>
      <c r="F29" s="91">
        <v>138802</v>
      </c>
      <c r="G29" s="91">
        <v>30</v>
      </c>
      <c r="H29" s="91">
        <v>193</v>
      </c>
      <c r="I29" s="91">
        <v>143506</v>
      </c>
      <c r="J29" s="124" t="s">
        <v>147</v>
      </c>
      <c r="K29" s="124" t="s">
        <v>147</v>
      </c>
      <c r="L29" s="124" t="s">
        <v>147</v>
      </c>
    </row>
    <row r="30" spans="1:12" s="11" customFormat="1" ht="28.5" customHeight="1">
      <c r="A30" s="112">
        <v>58</v>
      </c>
      <c r="B30" s="108" t="s">
        <v>101</v>
      </c>
      <c r="C30" s="87"/>
      <c r="D30" s="90">
        <f aca="true" t="shared" si="4" ref="D30:I30">SUM(D31:D32)</f>
        <v>450</v>
      </c>
      <c r="E30" s="90">
        <f t="shared" si="4"/>
        <v>2746</v>
      </c>
      <c r="F30" s="90">
        <f t="shared" si="4"/>
        <v>9816434</v>
      </c>
      <c r="G30" s="90">
        <f t="shared" si="4"/>
        <v>421</v>
      </c>
      <c r="H30" s="90">
        <f t="shared" si="4"/>
        <v>2681</v>
      </c>
      <c r="I30" s="90">
        <f t="shared" si="4"/>
        <v>9265856</v>
      </c>
      <c r="J30" s="125">
        <v>389</v>
      </c>
      <c r="K30" s="125">
        <v>2656</v>
      </c>
      <c r="L30" s="125">
        <v>8639812</v>
      </c>
    </row>
    <row r="31" spans="1:12" s="41" customFormat="1" ht="28.5" customHeight="1">
      <c r="A31" s="160" t="s">
        <v>155</v>
      </c>
      <c r="B31" s="160"/>
      <c r="C31" s="33"/>
      <c r="D31" s="91">
        <v>426</v>
      </c>
      <c r="E31" s="91">
        <v>2522</v>
      </c>
      <c r="F31" s="91">
        <v>8855058</v>
      </c>
      <c r="G31" s="91">
        <v>396</v>
      </c>
      <c r="H31" s="91">
        <v>2466</v>
      </c>
      <c r="I31" s="91">
        <v>8288074</v>
      </c>
      <c r="J31" s="124" t="s">
        <v>147</v>
      </c>
      <c r="K31" s="124" t="s">
        <v>147</v>
      </c>
      <c r="L31" s="124" t="s">
        <v>147</v>
      </c>
    </row>
    <row r="32" spans="1:12" s="41" customFormat="1" ht="28.5" customHeight="1">
      <c r="A32" s="160" t="s">
        <v>157</v>
      </c>
      <c r="B32" s="160"/>
      <c r="C32" s="33"/>
      <c r="D32" s="91">
        <v>24</v>
      </c>
      <c r="E32" s="91">
        <v>224</v>
      </c>
      <c r="F32" s="91">
        <v>961376</v>
      </c>
      <c r="G32" s="91">
        <v>25</v>
      </c>
      <c r="H32" s="91">
        <v>215</v>
      </c>
      <c r="I32" s="91">
        <v>977782</v>
      </c>
      <c r="J32" s="124" t="s">
        <v>147</v>
      </c>
      <c r="K32" s="124" t="s">
        <v>147</v>
      </c>
      <c r="L32" s="124" t="s">
        <v>147</v>
      </c>
    </row>
    <row r="33" spans="1:12" s="11" customFormat="1" ht="28.5" customHeight="1">
      <c r="A33" s="112">
        <v>59</v>
      </c>
      <c r="B33" s="127" t="s">
        <v>102</v>
      </c>
      <c r="C33" s="87"/>
      <c r="D33" s="90">
        <f aca="true" t="shared" si="5" ref="D33:I33">SUM(D34:D35)</f>
        <v>518</v>
      </c>
      <c r="E33" s="90">
        <f t="shared" si="5"/>
        <v>2129</v>
      </c>
      <c r="F33" s="125" t="s">
        <v>159</v>
      </c>
      <c r="G33" s="90">
        <f t="shared" si="5"/>
        <v>459</v>
      </c>
      <c r="H33" s="90">
        <f t="shared" si="5"/>
        <v>1981</v>
      </c>
      <c r="I33" s="90">
        <f t="shared" si="5"/>
        <v>4187337</v>
      </c>
      <c r="J33" s="125">
        <v>376</v>
      </c>
      <c r="K33" s="125">
        <v>1680</v>
      </c>
      <c r="L33" s="125">
        <v>4013098</v>
      </c>
    </row>
    <row r="34" spans="1:12" s="41" customFormat="1" ht="28.5" customHeight="1">
      <c r="A34" s="160" t="s">
        <v>155</v>
      </c>
      <c r="B34" s="160"/>
      <c r="C34" s="33"/>
      <c r="D34" s="91">
        <v>508</v>
      </c>
      <c r="E34" s="91">
        <v>2099</v>
      </c>
      <c r="F34" s="91">
        <v>3977360</v>
      </c>
      <c r="G34" s="91">
        <v>449</v>
      </c>
      <c r="H34" s="91">
        <v>1941</v>
      </c>
      <c r="I34" s="91">
        <v>4071253</v>
      </c>
      <c r="J34" s="124" t="s">
        <v>147</v>
      </c>
      <c r="K34" s="124" t="s">
        <v>147</v>
      </c>
      <c r="L34" s="124" t="s">
        <v>147</v>
      </c>
    </row>
    <row r="35" spans="1:12" s="41" customFormat="1" ht="28.5" customHeight="1">
      <c r="A35" s="160" t="s">
        <v>157</v>
      </c>
      <c r="B35" s="160"/>
      <c r="C35" s="33"/>
      <c r="D35" s="91">
        <v>10</v>
      </c>
      <c r="E35" s="91">
        <v>30</v>
      </c>
      <c r="F35" s="124" t="s">
        <v>149</v>
      </c>
      <c r="G35" s="91">
        <v>10</v>
      </c>
      <c r="H35" s="91">
        <v>40</v>
      </c>
      <c r="I35" s="91">
        <v>116084</v>
      </c>
      <c r="J35" s="124" t="s">
        <v>147</v>
      </c>
      <c r="K35" s="124" t="s">
        <v>147</v>
      </c>
      <c r="L35" s="124" t="s">
        <v>147</v>
      </c>
    </row>
    <row r="36" spans="1:12" s="11" customFormat="1" ht="28.5" customHeight="1">
      <c r="A36" s="112">
        <v>60</v>
      </c>
      <c r="B36" s="108" t="s">
        <v>103</v>
      </c>
      <c r="C36" s="87"/>
      <c r="D36" s="90">
        <f aca="true" t="shared" si="6" ref="D36:I36">SUM(D37:D44)</f>
        <v>1810</v>
      </c>
      <c r="E36" s="90">
        <f t="shared" si="6"/>
        <v>9718</v>
      </c>
      <c r="F36" s="90">
        <f t="shared" si="6"/>
        <v>13794163</v>
      </c>
      <c r="G36" s="90">
        <f t="shared" si="6"/>
        <v>1684</v>
      </c>
      <c r="H36" s="90">
        <f t="shared" si="6"/>
        <v>9312</v>
      </c>
      <c r="I36" s="90">
        <f t="shared" si="6"/>
        <v>13560821</v>
      </c>
      <c r="J36" s="125">
        <v>1582</v>
      </c>
      <c r="K36" s="125">
        <v>9292</v>
      </c>
      <c r="L36" s="125">
        <v>14402487</v>
      </c>
    </row>
    <row r="37" spans="1:12" s="41" customFormat="1" ht="28.5" customHeight="1">
      <c r="A37" s="160" t="s">
        <v>155</v>
      </c>
      <c r="B37" s="160"/>
      <c r="C37" s="33"/>
      <c r="D37" s="91">
        <v>1755</v>
      </c>
      <c r="E37" s="91">
        <v>9353</v>
      </c>
      <c r="F37" s="91">
        <v>13182850</v>
      </c>
      <c r="G37" s="91">
        <v>1629</v>
      </c>
      <c r="H37" s="91">
        <v>9023</v>
      </c>
      <c r="I37" s="91">
        <v>13042429</v>
      </c>
      <c r="J37" s="124" t="s">
        <v>147</v>
      </c>
      <c r="K37" s="124" t="s">
        <v>147</v>
      </c>
      <c r="L37" s="124" t="s">
        <v>147</v>
      </c>
    </row>
    <row r="38" spans="1:12" s="41" customFormat="1" ht="28.5" customHeight="1">
      <c r="A38" s="160" t="s">
        <v>157</v>
      </c>
      <c r="B38" s="160"/>
      <c r="C38" s="33"/>
      <c r="D38" s="91">
        <v>55</v>
      </c>
      <c r="E38" s="91">
        <v>365</v>
      </c>
      <c r="F38" s="91">
        <v>611313</v>
      </c>
      <c r="G38" s="91">
        <v>55</v>
      </c>
      <c r="H38" s="91">
        <v>289</v>
      </c>
      <c r="I38" s="91">
        <v>518392</v>
      </c>
      <c r="J38" s="124" t="s">
        <v>147</v>
      </c>
      <c r="K38" s="124" t="s">
        <v>147</v>
      </c>
      <c r="L38" s="124" t="s">
        <v>147</v>
      </c>
    </row>
    <row r="39" spans="1:12" s="41" customFormat="1" ht="3.75" customHeight="1" thickBot="1">
      <c r="A39" s="39"/>
      <c r="B39" s="39"/>
      <c r="C39" s="40"/>
      <c r="D39" s="60"/>
      <c r="E39" s="60"/>
      <c r="F39" s="60"/>
      <c r="G39" s="60"/>
      <c r="H39" s="60"/>
      <c r="I39" s="60"/>
      <c r="J39" s="60"/>
      <c r="K39" s="60"/>
      <c r="L39" s="60"/>
    </row>
  </sheetData>
  <mergeCells count="28">
    <mergeCell ref="A1:L1"/>
    <mergeCell ref="A10:L10"/>
    <mergeCell ref="A7:L7"/>
    <mergeCell ref="A3:L3"/>
    <mergeCell ref="A4:L4"/>
    <mergeCell ref="A5:L5"/>
    <mergeCell ref="A6:L6"/>
    <mergeCell ref="A12:C13"/>
    <mergeCell ref="D12:F12"/>
    <mergeCell ref="G12:I12"/>
    <mergeCell ref="J12:L12"/>
    <mergeCell ref="A15:B15"/>
    <mergeCell ref="A16:B16"/>
    <mergeCell ref="A17:B17"/>
    <mergeCell ref="A19:B19"/>
    <mergeCell ref="A20:B20"/>
    <mergeCell ref="A22:B22"/>
    <mergeCell ref="A23:B23"/>
    <mergeCell ref="A25:B25"/>
    <mergeCell ref="A26:B26"/>
    <mergeCell ref="A28:B28"/>
    <mergeCell ref="A29:B29"/>
    <mergeCell ref="A31:B31"/>
    <mergeCell ref="A38:B38"/>
    <mergeCell ref="A32:B32"/>
    <mergeCell ref="A34:B34"/>
    <mergeCell ref="A35:B35"/>
    <mergeCell ref="A37:B3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45"/>
  <sheetViews>
    <sheetView showGridLines="0" workbookViewId="0" topLeftCell="A1">
      <selection activeCell="A3" sqref="A3"/>
    </sheetView>
  </sheetViews>
  <sheetFormatPr defaultColWidth="9.00390625" defaultRowHeight="13.5"/>
  <cols>
    <col min="1" max="1" width="3.375" style="14" customWidth="1"/>
    <col min="2" max="2" width="1.4921875" style="14" customWidth="1"/>
    <col min="3" max="3" width="3.00390625" style="14" customWidth="1"/>
    <col min="4" max="4" width="28.875" style="14" customWidth="1"/>
    <col min="5" max="5" width="0.5" style="14" customWidth="1"/>
    <col min="6" max="9" width="7.125" style="84" customWidth="1"/>
    <col min="10" max="10" width="9.00390625" style="84" customWidth="1"/>
    <col min="11" max="11" width="13.375" style="84" customWidth="1"/>
    <col min="12" max="12" width="11.00390625" style="84" customWidth="1"/>
    <col min="13" max="13" width="9.00390625" style="84" customWidth="1"/>
    <col min="14" max="16384" width="9.00390625" style="14" customWidth="1"/>
  </cols>
  <sheetData>
    <row r="1" spans="1:13" s="81" customFormat="1" ht="18" customHeight="1">
      <c r="A1" s="184" t="s">
        <v>124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s="81" customFormat="1" ht="18" customHeight="1">
      <c r="A2" s="184" t="s">
        <v>125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s="41" customFormat="1" ht="6" customHeight="1" thickBot="1">
      <c r="A3" s="39" t="s">
        <v>136</v>
      </c>
      <c r="B3" s="39"/>
      <c r="C3" s="39"/>
      <c r="D3" s="39"/>
      <c r="E3" s="39"/>
      <c r="F3" s="72"/>
      <c r="G3" s="72"/>
      <c r="H3" s="72"/>
      <c r="I3" s="72"/>
      <c r="J3" s="72"/>
      <c r="K3" s="183"/>
      <c r="L3" s="183"/>
      <c r="M3" s="183"/>
    </row>
    <row r="4" spans="1:13" s="68" customFormat="1" ht="19.5" customHeight="1">
      <c r="A4" s="162" t="s">
        <v>144</v>
      </c>
      <c r="B4" s="162"/>
      <c r="C4" s="162"/>
      <c r="D4" s="162"/>
      <c r="E4" s="20"/>
      <c r="F4" s="178" t="s">
        <v>140</v>
      </c>
      <c r="G4" s="178"/>
      <c r="H4" s="178"/>
      <c r="I4" s="179"/>
      <c r="J4" s="176" t="s">
        <v>91</v>
      </c>
      <c r="K4" s="176" t="s">
        <v>107</v>
      </c>
      <c r="L4" s="176" t="s">
        <v>106</v>
      </c>
      <c r="M4" s="174" t="s">
        <v>93</v>
      </c>
    </row>
    <row r="5" spans="1:13" s="68" customFormat="1" ht="42" customHeight="1">
      <c r="A5" s="162"/>
      <c r="B5" s="162"/>
      <c r="C5" s="162"/>
      <c r="D5" s="162"/>
      <c r="E5" s="21"/>
      <c r="F5" s="151" t="s">
        <v>109</v>
      </c>
      <c r="G5" s="73" t="s">
        <v>236</v>
      </c>
      <c r="H5" s="159" t="s">
        <v>235</v>
      </c>
      <c r="I5" s="73" t="s">
        <v>108</v>
      </c>
      <c r="J5" s="177"/>
      <c r="K5" s="177"/>
      <c r="L5" s="177"/>
      <c r="M5" s="175"/>
    </row>
    <row r="6" spans="1:13" s="41" customFormat="1" ht="12" customHeight="1">
      <c r="A6" s="65"/>
      <c r="B6" s="65"/>
      <c r="C6" s="65"/>
      <c r="D6" s="65"/>
      <c r="E6" s="33"/>
      <c r="F6" s="74"/>
      <c r="G6" s="74"/>
      <c r="H6" s="74"/>
      <c r="I6" s="74"/>
      <c r="J6" s="98" t="s">
        <v>227</v>
      </c>
      <c r="K6" s="98" t="s">
        <v>228</v>
      </c>
      <c r="L6" s="98" t="s">
        <v>228</v>
      </c>
      <c r="M6" s="98" t="s">
        <v>229</v>
      </c>
    </row>
    <row r="7" spans="1:40" s="11" customFormat="1" ht="24" customHeight="1">
      <c r="A7" s="88"/>
      <c r="B7" s="88" t="s">
        <v>94</v>
      </c>
      <c r="C7" s="88"/>
      <c r="D7" s="88"/>
      <c r="E7" s="106"/>
      <c r="F7" s="5">
        <f aca="true" t="shared" si="0" ref="F7:M7">SUM(F8,F31)</f>
        <v>6481</v>
      </c>
      <c r="G7" s="5">
        <f t="shared" si="0"/>
        <v>3780</v>
      </c>
      <c r="H7" s="5">
        <f t="shared" si="0"/>
        <v>44</v>
      </c>
      <c r="I7" s="5">
        <f t="shared" si="0"/>
        <v>2657</v>
      </c>
      <c r="J7" s="5">
        <f t="shared" si="0"/>
        <v>47188</v>
      </c>
      <c r="K7" s="5">
        <f t="shared" si="0"/>
        <v>172423019</v>
      </c>
      <c r="L7" s="5">
        <f t="shared" si="0"/>
        <v>2659422</v>
      </c>
      <c r="M7" s="5">
        <f t="shared" si="0"/>
        <v>564310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s="11" customFormat="1" ht="24" customHeight="1">
      <c r="A8" s="107">
        <v>49</v>
      </c>
      <c r="B8" s="185" t="s">
        <v>110</v>
      </c>
      <c r="C8" s="185"/>
      <c r="D8" s="185"/>
      <c r="E8" s="106"/>
      <c r="F8" s="5">
        <f>SUM(F9,F11,F14,F17,F22,F27)</f>
        <v>2232</v>
      </c>
      <c r="G8" s="5">
        <f aca="true" t="shared" si="1" ref="G8:L8">SUM(G9,G11,G14,G17,G22,G27)</f>
        <v>1715</v>
      </c>
      <c r="H8" s="5">
        <f t="shared" si="1"/>
        <v>14</v>
      </c>
      <c r="I8" s="5">
        <f t="shared" si="1"/>
        <v>503</v>
      </c>
      <c r="J8" s="5">
        <f t="shared" si="1"/>
        <v>20329</v>
      </c>
      <c r="K8" s="5">
        <f t="shared" si="1"/>
        <v>126476178</v>
      </c>
      <c r="L8" s="5">
        <f t="shared" si="1"/>
        <v>827456</v>
      </c>
      <c r="M8" s="6" t="s">
        <v>162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s="41" customFormat="1" ht="24" customHeight="1">
      <c r="A9" s="34">
        <v>49</v>
      </c>
      <c r="C9" s="186" t="s">
        <v>163</v>
      </c>
      <c r="D9" s="186"/>
      <c r="E9" s="76"/>
      <c r="F9" s="34">
        <v>4</v>
      </c>
      <c r="G9" s="34">
        <v>4</v>
      </c>
      <c r="H9" s="37" t="s">
        <v>147</v>
      </c>
      <c r="I9" s="37" t="s">
        <v>147</v>
      </c>
      <c r="J9" s="34">
        <v>32</v>
      </c>
      <c r="K9" s="34">
        <v>150086</v>
      </c>
      <c r="L9" s="37" t="s">
        <v>147</v>
      </c>
      <c r="M9" s="37" t="s">
        <v>162</v>
      </c>
      <c r="N9" s="34"/>
      <c r="O9" s="34"/>
      <c r="P9" s="37" t="s">
        <v>164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</row>
    <row r="10" spans="1:40" s="41" customFormat="1" ht="24" customHeight="1">
      <c r="A10" s="34"/>
      <c r="B10" s="180">
        <v>491</v>
      </c>
      <c r="C10" s="180"/>
      <c r="D10" s="77" t="s">
        <v>163</v>
      </c>
      <c r="E10" s="76"/>
      <c r="F10" s="69">
        <v>4</v>
      </c>
      <c r="G10" s="69">
        <v>4</v>
      </c>
      <c r="H10" s="37" t="s">
        <v>147</v>
      </c>
      <c r="I10" s="37" t="s">
        <v>147</v>
      </c>
      <c r="J10" s="37">
        <v>32</v>
      </c>
      <c r="K10" s="37">
        <v>150086</v>
      </c>
      <c r="L10" s="37" t="s">
        <v>147</v>
      </c>
      <c r="M10" s="37" t="s">
        <v>162</v>
      </c>
      <c r="N10" s="34"/>
      <c r="O10" s="34"/>
      <c r="P10" s="37" t="s">
        <v>164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0" s="41" customFormat="1" ht="24" customHeight="1">
      <c r="A11" s="34">
        <v>50</v>
      </c>
      <c r="C11" s="186" t="s">
        <v>0</v>
      </c>
      <c r="D11" s="186"/>
      <c r="E11" s="76"/>
      <c r="F11" s="34">
        <v>822</v>
      </c>
      <c r="G11" s="34">
        <v>632</v>
      </c>
      <c r="H11" s="37" t="s">
        <v>147</v>
      </c>
      <c r="I11" s="34">
        <v>190</v>
      </c>
      <c r="J11" s="34">
        <v>6767</v>
      </c>
      <c r="K11" s="34">
        <v>38188582</v>
      </c>
      <c r="L11" s="34">
        <v>22906</v>
      </c>
      <c r="M11" s="37" t="s">
        <v>162</v>
      </c>
      <c r="N11" s="34"/>
      <c r="O11" s="34"/>
      <c r="P11" s="37" t="s">
        <v>164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41" customFormat="1" ht="28.5" customHeight="1">
      <c r="A12" s="34"/>
      <c r="B12" s="180">
        <v>501</v>
      </c>
      <c r="C12" s="180"/>
      <c r="D12" s="78" t="s">
        <v>165</v>
      </c>
      <c r="E12" s="79"/>
      <c r="F12" s="69">
        <v>76</v>
      </c>
      <c r="G12" s="69">
        <v>58</v>
      </c>
      <c r="H12" s="37" t="s">
        <v>147</v>
      </c>
      <c r="I12" s="69">
        <v>18</v>
      </c>
      <c r="J12" s="37">
        <v>627</v>
      </c>
      <c r="K12" s="37">
        <v>4099703</v>
      </c>
      <c r="L12" s="37">
        <v>9082</v>
      </c>
      <c r="M12" s="37" t="s">
        <v>162</v>
      </c>
      <c r="N12" s="34"/>
      <c r="O12" s="34"/>
      <c r="P12" s="37" t="s">
        <v>164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41" customFormat="1" ht="24" customHeight="1">
      <c r="A13" s="34"/>
      <c r="B13" s="180">
        <v>502</v>
      </c>
      <c r="C13" s="180"/>
      <c r="D13" s="77" t="s">
        <v>1</v>
      </c>
      <c r="E13" s="76"/>
      <c r="F13" s="69">
        <v>746</v>
      </c>
      <c r="G13" s="69">
        <v>574</v>
      </c>
      <c r="H13" s="37" t="s">
        <v>147</v>
      </c>
      <c r="I13" s="69">
        <v>172</v>
      </c>
      <c r="J13" s="37">
        <v>6140</v>
      </c>
      <c r="K13" s="37">
        <v>34088879</v>
      </c>
      <c r="L13" s="37">
        <v>13824</v>
      </c>
      <c r="M13" s="37" t="s">
        <v>162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0" s="41" customFormat="1" ht="24" customHeight="1">
      <c r="A14" s="34">
        <v>51</v>
      </c>
      <c r="C14" s="186" t="s">
        <v>2</v>
      </c>
      <c r="D14" s="186"/>
      <c r="E14" s="76"/>
      <c r="F14" s="34">
        <v>358</v>
      </c>
      <c r="G14" s="34">
        <v>248</v>
      </c>
      <c r="H14" s="34">
        <v>6</v>
      </c>
      <c r="I14" s="34">
        <v>104</v>
      </c>
      <c r="J14" s="34">
        <v>3671</v>
      </c>
      <c r="K14" s="34">
        <v>22119920</v>
      </c>
      <c r="L14" s="34">
        <v>185890</v>
      </c>
      <c r="M14" s="37" t="s">
        <v>162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41" customFormat="1" ht="24" customHeight="1">
      <c r="A15" s="34"/>
      <c r="B15" s="180">
        <v>511</v>
      </c>
      <c r="C15" s="180"/>
      <c r="D15" s="77" t="s">
        <v>166</v>
      </c>
      <c r="E15" s="76"/>
      <c r="F15" s="69">
        <v>182</v>
      </c>
      <c r="G15" s="69">
        <v>130</v>
      </c>
      <c r="H15" s="69">
        <v>1</v>
      </c>
      <c r="I15" s="69">
        <v>51</v>
      </c>
      <c r="J15" s="37">
        <v>2202</v>
      </c>
      <c r="K15" s="37">
        <v>14699080</v>
      </c>
      <c r="L15" s="37">
        <v>162753</v>
      </c>
      <c r="M15" s="37" t="s">
        <v>162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41" customFormat="1" ht="24" customHeight="1">
      <c r="A16" s="34"/>
      <c r="B16" s="180">
        <v>512</v>
      </c>
      <c r="C16" s="180"/>
      <c r="D16" s="77" t="s">
        <v>3</v>
      </c>
      <c r="E16" s="76"/>
      <c r="F16" s="69">
        <v>176</v>
      </c>
      <c r="G16" s="69">
        <v>118</v>
      </c>
      <c r="H16" s="69">
        <v>5</v>
      </c>
      <c r="I16" s="69">
        <v>53</v>
      </c>
      <c r="J16" s="37">
        <v>1469</v>
      </c>
      <c r="K16" s="37">
        <v>7420840</v>
      </c>
      <c r="L16" s="37">
        <v>23137</v>
      </c>
      <c r="M16" s="37" t="s">
        <v>162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41" customFormat="1" ht="24" customHeight="1">
      <c r="A17" s="34">
        <v>52</v>
      </c>
      <c r="C17" s="187" t="s">
        <v>167</v>
      </c>
      <c r="D17" s="187"/>
      <c r="E17" s="76"/>
      <c r="F17" s="34">
        <v>274</v>
      </c>
      <c r="G17" s="34">
        <v>209</v>
      </c>
      <c r="H17" s="34">
        <v>3</v>
      </c>
      <c r="I17" s="34">
        <v>62</v>
      </c>
      <c r="J17" s="34">
        <v>2347</v>
      </c>
      <c r="K17" s="34">
        <v>22256276</v>
      </c>
      <c r="L17" s="34">
        <v>72944</v>
      </c>
      <c r="M17" s="37" t="s">
        <v>162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41" customFormat="1" ht="24" customHeight="1">
      <c r="A18" s="34"/>
      <c r="B18" s="180">
        <v>521</v>
      </c>
      <c r="C18" s="180"/>
      <c r="D18" s="77" t="s">
        <v>4</v>
      </c>
      <c r="E18" s="76"/>
      <c r="F18" s="69">
        <v>133</v>
      </c>
      <c r="G18" s="69">
        <v>105</v>
      </c>
      <c r="H18" s="69">
        <v>2</v>
      </c>
      <c r="I18" s="69">
        <v>26</v>
      </c>
      <c r="J18" s="37">
        <v>1211</v>
      </c>
      <c r="K18" s="37">
        <v>9184973</v>
      </c>
      <c r="L18" s="37">
        <v>43567</v>
      </c>
      <c r="M18" s="37" t="s">
        <v>162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41" customFormat="1" ht="24" customHeight="1">
      <c r="A19" s="34"/>
      <c r="B19" s="180">
        <v>522</v>
      </c>
      <c r="C19" s="180"/>
      <c r="D19" s="77" t="s">
        <v>5</v>
      </c>
      <c r="E19" s="76"/>
      <c r="F19" s="69">
        <v>57</v>
      </c>
      <c r="G19" s="69">
        <v>47</v>
      </c>
      <c r="H19" s="37">
        <v>1</v>
      </c>
      <c r="I19" s="69">
        <v>9</v>
      </c>
      <c r="J19" s="37">
        <v>544</v>
      </c>
      <c r="K19" s="37">
        <v>9101397</v>
      </c>
      <c r="L19" s="37">
        <v>28499</v>
      </c>
      <c r="M19" s="37" t="s">
        <v>162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41" customFormat="1" ht="24" customHeight="1">
      <c r="A20" s="34"/>
      <c r="B20" s="180">
        <v>523</v>
      </c>
      <c r="C20" s="180"/>
      <c r="D20" s="77" t="s">
        <v>6</v>
      </c>
      <c r="E20" s="76"/>
      <c r="F20" s="69">
        <v>43</v>
      </c>
      <c r="G20" s="69">
        <v>36</v>
      </c>
      <c r="H20" s="37" t="s">
        <v>147</v>
      </c>
      <c r="I20" s="69">
        <v>7</v>
      </c>
      <c r="J20" s="37">
        <v>388</v>
      </c>
      <c r="K20" s="37">
        <v>2843630</v>
      </c>
      <c r="L20" s="37" t="s">
        <v>147</v>
      </c>
      <c r="M20" s="37" t="s">
        <v>162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41" customFormat="1" ht="24" customHeight="1">
      <c r="A21" s="34"/>
      <c r="B21" s="180">
        <v>524</v>
      </c>
      <c r="C21" s="180"/>
      <c r="D21" s="77" t="s">
        <v>7</v>
      </c>
      <c r="E21" s="76"/>
      <c r="F21" s="69">
        <v>41</v>
      </c>
      <c r="G21" s="69">
        <v>21</v>
      </c>
      <c r="H21" s="37" t="s">
        <v>147</v>
      </c>
      <c r="I21" s="69">
        <v>20</v>
      </c>
      <c r="J21" s="37">
        <v>204</v>
      </c>
      <c r="K21" s="37">
        <v>1126276</v>
      </c>
      <c r="L21" s="37">
        <v>878</v>
      </c>
      <c r="M21" s="37" t="s">
        <v>162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41" customFormat="1" ht="24" customHeight="1">
      <c r="A22" s="34">
        <v>53</v>
      </c>
      <c r="C22" s="186" t="s">
        <v>8</v>
      </c>
      <c r="D22" s="186"/>
      <c r="E22" s="76"/>
      <c r="F22" s="34">
        <v>379</v>
      </c>
      <c r="G22" s="34">
        <v>324</v>
      </c>
      <c r="H22" s="34">
        <v>3</v>
      </c>
      <c r="I22" s="34">
        <v>52</v>
      </c>
      <c r="J22" s="34">
        <v>3785</v>
      </c>
      <c r="K22" s="34">
        <v>24091793</v>
      </c>
      <c r="L22" s="34">
        <v>511071</v>
      </c>
      <c r="M22" s="37" t="s">
        <v>162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41" customFormat="1" ht="24" customHeight="1">
      <c r="A23" s="34"/>
      <c r="B23" s="180">
        <v>531</v>
      </c>
      <c r="C23" s="180"/>
      <c r="D23" s="77" t="s">
        <v>9</v>
      </c>
      <c r="E23" s="76"/>
      <c r="F23" s="69">
        <v>129</v>
      </c>
      <c r="G23" s="69">
        <v>110</v>
      </c>
      <c r="H23" s="69">
        <v>2</v>
      </c>
      <c r="I23" s="69">
        <v>17</v>
      </c>
      <c r="J23" s="37">
        <v>1401</v>
      </c>
      <c r="K23" s="37">
        <v>7453430</v>
      </c>
      <c r="L23" s="37">
        <v>95979</v>
      </c>
      <c r="M23" s="37" t="s">
        <v>162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41" customFormat="1" ht="24" customHeight="1">
      <c r="A24" s="34"/>
      <c r="B24" s="180">
        <v>532</v>
      </c>
      <c r="C24" s="180"/>
      <c r="D24" s="77" t="s">
        <v>10</v>
      </c>
      <c r="E24" s="76"/>
      <c r="F24" s="69">
        <v>98</v>
      </c>
      <c r="G24" s="69">
        <v>73</v>
      </c>
      <c r="H24" s="37">
        <v>1</v>
      </c>
      <c r="I24" s="69">
        <v>24</v>
      </c>
      <c r="J24" s="37">
        <v>953</v>
      </c>
      <c r="K24" s="37">
        <v>5803132</v>
      </c>
      <c r="L24" s="37">
        <v>266409</v>
      </c>
      <c r="M24" s="37" t="s">
        <v>162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41" customFormat="1" ht="24" customHeight="1">
      <c r="A25" s="34"/>
      <c r="B25" s="180">
        <v>533</v>
      </c>
      <c r="C25" s="180"/>
      <c r="D25" s="77" t="s">
        <v>11</v>
      </c>
      <c r="E25" s="76"/>
      <c r="F25" s="69">
        <v>89</v>
      </c>
      <c r="G25" s="69">
        <v>81</v>
      </c>
      <c r="H25" s="37" t="s">
        <v>147</v>
      </c>
      <c r="I25" s="69">
        <v>8</v>
      </c>
      <c r="J25" s="37">
        <v>868</v>
      </c>
      <c r="K25" s="37">
        <v>6831977</v>
      </c>
      <c r="L25" s="37">
        <v>73366</v>
      </c>
      <c r="M25" s="37" t="s">
        <v>162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41" customFormat="1" ht="24" customHeight="1">
      <c r="A26" s="34"/>
      <c r="B26" s="180">
        <v>539</v>
      </c>
      <c r="C26" s="180"/>
      <c r="D26" s="77" t="s">
        <v>12</v>
      </c>
      <c r="E26" s="76"/>
      <c r="F26" s="69">
        <v>63</v>
      </c>
      <c r="G26" s="69">
        <v>60</v>
      </c>
      <c r="H26" s="37" t="s">
        <v>147</v>
      </c>
      <c r="I26" s="69">
        <v>3</v>
      </c>
      <c r="J26" s="37">
        <v>563</v>
      </c>
      <c r="K26" s="37">
        <v>4003254</v>
      </c>
      <c r="L26" s="37">
        <v>75317</v>
      </c>
      <c r="M26" s="37" t="s">
        <v>162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41" customFormat="1" ht="24" customHeight="1">
      <c r="A27" s="34">
        <v>54</v>
      </c>
      <c r="C27" s="186" t="s">
        <v>13</v>
      </c>
      <c r="D27" s="186"/>
      <c r="E27" s="76"/>
      <c r="F27" s="34">
        <v>395</v>
      </c>
      <c r="G27" s="34">
        <v>298</v>
      </c>
      <c r="H27" s="34">
        <v>2</v>
      </c>
      <c r="I27" s="34">
        <v>95</v>
      </c>
      <c r="J27" s="34">
        <v>3727</v>
      </c>
      <c r="K27" s="34">
        <v>19669521</v>
      </c>
      <c r="L27" s="34">
        <v>34645</v>
      </c>
      <c r="M27" s="37" t="s">
        <v>162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41" customFormat="1" ht="24" customHeight="1">
      <c r="A28" s="34"/>
      <c r="B28" s="180">
        <v>541</v>
      </c>
      <c r="C28" s="180"/>
      <c r="D28" s="111" t="s">
        <v>14</v>
      </c>
      <c r="E28" s="76"/>
      <c r="F28" s="69">
        <v>58</v>
      </c>
      <c r="G28" s="69">
        <v>38</v>
      </c>
      <c r="H28" s="37">
        <v>1</v>
      </c>
      <c r="I28" s="69">
        <v>19</v>
      </c>
      <c r="J28" s="37">
        <v>280</v>
      </c>
      <c r="K28" s="37">
        <v>1057210</v>
      </c>
      <c r="L28" s="37">
        <v>75</v>
      </c>
      <c r="M28" s="37" t="s">
        <v>162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41" customFormat="1" ht="24" customHeight="1">
      <c r="A29" s="34"/>
      <c r="B29" s="180">
        <v>542</v>
      </c>
      <c r="C29" s="180"/>
      <c r="D29" s="77" t="s">
        <v>15</v>
      </c>
      <c r="E29" s="76"/>
      <c r="F29" s="69">
        <v>79</v>
      </c>
      <c r="G29" s="69">
        <v>65</v>
      </c>
      <c r="H29" s="37" t="s">
        <v>147</v>
      </c>
      <c r="I29" s="69">
        <v>14</v>
      </c>
      <c r="J29" s="37">
        <v>1187</v>
      </c>
      <c r="K29" s="37">
        <v>8052341</v>
      </c>
      <c r="L29" s="37">
        <v>22404</v>
      </c>
      <c r="M29" s="37" t="s">
        <v>162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41" customFormat="1" ht="24" customHeight="1">
      <c r="A30" s="34"/>
      <c r="B30" s="180">
        <v>549</v>
      </c>
      <c r="C30" s="180"/>
      <c r="D30" s="77" t="s">
        <v>16</v>
      </c>
      <c r="E30" s="76"/>
      <c r="F30" s="69">
        <v>258</v>
      </c>
      <c r="G30" s="69">
        <v>195</v>
      </c>
      <c r="H30" s="37">
        <v>1</v>
      </c>
      <c r="I30" s="69">
        <v>62</v>
      </c>
      <c r="J30" s="37">
        <v>2260</v>
      </c>
      <c r="K30" s="37">
        <v>10559970</v>
      </c>
      <c r="L30" s="37">
        <v>12166</v>
      </c>
      <c r="M30" s="37" t="s">
        <v>162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1" customFormat="1" ht="24" customHeight="1">
      <c r="A31" s="107">
        <v>55</v>
      </c>
      <c r="B31" s="185" t="s">
        <v>111</v>
      </c>
      <c r="C31" s="185"/>
      <c r="D31" s="185"/>
      <c r="E31" s="106"/>
      <c r="F31" s="5">
        <v>4249</v>
      </c>
      <c r="G31" s="5">
        <v>2065</v>
      </c>
      <c r="H31" s="6">
        <v>30</v>
      </c>
      <c r="I31" s="5">
        <v>2154</v>
      </c>
      <c r="J31" s="5">
        <v>26859</v>
      </c>
      <c r="K31" s="5">
        <v>45946841</v>
      </c>
      <c r="L31" s="5">
        <v>1831966</v>
      </c>
      <c r="M31" s="5">
        <v>564310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s="41" customFormat="1" ht="24" customHeight="1">
      <c r="A32" s="34">
        <v>55</v>
      </c>
      <c r="C32" s="186" t="s">
        <v>17</v>
      </c>
      <c r="D32" s="186"/>
      <c r="E32" s="76"/>
      <c r="F32" s="34">
        <v>12</v>
      </c>
      <c r="G32" s="34">
        <v>8</v>
      </c>
      <c r="H32" s="37" t="s">
        <v>147</v>
      </c>
      <c r="I32" s="37">
        <v>4</v>
      </c>
      <c r="J32" s="34">
        <v>1895</v>
      </c>
      <c r="K32" s="34">
        <v>4811412</v>
      </c>
      <c r="L32" s="37">
        <v>27818</v>
      </c>
      <c r="M32" s="34">
        <v>68976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41" customFormat="1" ht="24" customHeight="1">
      <c r="A33" s="34"/>
      <c r="B33" s="180">
        <v>551</v>
      </c>
      <c r="C33" s="180"/>
      <c r="D33" s="77" t="s">
        <v>96</v>
      </c>
      <c r="E33" s="76"/>
      <c r="F33" s="69">
        <v>6</v>
      </c>
      <c r="G33" s="69">
        <v>6</v>
      </c>
      <c r="H33" s="37" t="s">
        <v>147</v>
      </c>
      <c r="I33" s="37" t="s">
        <v>147</v>
      </c>
      <c r="J33" s="37">
        <v>1862</v>
      </c>
      <c r="K33" s="37">
        <v>4723509</v>
      </c>
      <c r="L33" s="37">
        <v>27818</v>
      </c>
      <c r="M33" s="70">
        <v>68416</v>
      </c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41" customFormat="1" ht="26.25" customHeight="1">
      <c r="A34" s="34"/>
      <c r="B34" s="180">
        <v>559</v>
      </c>
      <c r="C34" s="180"/>
      <c r="D34" s="78" t="s">
        <v>168</v>
      </c>
      <c r="E34" s="76"/>
      <c r="F34" s="121">
        <v>6</v>
      </c>
      <c r="G34" s="75">
        <v>2</v>
      </c>
      <c r="H34" s="37" t="s">
        <v>147</v>
      </c>
      <c r="I34" s="75">
        <v>4</v>
      </c>
      <c r="J34" s="34">
        <v>33</v>
      </c>
      <c r="K34" s="34">
        <v>87903</v>
      </c>
      <c r="L34" s="37" t="s">
        <v>147</v>
      </c>
      <c r="M34" s="120">
        <v>560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41" customFormat="1" ht="24" customHeight="1">
      <c r="A35" s="34">
        <v>56</v>
      </c>
      <c r="C35" s="186" t="s">
        <v>18</v>
      </c>
      <c r="D35" s="186"/>
      <c r="E35" s="76"/>
      <c r="F35" s="34">
        <v>791</v>
      </c>
      <c r="G35" s="34">
        <v>410</v>
      </c>
      <c r="H35" s="37">
        <v>3</v>
      </c>
      <c r="I35" s="34">
        <v>378</v>
      </c>
      <c r="J35" s="34">
        <v>2669</v>
      </c>
      <c r="K35" s="34">
        <v>3364936</v>
      </c>
      <c r="L35" s="34">
        <v>18914</v>
      </c>
      <c r="M35" s="34">
        <v>88228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41" customFormat="1" ht="24" customHeight="1">
      <c r="A36" s="34"/>
      <c r="B36" s="180">
        <v>561</v>
      </c>
      <c r="C36" s="180"/>
      <c r="D36" s="77" t="s">
        <v>19</v>
      </c>
      <c r="E36" s="76"/>
      <c r="F36" s="69">
        <v>138</v>
      </c>
      <c r="G36" s="69">
        <v>47</v>
      </c>
      <c r="H36" s="37" t="s">
        <v>147</v>
      </c>
      <c r="I36" s="69">
        <v>91</v>
      </c>
      <c r="J36" s="37">
        <v>437</v>
      </c>
      <c r="K36" s="37">
        <v>455278</v>
      </c>
      <c r="L36" s="37">
        <v>5420</v>
      </c>
      <c r="M36" s="70">
        <v>13871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41" customFormat="1" ht="24" customHeight="1">
      <c r="A37" s="34"/>
      <c r="B37" s="180">
        <v>562</v>
      </c>
      <c r="C37" s="180"/>
      <c r="D37" s="77" t="s">
        <v>20</v>
      </c>
      <c r="E37" s="76"/>
      <c r="F37" s="69">
        <v>111</v>
      </c>
      <c r="G37" s="69">
        <v>65</v>
      </c>
      <c r="H37" s="37" t="s">
        <v>147</v>
      </c>
      <c r="I37" s="69">
        <v>46</v>
      </c>
      <c r="J37" s="37">
        <v>436</v>
      </c>
      <c r="K37" s="37">
        <v>669274</v>
      </c>
      <c r="L37" s="37">
        <v>1832</v>
      </c>
      <c r="M37" s="70">
        <v>16677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41" customFormat="1" ht="24" customHeight="1">
      <c r="A38" s="34"/>
      <c r="B38" s="180">
        <v>563</v>
      </c>
      <c r="C38" s="180"/>
      <c r="D38" s="77" t="s">
        <v>21</v>
      </c>
      <c r="E38" s="76"/>
      <c r="F38" s="69">
        <v>353</v>
      </c>
      <c r="G38" s="69">
        <v>198</v>
      </c>
      <c r="H38" s="37" t="s">
        <v>147</v>
      </c>
      <c r="I38" s="69">
        <v>155</v>
      </c>
      <c r="J38" s="37">
        <v>1204</v>
      </c>
      <c r="K38" s="37">
        <v>1521961</v>
      </c>
      <c r="L38" s="37">
        <v>3343</v>
      </c>
      <c r="M38" s="70">
        <v>38609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41" customFormat="1" ht="24" customHeight="1">
      <c r="A39" s="34"/>
      <c r="B39" s="180">
        <v>564</v>
      </c>
      <c r="C39" s="180"/>
      <c r="D39" s="77" t="s">
        <v>22</v>
      </c>
      <c r="E39" s="76"/>
      <c r="F39" s="69">
        <v>53</v>
      </c>
      <c r="G39" s="69">
        <v>27</v>
      </c>
      <c r="H39" s="37" t="s">
        <v>147</v>
      </c>
      <c r="I39" s="69">
        <v>26</v>
      </c>
      <c r="J39" s="37">
        <v>158</v>
      </c>
      <c r="K39" s="37">
        <v>185968</v>
      </c>
      <c r="L39" s="37">
        <v>16</v>
      </c>
      <c r="M39" s="70">
        <v>6113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41" customFormat="1" ht="24" customHeight="1">
      <c r="A40" s="75"/>
      <c r="B40" s="181">
        <v>569</v>
      </c>
      <c r="C40" s="181"/>
      <c r="D40" s="110" t="s">
        <v>23</v>
      </c>
      <c r="E40" s="76"/>
      <c r="F40" s="69">
        <v>136</v>
      </c>
      <c r="G40" s="69">
        <v>73</v>
      </c>
      <c r="H40" s="69">
        <v>3</v>
      </c>
      <c r="I40" s="69">
        <v>60</v>
      </c>
      <c r="J40" s="69">
        <v>434</v>
      </c>
      <c r="K40" s="69">
        <v>532455</v>
      </c>
      <c r="L40" s="69">
        <v>8303</v>
      </c>
      <c r="M40" s="71">
        <v>12958</v>
      </c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41" customFormat="1" ht="5.25" customHeight="1" thickBot="1">
      <c r="A41" s="60"/>
      <c r="B41" s="60"/>
      <c r="C41" s="60"/>
      <c r="D41" s="82"/>
      <c r="E41" s="80"/>
      <c r="F41" s="61"/>
      <c r="G41" s="61"/>
      <c r="H41" s="61"/>
      <c r="I41" s="61"/>
      <c r="J41" s="61"/>
      <c r="K41" s="61"/>
      <c r="L41" s="61"/>
      <c r="M41" s="8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13" s="81" customFormat="1" ht="18" customHeight="1">
      <c r="A42" s="182" t="s">
        <v>124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</row>
    <row r="43" spans="1:13" s="81" customFormat="1" ht="18" customHeight="1">
      <c r="A43" s="184" t="s">
        <v>126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</row>
    <row r="44" spans="1:13" s="41" customFormat="1" ht="6" customHeight="1" thickBot="1">
      <c r="A44" s="39" t="s">
        <v>136</v>
      </c>
      <c r="B44" s="39"/>
      <c r="C44" s="39"/>
      <c r="D44" s="39"/>
      <c r="E44" s="39"/>
      <c r="F44" s="72"/>
      <c r="G44" s="72"/>
      <c r="H44" s="72"/>
      <c r="I44" s="72"/>
      <c r="J44" s="72"/>
      <c r="K44" s="147"/>
      <c r="L44" s="147"/>
      <c r="M44" s="147"/>
    </row>
    <row r="45" spans="1:13" s="68" customFormat="1" ht="24" customHeight="1">
      <c r="A45" s="162" t="s">
        <v>144</v>
      </c>
      <c r="B45" s="162"/>
      <c r="C45" s="162"/>
      <c r="D45" s="162"/>
      <c r="E45" s="20"/>
      <c r="F45" s="178" t="s">
        <v>140</v>
      </c>
      <c r="G45" s="178"/>
      <c r="H45" s="178"/>
      <c r="I45" s="179"/>
      <c r="J45" s="176" t="s">
        <v>91</v>
      </c>
      <c r="K45" s="176" t="s">
        <v>107</v>
      </c>
      <c r="L45" s="176" t="s">
        <v>106</v>
      </c>
      <c r="M45" s="174" t="s">
        <v>93</v>
      </c>
    </row>
    <row r="46" spans="1:13" s="68" customFormat="1" ht="42" customHeight="1">
      <c r="A46" s="162"/>
      <c r="B46" s="162"/>
      <c r="C46" s="162"/>
      <c r="D46" s="162"/>
      <c r="E46" s="20"/>
      <c r="F46" s="152" t="s">
        <v>109</v>
      </c>
      <c r="G46" s="73" t="s">
        <v>236</v>
      </c>
      <c r="H46" s="159" t="s">
        <v>235</v>
      </c>
      <c r="I46" s="73" t="s">
        <v>108</v>
      </c>
      <c r="J46" s="177"/>
      <c r="K46" s="177"/>
      <c r="L46" s="177"/>
      <c r="M46" s="175"/>
    </row>
    <row r="47" spans="1:13" s="41" customFormat="1" ht="12" customHeight="1">
      <c r="A47" s="65"/>
      <c r="B47" s="65"/>
      <c r="C47" s="65"/>
      <c r="D47" s="65"/>
      <c r="E47" s="89"/>
      <c r="F47" s="158"/>
      <c r="G47" s="74"/>
      <c r="H47" s="74"/>
      <c r="I47" s="74"/>
      <c r="J47" s="98" t="s">
        <v>227</v>
      </c>
      <c r="K47" s="98" t="s">
        <v>228</v>
      </c>
      <c r="L47" s="98" t="s">
        <v>228</v>
      </c>
      <c r="M47" s="98" t="s">
        <v>229</v>
      </c>
    </row>
    <row r="48" spans="1:40" s="41" customFormat="1" ht="24" customHeight="1">
      <c r="A48" s="34">
        <v>57</v>
      </c>
      <c r="C48" s="188" t="s">
        <v>24</v>
      </c>
      <c r="D48" s="188"/>
      <c r="E48" s="76"/>
      <c r="F48" s="34">
        <v>1099</v>
      </c>
      <c r="G48" s="34">
        <v>433</v>
      </c>
      <c r="H48" s="34">
        <v>13</v>
      </c>
      <c r="I48" s="34">
        <v>653</v>
      </c>
      <c r="J48" s="34">
        <v>8667</v>
      </c>
      <c r="K48" s="34">
        <v>10715096</v>
      </c>
      <c r="L48" s="34">
        <v>58437</v>
      </c>
      <c r="M48" s="34">
        <v>118960</v>
      </c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41" customFormat="1" ht="24" customHeight="1">
      <c r="A49" s="34"/>
      <c r="B49" s="180">
        <v>571</v>
      </c>
      <c r="C49" s="180"/>
      <c r="D49" s="77" t="s">
        <v>25</v>
      </c>
      <c r="E49" s="76"/>
      <c r="F49" s="69">
        <v>99</v>
      </c>
      <c r="G49" s="69">
        <v>57</v>
      </c>
      <c r="H49" s="69">
        <v>3</v>
      </c>
      <c r="I49" s="69">
        <v>39</v>
      </c>
      <c r="J49" s="37">
        <v>2243</v>
      </c>
      <c r="K49" s="37">
        <v>4650938</v>
      </c>
      <c r="L49" s="37">
        <v>3382</v>
      </c>
      <c r="M49" s="70">
        <v>57850</v>
      </c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41" customFormat="1" ht="24" customHeight="1">
      <c r="A50" s="34"/>
      <c r="B50" s="180">
        <v>572</v>
      </c>
      <c r="C50" s="180"/>
      <c r="D50" s="77" t="s">
        <v>26</v>
      </c>
      <c r="E50" s="76"/>
      <c r="F50" s="69">
        <v>130</v>
      </c>
      <c r="G50" s="69">
        <v>47</v>
      </c>
      <c r="H50" s="37" t="s">
        <v>147</v>
      </c>
      <c r="I50" s="69">
        <v>83</v>
      </c>
      <c r="J50" s="37">
        <v>422</v>
      </c>
      <c r="K50" s="37">
        <v>827737</v>
      </c>
      <c r="L50" s="37">
        <v>1222</v>
      </c>
      <c r="M50" s="70">
        <v>8374</v>
      </c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41" customFormat="1" ht="24" customHeight="1">
      <c r="A51" s="34"/>
      <c r="B51" s="180">
        <v>573</v>
      </c>
      <c r="C51" s="180"/>
      <c r="D51" s="77" t="s">
        <v>27</v>
      </c>
      <c r="E51" s="76"/>
      <c r="F51" s="69">
        <v>28</v>
      </c>
      <c r="G51" s="69">
        <v>10</v>
      </c>
      <c r="H51" s="37" t="s">
        <v>147</v>
      </c>
      <c r="I51" s="69">
        <v>18</v>
      </c>
      <c r="J51" s="37">
        <v>101</v>
      </c>
      <c r="K51" s="37">
        <v>129643</v>
      </c>
      <c r="L51" s="37">
        <v>800</v>
      </c>
      <c r="M51" s="70">
        <v>1184</v>
      </c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41" customFormat="1" ht="24" customHeight="1">
      <c r="A52" s="34"/>
      <c r="B52" s="180">
        <v>574</v>
      </c>
      <c r="C52" s="180"/>
      <c r="D52" s="77" t="s">
        <v>28</v>
      </c>
      <c r="E52" s="76"/>
      <c r="F52" s="69">
        <v>21</v>
      </c>
      <c r="G52" s="69">
        <v>8</v>
      </c>
      <c r="H52" s="37" t="s">
        <v>147</v>
      </c>
      <c r="I52" s="69">
        <v>13</v>
      </c>
      <c r="J52" s="69">
        <v>85</v>
      </c>
      <c r="K52" s="69">
        <v>96245</v>
      </c>
      <c r="L52" s="37" t="s">
        <v>147</v>
      </c>
      <c r="M52" s="71">
        <v>1113</v>
      </c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41" customFormat="1" ht="24" customHeight="1">
      <c r="A53" s="34"/>
      <c r="B53" s="180">
        <v>575</v>
      </c>
      <c r="C53" s="180"/>
      <c r="D53" s="77" t="s">
        <v>29</v>
      </c>
      <c r="E53" s="76"/>
      <c r="F53" s="69">
        <v>54</v>
      </c>
      <c r="G53" s="69">
        <v>9</v>
      </c>
      <c r="H53" s="37" t="s">
        <v>147</v>
      </c>
      <c r="I53" s="69">
        <v>45</v>
      </c>
      <c r="J53" s="37">
        <v>135</v>
      </c>
      <c r="K53" s="37">
        <v>129009</v>
      </c>
      <c r="L53" s="37">
        <v>500</v>
      </c>
      <c r="M53" s="70">
        <v>2691</v>
      </c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41" customFormat="1" ht="24" customHeight="1">
      <c r="A54" s="34"/>
      <c r="B54" s="180">
        <v>576</v>
      </c>
      <c r="C54" s="180"/>
      <c r="D54" s="77" t="s">
        <v>30</v>
      </c>
      <c r="E54" s="76"/>
      <c r="F54" s="69">
        <v>235</v>
      </c>
      <c r="G54" s="69">
        <v>94</v>
      </c>
      <c r="H54" s="69">
        <v>2</v>
      </c>
      <c r="I54" s="69">
        <v>139</v>
      </c>
      <c r="J54" s="37">
        <v>1299</v>
      </c>
      <c r="K54" s="37">
        <v>709163</v>
      </c>
      <c r="L54" s="37">
        <v>4584</v>
      </c>
      <c r="M54" s="70">
        <v>12321</v>
      </c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41" customFormat="1" ht="24" customHeight="1">
      <c r="A55" s="34"/>
      <c r="B55" s="180">
        <v>577</v>
      </c>
      <c r="C55" s="180"/>
      <c r="D55" s="77" t="s">
        <v>31</v>
      </c>
      <c r="E55" s="76"/>
      <c r="F55" s="69">
        <v>81</v>
      </c>
      <c r="G55" s="69">
        <v>28</v>
      </c>
      <c r="H55" s="69">
        <v>1</v>
      </c>
      <c r="I55" s="69">
        <v>52</v>
      </c>
      <c r="J55" s="37">
        <v>204</v>
      </c>
      <c r="K55" s="37">
        <v>207336</v>
      </c>
      <c r="L55" s="37">
        <v>1019</v>
      </c>
      <c r="M55" s="70">
        <v>2805</v>
      </c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41" customFormat="1" ht="24" customHeight="1">
      <c r="A56" s="34"/>
      <c r="B56" s="180">
        <v>579</v>
      </c>
      <c r="C56" s="180"/>
      <c r="D56" s="77" t="s">
        <v>32</v>
      </c>
      <c r="E56" s="76"/>
      <c r="F56" s="69">
        <v>451</v>
      </c>
      <c r="G56" s="69">
        <v>180</v>
      </c>
      <c r="H56" s="69">
        <v>7</v>
      </c>
      <c r="I56" s="69">
        <v>264</v>
      </c>
      <c r="J56" s="37">
        <v>4178</v>
      </c>
      <c r="K56" s="37">
        <v>3965025</v>
      </c>
      <c r="L56" s="37">
        <v>46930</v>
      </c>
      <c r="M56" s="70">
        <v>32622</v>
      </c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41" customFormat="1" ht="24" customHeight="1">
      <c r="A57" s="34">
        <v>58</v>
      </c>
      <c r="C57" s="186" t="s">
        <v>33</v>
      </c>
      <c r="D57" s="186"/>
      <c r="E57" s="76"/>
      <c r="F57" s="34">
        <v>389</v>
      </c>
      <c r="G57" s="34">
        <v>234</v>
      </c>
      <c r="H57" s="37" t="s">
        <v>147</v>
      </c>
      <c r="I57" s="34">
        <v>155</v>
      </c>
      <c r="J57" s="34">
        <v>2656</v>
      </c>
      <c r="K57" s="34">
        <v>8639812</v>
      </c>
      <c r="L57" s="34">
        <v>1292843</v>
      </c>
      <c r="M57" s="34">
        <v>17434</v>
      </c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41" customFormat="1" ht="24" customHeight="1">
      <c r="A58" s="34"/>
      <c r="B58" s="180">
        <v>581</v>
      </c>
      <c r="C58" s="180"/>
      <c r="D58" s="77" t="s">
        <v>34</v>
      </c>
      <c r="E58" s="76"/>
      <c r="F58" s="69">
        <v>327</v>
      </c>
      <c r="G58" s="69">
        <v>224</v>
      </c>
      <c r="H58" s="37" t="s">
        <v>147</v>
      </c>
      <c r="I58" s="69">
        <v>103</v>
      </c>
      <c r="J58" s="37">
        <v>2540</v>
      </c>
      <c r="K58" s="37">
        <v>8563493</v>
      </c>
      <c r="L58" s="37">
        <v>1289812</v>
      </c>
      <c r="M58" s="70">
        <v>13142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41" customFormat="1" ht="24" customHeight="1">
      <c r="A59" s="34"/>
      <c r="B59" s="180">
        <v>582</v>
      </c>
      <c r="C59" s="180"/>
      <c r="D59" s="77" t="s">
        <v>35</v>
      </c>
      <c r="E59" s="76"/>
      <c r="F59" s="69">
        <v>62</v>
      </c>
      <c r="G59" s="69">
        <v>10</v>
      </c>
      <c r="H59" s="37" t="s">
        <v>147</v>
      </c>
      <c r="I59" s="69">
        <v>52</v>
      </c>
      <c r="J59" s="37">
        <v>116</v>
      </c>
      <c r="K59" s="37">
        <v>76319</v>
      </c>
      <c r="L59" s="37">
        <v>3031</v>
      </c>
      <c r="M59" s="70">
        <v>4292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41" customFormat="1" ht="24" customHeight="1">
      <c r="A60" s="34">
        <v>59</v>
      </c>
      <c r="C60" s="186" t="s">
        <v>169</v>
      </c>
      <c r="D60" s="186"/>
      <c r="E60" s="76"/>
      <c r="F60" s="34">
        <v>376</v>
      </c>
      <c r="G60" s="34">
        <v>158</v>
      </c>
      <c r="H60" s="34">
        <v>3</v>
      </c>
      <c r="I60" s="34">
        <v>215</v>
      </c>
      <c r="J60" s="34">
        <v>1680</v>
      </c>
      <c r="K60" s="34">
        <v>4013098</v>
      </c>
      <c r="L60" s="34">
        <v>66438</v>
      </c>
      <c r="M60" s="34">
        <v>66491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41" customFormat="1" ht="24" customHeight="1">
      <c r="A61" s="34"/>
      <c r="B61" s="180">
        <v>591</v>
      </c>
      <c r="C61" s="180"/>
      <c r="D61" s="77" t="s">
        <v>36</v>
      </c>
      <c r="E61" s="76"/>
      <c r="F61" s="69">
        <v>98</v>
      </c>
      <c r="G61" s="69">
        <v>48</v>
      </c>
      <c r="H61" s="69">
        <v>1</v>
      </c>
      <c r="I61" s="69">
        <v>49</v>
      </c>
      <c r="J61" s="69">
        <v>458</v>
      </c>
      <c r="K61" s="69">
        <v>791448</v>
      </c>
      <c r="L61" s="69">
        <v>6495</v>
      </c>
      <c r="M61" s="71">
        <v>26003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41" customFormat="1" ht="24" customHeight="1">
      <c r="A62" s="34"/>
      <c r="B62" s="180">
        <v>592</v>
      </c>
      <c r="C62" s="180"/>
      <c r="D62" s="77" t="s">
        <v>170</v>
      </c>
      <c r="E62" s="76"/>
      <c r="F62" s="69">
        <v>206</v>
      </c>
      <c r="G62" s="69">
        <v>83</v>
      </c>
      <c r="H62" s="69">
        <v>1</v>
      </c>
      <c r="I62" s="69">
        <v>122</v>
      </c>
      <c r="J62" s="37">
        <v>936</v>
      </c>
      <c r="K62" s="37">
        <v>2931965</v>
      </c>
      <c r="L62" s="37">
        <v>58789</v>
      </c>
      <c r="M62" s="70">
        <v>29814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41" customFormat="1" ht="24" customHeight="1">
      <c r="A63" s="34"/>
      <c r="B63" s="180">
        <v>599</v>
      </c>
      <c r="C63" s="180"/>
      <c r="D63" s="77" t="s">
        <v>37</v>
      </c>
      <c r="E63" s="76"/>
      <c r="F63" s="69">
        <v>72</v>
      </c>
      <c r="G63" s="69">
        <v>27</v>
      </c>
      <c r="H63" s="69">
        <v>1</v>
      </c>
      <c r="I63" s="69">
        <v>44</v>
      </c>
      <c r="J63" s="37">
        <v>286</v>
      </c>
      <c r="K63" s="37">
        <v>289685</v>
      </c>
      <c r="L63" s="37">
        <v>1154</v>
      </c>
      <c r="M63" s="70">
        <v>10674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41" customFormat="1" ht="24" customHeight="1">
      <c r="A64" s="34">
        <v>60</v>
      </c>
      <c r="C64" s="186" t="s">
        <v>38</v>
      </c>
      <c r="D64" s="186"/>
      <c r="E64" s="76"/>
      <c r="F64" s="34">
        <v>1582</v>
      </c>
      <c r="G64" s="34">
        <v>822</v>
      </c>
      <c r="H64" s="34">
        <v>11</v>
      </c>
      <c r="I64" s="34">
        <v>749</v>
      </c>
      <c r="J64" s="34">
        <v>9292</v>
      </c>
      <c r="K64" s="34">
        <v>14402487</v>
      </c>
      <c r="L64" s="34">
        <v>367516</v>
      </c>
      <c r="M64" s="34">
        <v>204221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41" customFormat="1" ht="24" customHeight="1">
      <c r="A65" s="34"/>
      <c r="B65" s="180">
        <v>601</v>
      </c>
      <c r="C65" s="180"/>
      <c r="D65" s="77" t="s">
        <v>39</v>
      </c>
      <c r="E65" s="76"/>
      <c r="F65" s="69">
        <v>359</v>
      </c>
      <c r="G65" s="69">
        <v>238</v>
      </c>
      <c r="H65" s="69">
        <v>4</v>
      </c>
      <c r="I65" s="69">
        <v>117</v>
      </c>
      <c r="J65" s="37">
        <v>2028</v>
      </c>
      <c r="K65" s="37">
        <v>3543400</v>
      </c>
      <c r="L65" s="37">
        <v>28773</v>
      </c>
      <c r="M65" s="70">
        <v>44525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41" customFormat="1" ht="24" customHeight="1">
      <c r="A66" s="34"/>
      <c r="B66" s="180">
        <v>602</v>
      </c>
      <c r="C66" s="180"/>
      <c r="D66" s="77" t="s">
        <v>40</v>
      </c>
      <c r="E66" s="76"/>
      <c r="F66" s="69">
        <v>23</v>
      </c>
      <c r="G66" s="69">
        <v>10</v>
      </c>
      <c r="H66" s="37" t="s">
        <v>147</v>
      </c>
      <c r="I66" s="69">
        <v>13</v>
      </c>
      <c r="J66" s="37">
        <v>72</v>
      </c>
      <c r="K66" s="37">
        <v>91484</v>
      </c>
      <c r="L66" s="37">
        <v>470</v>
      </c>
      <c r="M66" s="70">
        <v>3942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41" customFormat="1" ht="24" customHeight="1">
      <c r="A67" s="34"/>
      <c r="B67" s="180">
        <v>603</v>
      </c>
      <c r="C67" s="180"/>
      <c r="D67" s="77" t="s">
        <v>41</v>
      </c>
      <c r="E67" s="76"/>
      <c r="F67" s="69">
        <v>222</v>
      </c>
      <c r="G67" s="69">
        <v>173</v>
      </c>
      <c r="H67" s="69">
        <v>2</v>
      </c>
      <c r="I67" s="69">
        <v>47</v>
      </c>
      <c r="J67" s="37">
        <v>1281</v>
      </c>
      <c r="K67" s="37">
        <v>4384341</v>
      </c>
      <c r="L67" s="37">
        <v>74180</v>
      </c>
      <c r="M67" s="70">
        <v>3485</v>
      </c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41" customFormat="1" ht="24" customHeight="1">
      <c r="A68" s="34"/>
      <c r="B68" s="180">
        <v>604</v>
      </c>
      <c r="C68" s="180"/>
      <c r="D68" s="77" t="s">
        <v>42</v>
      </c>
      <c r="E68" s="76"/>
      <c r="F68" s="69">
        <v>200</v>
      </c>
      <c r="G68" s="69">
        <v>107</v>
      </c>
      <c r="H68" s="69">
        <v>1</v>
      </c>
      <c r="I68" s="69">
        <v>92</v>
      </c>
      <c r="J68" s="37">
        <v>2387</v>
      </c>
      <c r="K68" s="37">
        <v>1601768</v>
      </c>
      <c r="L68" s="37">
        <v>200156</v>
      </c>
      <c r="M68" s="70">
        <v>20740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41" customFormat="1" ht="35.25" customHeight="1">
      <c r="A69" s="34"/>
      <c r="B69" s="180">
        <v>605</v>
      </c>
      <c r="C69" s="180"/>
      <c r="D69" s="78" t="s">
        <v>105</v>
      </c>
      <c r="E69" s="79"/>
      <c r="F69" s="69">
        <v>115</v>
      </c>
      <c r="G69" s="69">
        <v>62</v>
      </c>
      <c r="H69" s="37" t="s">
        <v>147</v>
      </c>
      <c r="I69" s="69">
        <v>53</v>
      </c>
      <c r="J69" s="37">
        <v>809</v>
      </c>
      <c r="K69" s="37">
        <v>1541649</v>
      </c>
      <c r="L69" s="37">
        <v>24529</v>
      </c>
      <c r="M69" s="70">
        <v>36252</v>
      </c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s="41" customFormat="1" ht="24" customHeight="1">
      <c r="A70" s="34"/>
      <c r="B70" s="180">
        <v>606</v>
      </c>
      <c r="C70" s="180"/>
      <c r="D70" s="77" t="s">
        <v>43</v>
      </c>
      <c r="E70" s="76"/>
      <c r="F70" s="69">
        <v>21</v>
      </c>
      <c r="G70" s="69">
        <v>6</v>
      </c>
      <c r="H70" s="37" t="s">
        <v>147</v>
      </c>
      <c r="I70" s="69">
        <v>15</v>
      </c>
      <c r="J70" s="37">
        <v>66</v>
      </c>
      <c r="K70" s="37">
        <v>72518</v>
      </c>
      <c r="L70" s="37">
        <v>6126</v>
      </c>
      <c r="M70" s="70">
        <v>1151</v>
      </c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 s="41" customFormat="1" ht="24" customHeight="1">
      <c r="A71" s="34"/>
      <c r="B71" s="180">
        <v>607</v>
      </c>
      <c r="C71" s="180"/>
      <c r="D71" s="77" t="s">
        <v>171</v>
      </c>
      <c r="E71" s="76"/>
      <c r="F71" s="69">
        <v>75</v>
      </c>
      <c r="G71" s="69">
        <v>44</v>
      </c>
      <c r="H71" s="37" t="s">
        <v>147</v>
      </c>
      <c r="I71" s="69">
        <v>31</v>
      </c>
      <c r="J71" s="37">
        <v>275</v>
      </c>
      <c r="K71" s="37">
        <v>320859</v>
      </c>
      <c r="L71" s="37">
        <v>608</v>
      </c>
      <c r="M71" s="70">
        <v>5999</v>
      </c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1:40" s="41" customFormat="1" ht="24" customHeight="1">
      <c r="A72" s="34"/>
      <c r="B72" s="180">
        <v>609</v>
      </c>
      <c r="C72" s="180"/>
      <c r="D72" s="77" t="s">
        <v>44</v>
      </c>
      <c r="E72" s="76"/>
      <c r="F72" s="69">
        <v>567</v>
      </c>
      <c r="G72" s="69">
        <v>182</v>
      </c>
      <c r="H72" s="69">
        <v>4</v>
      </c>
      <c r="I72" s="69">
        <v>381</v>
      </c>
      <c r="J72" s="37">
        <v>2374</v>
      </c>
      <c r="K72" s="37">
        <v>2846468</v>
      </c>
      <c r="L72" s="37">
        <v>32674</v>
      </c>
      <c r="M72" s="70">
        <v>88127</v>
      </c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</row>
    <row r="73" spans="1:40" s="41" customFormat="1" ht="6" customHeight="1" thickBot="1">
      <c r="A73" s="60"/>
      <c r="B73" s="60"/>
      <c r="C73" s="60"/>
      <c r="D73" s="60"/>
      <c r="E73" s="80"/>
      <c r="F73" s="60"/>
      <c r="G73" s="60"/>
      <c r="H73" s="60"/>
      <c r="I73" s="60"/>
      <c r="J73" s="60"/>
      <c r="K73" s="60"/>
      <c r="L73" s="60"/>
      <c r="M73" s="60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</row>
    <row r="74" spans="1:40" s="41" customFormat="1" ht="16.5" customHeight="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</row>
    <row r="75" spans="1:40" s="24" customFormat="1" ht="13.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</row>
    <row r="76" spans="1:40" s="24" customFormat="1" ht="13.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</row>
    <row r="77" spans="1:40" s="24" customFormat="1" ht="13.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</row>
    <row r="78" spans="1:40" s="24" customFormat="1" ht="13.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</row>
    <row r="79" spans="1:40" s="24" customFormat="1" ht="13.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</row>
    <row r="80" spans="1:40" s="24" customFormat="1" ht="13.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</row>
    <row r="81" spans="1:40" s="24" customFormat="1" ht="13.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</row>
    <row r="82" spans="1:40" s="24" customFormat="1" ht="13.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</row>
    <row r="83" spans="1:40" s="24" customFormat="1" ht="13.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</row>
    <row r="84" spans="1:40" s="24" customFormat="1" ht="13.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</row>
    <row r="85" spans="1:40" s="24" customFormat="1" ht="13.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</row>
    <row r="86" spans="1:40" s="24" customFormat="1" ht="13.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</row>
    <row r="87" spans="1:40" s="24" customFormat="1" ht="13.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</row>
    <row r="88" spans="1:40" s="24" customFormat="1" ht="13.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</row>
    <row r="89" spans="1:40" s="24" customFormat="1" ht="13.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</row>
    <row r="90" spans="1:40" s="24" customFormat="1" ht="13.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</row>
    <row r="91" spans="1:40" s="24" customFormat="1" ht="13.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</row>
    <row r="92" spans="1:40" s="24" customFormat="1" ht="13.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</row>
    <row r="93" spans="1:40" s="24" customFormat="1" ht="13.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</row>
    <row r="94" spans="1:40" s="24" customFormat="1" ht="13.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</row>
    <row r="95" spans="1:40" s="24" customFormat="1" ht="13.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</row>
    <row r="96" spans="1:40" s="24" customFormat="1" ht="13.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</row>
    <row r="97" spans="1:40" s="24" customFormat="1" ht="13.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</row>
    <row r="98" spans="1:40" s="24" customFormat="1" ht="13.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</row>
    <row r="99" spans="1:40" s="24" customFormat="1" ht="13.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</row>
    <row r="100" spans="1:40" s="24" customFormat="1" ht="13.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</row>
    <row r="101" spans="1:40" s="24" customFormat="1" ht="13.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</row>
    <row r="102" spans="1:40" s="24" customFormat="1" ht="13.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</row>
    <row r="103" spans="1:40" s="24" customFormat="1" ht="13.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</row>
    <row r="104" spans="1:40" s="24" customFormat="1" ht="13.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</row>
    <row r="105" spans="1:40" s="24" customFormat="1" ht="13.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</row>
    <row r="106" spans="1:40" s="24" customFormat="1" ht="13.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</row>
    <row r="107" spans="1:40" s="24" customFormat="1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</row>
    <row r="108" spans="1:40" s="24" customFormat="1" ht="13.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</row>
    <row r="109" spans="1:40" s="24" customFormat="1" ht="13.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</row>
    <row r="110" spans="1:40" s="24" customFormat="1" ht="13.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</row>
    <row r="111" spans="1:40" s="24" customFormat="1" ht="13.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</row>
    <row r="112" spans="1:40" s="24" customFormat="1" ht="13.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</row>
    <row r="113" spans="1:40" s="24" customFormat="1" ht="13.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</row>
    <row r="114" spans="1:40" s="24" customFormat="1" ht="13.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</row>
    <row r="115" spans="1:40" s="24" customFormat="1" ht="13.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</row>
    <row r="116" spans="1:40" s="24" customFormat="1" ht="13.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</row>
    <row r="117" spans="1:40" s="24" customFormat="1" ht="13.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</row>
    <row r="118" spans="1:40" s="24" customFormat="1" ht="13.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</row>
    <row r="119" spans="1:40" s="24" customFormat="1" ht="13.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</row>
    <row r="120" spans="1:40" s="24" customFormat="1" ht="13.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</row>
    <row r="121" spans="1:40" s="24" customFormat="1" ht="13.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</row>
    <row r="122" spans="1:40" s="24" customFormat="1" ht="13.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</row>
    <row r="123" spans="1:40" s="24" customFormat="1" ht="13.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</row>
    <row r="124" spans="1:40" s="24" customFormat="1" ht="13.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</row>
    <row r="125" spans="1:40" s="24" customFormat="1" ht="13.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</row>
    <row r="126" spans="1:40" s="24" customFormat="1" ht="13.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</row>
    <row r="127" spans="1:40" s="24" customFormat="1" ht="13.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</row>
    <row r="128" spans="1:40" s="24" customFormat="1" ht="13.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</row>
    <row r="129" spans="1:40" s="24" customFormat="1" ht="13.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</row>
    <row r="130" spans="1:40" s="24" customFormat="1" ht="13.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</row>
    <row r="131" spans="1:40" s="24" customFormat="1" ht="13.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</row>
    <row r="132" spans="1:40" s="24" customFormat="1" ht="13.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</row>
    <row r="133" spans="1:40" s="24" customFormat="1" ht="13.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</row>
    <row r="134" spans="1:40" s="24" customFormat="1" ht="13.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</row>
    <row r="135" spans="1:40" s="24" customFormat="1" ht="13.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</row>
    <row r="136" spans="1:40" s="24" customFormat="1" ht="13.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</row>
    <row r="137" spans="1:40" s="24" customFormat="1" ht="13.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</row>
    <row r="138" spans="1:40" s="24" customFormat="1" ht="13.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</row>
    <row r="139" spans="1:40" s="24" customFormat="1" ht="13.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</row>
    <row r="140" spans="1:40" s="24" customFormat="1" ht="13.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</row>
    <row r="141" spans="1:40" s="24" customFormat="1" ht="13.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</row>
    <row r="142" spans="1:40" s="24" customFormat="1" ht="13.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</row>
    <row r="143" spans="1:40" s="24" customFormat="1" ht="13.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</row>
    <row r="144" spans="1:40" s="24" customFormat="1" ht="13.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</row>
    <row r="145" spans="1:40" s="24" customFormat="1" ht="13.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</row>
    <row r="146" spans="1:40" s="24" customFormat="1" ht="13.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</row>
    <row r="147" spans="1:40" s="24" customFormat="1" ht="13.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</row>
    <row r="148" spans="1:40" s="24" customFormat="1" ht="13.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</row>
    <row r="149" spans="1:40" s="24" customFormat="1" ht="13.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</row>
    <row r="150" spans="1:40" s="24" customFormat="1" ht="13.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</row>
    <row r="151" spans="1:40" s="24" customFormat="1" ht="13.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</row>
    <row r="152" spans="1:40" s="24" customFormat="1" ht="13.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</row>
    <row r="153" spans="1:40" s="24" customFormat="1" ht="13.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</row>
    <row r="154" spans="1:40" s="24" customFormat="1" ht="13.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</row>
    <row r="155" spans="1:40" s="24" customFormat="1" ht="13.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</row>
    <row r="156" spans="1:40" s="24" customFormat="1" ht="13.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</row>
    <row r="157" spans="1:40" s="24" customFormat="1" ht="13.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</row>
    <row r="158" spans="1:40" s="24" customFormat="1" ht="13.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</row>
    <row r="159" spans="1:40" s="24" customFormat="1" ht="13.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</row>
    <row r="160" spans="1:40" s="24" customFormat="1" ht="13.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</row>
    <row r="161" spans="1:40" s="24" customFormat="1" ht="13.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</row>
    <row r="162" spans="1:40" s="24" customFormat="1" ht="13.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</row>
    <row r="163" spans="1:40" s="24" customFormat="1" ht="13.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</row>
    <row r="164" spans="1:40" s="24" customFormat="1" ht="13.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</row>
    <row r="165" spans="1:40" s="24" customFormat="1" ht="13.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</row>
    <row r="166" spans="1:40" s="24" customFormat="1" ht="13.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</row>
    <row r="167" spans="1:40" s="24" customFormat="1" ht="13.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</row>
    <row r="168" spans="1:40" s="24" customFormat="1" ht="13.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</row>
    <row r="169" spans="1:40" s="24" customFormat="1" ht="13.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</row>
    <row r="170" spans="1:40" s="24" customFormat="1" ht="13.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</row>
    <row r="171" spans="1:40" s="24" customFormat="1" ht="13.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</row>
    <row r="172" spans="1:40" s="24" customFormat="1" ht="13.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</row>
    <row r="173" spans="1:40" s="24" customFormat="1" ht="13.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</row>
    <row r="174" spans="1:40" ht="13.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</row>
    <row r="175" spans="1:40" ht="13.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</row>
    <row r="176" spans="1:40" ht="13.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</row>
    <row r="177" spans="1:40" ht="13.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</row>
    <row r="178" spans="1:40" ht="13.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</row>
    <row r="179" spans="1:40" ht="13.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</row>
    <row r="180" spans="1:40" ht="13.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</row>
    <row r="181" spans="1:40" ht="13.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</row>
    <row r="182" spans="1:40" ht="13.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</row>
    <row r="183" spans="1:40" ht="13.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</row>
    <row r="184" spans="1:40" ht="13.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</row>
    <row r="185" spans="1:40" ht="13.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</row>
    <row r="186" spans="1:40" ht="13.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</row>
    <row r="187" spans="1:40" ht="13.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</row>
    <row r="188" spans="1:40" ht="13.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</row>
    <row r="189" spans="1:40" ht="13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</row>
    <row r="190" spans="1:40" ht="13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</row>
    <row r="191" spans="1:40" ht="13.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</row>
    <row r="192" spans="1:40" ht="13.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</row>
    <row r="193" spans="1:40" ht="13.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</row>
    <row r="194" spans="1:40" ht="13.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</row>
    <row r="195" spans="1:40" ht="13.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</row>
    <row r="196" spans="1:40" ht="13.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</row>
    <row r="197" spans="1:40" ht="13.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</row>
    <row r="198" spans="1:40" ht="13.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</row>
    <row r="199" spans="1:40" ht="13.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</row>
    <row r="200" spans="1:40" ht="13.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</row>
    <row r="201" spans="1:40" ht="13.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</row>
    <row r="202" spans="1:40" ht="13.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</row>
    <row r="203" spans="1:40" ht="13.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</row>
    <row r="204" spans="1:40" ht="13.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</row>
    <row r="205" spans="1:40" ht="13.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</row>
    <row r="206" spans="1:40" ht="13.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</row>
    <row r="207" spans="1:40" ht="13.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</row>
    <row r="208" spans="1:40" ht="13.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</row>
    <row r="209" spans="1:40" ht="13.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</row>
    <row r="210" spans="1:40" ht="13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</row>
    <row r="211" spans="1:40" ht="13.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</row>
    <row r="212" spans="1:40" ht="13.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</row>
    <row r="213" spans="1:40" ht="13.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</row>
    <row r="214" spans="1:40" ht="13.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</row>
    <row r="215" spans="1:40" ht="13.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</row>
    <row r="216" spans="1:40" ht="13.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</row>
    <row r="217" spans="1:40" ht="13.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</row>
    <row r="218" spans="1:40" ht="13.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</row>
    <row r="219" spans="1:40" ht="13.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</row>
    <row r="220" spans="1:40" ht="13.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</row>
    <row r="221" spans="1:40" ht="13.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</row>
    <row r="222" spans="1:40" ht="13.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</row>
    <row r="223" spans="1:40" ht="13.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</row>
    <row r="224" spans="1:40" ht="13.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</row>
    <row r="225" spans="1:40" ht="13.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</row>
    <row r="226" spans="1:40" ht="13.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</row>
    <row r="227" spans="1:40" ht="13.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</row>
    <row r="228" spans="1:40" ht="13.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</row>
    <row r="229" spans="1:40" ht="13.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</row>
    <row r="230" spans="1:40" ht="13.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</row>
    <row r="231" spans="1:40" ht="13.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</row>
    <row r="232" spans="1:40" ht="13.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</row>
    <row r="233" spans="1:40" ht="13.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</row>
    <row r="234" spans="1:40" ht="13.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</row>
    <row r="235" spans="1:40" ht="13.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</row>
    <row r="236" spans="1:40" ht="13.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</row>
    <row r="237" spans="1:40" ht="13.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</row>
    <row r="238" spans="1:40" ht="13.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</row>
    <row r="239" spans="1:40" ht="13.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</row>
    <row r="240" spans="1:40" ht="13.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</row>
    <row r="241" spans="1:40" ht="13.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</row>
    <row r="242" spans="1:40" ht="13.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</row>
    <row r="243" spans="1:40" ht="13.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</row>
    <row r="244" spans="1:40" ht="13.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</row>
    <row r="245" spans="1:40" ht="13.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</row>
  </sheetData>
  <mergeCells count="75">
    <mergeCell ref="C48:D48"/>
    <mergeCell ref="A2:M2"/>
    <mergeCell ref="B72:C72"/>
    <mergeCell ref="C57:D57"/>
    <mergeCell ref="C60:D60"/>
    <mergeCell ref="C64:D64"/>
    <mergeCell ref="B68:C68"/>
    <mergeCell ref="B69:C69"/>
    <mergeCell ref="B70:C70"/>
    <mergeCell ref="B71:C71"/>
    <mergeCell ref="B63:C63"/>
    <mergeCell ref="B65:C65"/>
    <mergeCell ref="B66:C66"/>
    <mergeCell ref="B67:C67"/>
    <mergeCell ref="B58:C58"/>
    <mergeCell ref="B59:C59"/>
    <mergeCell ref="B61:C61"/>
    <mergeCell ref="B62:C62"/>
    <mergeCell ref="B53:C53"/>
    <mergeCell ref="B54:C54"/>
    <mergeCell ref="B55:C55"/>
    <mergeCell ref="B56:C56"/>
    <mergeCell ref="B49:C49"/>
    <mergeCell ref="B50:C50"/>
    <mergeCell ref="B51:C51"/>
    <mergeCell ref="B52:C52"/>
    <mergeCell ref="C35:D35"/>
    <mergeCell ref="B26:C26"/>
    <mergeCell ref="B28:C28"/>
    <mergeCell ref="B29:C29"/>
    <mergeCell ref="B30:C30"/>
    <mergeCell ref="C27:D27"/>
    <mergeCell ref="B31:D31"/>
    <mergeCell ref="C32:D32"/>
    <mergeCell ref="B33:C33"/>
    <mergeCell ref="B34:C34"/>
    <mergeCell ref="C22:D22"/>
    <mergeCell ref="B23:C23"/>
    <mergeCell ref="B24:C24"/>
    <mergeCell ref="B25:C25"/>
    <mergeCell ref="B18:C18"/>
    <mergeCell ref="B19:C19"/>
    <mergeCell ref="B20:C20"/>
    <mergeCell ref="B21:C21"/>
    <mergeCell ref="C14:D14"/>
    <mergeCell ref="B15:C15"/>
    <mergeCell ref="B16:C16"/>
    <mergeCell ref="C17:D17"/>
    <mergeCell ref="K3:M3"/>
    <mergeCell ref="A43:M43"/>
    <mergeCell ref="A1:M1"/>
    <mergeCell ref="B8:D8"/>
    <mergeCell ref="B10:C10"/>
    <mergeCell ref="C9:D9"/>
    <mergeCell ref="B12:C12"/>
    <mergeCell ref="B13:C13"/>
    <mergeCell ref="C11:D11"/>
    <mergeCell ref="B36:C36"/>
    <mergeCell ref="K45:K46"/>
    <mergeCell ref="L45:L46"/>
    <mergeCell ref="M45:M46"/>
    <mergeCell ref="A42:M42"/>
    <mergeCell ref="A45:D46"/>
    <mergeCell ref="F45:I45"/>
    <mergeCell ref="J45:J46"/>
    <mergeCell ref="B39:C39"/>
    <mergeCell ref="B40:C40"/>
    <mergeCell ref="B37:C37"/>
    <mergeCell ref="B38:C38"/>
    <mergeCell ref="A4:D5"/>
    <mergeCell ref="M4:M5"/>
    <mergeCell ref="J4:J5"/>
    <mergeCell ref="F4:I4"/>
    <mergeCell ref="K4:K5"/>
    <mergeCell ref="L4:L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4"/>
  <sheetViews>
    <sheetView showGridLines="0" workbookViewId="0" topLeftCell="A1">
      <selection activeCell="A3" sqref="A3"/>
    </sheetView>
  </sheetViews>
  <sheetFormatPr defaultColWidth="9.00390625" defaultRowHeight="13.5"/>
  <cols>
    <col min="1" max="1" width="9.25390625" style="4" customWidth="1"/>
    <col min="2" max="2" width="2.50390625" style="4" customWidth="1"/>
    <col min="3" max="9" width="12.125" style="3" customWidth="1"/>
    <col min="10" max="10" width="12.625" style="1" customWidth="1"/>
    <col min="11" max="16384" width="9.00390625" style="2" customWidth="1"/>
  </cols>
  <sheetData>
    <row r="1" spans="1:10" s="8" customFormat="1" ht="18" customHeight="1">
      <c r="A1" s="157" t="s">
        <v>127</v>
      </c>
      <c r="B1" s="157"/>
      <c r="C1" s="157"/>
      <c r="D1" s="157"/>
      <c r="E1" s="157"/>
      <c r="F1" s="157"/>
      <c r="G1" s="157"/>
      <c r="H1" s="157"/>
      <c r="I1" s="157"/>
      <c r="J1" s="7"/>
    </row>
    <row r="2" spans="1:10" s="8" customFormat="1" ht="18" customHeight="1">
      <c r="A2" s="157" t="s">
        <v>128</v>
      </c>
      <c r="B2" s="157"/>
      <c r="C2" s="157"/>
      <c r="D2" s="157"/>
      <c r="E2" s="157"/>
      <c r="F2" s="157"/>
      <c r="G2" s="157"/>
      <c r="H2" s="157"/>
      <c r="I2" s="157"/>
      <c r="J2" s="7"/>
    </row>
    <row r="3" spans="1:10" s="24" customFormat="1" ht="6" customHeight="1" thickBot="1">
      <c r="A3" s="39" t="s">
        <v>135</v>
      </c>
      <c r="B3" s="39"/>
      <c r="C3" s="60"/>
      <c r="D3" s="60"/>
      <c r="E3" s="60"/>
      <c r="F3" s="60"/>
      <c r="G3" s="60"/>
      <c r="H3" s="60"/>
      <c r="I3" s="60"/>
      <c r="J3" s="62"/>
    </row>
    <row r="4" spans="1:9" s="63" customFormat="1" ht="27.75" customHeight="1">
      <c r="A4" s="162" t="s">
        <v>145</v>
      </c>
      <c r="B4" s="163"/>
      <c r="C4" s="154" t="s">
        <v>95</v>
      </c>
      <c r="D4" s="154" t="s">
        <v>91</v>
      </c>
      <c r="E4" s="154" t="s">
        <v>118</v>
      </c>
      <c r="F4" s="154"/>
      <c r="G4" s="154"/>
      <c r="H4" s="154" t="s">
        <v>106</v>
      </c>
      <c r="I4" s="156" t="s">
        <v>93</v>
      </c>
    </row>
    <row r="5" spans="1:9" s="63" customFormat="1" ht="30" customHeight="1">
      <c r="A5" s="164"/>
      <c r="B5" s="165"/>
      <c r="C5" s="155"/>
      <c r="D5" s="155"/>
      <c r="E5" s="26" t="s">
        <v>112</v>
      </c>
      <c r="F5" s="26" t="s">
        <v>141</v>
      </c>
      <c r="G5" s="64" t="s">
        <v>113</v>
      </c>
      <c r="H5" s="155"/>
      <c r="I5" s="190"/>
    </row>
    <row r="6" spans="1:9" s="24" customFormat="1" ht="12" customHeight="1">
      <c r="A6" s="65"/>
      <c r="B6" s="33"/>
      <c r="C6" s="34"/>
      <c r="D6" s="148" t="s">
        <v>227</v>
      </c>
      <c r="E6" s="148" t="s">
        <v>228</v>
      </c>
      <c r="F6" s="148" t="s">
        <v>228</v>
      </c>
      <c r="G6" s="148" t="s">
        <v>228</v>
      </c>
      <c r="H6" s="148" t="s">
        <v>228</v>
      </c>
      <c r="I6" s="37" t="s">
        <v>230</v>
      </c>
    </row>
    <row r="7" spans="1:9" s="14" customFormat="1" ht="28.5" customHeight="1">
      <c r="A7" s="189" t="s">
        <v>115</v>
      </c>
      <c r="B7" s="189"/>
      <c r="C7" s="5">
        <v>6481</v>
      </c>
      <c r="D7" s="5">
        <v>47188</v>
      </c>
      <c r="E7" s="5">
        <v>172423019</v>
      </c>
      <c r="F7" s="5">
        <f>E7/C7</f>
        <v>26604.384971455023</v>
      </c>
      <c r="G7" s="5">
        <f>E7/D7</f>
        <v>3653.959036195643</v>
      </c>
      <c r="H7" s="5">
        <v>2659422</v>
      </c>
      <c r="I7" s="5">
        <v>564310</v>
      </c>
    </row>
    <row r="8" spans="1:9" s="24" customFormat="1" ht="15" customHeight="1">
      <c r="A8" s="32"/>
      <c r="B8" s="33"/>
      <c r="C8" s="34"/>
      <c r="D8" s="34"/>
      <c r="E8" s="34"/>
      <c r="F8" s="34"/>
      <c r="G8" s="34"/>
      <c r="H8" s="34"/>
      <c r="I8" s="34"/>
    </row>
    <row r="9" spans="1:9" s="14" customFormat="1" ht="28.5" customHeight="1">
      <c r="A9" s="189" t="s">
        <v>116</v>
      </c>
      <c r="B9" s="189"/>
      <c r="C9" s="5">
        <v>2232</v>
      </c>
      <c r="D9" s="5">
        <v>20329</v>
      </c>
      <c r="E9" s="5">
        <v>126476178</v>
      </c>
      <c r="F9" s="5">
        <f>E9/C9</f>
        <v>56664.95430107527</v>
      </c>
      <c r="G9" s="5">
        <f>E9/D9</f>
        <v>6221.46578779084</v>
      </c>
      <c r="H9" s="5">
        <v>827456</v>
      </c>
      <c r="I9" s="6" t="s">
        <v>162</v>
      </c>
    </row>
    <row r="10" spans="1:9" s="24" customFormat="1" ht="28.5" customHeight="1">
      <c r="A10" s="66" t="s">
        <v>172</v>
      </c>
      <c r="B10" s="67" t="s">
        <v>129</v>
      </c>
      <c r="C10" s="34">
        <v>603</v>
      </c>
      <c r="D10" s="34">
        <v>1005</v>
      </c>
      <c r="E10" s="34">
        <v>2731019</v>
      </c>
      <c r="F10" s="34">
        <f>E10/C10</f>
        <v>4529.053067993366</v>
      </c>
      <c r="G10" s="34">
        <f>E10/D10</f>
        <v>2717.43184079602</v>
      </c>
      <c r="H10" s="34">
        <v>10959</v>
      </c>
      <c r="I10" s="37" t="s">
        <v>162</v>
      </c>
    </row>
    <row r="11" spans="1:9" s="24" customFormat="1" ht="28.5" customHeight="1">
      <c r="A11" s="66" t="s">
        <v>173</v>
      </c>
      <c r="B11" s="22"/>
      <c r="C11" s="34">
        <v>550</v>
      </c>
      <c r="D11" s="34">
        <v>1901</v>
      </c>
      <c r="E11" s="34">
        <v>6617631</v>
      </c>
      <c r="F11" s="34">
        <f aca="true" t="shared" si="0" ref="F11:F17">E11/C11</f>
        <v>12032.056363636364</v>
      </c>
      <c r="G11" s="34">
        <f aca="true" t="shared" si="1" ref="G11:G17">E11/D11</f>
        <v>3481.13150973172</v>
      </c>
      <c r="H11" s="34">
        <v>32832</v>
      </c>
      <c r="I11" s="37" t="s">
        <v>162</v>
      </c>
    </row>
    <row r="12" spans="1:9" s="24" customFormat="1" ht="28.5" customHeight="1">
      <c r="A12" s="66" t="s">
        <v>174</v>
      </c>
      <c r="B12" s="22"/>
      <c r="C12" s="34">
        <v>543</v>
      </c>
      <c r="D12" s="34">
        <v>3566</v>
      </c>
      <c r="E12" s="34">
        <v>17239570</v>
      </c>
      <c r="F12" s="34">
        <f t="shared" si="0"/>
        <v>31748.747697974217</v>
      </c>
      <c r="G12" s="34">
        <f t="shared" si="1"/>
        <v>4834.427930454291</v>
      </c>
      <c r="H12" s="34">
        <v>81992</v>
      </c>
      <c r="I12" s="37" t="s">
        <v>162</v>
      </c>
    </row>
    <row r="13" spans="1:9" s="24" customFormat="1" ht="28.5" customHeight="1">
      <c r="A13" s="66" t="s">
        <v>175</v>
      </c>
      <c r="B13" s="22"/>
      <c r="C13" s="34">
        <v>319</v>
      </c>
      <c r="D13" s="34">
        <v>4244</v>
      </c>
      <c r="E13" s="34">
        <v>28275806</v>
      </c>
      <c r="F13" s="34">
        <f t="shared" si="0"/>
        <v>88638.89028213166</v>
      </c>
      <c r="G13" s="34">
        <f t="shared" si="1"/>
        <v>6662.536757775683</v>
      </c>
      <c r="H13" s="34">
        <v>114293</v>
      </c>
      <c r="I13" s="37" t="s">
        <v>162</v>
      </c>
    </row>
    <row r="14" spans="1:9" s="24" customFormat="1" ht="28.5" customHeight="1">
      <c r="A14" s="66" t="s">
        <v>176</v>
      </c>
      <c r="B14" s="22"/>
      <c r="C14" s="34">
        <v>101</v>
      </c>
      <c r="D14" s="34">
        <v>2408</v>
      </c>
      <c r="E14" s="34">
        <v>13329366</v>
      </c>
      <c r="F14" s="34">
        <f t="shared" si="0"/>
        <v>131973.9207920792</v>
      </c>
      <c r="G14" s="34">
        <f t="shared" si="1"/>
        <v>5535.4509966777405</v>
      </c>
      <c r="H14" s="34">
        <v>164205</v>
      </c>
      <c r="I14" s="37" t="s">
        <v>162</v>
      </c>
    </row>
    <row r="15" spans="1:9" s="24" customFormat="1" ht="28.5" customHeight="1">
      <c r="A15" s="66" t="s">
        <v>177</v>
      </c>
      <c r="B15" s="22"/>
      <c r="C15" s="34">
        <v>59</v>
      </c>
      <c r="D15" s="34">
        <v>2254</v>
      </c>
      <c r="E15" s="34">
        <v>16503084</v>
      </c>
      <c r="F15" s="34">
        <f t="shared" si="0"/>
        <v>279713.28813559323</v>
      </c>
      <c r="G15" s="34">
        <f t="shared" si="1"/>
        <v>7321.687666370896</v>
      </c>
      <c r="H15" s="34">
        <v>54025</v>
      </c>
      <c r="I15" s="37" t="s">
        <v>162</v>
      </c>
    </row>
    <row r="16" spans="1:9" s="24" customFormat="1" ht="28.5" customHeight="1">
      <c r="A16" s="66" t="s">
        <v>178</v>
      </c>
      <c r="B16" s="22"/>
      <c r="C16" s="34">
        <v>43</v>
      </c>
      <c r="D16" s="34">
        <v>2872</v>
      </c>
      <c r="E16" s="34">
        <v>19994254</v>
      </c>
      <c r="F16" s="34">
        <f t="shared" si="0"/>
        <v>464982.6511627907</v>
      </c>
      <c r="G16" s="34">
        <f t="shared" si="1"/>
        <v>6961.787604456825</v>
      </c>
      <c r="H16" s="34">
        <v>192649</v>
      </c>
      <c r="I16" s="37" t="s">
        <v>162</v>
      </c>
    </row>
    <row r="17" spans="1:9" s="24" customFormat="1" ht="28.5" customHeight="1">
      <c r="A17" s="33" t="s">
        <v>114</v>
      </c>
      <c r="B17" s="33"/>
      <c r="C17" s="34">
        <v>14</v>
      </c>
      <c r="D17" s="34">
        <v>2079</v>
      </c>
      <c r="E17" s="34">
        <v>21785448</v>
      </c>
      <c r="F17" s="34">
        <f t="shared" si="0"/>
        <v>1556103.4285714286</v>
      </c>
      <c r="G17" s="34">
        <f t="shared" si="1"/>
        <v>10478.810966810966</v>
      </c>
      <c r="H17" s="34">
        <v>176501</v>
      </c>
      <c r="I17" s="37" t="s">
        <v>158</v>
      </c>
    </row>
    <row r="18" spans="1:9" s="24" customFormat="1" ht="28.5" customHeight="1">
      <c r="A18" s="32"/>
      <c r="B18" s="33"/>
      <c r="C18" s="34"/>
      <c r="D18" s="34"/>
      <c r="E18" s="34"/>
      <c r="F18" s="34"/>
      <c r="G18" s="34"/>
      <c r="H18" s="34"/>
      <c r="I18" s="34"/>
    </row>
    <row r="19" spans="1:9" s="14" customFormat="1" ht="28.5" customHeight="1">
      <c r="A19" s="161" t="s">
        <v>117</v>
      </c>
      <c r="B19" s="189"/>
      <c r="C19" s="5">
        <v>4249</v>
      </c>
      <c r="D19" s="5">
        <v>26859</v>
      </c>
      <c r="E19" s="5">
        <v>45946841</v>
      </c>
      <c r="F19" s="5">
        <f>E19/C19</f>
        <v>10813.565780183573</v>
      </c>
      <c r="G19" s="5">
        <f>E19/D19</f>
        <v>1710.6683420827283</v>
      </c>
      <c r="H19" s="5">
        <v>1831966</v>
      </c>
      <c r="I19" s="5">
        <v>564310</v>
      </c>
    </row>
    <row r="20" spans="1:9" s="24" customFormat="1" ht="28.5" customHeight="1">
      <c r="A20" s="66" t="s">
        <v>172</v>
      </c>
      <c r="B20" s="67" t="s">
        <v>129</v>
      </c>
      <c r="C20" s="34">
        <v>1935</v>
      </c>
      <c r="D20" s="34">
        <v>3086</v>
      </c>
      <c r="E20" s="34">
        <v>2942577</v>
      </c>
      <c r="F20" s="34">
        <f>E20/C20</f>
        <v>1520.7116279069767</v>
      </c>
      <c r="G20" s="34">
        <f>E20/D20</f>
        <v>953.5246273493195</v>
      </c>
      <c r="H20" s="34">
        <v>65021</v>
      </c>
      <c r="I20" s="34">
        <v>84115</v>
      </c>
    </row>
    <row r="21" spans="1:9" s="24" customFormat="1" ht="28.5" customHeight="1">
      <c r="A21" s="66" t="s">
        <v>173</v>
      </c>
      <c r="B21" s="22"/>
      <c r="C21" s="34">
        <v>957</v>
      </c>
      <c r="D21" s="34">
        <v>3239</v>
      </c>
      <c r="E21" s="34">
        <v>4593148</v>
      </c>
      <c r="F21" s="34">
        <f aca="true" t="shared" si="2" ref="F21:F27">E21/C21</f>
        <v>4799.527690700104</v>
      </c>
      <c r="G21" s="34">
        <f aca="true" t="shared" si="3" ref="G21:G27">E21/D21</f>
        <v>1418.0759493670887</v>
      </c>
      <c r="H21" s="34">
        <v>113441</v>
      </c>
      <c r="I21" s="34">
        <v>65841</v>
      </c>
    </row>
    <row r="22" spans="1:9" s="24" customFormat="1" ht="28.5" customHeight="1">
      <c r="A22" s="66" t="s">
        <v>174</v>
      </c>
      <c r="B22" s="22"/>
      <c r="C22" s="34">
        <v>703</v>
      </c>
      <c r="D22" s="34">
        <v>4486</v>
      </c>
      <c r="E22" s="34">
        <v>8574743</v>
      </c>
      <c r="F22" s="34">
        <f t="shared" si="2"/>
        <v>12197.358463726885</v>
      </c>
      <c r="G22" s="34">
        <f t="shared" si="3"/>
        <v>1911.4451627284886</v>
      </c>
      <c r="H22" s="34">
        <v>255970</v>
      </c>
      <c r="I22" s="34">
        <v>85234</v>
      </c>
    </row>
    <row r="23" spans="1:9" s="24" customFormat="1" ht="28.5" customHeight="1">
      <c r="A23" s="66" t="s">
        <v>175</v>
      </c>
      <c r="B23" s="22"/>
      <c r="C23" s="34">
        <v>436</v>
      </c>
      <c r="D23" s="34">
        <v>5876</v>
      </c>
      <c r="E23" s="34">
        <v>10604596</v>
      </c>
      <c r="F23" s="34">
        <f t="shared" si="2"/>
        <v>24322.467889908257</v>
      </c>
      <c r="G23" s="34">
        <f t="shared" si="3"/>
        <v>1804.7304288631722</v>
      </c>
      <c r="H23" s="34">
        <v>742441</v>
      </c>
      <c r="I23" s="34">
        <v>79346</v>
      </c>
    </row>
    <row r="24" spans="1:9" s="24" customFormat="1" ht="28.5" customHeight="1">
      <c r="A24" s="66" t="s">
        <v>176</v>
      </c>
      <c r="B24" s="22"/>
      <c r="C24" s="34">
        <v>93</v>
      </c>
      <c r="D24" s="34">
        <v>2144</v>
      </c>
      <c r="E24" s="34">
        <v>3638900</v>
      </c>
      <c r="F24" s="34">
        <f t="shared" si="2"/>
        <v>39127.95698924731</v>
      </c>
      <c r="G24" s="34">
        <f t="shared" si="3"/>
        <v>1697.2481343283582</v>
      </c>
      <c r="H24" s="34">
        <v>226384</v>
      </c>
      <c r="I24" s="34">
        <v>39136</v>
      </c>
    </row>
    <row r="25" spans="1:9" s="24" customFormat="1" ht="28.5" customHeight="1">
      <c r="A25" s="66" t="s">
        <v>177</v>
      </c>
      <c r="B25" s="22"/>
      <c r="C25" s="34">
        <v>66</v>
      </c>
      <c r="D25" s="34">
        <v>2524</v>
      </c>
      <c r="E25" s="34">
        <v>3746495</v>
      </c>
      <c r="F25" s="34">
        <f t="shared" si="2"/>
        <v>56765.07575757576</v>
      </c>
      <c r="G25" s="34">
        <f t="shared" si="3"/>
        <v>1484.3482567353408</v>
      </c>
      <c r="H25" s="34">
        <v>241893</v>
      </c>
      <c r="I25" s="34">
        <v>44705</v>
      </c>
    </row>
    <row r="26" spans="1:9" s="24" customFormat="1" ht="28.5" customHeight="1">
      <c r="A26" s="66" t="s">
        <v>178</v>
      </c>
      <c r="B26" s="22"/>
      <c r="C26" s="34">
        <v>51</v>
      </c>
      <c r="D26" s="34">
        <v>3363</v>
      </c>
      <c r="E26" s="34">
        <v>6737566</v>
      </c>
      <c r="F26" s="34">
        <f t="shared" si="2"/>
        <v>132109.13725490196</v>
      </c>
      <c r="G26" s="34">
        <f t="shared" si="3"/>
        <v>2003.4391911983348</v>
      </c>
      <c r="H26" s="34">
        <v>158998</v>
      </c>
      <c r="I26" s="34">
        <v>85577</v>
      </c>
    </row>
    <row r="27" spans="1:9" s="24" customFormat="1" ht="28.5" customHeight="1">
      <c r="A27" s="33" t="s">
        <v>114</v>
      </c>
      <c r="B27" s="33"/>
      <c r="C27" s="34">
        <v>8</v>
      </c>
      <c r="D27" s="34">
        <v>2141</v>
      </c>
      <c r="E27" s="34">
        <v>5108816</v>
      </c>
      <c r="F27" s="34">
        <f t="shared" si="2"/>
        <v>638602</v>
      </c>
      <c r="G27" s="34">
        <f t="shared" si="3"/>
        <v>2386.1821578701542</v>
      </c>
      <c r="H27" s="34">
        <v>27818</v>
      </c>
      <c r="I27" s="34">
        <v>80356</v>
      </c>
    </row>
    <row r="28" spans="1:9" s="24" customFormat="1" ht="7.5" customHeight="1" thickBot="1">
      <c r="A28" s="39"/>
      <c r="B28" s="40"/>
      <c r="C28" s="60"/>
      <c r="D28" s="60"/>
      <c r="E28" s="60"/>
      <c r="F28" s="60"/>
      <c r="G28" s="60"/>
      <c r="H28" s="60"/>
      <c r="I28" s="60"/>
    </row>
    <row r="29" spans="1:10" s="24" customFormat="1" ht="13.5">
      <c r="A29" s="153"/>
      <c r="B29" s="153"/>
      <c r="C29" s="153"/>
      <c r="D29" s="153"/>
      <c r="E29" s="153"/>
      <c r="F29" s="153"/>
      <c r="G29" s="153"/>
      <c r="H29" s="34"/>
      <c r="I29" s="34"/>
      <c r="J29" s="62"/>
    </row>
    <row r="30" spans="1:10" s="24" customFormat="1" ht="13.5">
      <c r="A30" s="41"/>
      <c r="B30" s="41"/>
      <c r="C30" s="34"/>
      <c r="D30" s="34"/>
      <c r="E30" s="34"/>
      <c r="F30" s="34"/>
      <c r="G30" s="34"/>
      <c r="H30" s="34"/>
      <c r="I30" s="34"/>
      <c r="J30" s="62"/>
    </row>
    <row r="31" spans="1:10" s="24" customFormat="1" ht="13.5">
      <c r="A31" s="41"/>
      <c r="B31" s="41"/>
      <c r="C31" s="34"/>
      <c r="D31" s="34"/>
      <c r="E31" s="34"/>
      <c r="F31" s="34"/>
      <c r="G31" s="34"/>
      <c r="H31" s="34"/>
      <c r="I31" s="34"/>
      <c r="J31" s="62"/>
    </row>
    <row r="32" spans="1:10" s="24" customFormat="1" ht="13.5">
      <c r="A32" s="41"/>
      <c r="B32" s="41"/>
      <c r="C32" s="34"/>
      <c r="D32" s="34"/>
      <c r="E32" s="34"/>
      <c r="F32" s="34"/>
      <c r="G32" s="34"/>
      <c r="H32" s="34"/>
      <c r="I32" s="34"/>
      <c r="J32" s="62"/>
    </row>
    <row r="33" spans="1:10" s="24" customFormat="1" ht="13.5">
      <c r="A33" s="41"/>
      <c r="B33" s="41"/>
      <c r="C33" s="34"/>
      <c r="D33" s="34"/>
      <c r="E33" s="34"/>
      <c r="F33" s="34"/>
      <c r="G33" s="34"/>
      <c r="H33" s="34"/>
      <c r="I33" s="34"/>
      <c r="J33" s="62"/>
    </row>
    <row r="34" spans="1:10" s="24" customFormat="1" ht="13.5">
      <c r="A34" s="41"/>
      <c r="B34" s="41"/>
      <c r="C34" s="34"/>
      <c r="D34" s="34"/>
      <c r="E34" s="34"/>
      <c r="F34" s="34"/>
      <c r="G34" s="34"/>
      <c r="H34" s="34"/>
      <c r="I34" s="34"/>
      <c r="J34" s="62"/>
    </row>
    <row r="35" spans="1:10" s="24" customFormat="1" ht="13.5">
      <c r="A35" s="41"/>
      <c r="B35" s="41"/>
      <c r="C35" s="34"/>
      <c r="D35" s="34"/>
      <c r="E35" s="34"/>
      <c r="F35" s="34"/>
      <c r="G35" s="34"/>
      <c r="H35" s="34"/>
      <c r="I35" s="34"/>
      <c r="J35" s="62"/>
    </row>
    <row r="36" spans="1:10" s="24" customFormat="1" ht="13.5">
      <c r="A36" s="41"/>
      <c r="B36" s="41"/>
      <c r="C36" s="34"/>
      <c r="D36" s="34"/>
      <c r="E36" s="34"/>
      <c r="F36" s="34"/>
      <c r="G36" s="34"/>
      <c r="H36" s="34"/>
      <c r="I36" s="34"/>
      <c r="J36" s="62"/>
    </row>
    <row r="37" spans="1:10" s="24" customFormat="1" ht="13.5">
      <c r="A37" s="41"/>
      <c r="B37" s="41"/>
      <c r="C37" s="34"/>
      <c r="D37" s="34"/>
      <c r="E37" s="34"/>
      <c r="F37" s="34"/>
      <c r="G37" s="34"/>
      <c r="H37" s="34"/>
      <c r="I37" s="34"/>
      <c r="J37" s="62"/>
    </row>
    <row r="38" spans="1:10" s="24" customFormat="1" ht="13.5">
      <c r="A38" s="41"/>
      <c r="B38" s="41"/>
      <c r="C38" s="34"/>
      <c r="D38" s="34"/>
      <c r="E38" s="34"/>
      <c r="F38" s="34"/>
      <c r="G38" s="34"/>
      <c r="H38" s="34"/>
      <c r="I38" s="34"/>
      <c r="J38" s="62"/>
    </row>
    <row r="39" spans="1:10" s="24" customFormat="1" ht="13.5">
      <c r="A39" s="41"/>
      <c r="B39" s="41"/>
      <c r="C39" s="34"/>
      <c r="D39" s="34"/>
      <c r="E39" s="34"/>
      <c r="F39" s="34"/>
      <c r="G39" s="34"/>
      <c r="H39" s="34"/>
      <c r="I39" s="34"/>
      <c r="J39" s="62"/>
    </row>
    <row r="40" spans="1:10" s="24" customFormat="1" ht="13.5">
      <c r="A40" s="41"/>
      <c r="B40" s="41"/>
      <c r="C40" s="34"/>
      <c r="D40" s="34"/>
      <c r="E40" s="34"/>
      <c r="F40" s="34"/>
      <c r="G40" s="34"/>
      <c r="H40" s="34"/>
      <c r="I40" s="34"/>
      <c r="J40" s="62"/>
    </row>
    <row r="41" spans="1:10" s="24" customFormat="1" ht="13.5">
      <c r="A41" s="41"/>
      <c r="B41" s="41"/>
      <c r="C41" s="34"/>
      <c r="D41" s="34"/>
      <c r="E41" s="34"/>
      <c r="F41" s="34"/>
      <c r="G41" s="34"/>
      <c r="H41" s="34"/>
      <c r="I41" s="34"/>
      <c r="J41" s="62"/>
    </row>
    <row r="42" spans="1:10" s="24" customFormat="1" ht="13.5">
      <c r="A42" s="41"/>
      <c r="B42" s="41"/>
      <c r="C42" s="34"/>
      <c r="D42" s="34"/>
      <c r="E42" s="34"/>
      <c r="F42" s="34"/>
      <c r="G42" s="34"/>
      <c r="H42" s="34"/>
      <c r="I42" s="34"/>
      <c r="J42" s="62"/>
    </row>
    <row r="43" spans="1:10" s="24" customFormat="1" ht="13.5">
      <c r="A43" s="41"/>
      <c r="B43" s="41"/>
      <c r="C43" s="34"/>
      <c r="D43" s="34"/>
      <c r="E43" s="34"/>
      <c r="F43" s="34"/>
      <c r="G43" s="34"/>
      <c r="H43" s="34"/>
      <c r="I43" s="34"/>
      <c r="J43" s="62"/>
    </row>
    <row r="44" spans="1:10" s="24" customFormat="1" ht="13.5">
      <c r="A44" s="41"/>
      <c r="B44" s="41"/>
      <c r="C44" s="34"/>
      <c r="D44" s="34"/>
      <c r="E44" s="34"/>
      <c r="F44" s="34"/>
      <c r="G44" s="34"/>
      <c r="H44" s="34"/>
      <c r="I44" s="34"/>
      <c r="J44" s="62"/>
    </row>
    <row r="45" spans="1:10" s="24" customFormat="1" ht="13.5">
      <c r="A45" s="41"/>
      <c r="B45" s="41"/>
      <c r="C45" s="34"/>
      <c r="D45" s="34"/>
      <c r="E45" s="34"/>
      <c r="F45" s="34"/>
      <c r="G45" s="34"/>
      <c r="H45" s="34"/>
      <c r="I45" s="34"/>
      <c r="J45" s="62"/>
    </row>
    <row r="46" spans="1:10" s="24" customFormat="1" ht="13.5">
      <c r="A46" s="41"/>
      <c r="B46" s="41"/>
      <c r="C46" s="34"/>
      <c r="D46" s="34"/>
      <c r="E46" s="34"/>
      <c r="F46" s="34"/>
      <c r="G46" s="34"/>
      <c r="H46" s="34"/>
      <c r="I46" s="34"/>
      <c r="J46" s="62"/>
    </row>
    <row r="47" spans="1:10" s="24" customFormat="1" ht="13.5">
      <c r="A47" s="41"/>
      <c r="B47" s="41"/>
      <c r="C47" s="34"/>
      <c r="D47" s="34"/>
      <c r="E47" s="34"/>
      <c r="F47" s="34"/>
      <c r="G47" s="34"/>
      <c r="H47" s="34"/>
      <c r="I47" s="34"/>
      <c r="J47" s="62"/>
    </row>
    <row r="48" spans="1:10" s="24" customFormat="1" ht="13.5">
      <c r="A48" s="41"/>
      <c r="B48" s="41"/>
      <c r="C48" s="34"/>
      <c r="D48" s="34"/>
      <c r="E48" s="34"/>
      <c r="F48" s="34"/>
      <c r="G48" s="34"/>
      <c r="H48" s="34"/>
      <c r="I48" s="34"/>
      <c r="J48" s="62"/>
    </row>
    <row r="49" spans="1:10" s="24" customFormat="1" ht="13.5">
      <c r="A49" s="41"/>
      <c r="B49" s="41"/>
      <c r="C49" s="34"/>
      <c r="D49" s="34"/>
      <c r="E49" s="34"/>
      <c r="F49" s="34"/>
      <c r="G49" s="34"/>
      <c r="H49" s="34"/>
      <c r="I49" s="34"/>
      <c r="J49" s="62"/>
    </row>
    <row r="50" spans="1:10" s="24" customFormat="1" ht="13.5">
      <c r="A50" s="41"/>
      <c r="B50" s="41"/>
      <c r="C50" s="34"/>
      <c r="D50" s="34"/>
      <c r="E50" s="34"/>
      <c r="F50" s="34"/>
      <c r="G50" s="34"/>
      <c r="H50" s="34"/>
      <c r="I50" s="34"/>
      <c r="J50" s="62"/>
    </row>
    <row r="51" spans="1:10" s="24" customFormat="1" ht="13.5">
      <c r="A51" s="41"/>
      <c r="B51" s="41"/>
      <c r="C51" s="34"/>
      <c r="D51" s="34"/>
      <c r="E51" s="34"/>
      <c r="F51" s="34"/>
      <c r="G51" s="34"/>
      <c r="H51" s="34"/>
      <c r="I51" s="34"/>
      <c r="J51" s="62"/>
    </row>
    <row r="52" spans="1:10" s="24" customFormat="1" ht="13.5">
      <c r="A52" s="41"/>
      <c r="B52" s="41"/>
      <c r="C52" s="34"/>
      <c r="D52" s="34"/>
      <c r="E52" s="34"/>
      <c r="F52" s="34"/>
      <c r="G52" s="34"/>
      <c r="H52" s="34"/>
      <c r="I52" s="34"/>
      <c r="J52" s="62"/>
    </row>
    <row r="53" spans="1:10" s="24" customFormat="1" ht="13.5">
      <c r="A53" s="41"/>
      <c r="B53" s="41"/>
      <c r="C53" s="34"/>
      <c r="D53" s="34"/>
      <c r="E53" s="34"/>
      <c r="F53" s="34"/>
      <c r="G53" s="34"/>
      <c r="H53" s="34"/>
      <c r="I53" s="34"/>
      <c r="J53" s="62"/>
    </row>
    <row r="54" spans="1:10" s="24" customFormat="1" ht="13.5">
      <c r="A54" s="41"/>
      <c r="B54" s="41"/>
      <c r="C54" s="34"/>
      <c r="D54" s="34"/>
      <c r="E54" s="34"/>
      <c r="F54" s="34"/>
      <c r="G54" s="34"/>
      <c r="H54" s="34"/>
      <c r="I54" s="34"/>
      <c r="J54" s="62"/>
    </row>
    <row r="55" spans="1:10" s="24" customFormat="1" ht="13.5">
      <c r="A55" s="41"/>
      <c r="B55" s="41"/>
      <c r="C55" s="34"/>
      <c r="D55" s="34"/>
      <c r="E55" s="34"/>
      <c r="F55" s="34"/>
      <c r="G55" s="34"/>
      <c r="H55" s="34"/>
      <c r="I55" s="34"/>
      <c r="J55" s="62"/>
    </row>
    <row r="56" spans="1:10" s="24" customFormat="1" ht="13.5">
      <c r="A56" s="41"/>
      <c r="B56" s="41"/>
      <c r="C56" s="34"/>
      <c r="D56" s="34"/>
      <c r="E56" s="34"/>
      <c r="F56" s="34"/>
      <c r="G56" s="34"/>
      <c r="H56" s="34"/>
      <c r="I56" s="34"/>
      <c r="J56" s="62"/>
    </row>
    <row r="57" spans="1:10" s="24" customFormat="1" ht="13.5">
      <c r="A57" s="41"/>
      <c r="B57" s="41"/>
      <c r="C57" s="34"/>
      <c r="D57" s="34"/>
      <c r="E57" s="34"/>
      <c r="F57" s="34"/>
      <c r="G57" s="34"/>
      <c r="H57" s="34"/>
      <c r="I57" s="34"/>
      <c r="J57" s="62"/>
    </row>
    <row r="58" spans="1:10" s="24" customFormat="1" ht="13.5">
      <c r="A58" s="41"/>
      <c r="B58" s="41"/>
      <c r="C58" s="34"/>
      <c r="D58" s="34"/>
      <c r="E58" s="34"/>
      <c r="F58" s="34"/>
      <c r="G58" s="34"/>
      <c r="H58" s="34"/>
      <c r="I58" s="34"/>
      <c r="J58" s="62"/>
    </row>
    <row r="59" spans="1:10" s="24" customFormat="1" ht="13.5">
      <c r="A59" s="41"/>
      <c r="B59" s="41"/>
      <c r="C59" s="34"/>
      <c r="D59" s="34"/>
      <c r="E59" s="34"/>
      <c r="F59" s="34"/>
      <c r="G59" s="34"/>
      <c r="H59" s="34"/>
      <c r="I59" s="34"/>
      <c r="J59" s="62"/>
    </row>
    <row r="60" spans="1:10" s="24" customFormat="1" ht="13.5">
      <c r="A60" s="41"/>
      <c r="B60" s="41"/>
      <c r="C60" s="34"/>
      <c r="D60" s="34"/>
      <c r="E60" s="34"/>
      <c r="F60" s="34"/>
      <c r="G60" s="34"/>
      <c r="H60" s="34"/>
      <c r="I60" s="34"/>
      <c r="J60" s="62"/>
    </row>
    <row r="61" spans="1:10" s="24" customFormat="1" ht="13.5">
      <c r="A61" s="41"/>
      <c r="B61" s="41"/>
      <c r="C61" s="34"/>
      <c r="D61" s="34"/>
      <c r="E61" s="34"/>
      <c r="F61" s="34"/>
      <c r="G61" s="34"/>
      <c r="H61" s="34"/>
      <c r="I61" s="34"/>
      <c r="J61" s="62"/>
    </row>
    <row r="62" spans="1:10" s="24" customFormat="1" ht="13.5">
      <c r="A62" s="41"/>
      <c r="B62" s="41"/>
      <c r="C62" s="34"/>
      <c r="D62" s="34"/>
      <c r="E62" s="34"/>
      <c r="F62" s="34"/>
      <c r="G62" s="34"/>
      <c r="H62" s="34"/>
      <c r="I62" s="34"/>
      <c r="J62" s="62"/>
    </row>
    <row r="63" spans="1:10" s="24" customFormat="1" ht="13.5">
      <c r="A63" s="41"/>
      <c r="B63" s="41"/>
      <c r="C63" s="34"/>
      <c r="D63" s="34"/>
      <c r="E63" s="34"/>
      <c r="F63" s="34"/>
      <c r="G63" s="34"/>
      <c r="H63" s="34"/>
      <c r="I63" s="34"/>
      <c r="J63" s="62"/>
    </row>
    <row r="64" spans="1:10" s="24" customFormat="1" ht="13.5">
      <c r="A64" s="41"/>
      <c r="B64" s="41"/>
      <c r="C64" s="34"/>
      <c r="D64" s="34"/>
      <c r="E64" s="34"/>
      <c r="F64" s="34"/>
      <c r="G64" s="34"/>
      <c r="H64" s="34"/>
      <c r="I64" s="34"/>
      <c r="J64" s="62"/>
    </row>
    <row r="65" spans="1:10" s="24" customFormat="1" ht="13.5">
      <c r="A65" s="41"/>
      <c r="B65" s="41"/>
      <c r="C65" s="34"/>
      <c r="D65" s="34"/>
      <c r="E65" s="34"/>
      <c r="F65" s="34"/>
      <c r="G65" s="34"/>
      <c r="H65" s="34"/>
      <c r="I65" s="34"/>
      <c r="J65" s="62"/>
    </row>
    <row r="66" spans="1:10" s="24" customFormat="1" ht="13.5">
      <c r="A66" s="41"/>
      <c r="B66" s="41"/>
      <c r="C66" s="34"/>
      <c r="D66" s="34"/>
      <c r="E66" s="34"/>
      <c r="F66" s="34"/>
      <c r="G66" s="34"/>
      <c r="H66" s="34"/>
      <c r="I66" s="34"/>
      <c r="J66" s="62"/>
    </row>
    <row r="67" spans="1:10" s="24" customFormat="1" ht="13.5">
      <c r="A67" s="41"/>
      <c r="B67" s="41"/>
      <c r="C67" s="34"/>
      <c r="D67" s="34"/>
      <c r="E67" s="34"/>
      <c r="F67" s="34"/>
      <c r="G67" s="34"/>
      <c r="H67" s="34"/>
      <c r="I67" s="34"/>
      <c r="J67" s="62"/>
    </row>
    <row r="68" spans="1:10" s="24" customFormat="1" ht="13.5">
      <c r="A68" s="41"/>
      <c r="B68" s="41"/>
      <c r="C68" s="34"/>
      <c r="D68" s="34"/>
      <c r="E68" s="34"/>
      <c r="F68" s="34"/>
      <c r="G68" s="34"/>
      <c r="H68" s="34"/>
      <c r="I68" s="34"/>
      <c r="J68" s="62"/>
    </row>
    <row r="69" spans="1:10" s="24" customFormat="1" ht="13.5">
      <c r="A69" s="41"/>
      <c r="B69" s="41"/>
      <c r="C69" s="34"/>
      <c r="D69" s="34"/>
      <c r="E69" s="34"/>
      <c r="F69" s="34"/>
      <c r="G69" s="34"/>
      <c r="H69" s="34"/>
      <c r="I69" s="34"/>
      <c r="J69" s="62"/>
    </row>
    <row r="70" spans="1:10" s="24" customFormat="1" ht="13.5">
      <c r="A70" s="41"/>
      <c r="B70" s="41"/>
      <c r="C70" s="34"/>
      <c r="D70" s="34"/>
      <c r="E70" s="34"/>
      <c r="F70" s="34"/>
      <c r="G70" s="34"/>
      <c r="H70" s="34"/>
      <c r="I70" s="34"/>
      <c r="J70" s="62"/>
    </row>
    <row r="71" spans="1:10" s="24" customFormat="1" ht="13.5">
      <c r="A71" s="41"/>
      <c r="B71" s="41"/>
      <c r="C71" s="34"/>
      <c r="D71" s="34"/>
      <c r="E71" s="34"/>
      <c r="F71" s="34"/>
      <c r="G71" s="34"/>
      <c r="H71" s="34"/>
      <c r="I71" s="34"/>
      <c r="J71" s="62"/>
    </row>
    <row r="72" spans="1:10" s="24" customFormat="1" ht="13.5">
      <c r="A72" s="41"/>
      <c r="B72" s="41"/>
      <c r="C72" s="34"/>
      <c r="D72" s="34"/>
      <c r="E72" s="34"/>
      <c r="F72" s="34"/>
      <c r="G72" s="34"/>
      <c r="H72" s="34"/>
      <c r="I72" s="34"/>
      <c r="J72" s="62"/>
    </row>
    <row r="73" spans="1:10" s="24" customFormat="1" ht="13.5">
      <c r="A73" s="41"/>
      <c r="B73" s="41"/>
      <c r="C73" s="34"/>
      <c r="D73" s="34"/>
      <c r="E73" s="34"/>
      <c r="F73" s="34"/>
      <c r="G73" s="34"/>
      <c r="H73" s="34"/>
      <c r="I73" s="34"/>
      <c r="J73" s="62"/>
    </row>
    <row r="74" spans="1:10" s="24" customFormat="1" ht="13.5">
      <c r="A74" s="41"/>
      <c r="B74" s="41"/>
      <c r="C74" s="34"/>
      <c r="D74" s="34"/>
      <c r="E74" s="34"/>
      <c r="F74" s="34"/>
      <c r="G74" s="34"/>
      <c r="H74" s="34"/>
      <c r="I74" s="34"/>
      <c r="J74" s="62"/>
    </row>
    <row r="75" spans="1:10" s="24" customFormat="1" ht="13.5">
      <c r="A75" s="41"/>
      <c r="B75" s="41"/>
      <c r="C75" s="34"/>
      <c r="D75" s="34"/>
      <c r="E75" s="34"/>
      <c r="F75" s="34"/>
      <c r="G75" s="34"/>
      <c r="H75" s="34"/>
      <c r="I75" s="34"/>
      <c r="J75" s="62"/>
    </row>
    <row r="76" spans="1:10" s="24" customFormat="1" ht="13.5">
      <c r="A76" s="41"/>
      <c r="B76" s="41"/>
      <c r="C76" s="34"/>
      <c r="D76" s="34"/>
      <c r="E76" s="34"/>
      <c r="F76" s="34"/>
      <c r="G76" s="34"/>
      <c r="H76" s="34"/>
      <c r="I76" s="34"/>
      <c r="J76" s="62"/>
    </row>
    <row r="77" spans="1:10" s="24" customFormat="1" ht="13.5">
      <c r="A77" s="41"/>
      <c r="B77" s="41"/>
      <c r="C77" s="34"/>
      <c r="D77" s="34"/>
      <c r="E77" s="34"/>
      <c r="F77" s="34"/>
      <c r="G77" s="34"/>
      <c r="H77" s="34"/>
      <c r="I77" s="34"/>
      <c r="J77" s="62"/>
    </row>
    <row r="78" spans="1:10" s="24" customFormat="1" ht="13.5">
      <c r="A78" s="41"/>
      <c r="B78" s="41"/>
      <c r="C78" s="34"/>
      <c r="D78" s="34"/>
      <c r="E78" s="34"/>
      <c r="F78" s="34"/>
      <c r="G78" s="34"/>
      <c r="H78" s="34"/>
      <c r="I78" s="34"/>
      <c r="J78" s="62"/>
    </row>
    <row r="79" spans="1:10" s="24" customFormat="1" ht="13.5">
      <c r="A79" s="41"/>
      <c r="B79" s="41"/>
      <c r="C79" s="34"/>
      <c r="D79" s="34"/>
      <c r="E79" s="34"/>
      <c r="F79" s="34"/>
      <c r="G79" s="34"/>
      <c r="H79" s="34"/>
      <c r="I79" s="34"/>
      <c r="J79" s="62"/>
    </row>
    <row r="80" spans="1:10" s="24" customFormat="1" ht="13.5">
      <c r="A80" s="41"/>
      <c r="B80" s="41"/>
      <c r="C80" s="34"/>
      <c r="D80" s="34"/>
      <c r="E80" s="34"/>
      <c r="F80" s="34"/>
      <c r="G80" s="34"/>
      <c r="H80" s="34"/>
      <c r="I80" s="34"/>
      <c r="J80" s="62"/>
    </row>
    <row r="81" spans="1:10" s="24" customFormat="1" ht="13.5">
      <c r="A81" s="41"/>
      <c r="B81" s="41"/>
      <c r="C81" s="34"/>
      <c r="D81" s="34"/>
      <c r="E81" s="34"/>
      <c r="F81" s="34"/>
      <c r="G81" s="34"/>
      <c r="H81" s="34"/>
      <c r="I81" s="34"/>
      <c r="J81" s="62"/>
    </row>
    <row r="82" spans="1:10" s="24" customFormat="1" ht="13.5">
      <c r="A82" s="41"/>
      <c r="B82" s="41"/>
      <c r="C82" s="34"/>
      <c r="D82" s="34"/>
      <c r="E82" s="34"/>
      <c r="F82" s="34"/>
      <c r="G82" s="34"/>
      <c r="H82" s="34"/>
      <c r="I82" s="34"/>
      <c r="J82" s="62"/>
    </row>
    <row r="83" spans="1:10" s="24" customFormat="1" ht="13.5">
      <c r="A83" s="41"/>
      <c r="B83" s="41"/>
      <c r="C83" s="34"/>
      <c r="D83" s="34"/>
      <c r="E83" s="34"/>
      <c r="F83" s="34"/>
      <c r="G83" s="34"/>
      <c r="H83" s="34"/>
      <c r="I83" s="34"/>
      <c r="J83" s="62"/>
    </row>
    <row r="84" spans="1:10" s="24" customFormat="1" ht="13.5">
      <c r="A84" s="41"/>
      <c r="B84" s="41"/>
      <c r="C84" s="34"/>
      <c r="D84" s="34"/>
      <c r="E84" s="34"/>
      <c r="F84" s="34"/>
      <c r="G84" s="34"/>
      <c r="H84" s="34"/>
      <c r="I84" s="34"/>
      <c r="J84" s="62"/>
    </row>
    <row r="85" spans="1:10" s="24" customFormat="1" ht="13.5">
      <c r="A85" s="41"/>
      <c r="B85" s="41"/>
      <c r="C85" s="34"/>
      <c r="D85" s="34"/>
      <c r="E85" s="34"/>
      <c r="F85" s="34"/>
      <c r="G85" s="34"/>
      <c r="H85" s="34"/>
      <c r="I85" s="34"/>
      <c r="J85" s="62"/>
    </row>
    <row r="86" spans="1:10" s="24" customFormat="1" ht="13.5">
      <c r="A86" s="41"/>
      <c r="B86" s="41"/>
      <c r="C86" s="34"/>
      <c r="D86" s="34"/>
      <c r="E86" s="34"/>
      <c r="F86" s="34"/>
      <c r="G86" s="34"/>
      <c r="H86" s="34"/>
      <c r="I86" s="34"/>
      <c r="J86" s="62"/>
    </row>
    <row r="87" spans="1:10" s="24" customFormat="1" ht="13.5">
      <c r="A87" s="41"/>
      <c r="B87" s="41"/>
      <c r="C87" s="34"/>
      <c r="D87" s="34"/>
      <c r="E87" s="34"/>
      <c r="F87" s="34"/>
      <c r="G87" s="34"/>
      <c r="H87" s="34"/>
      <c r="I87" s="34"/>
      <c r="J87" s="62"/>
    </row>
    <row r="88" spans="1:10" s="24" customFormat="1" ht="13.5">
      <c r="A88" s="41"/>
      <c r="B88" s="41"/>
      <c r="C88" s="34"/>
      <c r="D88" s="34"/>
      <c r="E88" s="34"/>
      <c r="F88" s="34"/>
      <c r="G88" s="34"/>
      <c r="H88" s="34"/>
      <c r="I88" s="34"/>
      <c r="J88" s="62"/>
    </row>
    <row r="89" spans="1:10" s="24" customFormat="1" ht="13.5">
      <c r="A89" s="41"/>
      <c r="B89" s="41"/>
      <c r="C89" s="34"/>
      <c r="D89" s="34"/>
      <c r="E89" s="34"/>
      <c r="F89" s="34"/>
      <c r="G89" s="34"/>
      <c r="H89" s="34"/>
      <c r="I89" s="34"/>
      <c r="J89" s="62"/>
    </row>
    <row r="90" spans="1:10" s="24" customFormat="1" ht="13.5">
      <c r="A90" s="41"/>
      <c r="B90" s="41"/>
      <c r="C90" s="34"/>
      <c r="D90" s="34"/>
      <c r="E90" s="34"/>
      <c r="F90" s="34"/>
      <c r="G90" s="34"/>
      <c r="H90" s="34"/>
      <c r="I90" s="34"/>
      <c r="J90" s="62"/>
    </row>
    <row r="91" spans="1:10" s="24" customFormat="1" ht="13.5">
      <c r="A91" s="41"/>
      <c r="B91" s="41"/>
      <c r="C91" s="34"/>
      <c r="D91" s="34"/>
      <c r="E91" s="34"/>
      <c r="F91" s="34"/>
      <c r="G91" s="34"/>
      <c r="H91" s="34"/>
      <c r="I91" s="34"/>
      <c r="J91" s="62"/>
    </row>
    <row r="92" spans="1:10" s="24" customFormat="1" ht="13.5">
      <c r="A92" s="41"/>
      <c r="B92" s="41"/>
      <c r="C92" s="34"/>
      <c r="D92" s="34"/>
      <c r="E92" s="34"/>
      <c r="F92" s="34"/>
      <c r="G92" s="34"/>
      <c r="H92" s="34"/>
      <c r="I92" s="34"/>
      <c r="J92" s="62"/>
    </row>
    <row r="93" spans="1:10" s="24" customFormat="1" ht="13.5">
      <c r="A93" s="41"/>
      <c r="B93" s="41"/>
      <c r="C93" s="34"/>
      <c r="D93" s="34"/>
      <c r="E93" s="34"/>
      <c r="F93" s="34"/>
      <c r="G93" s="34"/>
      <c r="H93" s="34"/>
      <c r="I93" s="34"/>
      <c r="J93" s="62"/>
    </row>
    <row r="94" spans="1:10" s="24" customFormat="1" ht="13.5">
      <c r="A94" s="41"/>
      <c r="B94" s="41"/>
      <c r="C94" s="34"/>
      <c r="D94" s="34"/>
      <c r="E94" s="34"/>
      <c r="F94" s="34"/>
      <c r="G94" s="34"/>
      <c r="H94" s="34"/>
      <c r="I94" s="34"/>
      <c r="J94" s="62"/>
    </row>
    <row r="95" spans="1:10" s="24" customFormat="1" ht="13.5">
      <c r="A95" s="41"/>
      <c r="B95" s="41"/>
      <c r="C95" s="34"/>
      <c r="D95" s="34"/>
      <c r="E95" s="34"/>
      <c r="F95" s="34"/>
      <c r="G95" s="34"/>
      <c r="H95" s="34"/>
      <c r="I95" s="34"/>
      <c r="J95" s="62"/>
    </row>
    <row r="96" spans="1:10" s="24" customFormat="1" ht="13.5">
      <c r="A96" s="41"/>
      <c r="B96" s="41"/>
      <c r="C96" s="34"/>
      <c r="D96" s="34"/>
      <c r="E96" s="34"/>
      <c r="F96" s="34"/>
      <c r="G96" s="34"/>
      <c r="H96" s="34"/>
      <c r="I96" s="34"/>
      <c r="J96" s="62"/>
    </row>
    <row r="97" spans="1:10" s="24" customFormat="1" ht="13.5">
      <c r="A97" s="41"/>
      <c r="B97" s="41"/>
      <c r="C97" s="34"/>
      <c r="D97" s="34"/>
      <c r="E97" s="34"/>
      <c r="F97" s="34"/>
      <c r="G97" s="34"/>
      <c r="H97" s="34"/>
      <c r="I97" s="34"/>
      <c r="J97" s="62"/>
    </row>
    <row r="98" spans="1:10" s="24" customFormat="1" ht="13.5">
      <c r="A98" s="41"/>
      <c r="B98" s="41"/>
      <c r="C98" s="34"/>
      <c r="D98" s="34"/>
      <c r="E98" s="34"/>
      <c r="F98" s="34"/>
      <c r="G98" s="34"/>
      <c r="H98" s="34"/>
      <c r="I98" s="34"/>
      <c r="J98" s="62"/>
    </row>
    <row r="99" spans="1:10" s="24" customFormat="1" ht="13.5">
      <c r="A99" s="41"/>
      <c r="B99" s="41"/>
      <c r="C99" s="34"/>
      <c r="D99" s="34"/>
      <c r="E99" s="34"/>
      <c r="F99" s="34"/>
      <c r="G99" s="34"/>
      <c r="H99" s="34"/>
      <c r="I99" s="34"/>
      <c r="J99" s="62"/>
    </row>
    <row r="100" spans="1:10" s="24" customFormat="1" ht="13.5">
      <c r="A100" s="41"/>
      <c r="B100" s="41"/>
      <c r="C100" s="34"/>
      <c r="D100" s="34"/>
      <c r="E100" s="34"/>
      <c r="F100" s="34"/>
      <c r="G100" s="34"/>
      <c r="H100" s="34"/>
      <c r="I100" s="34"/>
      <c r="J100" s="62"/>
    </row>
    <row r="101" spans="1:10" s="24" customFormat="1" ht="13.5">
      <c r="A101" s="41"/>
      <c r="B101" s="41"/>
      <c r="C101" s="34"/>
      <c r="D101" s="34"/>
      <c r="E101" s="34"/>
      <c r="F101" s="34"/>
      <c r="G101" s="34"/>
      <c r="H101" s="34"/>
      <c r="I101" s="34"/>
      <c r="J101" s="62"/>
    </row>
    <row r="102" spans="1:10" s="24" customFormat="1" ht="13.5">
      <c r="A102" s="41"/>
      <c r="B102" s="41"/>
      <c r="C102" s="34"/>
      <c r="D102" s="34"/>
      <c r="E102" s="34"/>
      <c r="F102" s="34"/>
      <c r="G102" s="34"/>
      <c r="H102" s="34"/>
      <c r="I102" s="34"/>
      <c r="J102" s="62"/>
    </row>
    <row r="103" spans="1:10" s="24" customFormat="1" ht="13.5">
      <c r="A103" s="41"/>
      <c r="B103" s="41"/>
      <c r="C103" s="34"/>
      <c r="D103" s="34"/>
      <c r="E103" s="34"/>
      <c r="F103" s="34"/>
      <c r="G103" s="34"/>
      <c r="H103" s="34"/>
      <c r="I103" s="34"/>
      <c r="J103" s="62"/>
    </row>
    <row r="104" spans="1:10" s="24" customFormat="1" ht="13.5">
      <c r="A104" s="41"/>
      <c r="B104" s="41"/>
      <c r="C104" s="34"/>
      <c r="D104" s="34"/>
      <c r="E104" s="34"/>
      <c r="F104" s="34"/>
      <c r="G104" s="34"/>
      <c r="H104" s="34"/>
      <c r="I104" s="34"/>
      <c r="J104" s="62"/>
    </row>
    <row r="105" spans="1:10" s="24" customFormat="1" ht="13.5">
      <c r="A105" s="41"/>
      <c r="B105" s="41"/>
      <c r="C105" s="34"/>
      <c r="D105" s="34"/>
      <c r="E105" s="34"/>
      <c r="F105" s="34"/>
      <c r="G105" s="34"/>
      <c r="H105" s="34"/>
      <c r="I105" s="34"/>
      <c r="J105" s="62"/>
    </row>
    <row r="106" spans="1:10" s="24" customFormat="1" ht="13.5">
      <c r="A106" s="41"/>
      <c r="B106" s="41"/>
      <c r="C106" s="34"/>
      <c r="D106" s="34"/>
      <c r="E106" s="34"/>
      <c r="F106" s="34"/>
      <c r="G106" s="34"/>
      <c r="H106" s="34"/>
      <c r="I106" s="34"/>
      <c r="J106" s="62"/>
    </row>
    <row r="107" spans="1:10" s="24" customFormat="1" ht="13.5">
      <c r="A107" s="41"/>
      <c r="B107" s="41"/>
      <c r="C107" s="34"/>
      <c r="D107" s="34"/>
      <c r="E107" s="34"/>
      <c r="F107" s="34"/>
      <c r="G107" s="34"/>
      <c r="H107" s="34"/>
      <c r="I107" s="34"/>
      <c r="J107" s="62"/>
    </row>
    <row r="108" spans="1:10" s="24" customFormat="1" ht="13.5">
      <c r="A108" s="41"/>
      <c r="B108" s="41"/>
      <c r="C108" s="34"/>
      <c r="D108" s="34"/>
      <c r="E108" s="34"/>
      <c r="F108" s="34"/>
      <c r="G108" s="34"/>
      <c r="H108" s="34"/>
      <c r="I108" s="34"/>
      <c r="J108" s="62"/>
    </row>
    <row r="109" spans="1:10" s="24" customFormat="1" ht="13.5">
      <c r="A109" s="41"/>
      <c r="B109" s="41"/>
      <c r="C109" s="34"/>
      <c r="D109" s="34"/>
      <c r="E109" s="34"/>
      <c r="F109" s="34"/>
      <c r="G109" s="34"/>
      <c r="H109" s="34"/>
      <c r="I109" s="34"/>
      <c r="J109" s="62"/>
    </row>
    <row r="110" spans="1:10" s="24" customFormat="1" ht="13.5">
      <c r="A110" s="41"/>
      <c r="B110" s="41"/>
      <c r="C110" s="34"/>
      <c r="D110" s="34"/>
      <c r="E110" s="34"/>
      <c r="F110" s="34"/>
      <c r="G110" s="34"/>
      <c r="H110" s="34"/>
      <c r="I110" s="34"/>
      <c r="J110" s="62"/>
    </row>
    <row r="111" spans="1:10" s="24" customFormat="1" ht="13.5">
      <c r="A111" s="41"/>
      <c r="B111" s="41"/>
      <c r="C111" s="34"/>
      <c r="D111" s="34"/>
      <c r="E111" s="34"/>
      <c r="F111" s="34"/>
      <c r="G111" s="34"/>
      <c r="H111" s="34"/>
      <c r="I111" s="34"/>
      <c r="J111" s="62"/>
    </row>
    <row r="112" spans="1:10" s="24" customFormat="1" ht="13.5">
      <c r="A112" s="41"/>
      <c r="B112" s="41"/>
      <c r="C112" s="34"/>
      <c r="D112" s="34"/>
      <c r="E112" s="34"/>
      <c r="F112" s="34"/>
      <c r="G112" s="34"/>
      <c r="H112" s="34"/>
      <c r="I112" s="34"/>
      <c r="J112" s="62"/>
    </row>
    <row r="113" spans="1:10" s="24" customFormat="1" ht="13.5">
      <c r="A113" s="41"/>
      <c r="B113" s="41"/>
      <c r="C113" s="34"/>
      <c r="D113" s="34"/>
      <c r="E113" s="34"/>
      <c r="F113" s="34"/>
      <c r="G113" s="34"/>
      <c r="H113" s="34"/>
      <c r="I113" s="34"/>
      <c r="J113" s="62"/>
    </row>
    <row r="114" spans="1:10" s="24" customFormat="1" ht="13.5">
      <c r="A114" s="41"/>
      <c r="B114" s="41"/>
      <c r="C114" s="34"/>
      <c r="D114" s="34"/>
      <c r="E114" s="34"/>
      <c r="F114" s="34"/>
      <c r="G114" s="34"/>
      <c r="H114" s="34"/>
      <c r="I114" s="34"/>
      <c r="J114" s="62"/>
    </row>
    <row r="115" spans="1:10" s="24" customFormat="1" ht="13.5">
      <c r="A115" s="41"/>
      <c r="B115" s="41"/>
      <c r="C115" s="34"/>
      <c r="D115" s="34"/>
      <c r="E115" s="34"/>
      <c r="F115" s="34"/>
      <c r="G115" s="34"/>
      <c r="H115" s="34"/>
      <c r="I115" s="34"/>
      <c r="J115" s="62"/>
    </row>
    <row r="116" spans="1:10" s="24" customFormat="1" ht="13.5">
      <c r="A116" s="41"/>
      <c r="B116" s="41"/>
      <c r="C116" s="34"/>
      <c r="D116" s="34"/>
      <c r="E116" s="34"/>
      <c r="F116" s="34"/>
      <c r="G116" s="34"/>
      <c r="H116" s="34"/>
      <c r="I116" s="34"/>
      <c r="J116" s="62"/>
    </row>
    <row r="117" spans="1:10" s="24" customFormat="1" ht="13.5">
      <c r="A117" s="41"/>
      <c r="B117" s="41"/>
      <c r="C117" s="34"/>
      <c r="D117" s="34"/>
      <c r="E117" s="34"/>
      <c r="F117" s="34"/>
      <c r="G117" s="34"/>
      <c r="H117" s="34"/>
      <c r="I117" s="34"/>
      <c r="J117" s="62"/>
    </row>
    <row r="118" spans="1:10" s="24" customFormat="1" ht="13.5">
      <c r="A118" s="41"/>
      <c r="B118" s="41"/>
      <c r="C118" s="34"/>
      <c r="D118" s="34"/>
      <c r="E118" s="34"/>
      <c r="F118" s="34"/>
      <c r="G118" s="34"/>
      <c r="H118" s="34"/>
      <c r="I118" s="34"/>
      <c r="J118" s="62"/>
    </row>
    <row r="119" spans="1:10" s="24" customFormat="1" ht="13.5">
      <c r="A119" s="41"/>
      <c r="B119" s="41"/>
      <c r="C119" s="34"/>
      <c r="D119" s="34"/>
      <c r="E119" s="34"/>
      <c r="F119" s="34"/>
      <c r="G119" s="34"/>
      <c r="H119" s="34"/>
      <c r="I119" s="34"/>
      <c r="J119" s="62"/>
    </row>
    <row r="120" spans="1:10" s="24" customFormat="1" ht="13.5">
      <c r="A120" s="41"/>
      <c r="B120" s="41"/>
      <c r="C120" s="34"/>
      <c r="D120" s="34"/>
      <c r="E120" s="34"/>
      <c r="F120" s="34"/>
      <c r="G120" s="34"/>
      <c r="H120" s="34"/>
      <c r="I120" s="34"/>
      <c r="J120" s="62"/>
    </row>
    <row r="121" spans="1:10" s="24" customFormat="1" ht="13.5">
      <c r="A121" s="41"/>
      <c r="B121" s="41"/>
      <c r="C121" s="34"/>
      <c r="D121" s="34"/>
      <c r="E121" s="34"/>
      <c r="F121" s="34"/>
      <c r="G121" s="34"/>
      <c r="H121" s="34"/>
      <c r="I121" s="34"/>
      <c r="J121" s="62"/>
    </row>
    <row r="122" spans="1:10" s="24" customFormat="1" ht="13.5">
      <c r="A122" s="41"/>
      <c r="B122" s="41"/>
      <c r="C122" s="34"/>
      <c r="D122" s="34"/>
      <c r="E122" s="34"/>
      <c r="F122" s="34"/>
      <c r="G122" s="34"/>
      <c r="H122" s="34"/>
      <c r="I122" s="34"/>
      <c r="J122" s="62"/>
    </row>
    <row r="123" spans="1:10" s="24" customFormat="1" ht="13.5">
      <c r="A123" s="41"/>
      <c r="B123" s="41"/>
      <c r="C123" s="34"/>
      <c r="D123" s="34"/>
      <c r="E123" s="34"/>
      <c r="F123" s="34"/>
      <c r="G123" s="34"/>
      <c r="H123" s="34"/>
      <c r="I123" s="34"/>
      <c r="J123" s="62"/>
    </row>
    <row r="124" spans="1:10" s="24" customFormat="1" ht="13.5">
      <c r="A124" s="41"/>
      <c r="B124" s="41"/>
      <c r="C124" s="34"/>
      <c r="D124" s="34"/>
      <c r="E124" s="34"/>
      <c r="F124" s="34"/>
      <c r="G124" s="34"/>
      <c r="H124" s="34"/>
      <c r="I124" s="34"/>
      <c r="J124" s="62"/>
    </row>
    <row r="125" spans="1:10" s="24" customFormat="1" ht="13.5">
      <c r="A125" s="41"/>
      <c r="B125" s="41"/>
      <c r="C125" s="34"/>
      <c r="D125" s="34"/>
      <c r="E125" s="34"/>
      <c r="F125" s="34"/>
      <c r="G125" s="34"/>
      <c r="H125" s="34"/>
      <c r="I125" s="34"/>
      <c r="J125" s="62"/>
    </row>
    <row r="126" spans="1:10" s="24" customFormat="1" ht="13.5">
      <c r="A126" s="41"/>
      <c r="B126" s="41"/>
      <c r="C126" s="34"/>
      <c r="D126" s="34"/>
      <c r="E126" s="34"/>
      <c r="F126" s="34"/>
      <c r="G126" s="34"/>
      <c r="H126" s="34"/>
      <c r="I126" s="34"/>
      <c r="J126" s="62"/>
    </row>
    <row r="127" spans="1:10" s="24" customFormat="1" ht="13.5">
      <c r="A127" s="41"/>
      <c r="B127" s="41"/>
      <c r="C127" s="34"/>
      <c r="D127" s="34"/>
      <c r="E127" s="34"/>
      <c r="F127" s="34"/>
      <c r="G127" s="34"/>
      <c r="H127" s="34"/>
      <c r="I127" s="34"/>
      <c r="J127" s="62"/>
    </row>
    <row r="128" spans="1:10" s="24" customFormat="1" ht="13.5">
      <c r="A128" s="41"/>
      <c r="B128" s="41"/>
      <c r="C128" s="34"/>
      <c r="D128" s="34"/>
      <c r="E128" s="34"/>
      <c r="F128" s="34"/>
      <c r="G128" s="34"/>
      <c r="H128" s="34"/>
      <c r="I128" s="34"/>
      <c r="J128" s="62"/>
    </row>
    <row r="129" spans="1:10" s="24" customFormat="1" ht="13.5">
      <c r="A129" s="41"/>
      <c r="B129" s="41"/>
      <c r="C129" s="34"/>
      <c r="D129" s="34"/>
      <c r="E129" s="34"/>
      <c r="F129" s="34"/>
      <c r="G129" s="34"/>
      <c r="H129" s="34"/>
      <c r="I129" s="34"/>
      <c r="J129" s="62"/>
    </row>
    <row r="130" spans="1:10" s="24" customFormat="1" ht="13.5">
      <c r="A130" s="41"/>
      <c r="B130" s="41"/>
      <c r="C130" s="34"/>
      <c r="D130" s="34"/>
      <c r="E130" s="34"/>
      <c r="F130" s="34"/>
      <c r="G130" s="34"/>
      <c r="H130" s="34"/>
      <c r="I130" s="34"/>
      <c r="J130" s="62"/>
    </row>
    <row r="131" spans="1:10" s="24" customFormat="1" ht="13.5">
      <c r="A131" s="41"/>
      <c r="B131" s="41"/>
      <c r="C131" s="34"/>
      <c r="D131" s="34"/>
      <c r="E131" s="34"/>
      <c r="F131" s="34"/>
      <c r="G131" s="34"/>
      <c r="H131" s="34"/>
      <c r="I131" s="34"/>
      <c r="J131" s="62"/>
    </row>
    <row r="132" spans="1:10" s="24" customFormat="1" ht="13.5">
      <c r="A132" s="41"/>
      <c r="B132" s="41"/>
      <c r="C132" s="34"/>
      <c r="D132" s="34"/>
      <c r="E132" s="34"/>
      <c r="F132" s="34"/>
      <c r="G132" s="34"/>
      <c r="H132" s="34"/>
      <c r="I132" s="34"/>
      <c r="J132" s="62"/>
    </row>
    <row r="133" spans="1:10" s="24" customFormat="1" ht="13.5">
      <c r="A133" s="41"/>
      <c r="B133" s="41"/>
      <c r="C133" s="34"/>
      <c r="D133" s="34"/>
      <c r="E133" s="34"/>
      <c r="F133" s="34"/>
      <c r="G133" s="34"/>
      <c r="H133" s="34"/>
      <c r="I133" s="34"/>
      <c r="J133" s="62"/>
    </row>
    <row r="134" spans="1:10" s="24" customFormat="1" ht="13.5">
      <c r="A134" s="41"/>
      <c r="B134" s="41"/>
      <c r="C134" s="34"/>
      <c r="D134" s="34"/>
      <c r="E134" s="34"/>
      <c r="F134" s="34"/>
      <c r="G134" s="34"/>
      <c r="H134" s="34"/>
      <c r="I134" s="34"/>
      <c r="J134" s="62"/>
    </row>
  </sheetData>
  <mergeCells count="12">
    <mergeCell ref="A29:G29"/>
    <mergeCell ref="H4:H5"/>
    <mergeCell ref="I4:I5"/>
    <mergeCell ref="E4:G4"/>
    <mergeCell ref="C4:C5"/>
    <mergeCell ref="D4:D5"/>
    <mergeCell ref="A4:B5"/>
    <mergeCell ref="A7:B7"/>
    <mergeCell ref="A9:B9"/>
    <mergeCell ref="A19:B19"/>
    <mergeCell ref="A1:I1"/>
    <mergeCell ref="A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1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8.125" style="41" customWidth="1"/>
    <col min="2" max="2" width="6.875" style="57" customWidth="1"/>
    <col min="3" max="3" width="7.125" style="57" customWidth="1"/>
    <col min="4" max="4" width="11.625" style="57" customWidth="1"/>
    <col min="5" max="5" width="6.875" style="57" customWidth="1"/>
    <col min="6" max="6" width="7.125" style="57" customWidth="1"/>
    <col min="7" max="7" width="11.625" style="57" customWidth="1"/>
    <col min="8" max="8" width="6.875" style="57" customWidth="1"/>
    <col min="9" max="9" width="7.125" style="57" customWidth="1"/>
    <col min="10" max="10" width="11.625" style="57" customWidth="1"/>
    <col min="11" max="11" width="6.875" style="57" customWidth="1"/>
    <col min="12" max="12" width="7.125" style="57" customWidth="1"/>
    <col min="13" max="13" width="11.625" style="57" customWidth="1"/>
    <col min="14" max="14" width="7.50390625" style="58" customWidth="1"/>
    <col min="15" max="15" width="7.50390625" style="59" customWidth="1"/>
    <col min="16" max="16" width="8.25390625" style="59" customWidth="1"/>
    <col min="17" max="43" width="9.00390625" style="11" customWidth="1"/>
    <col min="44" max="16384" width="9.00390625" style="14" customWidth="1"/>
  </cols>
  <sheetData>
    <row r="1" spans="1:43" s="43" customFormat="1" ht="19.5" customHeight="1">
      <c r="A1" s="157" t="s">
        <v>97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s="2" customFormat="1" ht="6" customHeight="1" thickBot="1">
      <c r="A2" s="117"/>
      <c r="B2" s="116"/>
      <c r="C2" s="116"/>
      <c r="D2" s="116"/>
      <c r="E2" s="116"/>
      <c r="F2" s="116"/>
      <c r="G2" s="116"/>
      <c r="H2" s="72"/>
      <c r="I2" s="72"/>
      <c r="J2" s="72"/>
      <c r="K2" s="72"/>
      <c r="L2" s="115"/>
      <c r="M2" s="72"/>
      <c r="N2" s="72"/>
      <c r="O2" s="72"/>
      <c r="P2" s="72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s="45" customFormat="1" ht="20.25" customHeight="1">
      <c r="A3" s="194" t="s">
        <v>119</v>
      </c>
      <c r="B3" s="191" t="s">
        <v>122</v>
      </c>
      <c r="C3" s="191"/>
      <c r="D3" s="191"/>
      <c r="E3" s="191" t="s">
        <v>134</v>
      </c>
      <c r="F3" s="191"/>
      <c r="G3" s="191"/>
      <c r="H3" s="191" t="s">
        <v>133</v>
      </c>
      <c r="I3" s="191"/>
      <c r="J3" s="191"/>
      <c r="K3" s="191" t="s">
        <v>179</v>
      </c>
      <c r="L3" s="191"/>
      <c r="M3" s="191"/>
      <c r="N3" s="192" t="s">
        <v>231</v>
      </c>
      <c r="O3" s="192"/>
      <c r="P3" s="193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</row>
    <row r="4" spans="1:43" s="45" customFormat="1" ht="31.5" customHeight="1">
      <c r="A4" s="195"/>
      <c r="B4" s="46" t="s">
        <v>121</v>
      </c>
      <c r="C4" s="46" t="s">
        <v>120</v>
      </c>
      <c r="D4" s="46" t="s">
        <v>107</v>
      </c>
      <c r="E4" s="46" t="s">
        <v>121</v>
      </c>
      <c r="F4" s="46" t="s">
        <v>120</v>
      </c>
      <c r="G4" s="46" t="s">
        <v>107</v>
      </c>
      <c r="H4" s="46" t="s">
        <v>121</v>
      </c>
      <c r="I4" s="46" t="s">
        <v>120</v>
      </c>
      <c r="J4" s="46" t="s">
        <v>107</v>
      </c>
      <c r="K4" s="46" t="s">
        <v>121</v>
      </c>
      <c r="L4" s="46" t="s">
        <v>120</v>
      </c>
      <c r="M4" s="46" t="s">
        <v>107</v>
      </c>
      <c r="N4" s="46" t="s">
        <v>180</v>
      </c>
      <c r="O4" s="46" t="s">
        <v>181</v>
      </c>
      <c r="P4" s="47" t="s">
        <v>107</v>
      </c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</row>
    <row r="5" spans="1:43" s="94" customFormat="1" ht="12" customHeight="1">
      <c r="A5" s="48"/>
      <c r="B5" s="98"/>
      <c r="C5" s="98" t="s">
        <v>227</v>
      </c>
      <c r="D5" s="98" t="s">
        <v>228</v>
      </c>
      <c r="E5" s="98"/>
      <c r="F5" s="98" t="s">
        <v>227</v>
      </c>
      <c r="G5" s="98" t="s">
        <v>228</v>
      </c>
      <c r="H5" s="98"/>
      <c r="I5" s="98" t="s">
        <v>227</v>
      </c>
      <c r="J5" s="98" t="s">
        <v>228</v>
      </c>
      <c r="K5" s="98"/>
      <c r="L5" s="98" t="s">
        <v>227</v>
      </c>
      <c r="M5" s="98" t="s">
        <v>228</v>
      </c>
      <c r="N5" s="149" t="s">
        <v>232</v>
      </c>
      <c r="O5" s="149" t="s">
        <v>232</v>
      </c>
      <c r="P5" s="149" t="s">
        <v>232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1:16" s="93" customFormat="1" ht="20.25" customHeight="1">
      <c r="A6" s="104" t="s">
        <v>182</v>
      </c>
      <c r="B6" s="6">
        <v>6481</v>
      </c>
      <c r="C6" s="6">
        <v>47188</v>
      </c>
      <c r="D6" s="6">
        <v>172423019</v>
      </c>
      <c r="E6" s="6">
        <v>2232</v>
      </c>
      <c r="F6" s="6">
        <v>20329</v>
      </c>
      <c r="G6" s="6">
        <v>126476178</v>
      </c>
      <c r="H6" s="6">
        <v>4249</v>
      </c>
      <c r="I6" s="6">
        <v>26859</v>
      </c>
      <c r="J6" s="6">
        <v>45946841</v>
      </c>
      <c r="K6" s="6">
        <v>7264</v>
      </c>
      <c r="L6" s="6">
        <v>51256</v>
      </c>
      <c r="M6" s="6">
        <v>190940972</v>
      </c>
      <c r="N6" s="144">
        <v>-10.779185022026432</v>
      </c>
      <c r="O6" s="144">
        <v>-7.936631808958951</v>
      </c>
      <c r="P6" s="144">
        <v>-9.698260570287658</v>
      </c>
    </row>
    <row r="7" spans="1:16" s="93" customFormat="1" ht="4.5" customHeight="1">
      <c r="A7" s="10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92"/>
      <c r="O7" s="92"/>
      <c r="P7" s="92"/>
    </row>
    <row r="8" spans="1:16" s="56" customFormat="1" ht="19.5" customHeight="1">
      <c r="A8" s="105" t="s">
        <v>45</v>
      </c>
      <c r="B8" s="37">
        <v>129</v>
      </c>
      <c r="C8" s="37">
        <v>515</v>
      </c>
      <c r="D8" s="37">
        <v>1341558</v>
      </c>
      <c r="E8" s="37">
        <v>51</v>
      </c>
      <c r="F8" s="37">
        <v>266</v>
      </c>
      <c r="G8" s="37">
        <v>1133425</v>
      </c>
      <c r="H8" s="37">
        <v>78</v>
      </c>
      <c r="I8" s="37">
        <v>249</v>
      </c>
      <c r="J8" s="37">
        <v>208133</v>
      </c>
      <c r="K8" s="37">
        <v>152</v>
      </c>
      <c r="L8" s="37">
        <v>712</v>
      </c>
      <c r="M8" s="37">
        <v>1567401</v>
      </c>
      <c r="N8" s="143">
        <v>-15.131578947368421</v>
      </c>
      <c r="O8" s="143">
        <v>-27.668539325842694</v>
      </c>
      <c r="P8" s="143">
        <v>-14.408756916704787</v>
      </c>
    </row>
    <row r="9" spans="1:16" s="56" customFormat="1" ht="19.5" customHeight="1">
      <c r="A9" s="105" t="s">
        <v>46</v>
      </c>
      <c r="B9" s="37">
        <v>151</v>
      </c>
      <c r="C9" s="37">
        <v>567</v>
      </c>
      <c r="D9" s="37">
        <v>973763</v>
      </c>
      <c r="E9" s="37">
        <v>29</v>
      </c>
      <c r="F9" s="37">
        <v>174</v>
      </c>
      <c r="G9" s="37">
        <v>542346</v>
      </c>
      <c r="H9" s="37">
        <v>122</v>
      </c>
      <c r="I9" s="37">
        <v>393</v>
      </c>
      <c r="J9" s="37">
        <v>431417</v>
      </c>
      <c r="K9" s="37">
        <v>170</v>
      </c>
      <c r="L9" s="37">
        <v>746</v>
      </c>
      <c r="M9" s="37">
        <v>1348545</v>
      </c>
      <c r="N9" s="143">
        <v>-11.176470588235295</v>
      </c>
      <c r="O9" s="143">
        <v>-23.994638069705093</v>
      </c>
      <c r="P9" s="143">
        <v>-27.79158277995914</v>
      </c>
    </row>
    <row r="10" spans="1:16" s="56" customFormat="1" ht="19.5" customHeight="1">
      <c r="A10" s="105" t="s">
        <v>47</v>
      </c>
      <c r="B10" s="37">
        <v>227</v>
      </c>
      <c r="C10" s="37">
        <v>935</v>
      </c>
      <c r="D10" s="37">
        <v>1458853</v>
      </c>
      <c r="E10" s="37">
        <v>35</v>
      </c>
      <c r="F10" s="37">
        <v>240</v>
      </c>
      <c r="G10" s="37">
        <v>631258</v>
      </c>
      <c r="H10" s="37">
        <v>192</v>
      </c>
      <c r="I10" s="37">
        <v>695</v>
      </c>
      <c r="J10" s="37">
        <v>827595</v>
      </c>
      <c r="K10" s="37">
        <v>248</v>
      </c>
      <c r="L10" s="37">
        <v>1161</v>
      </c>
      <c r="M10" s="37">
        <v>3377557</v>
      </c>
      <c r="N10" s="143">
        <v>-8.46774193548387</v>
      </c>
      <c r="O10" s="143">
        <v>-19.46597760551249</v>
      </c>
      <c r="P10" s="143">
        <v>-56.807449881674835</v>
      </c>
    </row>
    <row r="11" spans="1:16" s="56" customFormat="1" ht="19.5" customHeight="1">
      <c r="A11" s="105" t="s">
        <v>48</v>
      </c>
      <c r="B11" s="37">
        <v>932</v>
      </c>
      <c r="C11" s="37">
        <v>4677</v>
      </c>
      <c r="D11" s="37">
        <v>19009751</v>
      </c>
      <c r="E11" s="37">
        <v>471</v>
      </c>
      <c r="F11" s="34">
        <v>2552</v>
      </c>
      <c r="G11" s="37">
        <v>14801326</v>
      </c>
      <c r="H11" s="37">
        <v>461</v>
      </c>
      <c r="I11" s="37">
        <v>2125</v>
      </c>
      <c r="J11" s="37">
        <v>4208425</v>
      </c>
      <c r="K11" s="37">
        <v>1168</v>
      </c>
      <c r="L11" s="37">
        <v>5945</v>
      </c>
      <c r="M11" s="37">
        <v>24453067</v>
      </c>
      <c r="N11" s="143">
        <v>-20.205479452054796</v>
      </c>
      <c r="O11" s="143">
        <v>-21.328847771236333</v>
      </c>
      <c r="P11" s="143">
        <v>-22.260258805163378</v>
      </c>
    </row>
    <row r="12" spans="1:16" s="56" customFormat="1" ht="19.5" customHeight="1">
      <c r="A12" s="105" t="s">
        <v>49</v>
      </c>
      <c r="B12" s="37">
        <v>203</v>
      </c>
      <c r="C12" s="37">
        <v>1087</v>
      </c>
      <c r="D12" s="37">
        <v>2377775</v>
      </c>
      <c r="E12" s="37">
        <v>48</v>
      </c>
      <c r="F12" s="37">
        <v>432</v>
      </c>
      <c r="G12" s="37">
        <v>1045843</v>
      </c>
      <c r="H12" s="37">
        <v>155</v>
      </c>
      <c r="I12" s="37">
        <v>655</v>
      </c>
      <c r="J12" s="37">
        <v>1331932</v>
      </c>
      <c r="K12" s="37">
        <v>222</v>
      </c>
      <c r="L12" s="37">
        <v>1076</v>
      </c>
      <c r="M12" s="37">
        <v>2854240</v>
      </c>
      <c r="N12" s="143">
        <v>-8.558558558558559</v>
      </c>
      <c r="O12" s="143">
        <v>1.0223048327137547</v>
      </c>
      <c r="P12" s="143">
        <v>-16.693235327092324</v>
      </c>
    </row>
    <row r="13" spans="1:16" s="56" customFormat="1" ht="19.5" customHeight="1">
      <c r="A13" s="105" t="s">
        <v>50</v>
      </c>
      <c r="B13" s="37">
        <v>242</v>
      </c>
      <c r="C13" s="37">
        <v>1519</v>
      </c>
      <c r="D13" s="37">
        <v>7097068</v>
      </c>
      <c r="E13" s="37">
        <v>70</v>
      </c>
      <c r="F13" s="37">
        <v>662</v>
      </c>
      <c r="G13" s="37">
        <v>5563497</v>
      </c>
      <c r="H13" s="37">
        <v>172</v>
      </c>
      <c r="I13" s="37">
        <v>857</v>
      </c>
      <c r="J13" s="37">
        <v>1533571</v>
      </c>
      <c r="K13" s="37">
        <v>243</v>
      </c>
      <c r="L13" s="37">
        <v>1590</v>
      </c>
      <c r="M13" s="37">
        <v>7929005</v>
      </c>
      <c r="N13" s="143">
        <v>-0.411522633744856</v>
      </c>
      <c r="O13" s="143">
        <v>-4.465408805031446</v>
      </c>
      <c r="P13" s="143">
        <v>-10.492325329596841</v>
      </c>
    </row>
    <row r="14" spans="1:16" s="56" customFormat="1" ht="19.5" customHeight="1">
      <c r="A14" s="105" t="s">
        <v>51</v>
      </c>
      <c r="B14" s="37">
        <v>106</v>
      </c>
      <c r="C14" s="37">
        <v>533</v>
      </c>
      <c r="D14" s="37">
        <v>1819830</v>
      </c>
      <c r="E14" s="37">
        <v>32</v>
      </c>
      <c r="F14" s="37">
        <v>228</v>
      </c>
      <c r="G14" s="37">
        <v>1350602</v>
      </c>
      <c r="H14" s="37">
        <v>74</v>
      </c>
      <c r="I14" s="37">
        <v>305</v>
      </c>
      <c r="J14" s="37">
        <v>469228</v>
      </c>
      <c r="K14" s="37">
        <v>122</v>
      </c>
      <c r="L14" s="37">
        <v>554</v>
      </c>
      <c r="M14" s="37">
        <v>1558572</v>
      </c>
      <c r="N14" s="143">
        <v>-13.114754098360656</v>
      </c>
      <c r="O14" s="143">
        <v>-3.790613718411552</v>
      </c>
      <c r="P14" s="143">
        <v>16.762651966030443</v>
      </c>
    </row>
    <row r="15" spans="1:16" s="56" customFormat="1" ht="19.5" customHeight="1">
      <c r="A15" s="105" t="s">
        <v>52</v>
      </c>
      <c r="B15" s="37">
        <v>143</v>
      </c>
      <c r="C15" s="37">
        <v>643</v>
      </c>
      <c r="D15" s="37">
        <v>1360105</v>
      </c>
      <c r="E15" s="37">
        <v>40</v>
      </c>
      <c r="F15" s="37">
        <v>262</v>
      </c>
      <c r="G15" s="37">
        <v>932732</v>
      </c>
      <c r="H15" s="37">
        <v>103</v>
      </c>
      <c r="I15" s="37">
        <v>381</v>
      </c>
      <c r="J15" s="37">
        <v>427373</v>
      </c>
      <c r="K15" s="37">
        <v>170</v>
      </c>
      <c r="L15" s="37">
        <v>844</v>
      </c>
      <c r="M15" s="37">
        <v>1591785</v>
      </c>
      <c r="N15" s="143">
        <v>-15.88235294117647</v>
      </c>
      <c r="O15" s="143">
        <v>-23.81516587677725</v>
      </c>
      <c r="P15" s="143">
        <v>-14.554729438963177</v>
      </c>
    </row>
    <row r="16" spans="1:16" s="56" customFormat="1" ht="19.5" customHeight="1">
      <c r="A16" s="105" t="s">
        <v>53</v>
      </c>
      <c r="B16" s="37">
        <v>195</v>
      </c>
      <c r="C16" s="37">
        <v>1172</v>
      </c>
      <c r="D16" s="37">
        <v>3383477</v>
      </c>
      <c r="E16" s="37">
        <v>94</v>
      </c>
      <c r="F16" s="37">
        <v>608</v>
      </c>
      <c r="G16" s="37">
        <v>2417767</v>
      </c>
      <c r="H16" s="37">
        <v>101</v>
      </c>
      <c r="I16" s="37">
        <v>564</v>
      </c>
      <c r="J16" s="37">
        <v>965710</v>
      </c>
      <c r="K16" s="37">
        <v>230</v>
      </c>
      <c r="L16" s="37">
        <v>1369</v>
      </c>
      <c r="M16" s="37">
        <v>4883508</v>
      </c>
      <c r="N16" s="143">
        <v>-15.217391304347828</v>
      </c>
      <c r="O16" s="143">
        <v>-14.390065741417093</v>
      </c>
      <c r="P16" s="143">
        <v>-30.716259705113618</v>
      </c>
    </row>
    <row r="17" spans="1:43" s="94" customFormat="1" ht="19.5" customHeight="1">
      <c r="A17" s="105" t="s">
        <v>54</v>
      </c>
      <c r="B17" s="37">
        <v>196</v>
      </c>
      <c r="C17" s="37">
        <v>1370</v>
      </c>
      <c r="D17" s="37">
        <v>3686199</v>
      </c>
      <c r="E17" s="37">
        <v>92</v>
      </c>
      <c r="F17" s="37">
        <v>753</v>
      </c>
      <c r="G17" s="37">
        <v>2947615</v>
      </c>
      <c r="H17" s="37">
        <v>104</v>
      </c>
      <c r="I17" s="37">
        <v>617</v>
      </c>
      <c r="J17" s="37">
        <v>738584</v>
      </c>
      <c r="K17" s="37">
        <v>221</v>
      </c>
      <c r="L17" s="37">
        <v>1595</v>
      </c>
      <c r="M17" s="37">
        <v>4899701</v>
      </c>
      <c r="N17" s="143">
        <v>-11.312217194570136</v>
      </c>
      <c r="O17" s="143">
        <v>-14.106583072100312</v>
      </c>
      <c r="P17" s="143">
        <v>-24.766858222573173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</row>
    <row r="18" spans="1:43" s="94" customFormat="1" ht="19.5" customHeight="1">
      <c r="A18" s="105" t="s">
        <v>55</v>
      </c>
      <c r="B18" s="37">
        <v>53</v>
      </c>
      <c r="C18" s="37">
        <v>387</v>
      </c>
      <c r="D18" s="37">
        <v>554630</v>
      </c>
      <c r="E18" s="37">
        <v>4</v>
      </c>
      <c r="F18" s="37">
        <v>16</v>
      </c>
      <c r="G18" s="37">
        <v>36246</v>
      </c>
      <c r="H18" s="37">
        <v>49</v>
      </c>
      <c r="I18" s="37">
        <v>371</v>
      </c>
      <c r="J18" s="37">
        <v>518384</v>
      </c>
      <c r="K18" s="37">
        <v>60</v>
      </c>
      <c r="L18" s="37">
        <v>372</v>
      </c>
      <c r="M18" s="37">
        <v>635156</v>
      </c>
      <c r="N18" s="143">
        <v>-11.666666666666666</v>
      </c>
      <c r="O18" s="143">
        <v>4.032258064516129</v>
      </c>
      <c r="P18" s="143">
        <v>-12.678145211570072</v>
      </c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s="94" customFormat="1" ht="19.5" customHeight="1">
      <c r="A19" s="105" t="s">
        <v>56</v>
      </c>
      <c r="B19" s="37">
        <v>111</v>
      </c>
      <c r="C19" s="37">
        <v>336</v>
      </c>
      <c r="D19" s="37">
        <v>487271</v>
      </c>
      <c r="E19" s="37">
        <v>15</v>
      </c>
      <c r="F19" s="37">
        <v>47</v>
      </c>
      <c r="G19" s="37">
        <v>130194</v>
      </c>
      <c r="H19" s="37">
        <v>96</v>
      </c>
      <c r="I19" s="37">
        <v>289</v>
      </c>
      <c r="J19" s="37">
        <v>357077</v>
      </c>
      <c r="K19" s="37">
        <v>118</v>
      </c>
      <c r="L19" s="37">
        <v>419</v>
      </c>
      <c r="M19" s="37">
        <v>760498</v>
      </c>
      <c r="N19" s="143">
        <v>-5.932203389830509</v>
      </c>
      <c r="O19" s="143">
        <v>-19.809069212410503</v>
      </c>
      <c r="P19" s="143">
        <v>-35.92737916470523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</row>
    <row r="20" spans="1:43" s="94" customFormat="1" ht="19.5" customHeight="1">
      <c r="A20" s="105" t="s">
        <v>57</v>
      </c>
      <c r="B20" s="37">
        <v>192</v>
      </c>
      <c r="C20" s="37">
        <v>1417</v>
      </c>
      <c r="D20" s="37">
        <v>2563039</v>
      </c>
      <c r="E20" s="37">
        <v>36</v>
      </c>
      <c r="F20" s="37">
        <v>202</v>
      </c>
      <c r="G20" s="37">
        <v>702737</v>
      </c>
      <c r="H20" s="37">
        <v>156</v>
      </c>
      <c r="I20" s="37">
        <v>1215</v>
      </c>
      <c r="J20" s="37">
        <v>1860302</v>
      </c>
      <c r="K20" s="37">
        <v>212</v>
      </c>
      <c r="L20" s="37">
        <v>1518</v>
      </c>
      <c r="M20" s="37">
        <v>3308894</v>
      </c>
      <c r="N20" s="143">
        <v>-9.433962264150944</v>
      </c>
      <c r="O20" s="143">
        <v>-6.653491436100131</v>
      </c>
      <c r="P20" s="143">
        <v>-22.540915484146666</v>
      </c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s="94" customFormat="1" ht="19.5" customHeight="1">
      <c r="A21" s="105" t="s">
        <v>58</v>
      </c>
      <c r="B21" s="37">
        <v>60</v>
      </c>
      <c r="C21" s="37">
        <v>536</v>
      </c>
      <c r="D21" s="37">
        <v>1379399</v>
      </c>
      <c r="E21" s="37">
        <v>4</v>
      </c>
      <c r="F21" s="37">
        <v>10</v>
      </c>
      <c r="G21" s="37">
        <v>17832</v>
      </c>
      <c r="H21" s="37">
        <v>56</v>
      </c>
      <c r="I21" s="37">
        <v>526</v>
      </c>
      <c r="J21" s="37">
        <v>1361567</v>
      </c>
      <c r="K21" s="37">
        <v>58</v>
      </c>
      <c r="L21" s="37">
        <v>570</v>
      </c>
      <c r="M21" s="37">
        <v>1421082</v>
      </c>
      <c r="N21" s="143">
        <v>3.4482758620689653</v>
      </c>
      <c r="O21" s="143">
        <v>-5.964912280701754</v>
      </c>
      <c r="P21" s="143">
        <v>-2.9331875289392166</v>
      </c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</row>
    <row r="22" spans="1:43" s="94" customFormat="1" ht="19.5" customHeight="1">
      <c r="A22" s="105" t="s">
        <v>59</v>
      </c>
      <c r="B22" s="37">
        <v>136</v>
      </c>
      <c r="C22" s="37">
        <v>1024</v>
      </c>
      <c r="D22" s="37">
        <v>2334877</v>
      </c>
      <c r="E22" s="37">
        <v>39</v>
      </c>
      <c r="F22" s="37">
        <v>297</v>
      </c>
      <c r="G22" s="37">
        <v>904584</v>
      </c>
      <c r="H22" s="37">
        <v>97</v>
      </c>
      <c r="I22" s="37">
        <v>727</v>
      </c>
      <c r="J22" s="37">
        <v>1430293</v>
      </c>
      <c r="K22" s="37">
        <v>141</v>
      </c>
      <c r="L22" s="37">
        <v>1050</v>
      </c>
      <c r="M22" s="37">
        <v>2612018</v>
      </c>
      <c r="N22" s="143">
        <v>-3.546099290780142</v>
      </c>
      <c r="O22" s="143">
        <v>-2.4761904761904763</v>
      </c>
      <c r="P22" s="143">
        <v>-10.61022550380587</v>
      </c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</row>
    <row r="23" spans="1:43" s="94" customFormat="1" ht="19.5" customHeight="1">
      <c r="A23" s="105" t="s">
        <v>60</v>
      </c>
      <c r="B23" s="37">
        <v>137</v>
      </c>
      <c r="C23" s="37">
        <v>770</v>
      </c>
      <c r="D23" s="37">
        <v>1276599</v>
      </c>
      <c r="E23" s="37">
        <v>29</v>
      </c>
      <c r="F23" s="37">
        <v>203</v>
      </c>
      <c r="G23" s="37">
        <v>552054</v>
      </c>
      <c r="H23" s="37">
        <v>108</v>
      </c>
      <c r="I23" s="37">
        <v>567</v>
      </c>
      <c r="J23" s="37">
        <v>724545</v>
      </c>
      <c r="K23" s="37">
        <v>152</v>
      </c>
      <c r="L23" s="37">
        <v>783</v>
      </c>
      <c r="M23" s="37">
        <v>1544768</v>
      </c>
      <c r="N23" s="143">
        <v>-9.868421052631579</v>
      </c>
      <c r="O23" s="143">
        <v>-1.6602809706257982</v>
      </c>
      <c r="P23" s="143">
        <v>-17.359823611053567</v>
      </c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</row>
    <row r="24" spans="1:43" s="94" customFormat="1" ht="19.5" customHeight="1">
      <c r="A24" s="105" t="s">
        <v>61</v>
      </c>
      <c r="B24" s="37">
        <v>56</v>
      </c>
      <c r="C24" s="37">
        <v>319</v>
      </c>
      <c r="D24" s="37">
        <v>583499</v>
      </c>
      <c r="E24" s="37">
        <v>19</v>
      </c>
      <c r="F24" s="37">
        <v>104</v>
      </c>
      <c r="G24" s="37">
        <v>345440</v>
      </c>
      <c r="H24" s="37">
        <v>37</v>
      </c>
      <c r="I24" s="37">
        <v>215</v>
      </c>
      <c r="J24" s="37">
        <v>238059</v>
      </c>
      <c r="K24" s="37">
        <v>69</v>
      </c>
      <c r="L24" s="37">
        <v>343</v>
      </c>
      <c r="M24" s="37">
        <v>678114</v>
      </c>
      <c r="N24" s="143">
        <v>-18.84057971014493</v>
      </c>
      <c r="O24" s="143">
        <v>-6.997084548104956</v>
      </c>
      <c r="P24" s="143">
        <v>-13.95266872531757</v>
      </c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</row>
    <row r="25" spans="1:43" s="94" customFormat="1" ht="19.5" customHeight="1">
      <c r="A25" s="105" t="s">
        <v>62</v>
      </c>
      <c r="B25" s="37">
        <v>259</v>
      </c>
      <c r="C25" s="37">
        <v>3101</v>
      </c>
      <c r="D25" s="37">
        <v>23634037</v>
      </c>
      <c r="E25" s="37">
        <v>144</v>
      </c>
      <c r="F25" s="37">
        <v>2021</v>
      </c>
      <c r="G25" s="37">
        <v>21910484</v>
      </c>
      <c r="H25" s="37">
        <v>115</v>
      </c>
      <c r="I25" s="37">
        <v>1080</v>
      </c>
      <c r="J25" s="37">
        <v>1723553</v>
      </c>
      <c r="K25" s="37">
        <v>298</v>
      </c>
      <c r="L25" s="37">
        <v>3320</v>
      </c>
      <c r="M25" s="37">
        <v>27806470</v>
      </c>
      <c r="N25" s="143">
        <v>-13.087248322147651</v>
      </c>
      <c r="O25" s="143">
        <v>-6.596385542168674</v>
      </c>
      <c r="P25" s="143">
        <v>-15.005259567287757</v>
      </c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</row>
    <row r="26" spans="1:43" s="94" customFormat="1" ht="19.5" customHeight="1">
      <c r="A26" s="105" t="s">
        <v>63</v>
      </c>
      <c r="B26" s="37">
        <v>171</v>
      </c>
      <c r="C26" s="37">
        <v>1844</v>
      </c>
      <c r="D26" s="37">
        <v>3234344</v>
      </c>
      <c r="E26" s="37">
        <v>15</v>
      </c>
      <c r="F26" s="37">
        <v>98</v>
      </c>
      <c r="G26" s="37">
        <v>264438</v>
      </c>
      <c r="H26" s="37">
        <v>156</v>
      </c>
      <c r="I26" s="37">
        <v>1746</v>
      </c>
      <c r="J26" s="37">
        <v>2969906</v>
      </c>
      <c r="K26" s="37">
        <v>183</v>
      </c>
      <c r="L26" s="37">
        <v>1818</v>
      </c>
      <c r="M26" s="37">
        <v>3156598</v>
      </c>
      <c r="N26" s="143">
        <v>-6.557377049180328</v>
      </c>
      <c r="O26" s="143">
        <v>1.4301430143014302</v>
      </c>
      <c r="P26" s="143">
        <v>2.46296804344424</v>
      </c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</row>
    <row r="27" spans="1:43" s="94" customFormat="1" ht="19.5" customHeight="1">
      <c r="A27" s="105" t="s">
        <v>64</v>
      </c>
      <c r="B27" s="37">
        <v>126</v>
      </c>
      <c r="C27" s="37">
        <v>421</v>
      </c>
      <c r="D27" s="37">
        <v>825333</v>
      </c>
      <c r="E27" s="37">
        <v>22</v>
      </c>
      <c r="F27" s="37">
        <v>142</v>
      </c>
      <c r="G27" s="37">
        <v>558065</v>
      </c>
      <c r="H27" s="37">
        <v>104</v>
      </c>
      <c r="I27" s="37">
        <v>279</v>
      </c>
      <c r="J27" s="37">
        <v>267268</v>
      </c>
      <c r="K27" s="37">
        <v>150</v>
      </c>
      <c r="L27" s="37">
        <v>502</v>
      </c>
      <c r="M27" s="37">
        <v>982501</v>
      </c>
      <c r="N27" s="143">
        <v>-16</v>
      </c>
      <c r="O27" s="143">
        <v>-16.135458167330675</v>
      </c>
      <c r="P27" s="143">
        <v>-15.996726720888836</v>
      </c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</row>
    <row r="28" spans="1:43" s="94" customFormat="1" ht="19.5" customHeight="1">
      <c r="A28" s="105" t="s">
        <v>65</v>
      </c>
      <c r="B28" s="37">
        <v>199</v>
      </c>
      <c r="C28" s="37">
        <v>1767</v>
      </c>
      <c r="D28" s="37">
        <v>7256694</v>
      </c>
      <c r="E28" s="37">
        <v>59</v>
      </c>
      <c r="F28" s="37">
        <v>818</v>
      </c>
      <c r="G28" s="37">
        <v>5923256</v>
      </c>
      <c r="H28" s="37">
        <v>140</v>
      </c>
      <c r="I28" s="37">
        <v>949</v>
      </c>
      <c r="J28" s="37">
        <v>1333438</v>
      </c>
      <c r="K28" s="37">
        <v>234</v>
      </c>
      <c r="L28" s="37">
        <v>1669</v>
      </c>
      <c r="M28" s="37">
        <v>5890190</v>
      </c>
      <c r="N28" s="143">
        <v>-14.957264957264957</v>
      </c>
      <c r="O28" s="143">
        <v>5.871779508687837</v>
      </c>
      <c r="P28" s="143">
        <v>23.199659094188814</v>
      </c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</row>
    <row r="29" spans="1:43" s="94" customFormat="1" ht="19.5" customHeight="1">
      <c r="A29" s="105" t="s">
        <v>66</v>
      </c>
      <c r="B29" s="37">
        <v>65</v>
      </c>
      <c r="C29" s="37">
        <v>376</v>
      </c>
      <c r="D29" s="37">
        <v>646480</v>
      </c>
      <c r="E29" s="37">
        <v>8</v>
      </c>
      <c r="F29" s="37">
        <v>42</v>
      </c>
      <c r="G29" s="37">
        <v>128446</v>
      </c>
      <c r="H29" s="37">
        <v>57</v>
      </c>
      <c r="I29" s="37">
        <v>334</v>
      </c>
      <c r="J29" s="37">
        <v>518034</v>
      </c>
      <c r="K29" s="37">
        <v>77</v>
      </c>
      <c r="L29" s="37">
        <v>461</v>
      </c>
      <c r="M29" s="37">
        <v>697472</v>
      </c>
      <c r="N29" s="143">
        <v>-15.584415584415584</v>
      </c>
      <c r="O29" s="143">
        <v>-18.43817787418655</v>
      </c>
      <c r="P29" s="143">
        <v>-7.310974490732244</v>
      </c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</row>
    <row r="30" spans="1:43" s="94" customFormat="1" ht="19.5" customHeight="1">
      <c r="A30" s="105" t="s">
        <v>67</v>
      </c>
      <c r="B30" s="37">
        <v>51</v>
      </c>
      <c r="C30" s="37">
        <v>314</v>
      </c>
      <c r="D30" s="37">
        <v>664356</v>
      </c>
      <c r="E30" s="37">
        <v>12</v>
      </c>
      <c r="F30" s="37">
        <v>63</v>
      </c>
      <c r="G30" s="37">
        <v>98763</v>
      </c>
      <c r="H30" s="37">
        <v>39</v>
      </c>
      <c r="I30" s="37">
        <v>251</v>
      </c>
      <c r="J30" s="37">
        <v>565593</v>
      </c>
      <c r="K30" s="37">
        <v>57</v>
      </c>
      <c r="L30" s="37">
        <v>340</v>
      </c>
      <c r="M30" s="37">
        <v>697191</v>
      </c>
      <c r="N30" s="143">
        <v>-10.526315789473683</v>
      </c>
      <c r="O30" s="143">
        <v>-7.647058823529412</v>
      </c>
      <c r="P30" s="143">
        <v>-4.709613291049368</v>
      </c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</row>
    <row r="31" spans="1:43" s="94" customFormat="1" ht="19.5" customHeight="1">
      <c r="A31" s="105" t="s">
        <v>68</v>
      </c>
      <c r="B31" s="37">
        <v>134</v>
      </c>
      <c r="C31" s="37">
        <v>968</v>
      </c>
      <c r="D31" s="37">
        <v>3681491</v>
      </c>
      <c r="E31" s="37">
        <v>53</v>
      </c>
      <c r="F31" s="37">
        <v>520</v>
      </c>
      <c r="G31" s="37">
        <v>2831324</v>
      </c>
      <c r="H31" s="37">
        <v>81</v>
      </c>
      <c r="I31" s="37">
        <v>448</v>
      </c>
      <c r="J31" s="37">
        <v>850167</v>
      </c>
      <c r="K31" s="37">
        <v>129</v>
      </c>
      <c r="L31" s="37">
        <v>955</v>
      </c>
      <c r="M31" s="37">
        <v>2803736</v>
      </c>
      <c r="N31" s="143">
        <v>3.875968992248062</v>
      </c>
      <c r="O31" s="143">
        <v>1.3612565445026177</v>
      </c>
      <c r="P31" s="143">
        <v>31.306620880139928</v>
      </c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</row>
    <row r="32" spans="1:43" s="94" customFormat="1" ht="19.5" customHeight="1">
      <c r="A32" s="105" t="s">
        <v>69</v>
      </c>
      <c r="B32" s="37">
        <v>66</v>
      </c>
      <c r="C32" s="37">
        <v>480</v>
      </c>
      <c r="D32" s="37">
        <v>1041894</v>
      </c>
      <c r="E32" s="37">
        <v>18</v>
      </c>
      <c r="F32" s="37">
        <v>175</v>
      </c>
      <c r="G32" s="37">
        <v>706427</v>
      </c>
      <c r="H32" s="37">
        <v>48</v>
      </c>
      <c r="I32" s="37">
        <v>305</v>
      </c>
      <c r="J32" s="37">
        <v>335467</v>
      </c>
      <c r="K32" s="37">
        <v>74</v>
      </c>
      <c r="L32" s="37">
        <v>432</v>
      </c>
      <c r="M32" s="37">
        <v>897586</v>
      </c>
      <c r="N32" s="143">
        <v>-10.81081081081081</v>
      </c>
      <c r="O32" s="143">
        <v>11.11111111111111</v>
      </c>
      <c r="P32" s="143">
        <v>16.07734523488557</v>
      </c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</row>
    <row r="33" spans="1:43" s="94" customFormat="1" ht="19.5" customHeight="1">
      <c r="A33" s="105" t="s">
        <v>70</v>
      </c>
      <c r="B33" s="37">
        <v>94</v>
      </c>
      <c r="C33" s="37">
        <v>629</v>
      </c>
      <c r="D33" s="37">
        <v>1950654</v>
      </c>
      <c r="E33" s="37">
        <v>27</v>
      </c>
      <c r="F33" s="37">
        <v>228</v>
      </c>
      <c r="G33" s="37">
        <v>839331</v>
      </c>
      <c r="H33" s="37">
        <v>67</v>
      </c>
      <c r="I33" s="37">
        <v>401</v>
      </c>
      <c r="J33" s="37">
        <v>1111323</v>
      </c>
      <c r="K33" s="37">
        <v>96</v>
      </c>
      <c r="L33" s="37">
        <v>605</v>
      </c>
      <c r="M33" s="37">
        <v>1665623</v>
      </c>
      <c r="N33" s="143">
        <v>-2.083333333333333</v>
      </c>
      <c r="O33" s="143">
        <v>3.9669421487603307</v>
      </c>
      <c r="P33" s="143">
        <v>17.112575895025465</v>
      </c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</row>
    <row r="34" spans="1:43" s="94" customFormat="1" ht="19.5" customHeight="1">
      <c r="A34" s="105" t="s">
        <v>71</v>
      </c>
      <c r="B34" s="37">
        <v>72</v>
      </c>
      <c r="C34" s="37">
        <v>460</v>
      </c>
      <c r="D34" s="37">
        <v>1103599</v>
      </c>
      <c r="E34" s="37">
        <v>24</v>
      </c>
      <c r="F34" s="37">
        <v>155</v>
      </c>
      <c r="G34" s="37">
        <v>570135</v>
      </c>
      <c r="H34" s="37">
        <v>48</v>
      </c>
      <c r="I34" s="37">
        <v>305</v>
      </c>
      <c r="J34" s="37">
        <v>533464</v>
      </c>
      <c r="K34" s="37">
        <v>75</v>
      </c>
      <c r="L34" s="37">
        <v>402</v>
      </c>
      <c r="M34" s="37">
        <v>1067225</v>
      </c>
      <c r="N34" s="143">
        <v>-4</v>
      </c>
      <c r="O34" s="143">
        <v>14.427860696517413</v>
      </c>
      <c r="P34" s="143">
        <v>3.4082784792335263</v>
      </c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</row>
    <row r="35" spans="1:43" s="94" customFormat="1" ht="19.5" customHeight="1">
      <c r="A35" s="105" t="s">
        <v>72</v>
      </c>
      <c r="B35" s="37">
        <v>20</v>
      </c>
      <c r="C35" s="37">
        <v>79</v>
      </c>
      <c r="D35" s="37">
        <v>209590</v>
      </c>
      <c r="E35" s="37">
        <v>7</v>
      </c>
      <c r="F35" s="37">
        <v>35</v>
      </c>
      <c r="G35" s="37">
        <v>186355</v>
      </c>
      <c r="H35" s="37">
        <v>13</v>
      </c>
      <c r="I35" s="37">
        <v>44</v>
      </c>
      <c r="J35" s="37">
        <v>23235</v>
      </c>
      <c r="K35" s="37">
        <v>24</v>
      </c>
      <c r="L35" s="37">
        <v>99</v>
      </c>
      <c r="M35" s="37">
        <v>199505</v>
      </c>
      <c r="N35" s="143">
        <v>-16.666666666666664</v>
      </c>
      <c r="O35" s="143">
        <v>-20.2020202020202</v>
      </c>
      <c r="P35" s="143">
        <v>5.055011152602692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</row>
    <row r="36" spans="1:43" s="94" customFormat="1" ht="19.5" customHeight="1">
      <c r="A36" s="105" t="s">
        <v>73</v>
      </c>
      <c r="B36" s="37">
        <v>50</v>
      </c>
      <c r="C36" s="37">
        <v>283</v>
      </c>
      <c r="D36" s="37">
        <v>417216</v>
      </c>
      <c r="E36" s="37">
        <v>7</v>
      </c>
      <c r="F36" s="37">
        <v>45</v>
      </c>
      <c r="G36" s="37">
        <v>203968</v>
      </c>
      <c r="H36" s="37">
        <v>43</v>
      </c>
      <c r="I36" s="37">
        <v>238</v>
      </c>
      <c r="J36" s="37">
        <v>213248</v>
      </c>
      <c r="K36" s="37">
        <v>61</v>
      </c>
      <c r="L36" s="37">
        <v>299</v>
      </c>
      <c r="M36" s="37">
        <v>562459</v>
      </c>
      <c r="N36" s="143">
        <v>-18.0327868852459</v>
      </c>
      <c r="O36" s="143">
        <v>-5.351170568561873</v>
      </c>
      <c r="P36" s="143">
        <v>-25.82285997734946</v>
      </c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</row>
    <row r="37" spans="1:43" s="94" customFormat="1" ht="19.5" customHeight="1">
      <c r="A37" s="109" t="s">
        <v>183</v>
      </c>
      <c r="B37" s="37">
        <v>46</v>
      </c>
      <c r="C37" s="37">
        <v>327</v>
      </c>
      <c r="D37" s="37">
        <v>587737</v>
      </c>
      <c r="E37" s="37">
        <v>6</v>
      </c>
      <c r="F37" s="37">
        <v>52</v>
      </c>
      <c r="G37" s="37">
        <v>202720</v>
      </c>
      <c r="H37" s="37">
        <v>40</v>
      </c>
      <c r="I37" s="37">
        <v>275</v>
      </c>
      <c r="J37" s="37">
        <v>385017</v>
      </c>
      <c r="K37" s="37">
        <v>48</v>
      </c>
      <c r="L37" s="37">
        <v>346</v>
      </c>
      <c r="M37" s="37">
        <v>625109</v>
      </c>
      <c r="N37" s="143">
        <v>-4.166666666666666</v>
      </c>
      <c r="O37" s="143">
        <v>-5.491329479768786</v>
      </c>
      <c r="P37" s="143">
        <v>-5.9784773535495415</v>
      </c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</row>
    <row r="38" spans="1:43" s="94" customFormat="1" ht="19.5" customHeight="1">
      <c r="A38" s="105" t="s">
        <v>74</v>
      </c>
      <c r="B38" s="37">
        <v>123</v>
      </c>
      <c r="C38" s="37">
        <v>947</v>
      </c>
      <c r="D38" s="37">
        <v>1562321</v>
      </c>
      <c r="E38" s="37">
        <v>23</v>
      </c>
      <c r="F38" s="37">
        <v>217</v>
      </c>
      <c r="G38" s="37">
        <v>483644</v>
      </c>
      <c r="H38" s="37">
        <v>100</v>
      </c>
      <c r="I38" s="37">
        <v>730</v>
      </c>
      <c r="J38" s="37">
        <v>1078677</v>
      </c>
      <c r="K38" s="37">
        <v>132</v>
      </c>
      <c r="L38" s="37">
        <v>870</v>
      </c>
      <c r="M38" s="37">
        <v>1316843</v>
      </c>
      <c r="N38" s="143">
        <v>-6.8181818181818175</v>
      </c>
      <c r="O38" s="143">
        <v>8.85057471264368</v>
      </c>
      <c r="P38" s="143">
        <v>18.641402202084834</v>
      </c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</row>
    <row r="39" spans="1:43" s="94" customFormat="1" ht="19.5" customHeight="1">
      <c r="A39" s="105" t="s">
        <v>75</v>
      </c>
      <c r="B39" s="37">
        <v>5</v>
      </c>
      <c r="C39" s="37">
        <v>108</v>
      </c>
      <c r="D39" s="37">
        <v>167566</v>
      </c>
      <c r="E39" s="37">
        <v>1</v>
      </c>
      <c r="F39" s="37">
        <v>24</v>
      </c>
      <c r="G39" s="37" t="s">
        <v>184</v>
      </c>
      <c r="H39" s="37">
        <v>4</v>
      </c>
      <c r="I39" s="37">
        <v>84</v>
      </c>
      <c r="J39" s="37" t="s">
        <v>184</v>
      </c>
      <c r="K39" s="37">
        <v>10</v>
      </c>
      <c r="L39" s="37">
        <v>103</v>
      </c>
      <c r="M39" s="37">
        <v>60626</v>
      </c>
      <c r="N39" s="143">
        <v>-50</v>
      </c>
      <c r="O39" s="143">
        <v>4.854368932038835</v>
      </c>
      <c r="P39" s="143">
        <v>176.3929667139511</v>
      </c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</row>
    <row r="40" spans="1:43" s="94" customFormat="1" ht="19.5" customHeight="1">
      <c r="A40" s="105" t="s">
        <v>76</v>
      </c>
      <c r="B40" s="37">
        <v>286</v>
      </c>
      <c r="C40" s="37">
        <v>3497</v>
      </c>
      <c r="D40" s="37">
        <v>20984903</v>
      </c>
      <c r="E40" s="37">
        <v>187</v>
      </c>
      <c r="F40" s="37">
        <v>2649</v>
      </c>
      <c r="G40" s="37">
        <v>19237550</v>
      </c>
      <c r="H40" s="37">
        <v>99</v>
      </c>
      <c r="I40" s="37">
        <v>848</v>
      </c>
      <c r="J40" s="37">
        <v>1747353</v>
      </c>
      <c r="K40" s="37">
        <v>323</v>
      </c>
      <c r="L40" s="37">
        <v>3672</v>
      </c>
      <c r="M40" s="37">
        <v>22949534</v>
      </c>
      <c r="N40" s="143">
        <v>-11.455108359133128</v>
      </c>
      <c r="O40" s="143">
        <v>-4.765795206971678</v>
      </c>
      <c r="P40" s="143">
        <v>-8.560657484374193</v>
      </c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</row>
    <row r="41" spans="1:43" s="94" customFormat="1" ht="19.5" customHeight="1">
      <c r="A41" s="105" t="s">
        <v>77</v>
      </c>
      <c r="B41" s="37">
        <v>167</v>
      </c>
      <c r="C41" s="37">
        <v>2153</v>
      </c>
      <c r="D41" s="37">
        <v>11612165</v>
      </c>
      <c r="E41" s="37">
        <v>83</v>
      </c>
      <c r="F41" s="37">
        <v>1488</v>
      </c>
      <c r="G41" s="37">
        <v>10445324</v>
      </c>
      <c r="H41" s="37">
        <v>84</v>
      </c>
      <c r="I41" s="37">
        <v>665</v>
      </c>
      <c r="J41" s="37">
        <v>1166841</v>
      </c>
      <c r="K41" s="37">
        <v>171</v>
      </c>
      <c r="L41" s="37">
        <v>1943</v>
      </c>
      <c r="M41" s="37">
        <v>9803236</v>
      </c>
      <c r="N41" s="143">
        <v>-2.3391812865497075</v>
      </c>
      <c r="O41" s="143">
        <v>10.80802882141019</v>
      </c>
      <c r="P41" s="143">
        <v>18.452366137059233</v>
      </c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</row>
    <row r="42" spans="1:43" s="94" customFormat="1" ht="19.5" customHeight="1">
      <c r="A42" s="105" t="s">
        <v>78</v>
      </c>
      <c r="B42" s="37">
        <v>37</v>
      </c>
      <c r="C42" s="37">
        <v>298</v>
      </c>
      <c r="D42" s="37">
        <v>468255</v>
      </c>
      <c r="E42" s="37">
        <v>12</v>
      </c>
      <c r="F42" s="37">
        <v>56</v>
      </c>
      <c r="G42" s="37">
        <v>141004</v>
      </c>
      <c r="H42" s="37">
        <v>25</v>
      </c>
      <c r="I42" s="37">
        <v>242</v>
      </c>
      <c r="J42" s="37">
        <v>327251</v>
      </c>
      <c r="K42" s="37">
        <v>41</v>
      </c>
      <c r="L42" s="37">
        <v>304</v>
      </c>
      <c r="M42" s="37">
        <v>560871</v>
      </c>
      <c r="N42" s="143">
        <v>-9.75609756097561</v>
      </c>
      <c r="O42" s="143">
        <v>-1.9736842105263157</v>
      </c>
      <c r="P42" s="143">
        <v>-16.512887990286536</v>
      </c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</row>
    <row r="43" spans="1:43" s="94" customFormat="1" ht="19.5" customHeight="1">
      <c r="A43" s="105" t="s">
        <v>79</v>
      </c>
      <c r="B43" s="37">
        <v>56</v>
      </c>
      <c r="C43" s="37">
        <v>383</v>
      </c>
      <c r="D43" s="37">
        <v>773867</v>
      </c>
      <c r="E43" s="37">
        <v>18</v>
      </c>
      <c r="F43" s="37">
        <v>92</v>
      </c>
      <c r="G43" s="37">
        <v>276318</v>
      </c>
      <c r="H43" s="37">
        <v>38</v>
      </c>
      <c r="I43" s="37">
        <v>291</v>
      </c>
      <c r="J43" s="37">
        <v>497549</v>
      </c>
      <c r="K43" s="37">
        <v>66</v>
      </c>
      <c r="L43" s="37">
        <v>420</v>
      </c>
      <c r="M43" s="37">
        <v>674629</v>
      </c>
      <c r="N43" s="143">
        <v>-15.151515151515152</v>
      </c>
      <c r="O43" s="143">
        <v>-8.80952380952381</v>
      </c>
      <c r="P43" s="143">
        <v>14.710010983814808</v>
      </c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</row>
    <row r="44" spans="1:43" s="94" customFormat="1" ht="19.5" customHeight="1">
      <c r="A44" s="105" t="s">
        <v>80</v>
      </c>
      <c r="B44" s="37">
        <v>203</v>
      </c>
      <c r="C44" s="37">
        <v>2193</v>
      </c>
      <c r="D44" s="37">
        <v>9710956</v>
      </c>
      <c r="E44" s="37">
        <v>87</v>
      </c>
      <c r="F44" s="37">
        <v>957</v>
      </c>
      <c r="G44" s="37">
        <v>6159767</v>
      </c>
      <c r="H44" s="37">
        <v>116</v>
      </c>
      <c r="I44" s="37">
        <v>1236</v>
      </c>
      <c r="J44" s="37">
        <v>3551189</v>
      </c>
      <c r="K44" s="37">
        <v>222</v>
      </c>
      <c r="L44" s="37">
        <v>2620</v>
      </c>
      <c r="M44" s="37">
        <v>9525131</v>
      </c>
      <c r="N44" s="143">
        <v>-8.558558558558559</v>
      </c>
      <c r="O44" s="143">
        <v>-16.297709923664122</v>
      </c>
      <c r="P44" s="143">
        <v>1.9508918040077348</v>
      </c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</row>
    <row r="45" spans="1:43" s="94" customFormat="1" ht="19.5" customHeight="1">
      <c r="A45" s="105" t="s">
        <v>81</v>
      </c>
      <c r="B45" s="37">
        <v>41</v>
      </c>
      <c r="C45" s="37">
        <v>285</v>
      </c>
      <c r="D45" s="37">
        <v>495036</v>
      </c>
      <c r="E45" s="37">
        <v>4</v>
      </c>
      <c r="F45" s="37">
        <v>35</v>
      </c>
      <c r="G45" s="37">
        <v>92806</v>
      </c>
      <c r="H45" s="37">
        <v>37</v>
      </c>
      <c r="I45" s="37">
        <v>250</v>
      </c>
      <c r="J45" s="37">
        <v>402230</v>
      </c>
      <c r="K45" s="37">
        <v>50</v>
      </c>
      <c r="L45" s="37">
        <v>364</v>
      </c>
      <c r="M45" s="37">
        <v>426504</v>
      </c>
      <c r="N45" s="143">
        <v>-18</v>
      </c>
      <c r="O45" s="143">
        <v>-21.703296703296704</v>
      </c>
      <c r="P45" s="143">
        <v>16.068313544538857</v>
      </c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</row>
    <row r="46" spans="1:43" s="94" customFormat="1" ht="19.5" customHeight="1">
      <c r="A46" s="105" t="s">
        <v>82</v>
      </c>
      <c r="B46" s="37">
        <v>105</v>
      </c>
      <c r="C46" s="37">
        <v>622</v>
      </c>
      <c r="D46" s="37">
        <v>1857332</v>
      </c>
      <c r="E46" s="37">
        <v>22</v>
      </c>
      <c r="F46" s="37">
        <v>181</v>
      </c>
      <c r="G46" s="37">
        <v>1116915</v>
      </c>
      <c r="H46" s="37">
        <v>83</v>
      </c>
      <c r="I46" s="37">
        <v>441</v>
      </c>
      <c r="J46" s="37">
        <v>740417</v>
      </c>
      <c r="K46" s="37">
        <v>109</v>
      </c>
      <c r="L46" s="37">
        <v>680</v>
      </c>
      <c r="M46" s="37">
        <v>1946737</v>
      </c>
      <c r="N46" s="143">
        <v>-3.669724770642202</v>
      </c>
      <c r="O46" s="143">
        <v>-8.529411764705882</v>
      </c>
      <c r="P46" s="143">
        <v>-4.592556673038012</v>
      </c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</row>
    <row r="47" spans="1:43" s="94" customFormat="1" ht="19.5" customHeight="1">
      <c r="A47" s="105" t="s">
        <v>83</v>
      </c>
      <c r="B47" s="37">
        <v>259</v>
      </c>
      <c r="C47" s="37">
        <v>1973</v>
      </c>
      <c r="D47" s="37">
        <v>6455677</v>
      </c>
      <c r="E47" s="37">
        <v>163</v>
      </c>
      <c r="F47" s="37">
        <v>1256</v>
      </c>
      <c r="G47" s="37">
        <v>5033439</v>
      </c>
      <c r="H47" s="37">
        <v>96</v>
      </c>
      <c r="I47" s="37">
        <v>717</v>
      </c>
      <c r="J47" s="37">
        <v>1422238</v>
      </c>
      <c r="K47" s="37">
        <v>287</v>
      </c>
      <c r="L47" s="37">
        <v>2265</v>
      </c>
      <c r="M47" s="37">
        <v>7290102</v>
      </c>
      <c r="N47" s="143">
        <v>-9.75609756097561</v>
      </c>
      <c r="O47" s="143">
        <v>-12.891832229580574</v>
      </c>
      <c r="P47" s="143">
        <v>-11.445998972305189</v>
      </c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</row>
    <row r="48" spans="1:43" s="94" customFormat="1" ht="19.5" customHeight="1">
      <c r="A48" s="105" t="s">
        <v>84</v>
      </c>
      <c r="B48" s="37">
        <v>33</v>
      </c>
      <c r="C48" s="37">
        <v>229</v>
      </c>
      <c r="D48" s="37">
        <v>1280984</v>
      </c>
      <c r="E48" s="37">
        <v>18</v>
      </c>
      <c r="F48" s="37">
        <v>141</v>
      </c>
      <c r="G48" s="37">
        <v>1188221</v>
      </c>
      <c r="H48" s="37">
        <v>15</v>
      </c>
      <c r="I48" s="37">
        <v>88</v>
      </c>
      <c r="J48" s="37">
        <v>92763</v>
      </c>
      <c r="K48" s="37">
        <v>35</v>
      </c>
      <c r="L48" s="37">
        <v>230</v>
      </c>
      <c r="M48" s="37">
        <v>747691</v>
      </c>
      <c r="N48" s="143">
        <v>-5.714285714285714</v>
      </c>
      <c r="O48" s="143">
        <v>-0.43478260869565216</v>
      </c>
      <c r="P48" s="143">
        <v>71.32532021918145</v>
      </c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</row>
    <row r="49" spans="1:43" s="94" customFormat="1" ht="19.5" customHeight="1">
      <c r="A49" s="105" t="s">
        <v>85</v>
      </c>
      <c r="B49" s="37">
        <v>60</v>
      </c>
      <c r="C49" s="37">
        <v>387</v>
      </c>
      <c r="D49" s="37">
        <v>721911</v>
      </c>
      <c r="E49" s="37">
        <v>12</v>
      </c>
      <c r="F49" s="37">
        <v>52</v>
      </c>
      <c r="G49" s="37">
        <v>169851</v>
      </c>
      <c r="H49" s="37">
        <v>48</v>
      </c>
      <c r="I49" s="37">
        <v>335</v>
      </c>
      <c r="J49" s="37">
        <v>552060</v>
      </c>
      <c r="K49" s="37">
        <v>59</v>
      </c>
      <c r="L49" s="37">
        <v>416</v>
      </c>
      <c r="M49" s="37">
        <v>577517</v>
      </c>
      <c r="N49" s="143">
        <v>1.694915254237288</v>
      </c>
      <c r="O49" s="143">
        <v>-6.971153846153847</v>
      </c>
      <c r="P49" s="143">
        <v>25.002554037370327</v>
      </c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</row>
    <row r="50" spans="1:43" s="94" customFormat="1" ht="19.5" customHeight="1">
      <c r="A50" s="105" t="s">
        <v>86</v>
      </c>
      <c r="B50" s="37">
        <v>25</v>
      </c>
      <c r="C50" s="37">
        <v>102</v>
      </c>
      <c r="D50" s="37">
        <v>185141</v>
      </c>
      <c r="E50" s="37">
        <v>2</v>
      </c>
      <c r="F50" s="37">
        <v>10</v>
      </c>
      <c r="G50" s="37" t="s">
        <v>184</v>
      </c>
      <c r="H50" s="37">
        <v>23</v>
      </c>
      <c r="I50" s="37">
        <v>92</v>
      </c>
      <c r="J50" s="37" t="s">
        <v>184</v>
      </c>
      <c r="K50" s="37">
        <v>25</v>
      </c>
      <c r="L50" s="37">
        <v>187</v>
      </c>
      <c r="M50" s="37">
        <v>136952</v>
      </c>
      <c r="N50" s="143">
        <v>0</v>
      </c>
      <c r="O50" s="143">
        <v>-45.45454545454545</v>
      </c>
      <c r="P50" s="143">
        <v>35.186780769904786</v>
      </c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</row>
    <row r="51" spans="1:43" s="94" customFormat="1" ht="19.5" customHeight="1">
      <c r="A51" s="105" t="s">
        <v>87</v>
      </c>
      <c r="B51" s="37">
        <v>33</v>
      </c>
      <c r="C51" s="37">
        <v>216</v>
      </c>
      <c r="D51" s="37">
        <v>482226</v>
      </c>
      <c r="E51" s="37">
        <v>7</v>
      </c>
      <c r="F51" s="37">
        <v>20</v>
      </c>
      <c r="G51" s="37">
        <v>87527</v>
      </c>
      <c r="H51" s="37">
        <v>26</v>
      </c>
      <c r="I51" s="37">
        <v>196</v>
      </c>
      <c r="J51" s="37">
        <v>394699</v>
      </c>
      <c r="K51" s="37">
        <v>35</v>
      </c>
      <c r="L51" s="37">
        <v>251</v>
      </c>
      <c r="M51" s="37">
        <v>486441</v>
      </c>
      <c r="N51" s="143">
        <v>-5.714285714285714</v>
      </c>
      <c r="O51" s="143">
        <v>-13.94422310756972</v>
      </c>
      <c r="P51" s="143">
        <v>-0.8664976842001394</v>
      </c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</row>
    <row r="52" spans="1:43" s="94" customFormat="1" ht="19.5" customHeight="1">
      <c r="A52" s="105" t="s">
        <v>185</v>
      </c>
      <c r="B52" s="37">
        <v>35</v>
      </c>
      <c r="C52" s="37">
        <v>408</v>
      </c>
      <c r="D52" s="37">
        <v>578629</v>
      </c>
      <c r="E52" s="37" t="s">
        <v>186</v>
      </c>
      <c r="F52" s="37" t="s">
        <v>186</v>
      </c>
      <c r="G52" s="37" t="s">
        <v>186</v>
      </c>
      <c r="H52" s="37">
        <v>35</v>
      </c>
      <c r="I52" s="37">
        <v>408</v>
      </c>
      <c r="J52" s="37">
        <v>578629</v>
      </c>
      <c r="K52" s="37">
        <v>38</v>
      </c>
      <c r="L52" s="37">
        <v>463</v>
      </c>
      <c r="M52" s="37">
        <v>639914</v>
      </c>
      <c r="N52" s="143">
        <v>-7.894736842105263</v>
      </c>
      <c r="O52" s="143">
        <v>-11.879049676025918</v>
      </c>
      <c r="P52" s="143">
        <v>-9.577068168535147</v>
      </c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</row>
    <row r="53" spans="1:43" s="94" customFormat="1" ht="19.5" customHeight="1">
      <c r="A53" s="105" t="s">
        <v>88</v>
      </c>
      <c r="B53" s="37">
        <v>46</v>
      </c>
      <c r="C53" s="37">
        <v>382</v>
      </c>
      <c r="D53" s="37">
        <v>556799</v>
      </c>
      <c r="E53" s="37">
        <v>5</v>
      </c>
      <c r="F53" s="37">
        <v>27</v>
      </c>
      <c r="G53" s="37">
        <v>61429</v>
      </c>
      <c r="H53" s="37">
        <v>41</v>
      </c>
      <c r="I53" s="37">
        <v>355</v>
      </c>
      <c r="J53" s="37">
        <v>495370</v>
      </c>
      <c r="K53" s="37">
        <v>45</v>
      </c>
      <c r="L53" s="37">
        <v>412</v>
      </c>
      <c r="M53" s="37">
        <v>854377</v>
      </c>
      <c r="N53" s="143">
        <v>2.2222222222222223</v>
      </c>
      <c r="O53" s="143">
        <v>-7.281553398058252</v>
      </c>
      <c r="P53" s="143">
        <v>-34.82982336837251</v>
      </c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</row>
    <row r="54" spans="1:43" s="94" customFormat="1" ht="19.5" customHeight="1">
      <c r="A54" s="105" t="s">
        <v>187</v>
      </c>
      <c r="B54" s="37">
        <v>57</v>
      </c>
      <c r="C54" s="37">
        <v>413</v>
      </c>
      <c r="D54" s="37">
        <v>492099</v>
      </c>
      <c r="E54" s="37">
        <v>6</v>
      </c>
      <c r="F54" s="37">
        <v>20</v>
      </c>
      <c r="G54" s="37">
        <v>26367</v>
      </c>
      <c r="H54" s="37">
        <v>51</v>
      </c>
      <c r="I54" s="37">
        <v>393</v>
      </c>
      <c r="J54" s="37">
        <v>465732</v>
      </c>
      <c r="K54" s="37">
        <v>58</v>
      </c>
      <c r="L54" s="37">
        <v>359</v>
      </c>
      <c r="M54" s="37">
        <v>435815</v>
      </c>
      <c r="N54" s="143">
        <v>-1.7241379310344827</v>
      </c>
      <c r="O54" s="143">
        <v>15.041782729805014</v>
      </c>
      <c r="P54" s="143">
        <v>12.91465415371201</v>
      </c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</row>
    <row r="55" spans="1:43" s="94" customFormat="1" ht="19.5" customHeight="1">
      <c r="A55" s="105" t="s">
        <v>89</v>
      </c>
      <c r="B55" s="37">
        <v>20</v>
      </c>
      <c r="C55" s="37">
        <v>74</v>
      </c>
      <c r="D55" s="37">
        <v>101838</v>
      </c>
      <c r="E55" s="69">
        <v>4</v>
      </c>
      <c r="F55" s="37">
        <v>22</v>
      </c>
      <c r="G55" s="37">
        <v>31260</v>
      </c>
      <c r="H55" s="69">
        <v>16</v>
      </c>
      <c r="I55" s="37">
        <v>52</v>
      </c>
      <c r="J55" s="37">
        <v>70578</v>
      </c>
      <c r="K55" s="37">
        <v>19</v>
      </c>
      <c r="L55" s="37">
        <v>85</v>
      </c>
      <c r="M55" s="37">
        <v>86961</v>
      </c>
      <c r="N55" s="143">
        <v>5.263157894736842</v>
      </c>
      <c r="O55" s="143">
        <v>-12.941176470588237</v>
      </c>
      <c r="P55" s="143">
        <v>17.107668955048815</v>
      </c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</row>
    <row r="56" spans="1:43" s="94" customFormat="1" ht="19.5" customHeight="1">
      <c r="A56" s="105" t="s">
        <v>90</v>
      </c>
      <c r="B56" s="37">
        <v>16</v>
      </c>
      <c r="C56" s="37">
        <v>58</v>
      </c>
      <c r="D56" s="37">
        <v>97594</v>
      </c>
      <c r="E56" s="69">
        <v>4</v>
      </c>
      <c r="F56" s="69">
        <v>15</v>
      </c>
      <c r="G56" s="69">
        <v>27785</v>
      </c>
      <c r="H56" s="69">
        <v>12</v>
      </c>
      <c r="I56" s="69">
        <v>43</v>
      </c>
      <c r="J56" s="69">
        <v>69809</v>
      </c>
      <c r="K56" s="37">
        <v>16</v>
      </c>
      <c r="L56" s="37">
        <v>93</v>
      </c>
      <c r="M56" s="37">
        <v>68245</v>
      </c>
      <c r="N56" s="143">
        <v>0</v>
      </c>
      <c r="O56" s="143">
        <v>-37.634408602150536</v>
      </c>
      <c r="P56" s="143">
        <v>43.005348377170485</v>
      </c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</row>
    <row r="57" spans="1:43" s="94" customFormat="1" ht="19.5" customHeight="1">
      <c r="A57" s="105" t="s">
        <v>188</v>
      </c>
      <c r="B57" s="37">
        <v>252</v>
      </c>
      <c r="C57" s="37">
        <v>3604</v>
      </c>
      <c r="D57" s="37">
        <v>16896602</v>
      </c>
      <c r="E57" s="69">
        <v>64</v>
      </c>
      <c r="F57" s="69">
        <v>1617</v>
      </c>
      <c r="G57" s="69">
        <v>13383288</v>
      </c>
      <c r="H57" s="69">
        <v>188</v>
      </c>
      <c r="I57" s="69">
        <v>1987</v>
      </c>
      <c r="J57" s="69">
        <v>3513314</v>
      </c>
      <c r="K57" s="37">
        <v>261</v>
      </c>
      <c r="L57" s="37">
        <v>3624</v>
      </c>
      <c r="M57" s="37">
        <v>19877270</v>
      </c>
      <c r="N57" s="143">
        <v>-3.4482758620689653</v>
      </c>
      <c r="O57" s="143">
        <v>-0.5518763796909493</v>
      </c>
      <c r="P57" s="143">
        <v>-14.995359020630097</v>
      </c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</row>
    <row r="58" spans="1:43" s="94" customFormat="1" ht="4.5" customHeight="1" thickBot="1">
      <c r="A58" s="51"/>
      <c r="B58" s="95"/>
      <c r="C58" s="95" t="s">
        <v>189</v>
      </c>
      <c r="D58" s="95" t="s">
        <v>189</v>
      </c>
      <c r="E58" s="95" t="s">
        <v>189</v>
      </c>
      <c r="F58" s="95" t="s">
        <v>189</v>
      </c>
      <c r="G58" s="95" t="s">
        <v>189</v>
      </c>
      <c r="H58" s="95" t="s">
        <v>189</v>
      </c>
      <c r="I58" s="95" t="s">
        <v>189</v>
      </c>
      <c r="J58" s="95" t="s">
        <v>189</v>
      </c>
      <c r="K58" s="95"/>
      <c r="L58" s="95"/>
      <c r="M58" s="95"/>
      <c r="N58" s="96"/>
      <c r="O58" s="97"/>
      <c r="P58" s="97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</row>
    <row r="59" spans="1:12" s="130" customFormat="1" ht="21" customHeight="1">
      <c r="A59" s="129" t="s">
        <v>190</v>
      </c>
      <c r="C59" s="131"/>
      <c r="D59" s="132"/>
      <c r="E59" s="131"/>
      <c r="F59" s="133"/>
      <c r="G59" s="133"/>
      <c r="H59" s="133"/>
      <c r="I59" s="133"/>
      <c r="J59" s="133"/>
      <c r="K59" s="134"/>
      <c r="L59" s="135"/>
    </row>
    <row r="60" spans="1:12" s="130" customFormat="1" ht="21" customHeight="1">
      <c r="A60" s="132" t="s">
        <v>191</v>
      </c>
      <c r="C60" s="131"/>
      <c r="D60" s="131"/>
      <c r="E60" s="129"/>
      <c r="F60" s="129"/>
      <c r="G60" s="129"/>
      <c r="H60" s="129"/>
      <c r="I60" s="129"/>
      <c r="J60" s="129"/>
      <c r="K60" s="134"/>
      <c r="L60" s="135"/>
    </row>
    <row r="61" spans="1:43" s="94" customFormat="1" ht="12.75">
      <c r="A61" s="52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9"/>
      <c r="O61" s="100"/>
      <c r="P61" s="100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</row>
    <row r="62" spans="1:43" s="94" customFormat="1" ht="12.75">
      <c r="A62" s="52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9"/>
      <c r="O62" s="100"/>
      <c r="P62" s="100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</row>
    <row r="63" spans="1:43" s="94" customFormat="1" ht="12.75">
      <c r="A63" s="52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9"/>
      <c r="O63" s="100"/>
      <c r="P63" s="100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</row>
    <row r="64" spans="1:43" s="94" customFormat="1" ht="12.75">
      <c r="A64" s="52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9"/>
      <c r="O64" s="100"/>
      <c r="P64" s="100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</row>
    <row r="65" spans="1:43" s="94" customFormat="1" ht="12.75">
      <c r="A65" s="52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9"/>
      <c r="O65" s="100"/>
      <c r="P65" s="100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</row>
    <row r="66" spans="1:43" s="94" customFormat="1" ht="12.75">
      <c r="A66" s="52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9"/>
      <c r="O66" s="100"/>
      <c r="P66" s="100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</row>
    <row r="67" spans="1:43" s="94" customFormat="1" ht="12.75">
      <c r="A67" s="52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9"/>
      <c r="O67" s="100"/>
      <c r="P67" s="100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</row>
    <row r="68" spans="1:43" s="94" customFormat="1" ht="12.75">
      <c r="A68" s="52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9"/>
      <c r="O68" s="100"/>
      <c r="P68" s="100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</row>
    <row r="69" spans="1:43" s="94" customFormat="1" ht="12.75">
      <c r="A69" s="52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9"/>
      <c r="O69" s="100"/>
      <c r="P69" s="100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</row>
    <row r="70" spans="1:43" s="94" customFormat="1" ht="12.75">
      <c r="A70" s="52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9"/>
      <c r="O70" s="100"/>
      <c r="P70" s="100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</row>
    <row r="71" spans="1:43" s="94" customFormat="1" ht="12.75">
      <c r="A71" s="52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9"/>
      <c r="O71" s="100"/>
      <c r="P71" s="100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</row>
    <row r="72" spans="1:43" s="94" customFormat="1" ht="12.75">
      <c r="A72" s="52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9"/>
      <c r="O72" s="100"/>
      <c r="P72" s="100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</row>
    <row r="73" spans="1:43" s="94" customFormat="1" ht="12.75">
      <c r="A73" s="52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9"/>
      <c r="O73" s="100"/>
      <c r="P73" s="100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</row>
    <row r="74" spans="1:43" s="94" customFormat="1" ht="12.75">
      <c r="A74" s="52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9"/>
      <c r="O74" s="100"/>
      <c r="P74" s="100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</row>
    <row r="75" spans="1:43" s="94" customFormat="1" ht="12.75">
      <c r="A75" s="52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9"/>
      <c r="O75" s="100"/>
      <c r="P75" s="100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</row>
    <row r="76" spans="1:43" s="94" customFormat="1" ht="12.75">
      <c r="A76" s="52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9"/>
      <c r="O76" s="100"/>
      <c r="P76" s="100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</row>
    <row r="77" spans="1:43" s="94" customFormat="1" ht="12.75">
      <c r="A77" s="52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9"/>
      <c r="O77" s="100"/>
      <c r="P77" s="100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</row>
    <row r="78" spans="1:43" s="94" customFormat="1" ht="12.75">
      <c r="A78" s="52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9"/>
      <c r="O78" s="100"/>
      <c r="P78" s="100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</row>
    <row r="79" spans="1:43" s="94" customFormat="1" ht="12.75">
      <c r="A79" s="52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9"/>
      <c r="O79" s="100"/>
      <c r="P79" s="100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</row>
    <row r="80" spans="1:43" s="94" customFormat="1" ht="12.75">
      <c r="A80" s="52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9"/>
      <c r="O80" s="100"/>
      <c r="P80" s="100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</row>
    <row r="81" spans="1:43" s="94" customFormat="1" ht="12.75">
      <c r="A81" s="52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9"/>
      <c r="O81" s="100"/>
      <c r="P81" s="100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</row>
    <row r="82" spans="1:43" s="94" customFormat="1" ht="12.75">
      <c r="A82" s="52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9"/>
      <c r="O82" s="100"/>
      <c r="P82" s="100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</row>
    <row r="83" spans="1:43" s="94" customFormat="1" ht="12.75">
      <c r="A83" s="52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9"/>
      <c r="O83" s="100"/>
      <c r="P83" s="100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</row>
    <row r="84" spans="1:43" s="94" customFormat="1" ht="12.75">
      <c r="A84" s="52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9"/>
      <c r="O84" s="100"/>
      <c r="P84" s="100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</row>
    <row r="85" spans="1:43" s="94" customFormat="1" ht="12.75">
      <c r="A85" s="52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2"/>
      <c r="O85" s="103"/>
      <c r="P85" s="103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</row>
    <row r="86" spans="1:43" s="94" customFormat="1" ht="12.75">
      <c r="A86" s="52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2"/>
      <c r="O86" s="103"/>
      <c r="P86" s="103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</row>
    <row r="87" spans="1:43" s="94" customFormat="1" ht="12.75">
      <c r="A87" s="52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2"/>
      <c r="O87" s="103"/>
      <c r="P87" s="103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</row>
    <row r="88" spans="1:43" s="94" customFormat="1" ht="12.75">
      <c r="A88" s="52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2"/>
      <c r="O88" s="103"/>
      <c r="P88" s="103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</row>
    <row r="89" spans="1:43" s="94" customFormat="1" ht="12.75">
      <c r="A89" s="52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2"/>
      <c r="O89" s="103"/>
      <c r="P89" s="103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</row>
    <row r="90" spans="1:43" s="94" customFormat="1" ht="12.75">
      <c r="A90" s="52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2"/>
      <c r="O90" s="103"/>
      <c r="P90" s="103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</row>
    <row r="91" spans="1:43" s="94" customFormat="1" ht="12.75">
      <c r="A91" s="52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2"/>
      <c r="O91" s="103"/>
      <c r="P91" s="103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</row>
    <row r="92" spans="1:43" s="94" customFormat="1" ht="12.75">
      <c r="A92" s="52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2"/>
      <c r="O92" s="103"/>
      <c r="P92" s="103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</row>
    <row r="93" spans="1:43" s="94" customFormat="1" ht="12.75">
      <c r="A93" s="52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2"/>
      <c r="O93" s="103"/>
      <c r="P93" s="103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</row>
    <row r="94" spans="1:43" s="94" customFormat="1" ht="12.75">
      <c r="A94" s="52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2"/>
      <c r="O94" s="103"/>
      <c r="P94" s="103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</row>
    <row r="95" spans="1:43" s="94" customFormat="1" ht="12.75">
      <c r="A95" s="52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2"/>
      <c r="O95" s="103"/>
      <c r="P95" s="103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</row>
    <row r="96" spans="1:43" s="94" customFormat="1" ht="12.75">
      <c r="A96" s="52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2"/>
      <c r="O96" s="103"/>
      <c r="P96" s="103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</row>
    <row r="97" spans="1:43" s="94" customFormat="1" ht="12.75">
      <c r="A97" s="52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2"/>
      <c r="O97" s="103"/>
      <c r="P97" s="103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</row>
    <row r="98" spans="1:43" s="94" customFormat="1" ht="11.25">
      <c r="A98" s="56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2"/>
      <c r="O98" s="103"/>
      <c r="P98" s="103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</row>
    <row r="99" spans="1:43" s="94" customFormat="1" ht="11.25">
      <c r="A99" s="56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2"/>
      <c r="O99" s="103"/>
      <c r="P99" s="103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</row>
    <row r="100" spans="1:43" s="94" customFormat="1" ht="11.25">
      <c r="A100" s="56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2"/>
      <c r="O100" s="103"/>
      <c r="P100" s="103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</row>
    <row r="101" spans="1:43" s="94" customFormat="1" ht="11.25">
      <c r="A101" s="56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2"/>
      <c r="O101" s="103"/>
      <c r="P101" s="103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</row>
    <row r="102" spans="1:43" s="94" customFormat="1" ht="11.25">
      <c r="A102" s="56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2"/>
      <c r="O102" s="103"/>
      <c r="P102" s="103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</row>
    <row r="103" spans="1:43" s="94" customFormat="1" ht="11.25">
      <c r="A103" s="56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2"/>
      <c r="O103" s="103"/>
      <c r="P103" s="103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</row>
    <row r="104" spans="1:43" s="94" customFormat="1" ht="11.25">
      <c r="A104" s="56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2"/>
      <c r="O104" s="103"/>
      <c r="P104" s="103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</row>
    <row r="105" spans="1:43" s="94" customFormat="1" ht="11.25">
      <c r="A105" s="56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2"/>
      <c r="O105" s="103"/>
      <c r="P105" s="103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</row>
    <row r="106" spans="1:43" s="94" customFormat="1" ht="11.25">
      <c r="A106" s="56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2"/>
      <c r="O106" s="103"/>
      <c r="P106" s="103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</row>
    <row r="107" spans="1:43" s="94" customFormat="1" ht="11.25">
      <c r="A107" s="56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2"/>
      <c r="O107" s="103"/>
      <c r="P107" s="103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</row>
    <row r="108" spans="1:43" s="94" customFormat="1" ht="11.25">
      <c r="A108" s="56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2"/>
      <c r="O108" s="103"/>
      <c r="P108" s="103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</row>
    <row r="109" spans="1:43" s="50" customFormat="1" ht="11.25">
      <c r="A109" s="56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4"/>
      <c r="O109" s="55"/>
      <c r="P109" s="55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</row>
    <row r="110" spans="1:43" s="50" customFormat="1" ht="11.25">
      <c r="A110" s="56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4"/>
      <c r="O110" s="55"/>
      <c r="P110" s="55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</row>
    <row r="111" spans="1:43" s="50" customFormat="1" ht="11.25">
      <c r="A111" s="56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4"/>
      <c r="O111" s="55"/>
      <c r="P111" s="55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</row>
    <row r="112" spans="1:43" s="50" customFormat="1" ht="11.25">
      <c r="A112" s="56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4"/>
      <c r="O112" s="55"/>
      <c r="P112" s="55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</row>
    <row r="113" spans="1:43" s="50" customFormat="1" ht="11.25">
      <c r="A113" s="56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4"/>
      <c r="O113" s="55"/>
      <c r="P113" s="55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</row>
    <row r="114" spans="1:43" s="50" customFormat="1" ht="11.25">
      <c r="A114" s="56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4"/>
      <c r="O114" s="55"/>
      <c r="P114" s="55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</row>
    <row r="115" spans="1:43" s="50" customFormat="1" ht="11.25">
      <c r="A115" s="56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4"/>
      <c r="O115" s="55"/>
      <c r="P115" s="55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</row>
    <row r="116" spans="1:43" s="50" customFormat="1" ht="11.25">
      <c r="A116" s="56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4"/>
      <c r="O116" s="55"/>
      <c r="P116" s="55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</row>
    <row r="117" spans="1:43" s="50" customFormat="1" ht="11.25">
      <c r="A117" s="56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4"/>
      <c r="O117" s="55"/>
      <c r="P117" s="55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</row>
  </sheetData>
  <mergeCells count="7">
    <mergeCell ref="A1:P1"/>
    <mergeCell ref="K3:M3"/>
    <mergeCell ref="N3:P3"/>
    <mergeCell ref="B3:D3"/>
    <mergeCell ref="A3:A4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5" style="41" customWidth="1"/>
    <col min="2" max="2" width="1.75390625" style="41" customWidth="1"/>
    <col min="3" max="3" width="10.625" style="41" customWidth="1"/>
    <col min="4" max="4" width="0.5" style="41" customWidth="1"/>
    <col min="5" max="6" width="8.125" style="34" customWidth="1"/>
    <col min="7" max="7" width="12.125" style="34" customWidth="1"/>
    <col min="8" max="9" width="7.00390625" style="42" customWidth="1"/>
    <col min="10" max="10" width="8.875" style="42" customWidth="1"/>
    <col min="11" max="12" width="8.125" style="41" customWidth="1"/>
    <col min="13" max="13" width="12.125" style="41" customWidth="1"/>
    <col min="14" max="15" width="7.00390625" style="41" customWidth="1"/>
    <col min="16" max="16" width="8.875" style="41" customWidth="1"/>
    <col min="17" max="16384" width="9.00390625" style="24" customWidth="1"/>
  </cols>
  <sheetData>
    <row r="1" spans="1:16" s="10" customFormat="1" ht="19.5" customHeight="1">
      <c r="A1" s="157" t="s">
        <v>148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s="2" customFormat="1" ht="6" customHeight="1" thickBot="1">
      <c r="A2" s="4"/>
      <c r="B2" s="117"/>
      <c r="C2" s="117"/>
      <c r="D2" s="117"/>
      <c r="E2" s="118"/>
      <c r="F2" s="118"/>
      <c r="G2" s="118"/>
      <c r="H2" s="119"/>
      <c r="I2" s="119"/>
      <c r="J2" s="119"/>
      <c r="K2" s="117"/>
      <c r="L2" s="117"/>
      <c r="M2" s="117"/>
      <c r="N2" s="117"/>
      <c r="O2" s="117"/>
      <c r="P2" s="117"/>
    </row>
    <row r="3" spans="1:16" ht="24" customHeight="1">
      <c r="A3" s="203"/>
      <c r="B3" s="160" t="s">
        <v>146</v>
      </c>
      <c r="C3" s="160"/>
      <c r="D3" s="22"/>
      <c r="E3" s="196" t="s">
        <v>192</v>
      </c>
      <c r="F3" s="197"/>
      <c r="G3" s="197"/>
      <c r="H3" s="197"/>
      <c r="I3" s="197"/>
      <c r="J3" s="197"/>
      <c r="K3" s="196" t="s">
        <v>193</v>
      </c>
      <c r="L3" s="197"/>
      <c r="M3" s="197"/>
      <c r="N3" s="197"/>
      <c r="O3" s="197"/>
      <c r="P3" s="197"/>
    </row>
    <row r="4" spans="1:16" ht="24" customHeight="1">
      <c r="A4" s="160"/>
      <c r="B4" s="160"/>
      <c r="C4" s="160"/>
      <c r="D4" s="22"/>
      <c r="E4" s="199" t="s">
        <v>122</v>
      </c>
      <c r="F4" s="200"/>
      <c r="G4" s="200"/>
      <c r="H4" s="201" t="s">
        <v>123</v>
      </c>
      <c r="I4" s="201"/>
      <c r="J4" s="201"/>
      <c r="K4" s="199" t="s">
        <v>122</v>
      </c>
      <c r="L4" s="200"/>
      <c r="M4" s="200"/>
      <c r="N4" s="201" t="s">
        <v>123</v>
      </c>
      <c r="O4" s="201"/>
      <c r="P4" s="202"/>
    </row>
    <row r="5" spans="1:16" ht="36" customHeight="1">
      <c r="A5" s="198"/>
      <c r="B5" s="198"/>
      <c r="C5" s="198"/>
      <c r="D5" s="23"/>
      <c r="E5" s="25" t="s">
        <v>130</v>
      </c>
      <c r="F5" s="26" t="s">
        <v>131</v>
      </c>
      <c r="G5" s="26" t="s">
        <v>107</v>
      </c>
      <c r="H5" s="25" t="s">
        <v>130</v>
      </c>
      <c r="I5" s="26" t="s">
        <v>131</v>
      </c>
      <c r="J5" s="27" t="s">
        <v>107</v>
      </c>
      <c r="K5" s="25" t="s">
        <v>130</v>
      </c>
      <c r="L5" s="26" t="s">
        <v>131</v>
      </c>
      <c r="M5" s="26" t="s">
        <v>107</v>
      </c>
      <c r="N5" s="25" t="s">
        <v>130</v>
      </c>
      <c r="O5" s="26" t="s">
        <v>131</v>
      </c>
      <c r="P5" s="28" t="s">
        <v>107</v>
      </c>
    </row>
    <row r="6" spans="1:16" s="17" customFormat="1" ht="12" customHeight="1">
      <c r="A6" s="29"/>
      <c r="B6" s="29"/>
      <c r="C6" s="29"/>
      <c r="D6" s="30"/>
      <c r="E6" s="31"/>
      <c r="F6" s="150" t="s">
        <v>227</v>
      </c>
      <c r="G6" s="150" t="s">
        <v>228</v>
      </c>
      <c r="H6" s="150" t="s">
        <v>233</v>
      </c>
      <c r="I6" s="150" t="s">
        <v>233</v>
      </c>
      <c r="J6" s="150" t="s">
        <v>233</v>
      </c>
      <c r="K6" s="31"/>
      <c r="L6" s="150" t="s">
        <v>227</v>
      </c>
      <c r="M6" s="150" t="s">
        <v>228</v>
      </c>
      <c r="N6" s="150" t="s">
        <v>233</v>
      </c>
      <c r="O6" s="150" t="s">
        <v>233</v>
      </c>
      <c r="P6" s="150" t="s">
        <v>233</v>
      </c>
    </row>
    <row r="7" spans="1:16" s="14" customFormat="1" ht="24" customHeight="1">
      <c r="A7" s="112"/>
      <c r="B7" s="112" t="s">
        <v>139</v>
      </c>
      <c r="C7" s="112"/>
      <c r="D7" s="87"/>
      <c r="E7" s="5">
        <v>29231</v>
      </c>
      <c r="F7" s="5">
        <v>182493</v>
      </c>
      <c r="G7" s="5">
        <v>491814315</v>
      </c>
      <c r="H7" s="113">
        <v>100</v>
      </c>
      <c r="I7" s="113">
        <v>100</v>
      </c>
      <c r="J7" s="114">
        <v>100</v>
      </c>
      <c r="K7" s="5">
        <v>27006</v>
      </c>
      <c r="L7" s="5">
        <v>176723</v>
      </c>
      <c r="M7" s="5">
        <v>476060080</v>
      </c>
      <c r="N7" s="113">
        <v>100</v>
      </c>
      <c r="O7" s="113">
        <v>100</v>
      </c>
      <c r="P7" s="114">
        <v>100</v>
      </c>
    </row>
    <row r="8" spans="1:16" s="14" customFormat="1" ht="7.5" customHeight="1">
      <c r="A8" s="112"/>
      <c r="B8" s="112"/>
      <c r="C8" s="112"/>
      <c r="D8" s="87"/>
      <c r="E8" s="5"/>
      <c r="F8" s="5"/>
      <c r="G8" s="5"/>
      <c r="H8" s="113"/>
      <c r="I8" s="113"/>
      <c r="J8" s="114"/>
      <c r="K8" s="5"/>
      <c r="L8" s="5"/>
      <c r="M8" s="5"/>
      <c r="N8" s="113"/>
      <c r="O8" s="113"/>
      <c r="P8" s="114"/>
    </row>
    <row r="9" spans="1:16" s="14" customFormat="1" ht="24" customHeight="1">
      <c r="A9" s="112"/>
      <c r="B9" s="112" t="s">
        <v>194</v>
      </c>
      <c r="C9" s="112"/>
      <c r="D9" s="87"/>
      <c r="E9" s="5">
        <v>25538</v>
      </c>
      <c r="F9" s="5">
        <v>159876</v>
      </c>
      <c r="G9" s="5">
        <v>437499183</v>
      </c>
      <c r="H9" s="113">
        <v>87.36615237248127</v>
      </c>
      <c r="I9" s="113">
        <v>87.60664792622183</v>
      </c>
      <c r="J9" s="113">
        <v>88.95617098904492</v>
      </c>
      <c r="K9" s="5">
        <v>23628</v>
      </c>
      <c r="L9" s="5">
        <v>155075</v>
      </c>
      <c r="M9" s="5">
        <v>419838037</v>
      </c>
      <c r="N9" s="113">
        <v>87.49166851810709</v>
      </c>
      <c r="O9" s="113">
        <v>87.75032112401895</v>
      </c>
      <c r="P9" s="113">
        <v>88.19013705160911</v>
      </c>
    </row>
    <row r="10" spans="1:16" s="14" customFormat="1" ht="6" customHeight="1">
      <c r="A10" s="112"/>
      <c r="B10" s="112"/>
      <c r="C10" s="112"/>
      <c r="D10" s="87"/>
      <c r="E10" s="5"/>
      <c r="F10" s="5"/>
      <c r="G10" s="5"/>
      <c r="H10" s="113"/>
      <c r="I10" s="113"/>
      <c r="J10" s="113"/>
      <c r="K10" s="5"/>
      <c r="L10" s="5"/>
      <c r="M10" s="5"/>
      <c r="N10" s="113"/>
      <c r="O10" s="113"/>
      <c r="P10" s="113"/>
    </row>
    <row r="11" spans="1:16" ht="24" customHeight="1">
      <c r="A11" s="32"/>
      <c r="B11" s="32"/>
      <c r="C11" s="36" t="s">
        <v>195</v>
      </c>
      <c r="D11" s="33"/>
      <c r="E11" s="34">
        <v>7264</v>
      </c>
      <c r="F11" s="34">
        <v>51256</v>
      </c>
      <c r="G11" s="34">
        <v>190940972</v>
      </c>
      <c r="H11" s="35">
        <v>24.85033012897267</v>
      </c>
      <c r="I11" s="35">
        <v>28.08655674464226</v>
      </c>
      <c r="J11" s="35">
        <v>38.823793081338025</v>
      </c>
      <c r="K11" s="34">
        <v>6481</v>
      </c>
      <c r="L11" s="34">
        <v>47188</v>
      </c>
      <c r="M11" s="34">
        <v>172423019</v>
      </c>
      <c r="N11" s="35">
        <v>23.99837073242983</v>
      </c>
      <c r="O11" s="35">
        <v>26.70167437175693</v>
      </c>
      <c r="P11" s="35">
        <v>36.21875184325474</v>
      </c>
    </row>
    <row r="12" spans="1:16" ht="24" customHeight="1">
      <c r="A12" s="32"/>
      <c r="B12" s="32"/>
      <c r="C12" s="36" t="s">
        <v>196</v>
      </c>
      <c r="D12" s="33"/>
      <c r="E12" s="34">
        <v>2392</v>
      </c>
      <c r="F12" s="34">
        <v>14928</v>
      </c>
      <c r="G12" s="34">
        <v>42849042</v>
      </c>
      <c r="H12" s="35">
        <v>8.183093291368753</v>
      </c>
      <c r="I12" s="35">
        <v>8.180039782347816</v>
      </c>
      <c r="J12" s="35">
        <v>8.71244302842222</v>
      </c>
      <c r="K12" s="34">
        <v>2197</v>
      </c>
      <c r="L12" s="34">
        <v>15148</v>
      </c>
      <c r="M12" s="34">
        <v>43028714</v>
      </c>
      <c r="N12" s="35">
        <v>8.135229208324077</v>
      </c>
      <c r="O12" s="35">
        <v>8.571606412294948</v>
      </c>
      <c r="P12" s="35">
        <v>9.038504971893463</v>
      </c>
    </row>
    <row r="13" spans="1:16" ht="24" customHeight="1">
      <c r="A13" s="32"/>
      <c r="B13" s="32"/>
      <c r="C13" s="36" t="s">
        <v>197</v>
      </c>
      <c r="D13" s="33"/>
      <c r="E13" s="34">
        <v>1872</v>
      </c>
      <c r="F13" s="34">
        <v>9989</v>
      </c>
      <c r="G13" s="34">
        <v>24298245</v>
      </c>
      <c r="H13" s="35">
        <v>6.404159967158154</v>
      </c>
      <c r="I13" s="35">
        <v>5.473634605162938</v>
      </c>
      <c r="J13" s="35">
        <v>4.940532281985326</v>
      </c>
      <c r="K13" s="34">
        <v>1796</v>
      </c>
      <c r="L13" s="34">
        <v>9586</v>
      </c>
      <c r="M13" s="34">
        <v>22692576</v>
      </c>
      <c r="N13" s="35">
        <v>6.650373990964971</v>
      </c>
      <c r="O13" s="35">
        <v>5.42430809798385</v>
      </c>
      <c r="P13" s="35">
        <v>4.766746247658489</v>
      </c>
    </row>
    <row r="14" spans="1:16" ht="24" customHeight="1">
      <c r="A14" s="32"/>
      <c r="B14" s="32"/>
      <c r="C14" s="36" t="s">
        <v>198</v>
      </c>
      <c r="D14" s="33"/>
      <c r="E14" s="34">
        <v>1656</v>
      </c>
      <c r="F14" s="34">
        <v>10974</v>
      </c>
      <c r="G14" s="34">
        <v>24582015</v>
      </c>
      <c r="H14" s="35">
        <v>5.665218432486059</v>
      </c>
      <c r="I14" s="35">
        <v>6.0133813351745</v>
      </c>
      <c r="J14" s="35">
        <v>4.998230887199775</v>
      </c>
      <c r="K14" s="34">
        <v>1500</v>
      </c>
      <c r="L14" s="34">
        <v>10226</v>
      </c>
      <c r="M14" s="34">
        <v>24777560</v>
      </c>
      <c r="N14" s="35">
        <v>5.554321261941791</v>
      </c>
      <c r="O14" s="35">
        <v>5.786456771331406</v>
      </c>
      <c r="P14" s="35">
        <v>5.204712816920083</v>
      </c>
    </row>
    <row r="15" spans="1:16" ht="24" customHeight="1">
      <c r="A15" s="32"/>
      <c r="B15" s="32"/>
      <c r="C15" s="36" t="s">
        <v>199</v>
      </c>
      <c r="D15" s="33"/>
      <c r="E15" s="34">
        <v>1285</v>
      </c>
      <c r="F15" s="34">
        <v>7644</v>
      </c>
      <c r="G15" s="34">
        <v>15277508</v>
      </c>
      <c r="H15" s="35">
        <v>4.396017926174267</v>
      </c>
      <c r="I15" s="35">
        <v>4.188653811379067</v>
      </c>
      <c r="J15" s="35">
        <v>3.106356918464238</v>
      </c>
      <c r="K15" s="34">
        <v>1172</v>
      </c>
      <c r="L15" s="34">
        <v>7705</v>
      </c>
      <c r="M15" s="34">
        <v>18058459</v>
      </c>
      <c r="N15" s="35">
        <v>4.339776345997186</v>
      </c>
      <c r="O15" s="35">
        <v>4.3599305127233015</v>
      </c>
      <c r="P15" s="35">
        <v>3.793315121066232</v>
      </c>
    </row>
    <row r="16" spans="1:16" ht="24" customHeight="1">
      <c r="A16" s="32"/>
      <c r="B16" s="32"/>
      <c r="C16" s="36" t="s">
        <v>200</v>
      </c>
      <c r="D16" s="33"/>
      <c r="E16" s="34">
        <v>1119</v>
      </c>
      <c r="F16" s="34">
        <v>6560</v>
      </c>
      <c r="G16" s="34">
        <v>14036653</v>
      </c>
      <c r="H16" s="35">
        <v>3.828127672676268</v>
      </c>
      <c r="I16" s="35">
        <v>3.5946584252546674</v>
      </c>
      <c r="J16" s="35">
        <v>2.854055396903199</v>
      </c>
      <c r="K16" s="34">
        <v>1085</v>
      </c>
      <c r="L16" s="34">
        <v>6531</v>
      </c>
      <c r="M16" s="34">
        <v>12901704</v>
      </c>
      <c r="N16" s="35">
        <v>4.017625712804563</v>
      </c>
      <c r="O16" s="35">
        <v>3.69561404005138</v>
      </c>
      <c r="P16" s="35">
        <v>2.7100999520900806</v>
      </c>
    </row>
    <row r="17" spans="1:16" ht="24" customHeight="1">
      <c r="A17" s="32"/>
      <c r="B17" s="32"/>
      <c r="C17" s="36" t="s">
        <v>201</v>
      </c>
      <c r="D17" s="33"/>
      <c r="E17" s="34">
        <v>326</v>
      </c>
      <c r="F17" s="34">
        <v>1534</v>
      </c>
      <c r="G17" s="34">
        <v>2000451</v>
      </c>
      <c r="H17" s="35">
        <v>1.1152543532551058</v>
      </c>
      <c r="I17" s="35">
        <v>0.8405801866372957</v>
      </c>
      <c r="J17" s="35">
        <v>0.4067492423436272</v>
      </c>
      <c r="K17" s="34">
        <v>291</v>
      </c>
      <c r="L17" s="34">
        <v>1412</v>
      </c>
      <c r="M17" s="34">
        <v>1992662</v>
      </c>
      <c r="N17" s="35">
        <v>1.0775383248167074</v>
      </c>
      <c r="O17" s="35">
        <v>0.7989905105730437</v>
      </c>
      <c r="P17" s="35">
        <v>0.4185736388566754</v>
      </c>
    </row>
    <row r="18" spans="1:16" ht="24" customHeight="1">
      <c r="A18" s="32"/>
      <c r="B18" s="32"/>
      <c r="C18" s="36" t="s">
        <v>202</v>
      </c>
      <c r="D18" s="33"/>
      <c r="E18" s="34">
        <v>581</v>
      </c>
      <c r="F18" s="34">
        <v>3226</v>
      </c>
      <c r="G18" s="34">
        <v>6372009</v>
      </c>
      <c r="H18" s="35">
        <v>1.9876158872429956</v>
      </c>
      <c r="I18" s="35">
        <v>1.767739036565786</v>
      </c>
      <c r="J18" s="35">
        <v>1.2956127558019535</v>
      </c>
      <c r="K18" s="34">
        <v>555</v>
      </c>
      <c r="L18" s="34">
        <v>3175</v>
      </c>
      <c r="M18" s="34">
        <v>6911969</v>
      </c>
      <c r="N18" s="35">
        <v>2.055098866918463</v>
      </c>
      <c r="O18" s="35">
        <v>1.796596934185137</v>
      </c>
      <c r="P18" s="35">
        <v>1.4519110697120414</v>
      </c>
    </row>
    <row r="19" spans="1:16" ht="24" customHeight="1">
      <c r="A19" s="32"/>
      <c r="B19" s="32"/>
      <c r="C19" s="36" t="s">
        <v>203</v>
      </c>
      <c r="D19" s="33"/>
      <c r="E19" s="34">
        <v>713</v>
      </c>
      <c r="F19" s="34">
        <v>4590</v>
      </c>
      <c r="G19" s="34">
        <v>13281687</v>
      </c>
      <c r="H19" s="35">
        <v>2.439191269542609</v>
      </c>
      <c r="I19" s="35">
        <v>2.515164965231543</v>
      </c>
      <c r="J19" s="35">
        <v>2.7005490883281835</v>
      </c>
      <c r="K19" s="34">
        <v>659</v>
      </c>
      <c r="L19" s="34">
        <v>4292</v>
      </c>
      <c r="M19" s="34">
        <v>12038557</v>
      </c>
      <c r="N19" s="35">
        <v>2.4401984744130933</v>
      </c>
      <c r="O19" s="35">
        <v>2.428659540637042</v>
      </c>
      <c r="P19" s="35">
        <v>2.5287894334681456</v>
      </c>
    </row>
    <row r="20" spans="1:16" ht="24" customHeight="1">
      <c r="A20" s="32"/>
      <c r="B20" s="32"/>
      <c r="C20" s="36" t="s">
        <v>204</v>
      </c>
      <c r="D20" s="33"/>
      <c r="E20" s="34">
        <v>791</v>
      </c>
      <c r="F20" s="34">
        <v>4402</v>
      </c>
      <c r="G20" s="34">
        <v>7673094</v>
      </c>
      <c r="H20" s="35">
        <v>2.7060312681741987</v>
      </c>
      <c r="I20" s="35">
        <v>2.4121473152394888</v>
      </c>
      <c r="J20" s="35">
        <v>1.5601607692122585</v>
      </c>
      <c r="K20" s="34">
        <v>763</v>
      </c>
      <c r="L20" s="34">
        <v>4376</v>
      </c>
      <c r="M20" s="34">
        <v>8811364</v>
      </c>
      <c r="N20" s="35">
        <v>2.8252980819077242</v>
      </c>
      <c r="O20" s="35">
        <v>2.476191554013909</v>
      </c>
      <c r="P20" s="35">
        <v>1.8508932738069532</v>
      </c>
    </row>
    <row r="21" spans="1:16" ht="24" customHeight="1">
      <c r="A21" s="32"/>
      <c r="B21" s="32"/>
      <c r="C21" s="36" t="s">
        <v>205</v>
      </c>
      <c r="D21" s="33"/>
      <c r="E21" s="34">
        <v>664</v>
      </c>
      <c r="F21" s="34">
        <v>4396</v>
      </c>
      <c r="G21" s="34">
        <v>10313242</v>
      </c>
      <c r="H21" s="35">
        <v>2.271561013991995</v>
      </c>
      <c r="I21" s="35">
        <v>2.408859517899317</v>
      </c>
      <c r="J21" s="35">
        <v>2.096978816080211</v>
      </c>
      <c r="K21" s="34">
        <v>620</v>
      </c>
      <c r="L21" s="34">
        <v>4331</v>
      </c>
      <c r="M21" s="34">
        <v>9915315</v>
      </c>
      <c r="N21" s="35">
        <v>2.2957861216026068</v>
      </c>
      <c r="O21" s="35">
        <v>2.450727975419159</v>
      </c>
      <c r="P21" s="35">
        <v>2.082786483588374</v>
      </c>
    </row>
    <row r="22" spans="1:16" ht="24" customHeight="1">
      <c r="A22" s="32"/>
      <c r="B22" s="32"/>
      <c r="C22" s="36" t="s">
        <v>206</v>
      </c>
      <c r="D22" s="33"/>
      <c r="E22" s="34">
        <v>1047</v>
      </c>
      <c r="F22" s="34">
        <v>5793</v>
      </c>
      <c r="G22" s="34">
        <v>13292480</v>
      </c>
      <c r="H22" s="35">
        <v>3.5818138277855702</v>
      </c>
      <c r="I22" s="35">
        <v>3.1743683319360194</v>
      </c>
      <c r="J22" s="35">
        <v>2.7027436157485574</v>
      </c>
      <c r="K22" s="34">
        <v>1012</v>
      </c>
      <c r="L22" s="34">
        <v>6202</v>
      </c>
      <c r="M22" s="34">
        <v>13263521</v>
      </c>
      <c r="N22" s="35">
        <v>3.747315411390061</v>
      </c>
      <c r="O22" s="35">
        <v>3.5094469876586523</v>
      </c>
      <c r="P22" s="35">
        <v>2.786102333974317</v>
      </c>
    </row>
    <row r="23" spans="1:16" ht="24" customHeight="1">
      <c r="A23" s="32"/>
      <c r="B23" s="32"/>
      <c r="C23" s="36" t="s">
        <v>207</v>
      </c>
      <c r="D23" s="33"/>
      <c r="E23" s="34">
        <v>1360</v>
      </c>
      <c r="F23" s="34">
        <v>9472</v>
      </c>
      <c r="G23" s="34">
        <v>23605342</v>
      </c>
      <c r="H23" s="35">
        <v>4.652594847935411</v>
      </c>
      <c r="I23" s="35">
        <v>5.190336067684788</v>
      </c>
      <c r="J23" s="35">
        <v>4.799645166895965</v>
      </c>
      <c r="K23" s="34">
        <v>1234</v>
      </c>
      <c r="L23" s="34">
        <v>9105</v>
      </c>
      <c r="M23" s="34">
        <v>22517828</v>
      </c>
      <c r="N23" s="35">
        <v>4.569354958157446</v>
      </c>
      <c r="O23" s="35">
        <v>5.152130735671078</v>
      </c>
      <c r="P23" s="35">
        <v>4.730039116071232</v>
      </c>
    </row>
    <row r="24" spans="1:16" ht="24" customHeight="1">
      <c r="A24" s="32"/>
      <c r="B24" s="32"/>
      <c r="C24" s="36" t="s">
        <v>208</v>
      </c>
      <c r="D24" s="33"/>
      <c r="E24" s="34">
        <v>899</v>
      </c>
      <c r="F24" s="34">
        <v>6797</v>
      </c>
      <c r="G24" s="34">
        <v>14334217</v>
      </c>
      <c r="H24" s="35">
        <v>3.075502035510246</v>
      </c>
      <c r="I24" s="35">
        <v>3.7245264201914594</v>
      </c>
      <c r="J24" s="35">
        <v>2.914558719178396</v>
      </c>
      <c r="K24" s="34">
        <v>838</v>
      </c>
      <c r="L24" s="34">
        <v>6531</v>
      </c>
      <c r="M24" s="34">
        <v>14886865</v>
      </c>
      <c r="N24" s="35">
        <v>3.103014145004814</v>
      </c>
      <c r="O24" s="35">
        <v>3.69561404005138</v>
      </c>
      <c r="P24" s="35">
        <v>3.1270979494857034</v>
      </c>
    </row>
    <row r="25" spans="1:16" ht="24" customHeight="1">
      <c r="A25" s="32"/>
      <c r="B25" s="32"/>
      <c r="C25" s="36" t="s">
        <v>209</v>
      </c>
      <c r="D25" s="33"/>
      <c r="E25" s="34">
        <v>321</v>
      </c>
      <c r="F25" s="34">
        <v>1692</v>
      </c>
      <c r="G25" s="34">
        <v>2475045</v>
      </c>
      <c r="H25" s="35">
        <v>1.0981492251376963</v>
      </c>
      <c r="I25" s="35">
        <v>0.9271588499284904</v>
      </c>
      <c r="J25" s="35">
        <v>0.503247856866468</v>
      </c>
      <c r="K25" s="34">
        <v>284</v>
      </c>
      <c r="L25" s="34">
        <v>1574</v>
      </c>
      <c r="M25" s="34">
        <v>2265106</v>
      </c>
      <c r="N25" s="35">
        <v>1.0516181589276457</v>
      </c>
      <c r="O25" s="35">
        <v>0.8906593935141436</v>
      </c>
      <c r="P25" s="35">
        <v>0.4758025499638617</v>
      </c>
    </row>
    <row r="26" spans="1:16" ht="24" customHeight="1">
      <c r="A26" s="32"/>
      <c r="B26" s="32"/>
      <c r="C26" s="36" t="s">
        <v>210</v>
      </c>
      <c r="D26" s="33"/>
      <c r="E26" s="34">
        <v>420</v>
      </c>
      <c r="F26" s="34">
        <v>2868</v>
      </c>
      <c r="G26" s="34">
        <v>7265315</v>
      </c>
      <c r="H26" s="35">
        <v>1.4368307618624063</v>
      </c>
      <c r="I26" s="35">
        <v>1.5715671286021928</v>
      </c>
      <c r="J26" s="35">
        <v>1.4772475664926508</v>
      </c>
      <c r="K26" s="34">
        <v>383</v>
      </c>
      <c r="L26" s="34">
        <v>3111</v>
      </c>
      <c r="M26" s="34">
        <v>8115206</v>
      </c>
      <c r="N26" s="35">
        <v>1.418203362215804</v>
      </c>
      <c r="O26" s="35">
        <v>1.7603820668503818</v>
      </c>
      <c r="P26" s="35">
        <v>1.7046600504709404</v>
      </c>
    </row>
    <row r="27" spans="1:16" ht="24" customHeight="1">
      <c r="A27" s="32"/>
      <c r="B27" s="32"/>
      <c r="C27" s="36" t="s">
        <v>211</v>
      </c>
      <c r="D27" s="33"/>
      <c r="E27" s="34">
        <v>468</v>
      </c>
      <c r="F27" s="34">
        <v>1746</v>
      </c>
      <c r="G27" s="34">
        <v>2604134</v>
      </c>
      <c r="H27" s="35">
        <v>1.6010399917895386</v>
      </c>
      <c r="I27" s="35">
        <v>0.9567490259900381</v>
      </c>
      <c r="J27" s="35">
        <v>0.529495364525939</v>
      </c>
      <c r="K27" s="34">
        <v>418</v>
      </c>
      <c r="L27" s="34">
        <v>1671</v>
      </c>
      <c r="M27" s="34">
        <v>2578109</v>
      </c>
      <c r="N27" s="35">
        <v>1.5478041916611123</v>
      </c>
      <c r="O27" s="35">
        <v>0.9455475518183823</v>
      </c>
      <c r="P27" s="35">
        <v>0.5415511840438291</v>
      </c>
    </row>
    <row r="28" spans="1:16" ht="24" customHeight="1">
      <c r="A28" s="32"/>
      <c r="B28" s="32"/>
      <c r="C28" s="36" t="s">
        <v>212</v>
      </c>
      <c r="D28" s="33"/>
      <c r="E28" s="34">
        <v>381</v>
      </c>
      <c r="F28" s="34">
        <v>2686</v>
      </c>
      <c r="G28" s="34">
        <v>5215681</v>
      </c>
      <c r="H28" s="35">
        <v>1.3034107625466114</v>
      </c>
      <c r="I28" s="35">
        <v>1.4718372759503104</v>
      </c>
      <c r="J28" s="35">
        <v>1.060498005227847</v>
      </c>
      <c r="K28" s="34">
        <v>510</v>
      </c>
      <c r="L28" s="34">
        <v>3877</v>
      </c>
      <c r="M28" s="34">
        <v>6710260</v>
      </c>
      <c r="N28" s="35">
        <v>1.888469229060209</v>
      </c>
      <c r="O28" s="35">
        <v>2.1938287602632367</v>
      </c>
      <c r="P28" s="35">
        <v>1.4095405773153675</v>
      </c>
    </row>
    <row r="29" spans="1:16" ht="24" customHeight="1">
      <c r="A29" s="32"/>
      <c r="B29" s="32"/>
      <c r="C29" s="36" t="s">
        <v>213</v>
      </c>
      <c r="D29" s="33"/>
      <c r="E29" s="34">
        <v>777</v>
      </c>
      <c r="F29" s="34">
        <v>3570</v>
      </c>
      <c r="G29" s="34">
        <v>6305202</v>
      </c>
      <c r="H29" s="35">
        <v>2.6581369094454517</v>
      </c>
      <c r="I29" s="35">
        <v>1.9562394174023112</v>
      </c>
      <c r="J29" s="35">
        <v>1.2820289706288845</v>
      </c>
      <c r="K29" s="34">
        <v>725</v>
      </c>
      <c r="L29" s="34">
        <v>3482</v>
      </c>
      <c r="M29" s="34">
        <v>5984081</v>
      </c>
      <c r="N29" s="35">
        <v>2.6845886099385323</v>
      </c>
      <c r="O29" s="35">
        <v>1.9703151259315426</v>
      </c>
      <c r="P29" s="35">
        <v>1.2570012171572966</v>
      </c>
    </row>
    <row r="30" spans="1:16" ht="24" customHeight="1">
      <c r="A30" s="32"/>
      <c r="B30" s="32"/>
      <c r="C30" s="36" t="s">
        <v>214</v>
      </c>
      <c r="D30" s="33"/>
      <c r="E30" s="34">
        <v>664</v>
      </c>
      <c r="F30" s="34">
        <v>3153</v>
      </c>
      <c r="G30" s="34">
        <v>5996553</v>
      </c>
      <c r="H30" s="35">
        <v>2.271561013991995</v>
      </c>
      <c r="I30" s="35">
        <v>1.7277375022603607</v>
      </c>
      <c r="J30" s="35">
        <v>1.2192717489323182</v>
      </c>
      <c r="K30" s="34">
        <v>632</v>
      </c>
      <c r="L30" s="34">
        <v>3152</v>
      </c>
      <c r="M30" s="34">
        <v>5724722</v>
      </c>
      <c r="N30" s="35">
        <v>2.3402206916981414</v>
      </c>
      <c r="O30" s="35">
        <v>1.7835822162367094</v>
      </c>
      <c r="P30" s="35">
        <v>1.2025209087054727</v>
      </c>
    </row>
    <row r="31" spans="1:16" ht="24" customHeight="1">
      <c r="A31" s="32"/>
      <c r="B31" s="32"/>
      <c r="C31" s="36" t="s">
        <v>215</v>
      </c>
      <c r="D31" s="33"/>
      <c r="E31" s="34">
        <v>538</v>
      </c>
      <c r="F31" s="34">
        <v>2600</v>
      </c>
      <c r="G31" s="34">
        <v>4780296</v>
      </c>
      <c r="H31" s="35">
        <v>1.8405117854332729</v>
      </c>
      <c r="I31" s="35">
        <v>1.4247121807411791</v>
      </c>
      <c r="J31" s="35">
        <v>0.971971708468876</v>
      </c>
      <c r="K31" s="34">
        <v>473</v>
      </c>
      <c r="L31" s="34">
        <v>2400</v>
      </c>
      <c r="M31" s="34">
        <v>4240440</v>
      </c>
      <c r="N31" s="35">
        <v>1.7514626379323113</v>
      </c>
      <c r="O31" s="35">
        <v>1.358057525053332</v>
      </c>
      <c r="P31" s="35">
        <v>0.8907363121058165</v>
      </c>
    </row>
    <row r="32" spans="1:10" ht="9.75" customHeight="1">
      <c r="A32" s="32"/>
      <c r="B32" s="32"/>
      <c r="C32" s="36"/>
      <c r="D32" s="33"/>
      <c r="E32" s="5"/>
      <c r="F32" s="5"/>
      <c r="G32" s="5"/>
      <c r="H32" s="35"/>
      <c r="I32" s="35"/>
      <c r="J32" s="35"/>
    </row>
    <row r="33" spans="1:16" s="14" customFormat="1" ht="24" customHeight="1">
      <c r="A33" s="112"/>
      <c r="B33" s="112" t="s">
        <v>216</v>
      </c>
      <c r="C33" s="108"/>
      <c r="D33" s="87"/>
      <c r="E33" s="5">
        <v>3693</v>
      </c>
      <c r="F33" s="5">
        <v>22617</v>
      </c>
      <c r="G33" s="5">
        <v>54315132</v>
      </c>
      <c r="H33" s="113">
        <v>12.63384762751873</v>
      </c>
      <c r="I33" s="113">
        <v>12.393352073778173</v>
      </c>
      <c r="J33" s="113">
        <v>11.04382901095508</v>
      </c>
      <c r="K33" s="5">
        <v>3378</v>
      </c>
      <c r="L33" s="5">
        <v>21648</v>
      </c>
      <c r="M33" s="5">
        <v>56222043</v>
      </c>
      <c r="N33" s="113">
        <v>12.508331481892911</v>
      </c>
      <c r="O33" s="113">
        <v>12.249678875981056</v>
      </c>
      <c r="P33" s="113">
        <v>11.809862948390885</v>
      </c>
    </row>
    <row r="34" spans="1:16" s="14" customFormat="1" ht="6" customHeight="1">
      <c r="A34" s="112"/>
      <c r="B34" s="112"/>
      <c r="C34" s="108"/>
      <c r="D34" s="87"/>
      <c r="E34" s="34"/>
      <c r="F34" s="34"/>
      <c r="G34" s="34"/>
      <c r="H34" s="113"/>
      <c r="I34" s="113"/>
      <c r="J34" s="113"/>
      <c r="K34" s="34"/>
      <c r="L34" s="34"/>
      <c r="M34" s="34"/>
      <c r="N34" s="35"/>
      <c r="O34" s="35"/>
      <c r="P34" s="35"/>
    </row>
    <row r="35" spans="1:16" ht="24" customHeight="1">
      <c r="A35" s="32"/>
      <c r="B35" s="32"/>
      <c r="C35" s="36" t="s">
        <v>217</v>
      </c>
      <c r="D35" s="33"/>
      <c r="E35" s="34">
        <v>732</v>
      </c>
      <c r="F35" s="34">
        <v>6496</v>
      </c>
      <c r="G35" s="34">
        <v>23264749</v>
      </c>
      <c r="H35" s="35">
        <v>2.5041907563887653</v>
      </c>
      <c r="I35" s="35">
        <v>3.5595885869595003</v>
      </c>
      <c r="J35" s="35">
        <v>4.730392810953459</v>
      </c>
      <c r="K35" s="34">
        <v>653</v>
      </c>
      <c r="L35" s="34">
        <v>6070</v>
      </c>
      <c r="M35" s="34">
        <v>25003753</v>
      </c>
      <c r="N35" s="35">
        <v>2.4179811893653262</v>
      </c>
      <c r="O35" s="35">
        <v>3.434753823780719</v>
      </c>
      <c r="P35" s="35">
        <v>5.2522263576479675</v>
      </c>
    </row>
    <row r="36" spans="1:16" ht="24" customHeight="1">
      <c r="A36" s="32"/>
      <c r="B36" s="32"/>
      <c r="C36" s="36" t="s">
        <v>218</v>
      </c>
      <c r="D36" s="33"/>
      <c r="E36" s="37">
        <v>361</v>
      </c>
      <c r="F36" s="37">
        <v>2174</v>
      </c>
      <c r="G36" s="37">
        <v>4983694</v>
      </c>
      <c r="H36" s="35">
        <v>1.2349902500769732</v>
      </c>
      <c r="I36" s="35">
        <v>1.1912785695889705</v>
      </c>
      <c r="J36" s="35">
        <v>1.0133283737379624</v>
      </c>
      <c r="K36" s="34">
        <v>325</v>
      </c>
      <c r="L36" s="34">
        <v>2343</v>
      </c>
      <c r="M36" s="34">
        <v>6039752</v>
      </c>
      <c r="N36" s="35">
        <v>1.2034362734207213</v>
      </c>
      <c r="O36" s="35">
        <v>1.3258036588333153</v>
      </c>
      <c r="P36" s="35">
        <v>1.2686953293794345</v>
      </c>
    </row>
    <row r="37" spans="1:16" ht="24" customHeight="1">
      <c r="A37" s="32"/>
      <c r="B37" s="32"/>
      <c r="C37" s="36" t="s">
        <v>219</v>
      </c>
      <c r="D37" s="33"/>
      <c r="E37" s="34">
        <v>340</v>
      </c>
      <c r="F37" s="34">
        <v>1824</v>
      </c>
      <c r="G37" s="34">
        <v>3261892</v>
      </c>
      <c r="H37" s="35">
        <v>1.1631487119838528</v>
      </c>
      <c r="I37" s="35">
        <v>0.9994903914122734</v>
      </c>
      <c r="J37" s="35">
        <v>0.66323648997488</v>
      </c>
      <c r="K37" s="37">
        <v>327</v>
      </c>
      <c r="L37" s="37">
        <v>1838</v>
      </c>
      <c r="M37" s="37">
        <v>3845293</v>
      </c>
      <c r="N37" s="38">
        <v>1.2108420351033105</v>
      </c>
      <c r="O37" s="38">
        <v>1.04004572127001</v>
      </c>
      <c r="P37" s="38">
        <v>0.807732713064284</v>
      </c>
    </row>
    <row r="38" spans="1:16" ht="24" customHeight="1">
      <c r="A38" s="32"/>
      <c r="B38" s="32"/>
      <c r="C38" s="36" t="s">
        <v>220</v>
      </c>
      <c r="D38" s="33"/>
      <c r="E38" s="37">
        <v>327</v>
      </c>
      <c r="F38" s="37">
        <v>2503</v>
      </c>
      <c r="G38" s="37">
        <v>7221706</v>
      </c>
      <c r="H38" s="38">
        <v>1.1186753788785877</v>
      </c>
      <c r="I38" s="38">
        <v>1.371559457075066</v>
      </c>
      <c r="J38" s="38">
        <v>1.468380602138431</v>
      </c>
      <c r="K38" s="34">
        <v>296</v>
      </c>
      <c r="L38" s="34">
        <v>2350</v>
      </c>
      <c r="M38" s="34">
        <v>7071055</v>
      </c>
      <c r="N38" s="38">
        <v>1.09605272902318</v>
      </c>
      <c r="O38" s="38">
        <v>1.3297646599480544</v>
      </c>
      <c r="P38" s="38">
        <v>1.4853282804136823</v>
      </c>
    </row>
    <row r="39" spans="1:16" ht="24" customHeight="1">
      <c r="A39" s="32"/>
      <c r="B39" s="32"/>
      <c r="C39" s="36" t="s">
        <v>221</v>
      </c>
      <c r="D39" s="33"/>
      <c r="E39" s="34">
        <v>824</v>
      </c>
      <c r="F39" s="34">
        <v>4011</v>
      </c>
      <c r="G39" s="34">
        <v>6551025</v>
      </c>
      <c r="H39" s="38">
        <v>2.8189251137491023</v>
      </c>
      <c r="I39" s="38">
        <v>2.19789252190495</v>
      </c>
      <c r="J39" s="38">
        <v>1.3320118589878784</v>
      </c>
      <c r="K39" s="37">
        <v>730</v>
      </c>
      <c r="L39" s="37">
        <v>3815</v>
      </c>
      <c r="M39" s="37">
        <v>6210810</v>
      </c>
      <c r="N39" s="38">
        <v>2.7031030141450048</v>
      </c>
      <c r="O39" s="38">
        <v>2.1587456075326923</v>
      </c>
      <c r="P39" s="38">
        <v>1.3046273487161535</v>
      </c>
    </row>
    <row r="40" spans="1:16" ht="24" customHeight="1">
      <c r="A40" s="32"/>
      <c r="B40" s="32"/>
      <c r="C40" s="36" t="s">
        <v>222</v>
      </c>
      <c r="D40" s="33"/>
      <c r="E40" s="34">
        <v>244</v>
      </c>
      <c r="F40" s="34">
        <v>1838</v>
      </c>
      <c r="G40" s="34">
        <v>3829764</v>
      </c>
      <c r="H40" s="38">
        <v>0.8347302521295884</v>
      </c>
      <c r="I40" s="38">
        <v>1.0071619185393412</v>
      </c>
      <c r="J40" s="38">
        <v>0.7787012055555967</v>
      </c>
      <c r="K40" s="34">
        <v>227</v>
      </c>
      <c r="L40" s="34">
        <v>1653</v>
      </c>
      <c r="M40" s="34">
        <v>2891980</v>
      </c>
      <c r="N40" s="35">
        <v>0.8405539509738577</v>
      </c>
      <c r="O40" s="35">
        <v>0.9353621203804825</v>
      </c>
      <c r="P40" s="35">
        <v>0.6074821480515653</v>
      </c>
    </row>
    <row r="41" spans="1:16" ht="24" customHeight="1">
      <c r="A41" s="32"/>
      <c r="B41" s="32"/>
      <c r="C41" s="36" t="s">
        <v>223</v>
      </c>
      <c r="D41" s="33"/>
      <c r="E41" s="37">
        <v>647</v>
      </c>
      <c r="F41" s="37">
        <v>2845</v>
      </c>
      <c r="G41" s="37">
        <v>4001068</v>
      </c>
      <c r="H41" s="35">
        <v>2.213403578392802</v>
      </c>
      <c r="I41" s="35">
        <v>1.5589639054648672</v>
      </c>
      <c r="J41" s="35">
        <v>0.813532237263163</v>
      </c>
      <c r="K41" s="34">
        <v>604</v>
      </c>
      <c r="L41" s="34">
        <v>2615</v>
      </c>
      <c r="M41" s="34">
        <v>3703399</v>
      </c>
      <c r="N41" s="35">
        <v>2.2365400281418943</v>
      </c>
      <c r="O41" s="35">
        <v>1.4797168450060265</v>
      </c>
      <c r="P41" s="35">
        <v>0.7779268112545794</v>
      </c>
    </row>
    <row r="42" spans="1:16" ht="24" customHeight="1">
      <c r="A42" s="32"/>
      <c r="B42" s="32"/>
      <c r="C42" s="36" t="s">
        <v>224</v>
      </c>
      <c r="D42" s="33"/>
      <c r="E42" s="37">
        <v>165</v>
      </c>
      <c r="F42" s="37">
        <v>787</v>
      </c>
      <c r="G42" s="37">
        <v>983578</v>
      </c>
      <c r="H42" s="35">
        <v>0.5644692278745168</v>
      </c>
      <c r="I42" s="35">
        <v>0.4312494177858877</v>
      </c>
      <c r="J42" s="35">
        <v>0.19998970546434786</v>
      </c>
      <c r="K42" s="34">
        <v>155</v>
      </c>
      <c r="L42" s="34">
        <v>753</v>
      </c>
      <c r="M42" s="34">
        <v>1237510</v>
      </c>
      <c r="N42" s="35">
        <v>0.5739465304006517</v>
      </c>
      <c r="O42" s="35">
        <v>0.42609054848548295</v>
      </c>
      <c r="P42" s="35">
        <v>0.2599482821579999</v>
      </c>
    </row>
    <row r="43" spans="1:16" ht="24" customHeight="1">
      <c r="A43" s="32"/>
      <c r="B43" s="32"/>
      <c r="C43" s="36" t="s">
        <v>225</v>
      </c>
      <c r="D43" s="33"/>
      <c r="E43" s="37">
        <v>53</v>
      </c>
      <c r="F43" s="37">
        <v>139</v>
      </c>
      <c r="G43" s="37">
        <v>217656</v>
      </c>
      <c r="H43" s="38">
        <v>0.18131435804454177</v>
      </c>
      <c r="I43" s="38">
        <v>0.07616730504731689</v>
      </c>
      <c r="J43" s="38">
        <v>0.04425572687936097</v>
      </c>
      <c r="K43" s="34">
        <v>61</v>
      </c>
      <c r="L43" s="34">
        <v>211</v>
      </c>
      <c r="M43" s="34">
        <v>218491</v>
      </c>
      <c r="N43" s="35">
        <v>0.22587573131896613</v>
      </c>
      <c r="O43" s="35">
        <v>0.11939589074427212</v>
      </c>
      <c r="P43" s="35">
        <v>0.04589567770521737</v>
      </c>
    </row>
    <row r="44" spans="1:16" ht="6" customHeight="1" thickBot="1">
      <c r="A44" s="39"/>
      <c r="B44" s="39"/>
      <c r="C44" s="39"/>
      <c r="D44" s="40"/>
      <c r="E44" s="39" t="s">
        <v>226</v>
      </c>
      <c r="F44" s="39"/>
      <c r="G44" s="39"/>
      <c r="H44" s="39"/>
      <c r="I44" s="39"/>
      <c r="J44" s="39"/>
      <c r="K44" s="39" t="s">
        <v>226</v>
      </c>
      <c r="L44" s="39"/>
      <c r="M44" s="39"/>
      <c r="N44" s="39"/>
      <c r="O44" s="39"/>
      <c r="P44" s="39"/>
    </row>
    <row r="45" spans="1:12" s="137" customFormat="1" ht="20.25" customHeight="1">
      <c r="A45" s="136" t="s">
        <v>190</v>
      </c>
      <c r="C45" s="138"/>
      <c r="D45" s="139"/>
      <c r="E45" s="138"/>
      <c r="F45" s="140"/>
      <c r="G45" s="140"/>
      <c r="H45" s="140"/>
      <c r="I45" s="140"/>
      <c r="J45" s="140"/>
      <c r="K45" s="141"/>
      <c r="L45" s="142"/>
    </row>
    <row r="46" spans="1:12" s="137" customFormat="1" ht="20.25" customHeight="1">
      <c r="A46" s="139" t="s">
        <v>191</v>
      </c>
      <c r="C46" s="138"/>
      <c r="D46" s="138"/>
      <c r="E46" s="136"/>
      <c r="F46" s="136"/>
      <c r="G46" s="136"/>
      <c r="H46" s="136"/>
      <c r="I46" s="136"/>
      <c r="J46" s="136"/>
      <c r="K46" s="141"/>
      <c r="L46" s="142"/>
    </row>
  </sheetData>
  <mergeCells count="9">
    <mergeCell ref="A1:P1"/>
    <mergeCell ref="E3:J3"/>
    <mergeCell ref="B3:C5"/>
    <mergeCell ref="K4:M4"/>
    <mergeCell ref="K3:P3"/>
    <mergeCell ref="N4:P4"/>
    <mergeCell ref="A3:A5"/>
    <mergeCell ref="E4:G4"/>
    <mergeCell ref="H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商業統計調査</dc:title>
  <dc:subject/>
  <dc:creator/>
  <cp:keywords/>
  <dc:description/>
  <cp:lastModifiedBy>岐阜市</cp:lastModifiedBy>
  <cp:lastPrinted>2010-03-15T08:44:54Z</cp:lastPrinted>
  <dcterms:created xsi:type="dcterms:W3CDTF">1997-01-08T22:48:59Z</dcterms:created>
  <dcterms:modified xsi:type="dcterms:W3CDTF">2010-03-15T08:47:13Z</dcterms:modified>
  <cp:category/>
  <cp:version/>
  <cp:contentType/>
  <cp:contentStatus/>
</cp:coreProperties>
</file>