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1">'２'!$A$1:$X$29</definedName>
    <definedName name="_xlnm.Print_Area" localSheetId="3">'４'!$A$1:$Z$59</definedName>
    <definedName name="_xlnm.Print_Titles" localSheetId="6">'７'!$1:$5</definedName>
    <definedName name="_xlnm.Print_Titles" localSheetId="7">'８'!$1:$5</definedName>
    <definedName name="setai" localSheetId="6">'７'!$B$8:$C$1127</definedName>
    <definedName name="setai_1" localSheetId="6">'７'!$B$8:$C$1127</definedName>
    <definedName name="setai_2" localSheetId="6">'７'!$A$6:$C$1162</definedName>
    <definedName name="setai_3" localSheetId="6">'７'!$A$6:$C$1162</definedName>
    <definedName name="setai_4" localSheetId="6">'７'!$A$7:$C$1160</definedName>
  </definedNames>
  <calcPr fullCalcOnLoad="1"/>
</workbook>
</file>

<file path=xl/sharedStrings.xml><?xml version="1.0" encoding="utf-8"?>
<sst xmlns="http://schemas.openxmlformats.org/spreadsheetml/2006/main" count="3036" uniqueCount="2555">
  <si>
    <t>下奈良２丁目　　　　　　　　　</t>
  </si>
  <si>
    <t>下奈良３丁目　　　　　　　　　</t>
  </si>
  <si>
    <t>西荘４丁目　　　　　　　　　　</t>
  </si>
  <si>
    <t>岩</t>
  </si>
  <si>
    <t>静が丘町　　　　　　　　　　　</t>
  </si>
  <si>
    <t>鏡　　島</t>
  </si>
  <si>
    <t>厚　　見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</si>
  <si>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</si>
  <si>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</si>
  <si>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</si>
  <si>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</si>
  <si>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</si>
  <si>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</si>
  <si>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</si>
  <si>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</si>
  <si>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</si>
  <si>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</si>
  <si>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</si>
  <si>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</si>
  <si>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</si>
  <si>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</si>
  <si>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</si>
  <si>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</si>
  <si>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</si>
  <si>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</si>
  <si>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</si>
  <si>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</si>
  <si>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</si>
  <si>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</si>
  <si>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</si>
  <si>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</si>
  <si>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</si>
  <si>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</si>
  <si>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</si>
  <si>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</si>
  <si>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</si>
  <si>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</si>
  <si>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</si>
  <si>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</si>
  <si>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</si>
  <si>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</si>
  <si>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</si>
  <si>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</si>
  <si>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</si>
  <si>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</si>
  <si>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</si>
  <si>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</si>
  <si>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</si>
  <si>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</si>
  <si>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</si>
  <si>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</si>
  <si>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</si>
  <si>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</si>
  <si>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日置江</t>
  </si>
  <si>
    <t>大脇１丁目　　　　　　　　　　</t>
  </si>
  <si>
    <t>高河原　　　　　　　　　　　　</t>
  </si>
  <si>
    <t>茶屋新田　　　　　　　　　　　</t>
  </si>
  <si>
    <t>茶屋新田１丁目　　　　　　　　</t>
  </si>
  <si>
    <t>茶屋新田２丁目　　　　　　　　</t>
  </si>
  <si>
    <t>茶屋新田３丁目　　　　　　　　</t>
  </si>
  <si>
    <t>茶屋新田４丁目　　　　　　　　</t>
  </si>
  <si>
    <t>茶屋新田５丁目　　　　　　　　</t>
  </si>
  <si>
    <t>茶屋新田６丁目　　　　　　　　</t>
  </si>
  <si>
    <t>次木　　　　　　　　　　　　　</t>
  </si>
  <si>
    <t>日置江　　　　　　　　　　　　</t>
  </si>
  <si>
    <t>日置江１丁目　　　　　　　　　</t>
  </si>
  <si>
    <t>日置江２丁目　　　　　　　　　</t>
  </si>
  <si>
    <t>日置江３丁目　　　　　　　　　</t>
  </si>
  <si>
    <t>日置江４丁目　　　　　　　　　</t>
  </si>
  <si>
    <t>日置江５丁目　　　　　　　　　</t>
  </si>
  <si>
    <t>日置江６丁目　　　　　　　　　</t>
  </si>
  <si>
    <t>日置江７丁目　　　　　　　　　</t>
  </si>
  <si>
    <t>日置江８丁目　　　　　　　　　</t>
  </si>
  <si>
    <t>下奈良４丁目　　　　　　　　　</t>
  </si>
  <si>
    <t>芥　　見</t>
  </si>
  <si>
    <t>芥見　　　　　　　　　　　　　</t>
  </si>
  <si>
    <t>芥見影山１丁目　　　　　　　　</t>
  </si>
  <si>
    <t>芥見影山２丁目　　　　　　　　</t>
  </si>
  <si>
    <t>芥見大般若１丁目　　　　　　　</t>
  </si>
  <si>
    <t>芥見大般若２丁目　　　　　　　</t>
  </si>
  <si>
    <t>芥見野畑１丁目　　　　　　　　</t>
  </si>
  <si>
    <t>芥見野畑２丁目　　　　　　　　</t>
  </si>
  <si>
    <t>芥見野畑３丁目　　　　　　　　</t>
  </si>
  <si>
    <t>芥見１丁目　　　　　　　　　　</t>
  </si>
  <si>
    <t>芥見２丁目　　　　　　　　　　</t>
  </si>
  <si>
    <t>芥見３丁目　　　　　　　　　　</t>
  </si>
  <si>
    <t>芥見４丁目　　　　　　　　　　</t>
  </si>
  <si>
    <t>芥見５丁目　　　　　　　　　　</t>
  </si>
  <si>
    <t>芥見大退１丁目　　　　　　　　</t>
  </si>
  <si>
    <t>芥見大退２丁目　　　　　　　　</t>
  </si>
  <si>
    <t>芥見大船１丁目　　　　　　　　</t>
  </si>
  <si>
    <t>芥見大船２丁目　　　　　　　　</t>
  </si>
  <si>
    <t>芥見長山１丁目　　　　　　　　</t>
  </si>
  <si>
    <t>芥見長山２丁目　　　　　　　　</t>
  </si>
  <si>
    <t>芥見長山３丁目　　　　　　　　</t>
  </si>
  <si>
    <t>芥見町屋１丁目　　　　　　　　</t>
  </si>
  <si>
    <t>芥見町屋２丁目　　　　　　　　</t>
  </si>
  <si>
    <t>祇園１丁目　　　　　　　　　　</t>
  </si>
  <si>
    <t>芥見嵯峨１丁目　　　　　　　　</t>
  </si>
  <si>
    <t>芥見嵯峨２丁目　　　　　　　　</t>
  </si>
  <si>
    <t>芥見堀田　　　　　　　　　　　</t>
  </si>
  <si>
    <t>上芥見　　　　　　　　　　　　</t>
  </si>
  <si>
    <t>芥見６丁目　　　　　　　　　　</t>
  </si>
  <si>
    <t>芥見７丁目　　　　　　　　　　</t>
  </si>
  <si>
    <t>芥見海戸山　　　　　　　　　　</t>
  </si>
  <si>
    <t>芥見清水　　　　　　　　　　　</t>
  </si>
  <si>
    <t>芥見中野畑　　　　　　　　　　</t>
  </si>
  <si>
    <t>諏訪山１丁目　　　　　　　　　</t>
  </si>
  <si>
    <t>諏訪山２丁目　　　　　　　　　</t>
  </si>
  <si>
    <t>諏訪山３丁目　　　　　　　　　</t>
  </si>
  <si>
    <t>岩井　　　　　　　　　　　　　</t>
  </si>
  <si>
    <t>岩井１丁目　　　　　　　　　　</t>
  </si>
  <si>
    <t>岩井３丁目　　　　　　　　　　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</si>
  <si>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</si>
  <si>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</si>
  <si>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</si>
  <si>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</si>
  <si>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</si>
  <si>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</si>
  <si>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</si>
  <si>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</si>
  <si>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</si>
  <si>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</si>
  <si>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</si>
  <si>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</si>
  <si>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</si>
  <si>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芥見東</t>
  </si>
  <si>
    <t>大洞柏台１丁目　　　　　　　　</t>
  </si>
  <si>
    <t>大洞柏台２丁目　　　　　　　　</t>
  </si>
  <si>
    <t>大洞柏台３丁目　　　　　　　　</t>
  </si>
  <si>
    <t>大洞柏台４丁目　　　　　　　　</t>
  </si>
  <si>
    <t>大洞柏台５丁目　　　　　　　　</t>
  </si>
  <si>
    <t>大洞柏台６丁目　　　　　　　　</t>
  </si>
  <si>
    <t>大洞柏台７丁目　　　　　　　　</t>
  </si>
  <si>
    <t>大洞桐が丘１丁目　　　　　　　</t>
  </si>
  <si>
    <t>大洞桐が丘２丁目　　　　　　　</t>
  </si>
  <si>
    <t>大洞桐が丘３丁目　　　　　　　</t>
  </si>
  <si>
    <t>大洞桜台１丁目　　　　　　　　</t>
  </si>
  <si>
    <t>大洞桜台２丁目　　　　　　　　</t>
  </si>
  <si>
    <t>大洞桜台３丁目　　　　　　　　</t>
  </si>
  <si>
    <t>大洞桜台４丁目　　　　　　　　</t>
  </si>
  <si>
    <t>大洞桜台５丁目　　　　　　　　</t>
  </si>
  <si>
    <t>大洞桜台６丁目　　　　　　　　</t>
  </si>
  <si>
    <t>大洞桜台７丁目　　　　　　　　</t>
  </si>
  <si>
    <t>大洞桜台８丁目　　　　　　　　</t>
  </si>
  <si>
    <t>大洞紅葉が丘１丁目　　　　　　</t>
  </si>
  <si>
    <t>大洞紅葉が丘２丁目　　　　　　</t>
  </si>
  <si>
    <t>大洞紅葉が丘３丁目　　　　　　</t>
  </si>
  <si>
    <t>大洞紅葉が丘４丁目　　　　　　</t>
  </si>
  <si>
    <t>大洞紅葉が丘５丁目　　　　　　</t>
  </si>
  <si>
    <t>大洞紅葉が丘６丁目　　　　　　</t>
  </si>
  <si>
    <t>北山１丁目　　　　　　　　　　</t>
  </si>
  <si>
    <t>北山２丁目　　　　　　　　　　</t>
  </si>
  <si>
    <t>北山３丁目　　　　　　　　　　</t>
  </si>
  <si>
    <t>芥見東山　　　　　　　　　　　</t>
  </si>
  <si>
    <t>大洞１丁目　　　　　　　　　　</t>
  </si>
  <si>
    <t>大洞３丁目　　　　　　　　　　</t>
  </si>
  <si>
    <t>コモンヒルズ北山　　　　　　　</t>
  </si>
  <si>
    <t>芥見南</t>
  </si>
  <si>
    <t>大洞西　　　　　　　　　　　　</t>
  </si>
  <si>
    <t>大洞緑山１丁目　　　　　　　　</t>
  </si>
  <si>
    <t>大洞緑山２丁目　　　　　　　　</t>
  </si>
  <si>
    <t>芥見南山１丁目　　　　　　　　</t>
  </si>
  <si>
    <t>芥見南山２丁目　　　　　　　　</t>
  </si>
  <si>
    <t>芥見南山３丁目　　　　　　　　</t>
  </si>
  <si>
    <t>合　　渡</t>
  </si>
  <si>
    <t>河渡　　　　　　　　　　　　　</t>
  </si>
  <si>
    <t>曽我屋　　　　　　　　　　　　</t>
  </si>
  <si>
    <t>寺田　　　　　　　　　　　　　</t>
  </si>
  <si>
    <t>一日市場　　　　　　　　　　　</t>
  </si>
  <si>
    <t>河渡１丁目　　　　　　　　　　</t>
  </si>
  <si>
    <t>河渡２丁目　　　　　　　　　　</t>
  </si>
  <si>
    <t>河渡３丁目　　　　　　　　　　</t>
  </si>
  <si>
    <t>河渡４丁目　　　　　　　　　　</t>
  </si>
  <si>
    <t>西河渡１丁目　　　　　　　　　</t>
  </si>
  <si>
    <t>西河渡２丁目　　　　　　　　　</t>
  </si>
  <si>
    <t>西河渡３丁目　　　　　　　　　</t>
  </si>
  <si>
    <t>一日市場１丁目　　　　　　　　</t>
  </si>
  <si>
    <t>一日市場２丁目　　　　　　　　</t>
  </si>
  <si>
    <t>一日市場３丁目　　　　　　　　</t>
  </si>
  <si>
    <t>一日市場４丁目　　　　　　　　</t>
  </si>
  <si>
    <t>河渡５丁目　　　　　　　　　　</t>
  </si>
  <si>
    <t>曽我屋１丁目　　　　　　　　　</t>
  </si>
  <si>
    <t>曽我屋２丁目　　　　　　　　　</t>
  </si>
  <si>
    <t>曽我屋３丁目　　　　　　　　　</t>
  </si>
  <si>
    <t>曽我屋４丁目　　　　　　　　　</t>
  </si>
  <si>
    <t>曽我屋５丁目　　　　　　　　　</t>
  </si>
  <si>
    <t>曽我屋６丁目　　　　　　　　　</t>
  </si>
  <si>
    <t>曽我屋７丁目　　　　　　　　　</t>
  </si>
  <si>
    <t>寺田１丁目　　　　　　　　　　</t>
  </si>
  <si>
    <t>寺田２丁目　　　　　　　　　　</t>
  </si>
  <si>
    <t>寺田３丁目　　　　　　　　　　</t>
  </si>
  <si>
    <t>寺田５丁目　　　　　　　　　　</t>
  </si>
  <si>
    <t>寺田６丁目　　　　　　　　　　</t>
  </si>
  <si>
    <t>寺田７丁目　　　　　　　　　　</t>
  </si>
  <si>
    <t>西河渡４丁目　　　　　　　　　</t>
  </si>
  <si>
    <t>三輪南</t>
  </si>
  <si>
    <t>石原１丁目　　　　　　　　　　</t>
  </si>
  <si>
    <t>石原２丁目　　　　　　　　　　</t>
  </si>
  <si>
    <t>太郎丸　　　　　　　　　　　　</t>
  </si>
  <si>
    <t>福富　　　　　　　　　　　　　</t>
  </si>
  <si>
    <t>溝口　　　　　　　　　　　　　</t>
  </si>
  <si>
    <t>茂地　　　　　　　　　　　　　</t>
  </si>
  <si>
    <t>世保　　　　　　　　　　　　　</t>
  </si>
  <si>
    <t>太郎丸字樫木　　　　　　　　　</t>
  </si>
  <si>
    <t>太郎丸北浦　　　　　　　　　　</t>
  </si>
  <si>
    <t>太郎丸北郷　　　　　　　　　　</t>
  </si>
  <si>
    <t>太郎丸新屋敷　　　　　　　　　</t>
  </si>
  <si>
    <t>太郎丸諏訪　　　　　　　　　　</t>
  </si>
  <si>
    <t>太郎丸知之道　　　　　　　　　</t>
  </si>
  <si>
    <t>太郎丸中島　　　　　　　　　　</t>
  </si>
  <si>
    <t>太郎丸野田　　　　　　　　　　</t>
  </si>
  <si>
    <t>太郎丸向良　　　　　　　　　　</t>
  </si>
  <si>
    <t>石原３丁目　　　　　　　　　　</t>
  </si>
  <si>
    <t>福富笠海道　　　　　　　　　　</t>
  </si>
  <si>
    <t>福富出口　　　　　　　　　　　</t>
  </si>
  <si>
    <t>福富町田　　　　　　　　　　　</t>
  </si>
  <si>
    <t>福富天神前　　　　　　　　　　</t>
  </si>
  <si>
    <t>福富永田　　　　　　　　　　　</t>
  </si>
  <si>
    <t>福富迎田　　　　　　　　　　　</t>
  </si>
  <si>
    <t>溝口上　　　　　　　　　　　　</t>
  </si>
  <si>
    <t>溝口下　　　　　　　　　　　　</t>
  </si>
  <si>
    <t>溝口中　　　　　　　　　　　　</t>
  </si>
  <si>
    <t>森西　　　　　　　　　　　　　</t>
  </si>
  <si>
    <t>世保北　　　　　　　　　　　　</t>
  </si>
  <si>
    <t>世保西　　　　　　　　　　　　</t>
  </si>
  <si>
    <t>溝口童子　　　　　　　　　　　</t>
  </si>
  <si>
    <t>溝口東　　　　　　　　　　　　</t>
  </si>
  <si>
    <t>森東　　　　　　　　　　　　　</t>
  </si>
  <si>
    <t>世保東　　　　　　　　　　　　</t>
  </si>
  <si>
    <t>世保南　　　　　　　　　　　　</t>
  </si>
  <si>
    <t>中屋西　　　　　　　　　　　　</t>
  </si>
  <si>
    <t>中屋東　　　　　　　　　　　　</t>
  </si>
  <si>
    <t>春近古市場北　　　　　　　　　</t>
  </si>
  <si>
    <t>春近古市場南　　　　　　　　　</t>
  </si>
  <si>
    <t>三輪北</t>
  </si>
  <si>
    <t>門屋　　　　　　　　　　　　　</t>
  </si>
  <si>
    <t>三輪　　　　　　　　　　　　　</t>
  </si>
  <si>
    <t>山県岩　　　　　　　　　　　　</t>
  </si>
  <si>
    <t>山県北野　　　　　　　　　　　</t>
  </si>
  <si>
    <t>門屋字野崎　　　　　　　　　　</t>
  </si>
  <si>
    <t>山県岩明光　　　　　　　　　　</t>
  </si>
  <si>
    <t>門屋門　　　　　　　　　　　　</t>
  </si>
  <si>
    <t>門屋勢引　　　　　　　　　　　</t>
  </si>
  <si>
    <t>門屋溝上　　　　　　　　　　　</t>
  </si>
  <si>
    <t>北野北　　　　　　　　　　　　</t>
  </si>
  <si>
    <t>北野西　　　　　　　　　　　　</t>
  </si>
  <si>
    <t>北野西山　　　　　　　　　　　</t>
  </si>
  <si>
    <t>北野南　　　　　　　　　　　　</t>
  </si>
  <si>
    <t>北野東　　　　　　　　　　　　</t>
  </si>
  <si>
    <t>三輪宮西　　　　　　　　　　　</t>
  </si>
  <si>
    <t>三輪宮前　　　　　　　　　　　</t>
  </si>
  <si>
    <t>山県岩中　　　　　　　　　　　</t>
  </si>
  <si>
    <t>山県岩西　　　　　　　　　　　</t>
  </si>
  <si>
    <t>山県岩東　　　　　　　　　　　</t>
  </si>
  <si>
    <t>山県岩南　　　　　　　　　　　</t>
  </si>
  <si>
    <t>出屋敷　　　　　　　　　　　　</t>
  </si>
  <si>
    <t>網　　代</t>
  </si>
  <si>
    <t>秋沢　　　　　　　　　　　　　</t>
  </si>
  <si>
    <t>奥　　　　　　　　　　　　　　</t>
  </si>
  <si>
    <t>外山　　　　　　　　　　　　　</t>
  </si>
  <si>
    <t>西秋沢　　　　　　　　　　　　</t>
  </si>
  <si>
    <t>則松　　　　　　　　　　　　　</t>
  </si>
  <si>
    <t>雛倉　　　　　　　　　　　　　</t>
  </si>
  <si>
    <t>秋沢１丁目　　　　　　　　　　</t>
  </si>
  <si>
    <t>秋沢２丁目　　　　　　　　　　</t>
  </si>
  <si>
    <t>奥１丁目　　　　　　　　　　　</t>
  </si>
  <si>
    <t>奥２丁目　　　　　　　　　　　</t>
  </si>
  <si>
    <t>西秋沢１丁目　　　　　　　　　</t>
  </si>
  <si>
    <t>西秋沢２丁目　　　　　　　　　</t>
  </si>
  <si>
    <t>則松１丁目　　　　　　　　　　</t>
  </si>
  <si>
    <t>則松２丁目　　　　　　　　　　</t>
  </si>
  <si>
    <t>則松３丁目　　　　　　　　　　</t>
  </si>
  <si>
    <t>則松４丁目　　　　　　　　　　</t>
  </si>
  <si>
    <t>則松５丁目　　　　　　　　　　</t>
  </si>
  <si>
    <t>雛倉１丁目　　　　　　　　　　</t>
  </si>
  <si>
    <t>雛倉２丁目　　　　　　　　　　</t>
  </si>
  <si>
    <t>柳津町梅松１丁目　　　　　　　</t>
  </si>
  <si>
    <t>柳津町梅松２丁目　　　　　　　</t>
  </si>
  <si>
    <t>柳津町梅松３丁目　　　　　　　</t>
  </si>
  <si>
    <t>柳津町梅松４丁目　　　　　　　</t>
  </si>
  <si>
    <t>柳津町北塚１丁目　　　　　　　</t>
  </si>
  <si>
    <t>柳津町北塚２丁目　　　　　　　</t>
  </si>
  <si>
    <t>柳津町北塚３丁目　　　　　　　</t>
  </si>
  <si>
    <t>柳津町北塚４丁目　　　　　　　</t>
  </si>
  <si>
    <t>柳津町北塚５丁目　　　　　　　</t>
  </si>
  <si>
    <t>柳津町栄町　　　　　　　　　　</t>
  </si>
  <si>
    <t>柳津町佐波　　　　　　　　　　</t>
  </si>
  <si>
    <t>柳津町高桑　　　　　　　　　　</t>
  </si>
  <si>
    <t>柳津町蓮池１丁目　　　　　　　</t>
  </si>
  <si>
    <t>柳津町蓮池２丁目　　　　　　　</t>
  </si>
  <si>
    <t>柳津町蓮池３丁目　　　　　　　</t>
  </si>
  <si>
    <t>柳津町蓮池４丁目　　　　　　　</t>
  </si>
  <si>
    <t>柳津町蓮池５丁目　　　　　　　</t>
  </si>
  <si>
    <t>柳津町蓮池６丁目　　　　　　　</t>
  </si>
  <si>
    <t>柳津町東塚１丁目　　　　　　　</t>
  </si>
  <si>
    <t>柳津町東塚２丁目　　　　　　　</t>
  </si>
  <si>
    <t>柳津町東塚３丁目　　　　　　　</t>
  </si>
  <si>
    <t>柳津町東塚４丁目　　　　　　　</t>
  </si>
  <si>
    <t>柳津町東塚５丁目　　　　　　　</t>
  </si>
  <si>
    <t>柳津町本郷１丁目　　　　　　　</t>
  </si>
  <si>
    <t>柳津町本郷２丁目　　　　　　　</t>
  </si>
  <si>
    <t>柳津町本郷３丁目　　　　　　　</t>
  </si>
  <si>
    <t>柳津町本郷４丁目　　　　　　　</t>
  </si>
  <si>
    <t>柳津町本郷５丁目　　　　　　　</t>
  </si>
  <si>
    <t>柳津町丸野１丁目　　　　　　　</t>
  </si>
  <si>
    <t>柳津町丸野２丁目　　　　　　　</t>
  </si>
  <si>
    <t>柳津町丸野４丁目　　　　　　　</t>
  </si>
  <si>
    <t>柳津町丸野５丁目　　　　　　　</t>
  </si>
  <si>
    <t>柳津町南塚１丁目　　　　　　　</t>
  </si>
  <si>
    <t>柳津町南塚２丁目　　　　　　　</t>
  </si>
  <si>
    <t>柳津町南塚３丁目　　　　　　　</t>
  </si>
  <si>
    <t>柳津町南塚４丁目　　　　　　　</t>
  </si>
  <si>
    <t>柳津町南塚５丁目　　　　　　　</t>
  </si>
  <si>
    <t>柳津町宮東１丁目　　　　　　　</t>
  </si>
  <si>
    <t>柳津町宮東２丁目　　　　　　　</t>
  </si>
  <si>
    <t>柳津町宮東３丁目　　　　　　　</t>
  </si>
  <si>
    <t>柳津町流通センター２丁目　　　</t>
  </si>
  <si>
    <t>柳津町上佐波１丁目　　　　　　</t>
  </si>
  <si>
    <t>柳津町上佐波２丁目　　　　　　</t>
  </si>
  <si>
    <t>柳津町上佐波３丁目　　　　　　</t>
  </si>
  <si>
    <t>柳津町上佐波４丁目　　　　　　</t>
  </si>
  <si>
    <t>柳津町上佐波５丁目　　　　　　</t>
  </si>
  <si>
    <t>柳津町上佐波西１丁目　　　　　</t>
  </si>
  <si>
    <t>柳津町上佐波西２丁目　　　　　</t>
  </si>
  <si>
    <t>柳津町上佐波西３丁目　　　　　</t>
  </si>
  <si>
    <t>柳津町上佐波西４丁目　　　　　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</si>
  <si>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</si>
  <si>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</si>
  <si>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</si>
  <si>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</si>
  <si>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</si>
  <si>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</si>
  <si>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</si>
  <si>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</si>
  <si>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</si>
  <si>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</si>
  <si>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</si>
  <si>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</si>
  <si>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</si>
  <si>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</si>
  <si>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</si>
  <si>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</si>
  <si>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</si>
  <si>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</si>
  <si>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</si>
  <si>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</si>
  <si>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</si>
  <si>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</si>
  <si>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</si>
  <si>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</si>
  <si>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</si>
  <si>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</si>
  <si>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</si>
  <si>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</si>
  <si>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</si>
  <si>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</si>
  <si>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</si>
  <si>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</si>
  <si>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</si>
  <si>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</si>
  <si>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</si>
  <si>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</si>
  <si>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</si>
  <si>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</si>
  <si>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</si>
  <si>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</si>
  <si>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</si>
  <si>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</si>
  <si>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</si>
  <si>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</si>
  <si>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</si>
  <si>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</si>
  <si>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</si>
  <si>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</si>
  <si>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</si>
  <si>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</si>
  <si>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</si>
  <si>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</si>
  <si>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</si>
  <si>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</si>
  <si>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</si>
  <si>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</si>
  <si>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</si>
  <si>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</si>
  <si>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</si>
  <si>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</si>
  <si>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</si>
  <si>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</si>
  <si>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</si>
  <si>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</si>
  <si>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</si>
  <si>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</si>
  <si>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</si>
  <si>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</si>
  <si>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</si>
  <si>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</si>
  <si>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</si>
  <si>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</si>
  <si>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</si>
  <si>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</si>
  <si>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</si>
  <si>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</si>
  <si>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</si>
  <si>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</si>
  <si>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</si>
  <si>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</si>
  <si>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</si>
  <si>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</si>
  <si>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イエメン</t>
  </si>
  <si>
    <t>イスラエル</t>
  </si>
  <si>
    <t>イラク</t>
  </si>
  <si>
    <t>パナマ</t>
  </si>
  <si>
    <t>ギニア</t>
  </si>
  <si>
    <t>加納南広江町　　　　　　　　　</t>
  </si>
  <si>
    <t>加納柳町　　　　　　　　　　　</t>
  </si>
  <si>
    <t>加納矢場町１丁目　　　　　　　</t>
  </si>
  <si>
    <t>加納矢場町２丁目　　　　　　　</t>
  </si>
  <si>
    <t>渋谷町　　　　　　　　　　　　</t>
  </si>
  <si>
    <t>加納青藤町１丁目　　　　　　　</t>
  </si>
  <si>
    <t>加納青藤町２丁目　　　　　　　</t>
  </si>
  <si>
    <t>加納青藤町３丁目　　　　　　　</t>
  </si>
  <si>
    <t>加納愛宕町　　　　　　　　　　</t>
  </si>
  <si>
    <t>加納上本町４丁目　　　　　　　</t>
  </si>
  <si>
    <t>加納清野町　　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</si>
  <si>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</si>
  <si>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</si>
  <si>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</si>
  <si>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</si>
  <si>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</si>
  <si>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</si>
  <si>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</si>
  <si>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</si>
  <si>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</si>
  <si>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彦坂川上　　　　　　　　　　　</t>
  </si>
  <si>
    <t>茜部大野１丁目　　　　　　　　</t>
  </si>
  <si>
    <t>茜部大野２丁目　　　　　　　　</t>
  </si>
  <si>
    <t>小野　　　　　　　　　　　　　</t>
  </si>
  <si>
    <t>下西郷　　　　　　　　　　　　</t>
  </si>
  <si>
    <t>中　　　　　　　　　　　　　　</t>
  </si>
  <si>
    <t>中西郷　　　　　　　　　　　　</t>
  </si>
  <si>
    <t>上西郷１丁目　　　　　　　　　</t>
  </si>
  <si>
    <t>上西郷２丁目　　　　　　　　　</t>
  </si>
  <si>
    <t>上西郷３丁目　　　　　　　　　</t>
  </si>
  <si>
    <t>上西郷４丁目　　　　　　　　　</t>
  </si>
  <si>
    <t>上西郷５丁目　　　　　　　　　</t>
  </si>
  <si>
    <t>上西郷６丁目　　　　　　　　　</t>
  </si>
  <si>
    <t>上西郷７丁目　　　　　　　　　</t>
  </si>
  <si>
    <t>上西郷８丁目　　　　　　　　　</t>
  </si>
  <si>
    <t>小野１丁目　　　　　　　　　　</t>
  </si>
  <si>
    <t>小野２丁目　　　　　　　　　　</t>
  </si>
  <si>
    <t>小野３丁目　　　　　　　　　　</t>
  </si>
  <si>
    <t>小野４丁目　　　　　　　　　　</t>
  </si>
  <si>
    <t>小野５丁目　　　　　　　　　　</t>
  </si>
  <si>
    <t>小野６丁目　　　　　　　　　　</t>
  </si>
  <si>
    <t>下西郷１丁目　　　　　　　　　</t>
  </si>
  <si>
    <t>下西郷２丁目　　　　　　　　　</t>
  </si>
  <si>
    <t>下西郷３丁目　　　　　　　　　</t>
  </si>
  <si>
    <t>下西郷４丁目　　　　　　　　　</t>
  </si>
  <si>
    <t>下西郷５丁目　　　　　　　　　</t>
  </si>
  <si>
    <t>中１丁目　　　　　　　　　　　</t>
  </si>
  <si>
    <t>中２丁目　　　　　　　　　　　</t>
  </si>
  <si>
    <t>中西郷１丁目　　　　　　　　　</t>
  </si>
  <si>
    <t>中西郷２丁目　　　　　　　　　</t>
  </si>
  <si>
    <t>中西郷３丁目　　　　　　　　　</t>
  </si>
  <si>
    <t>中西郷４丁目　　　　　　　　　</t>
  </si>
  <si>
    <t>中西郷５丁目　　　　　　　　　</t>
  </si>
  <si>
    <t>中西郷６丁目　　　　　　　　　</t>
  </si>
  <si>
    <t>中西郷７丁目　　　　　　　　　</t>
  </si>
  <si>
    <t>上西郷９丁目　　　　　　　　　</t>
  </si>
  <si>
    <t>川部　　　　　　　　　　　　　</t>
  </si>
  <si>
    <t>小西郷　　　　　　　　　　　　</t>
  </si>
  <si>
    <t>西改田　　　　　　　　　　　　</t>
  </si>
  <si>
    <t>西改田字川向　　　　　　　　　</t>
  </si>
  <si>
    <t>西改田字米野　　　　　　　　　</t>
  </si>
  <si>
    <t>西改田字若宮　　　　　　　　　</t>
  </si>
  <si>
    <t>西改田東改田入会地　　　　　　</t>
  </si>
  <si>
    <t>東改田　　　　　　　　　　　　</t>
  </si>
  <si>
    <t>東改田字腰前田　　　　　　　　</t>
  </si>
  <si>
    <t>東改田字再勝　　　　　　　　　</t>
  </si>
  <si>
    <t>東改田字鶴田　　　　　　　　　</t>
  </si>
  <si>
    <t>又丸　　　　　　　　　　　　　</t>
  </si>
  <si>
    <t>西改田上の町　　　　　　　　　</t>
  </si>
  <si>
    <t>西改田先道　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</si>
  <si>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</si>
  <si>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</si>
  <si>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</si>
  <si>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</si>
  <si>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上尻毛八幡　　　　　　　　　　</t>
  </si>
  <si>
    <t>上尻毛日吉　　　　　　　　　　</t>
  </si>
  <si>
    <t>川部１丁目　　　　　　　　　　</t>
  </si>
  <si>
    <t>岩田西１丁目　　　　　　　　　</t>
  </si>
  <si>
    <t>岩井２丁目　　　　　　　　　　</t>
  </si>
  <si>
    <t>藍　　川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</si>
  <si>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</si>
  <si>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</si>
  <si>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</si>
  <si>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</si>
  <si>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</si>
  <si>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</si>
  <si>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</si>
  <si>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</si>
  <si>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</si>
  <si>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</si>
  <si>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</si>
  <si>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堀江町　　　　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</si>
  <si>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</si>
  <si>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</si>
  <si>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</si>
  <si>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</si>
  <si>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</si>
  <si>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</si>
  <si>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</si>
  <si>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</si>
  <si>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</si>
  <si>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</si>
  <si>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</si>
  <si>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</si>
  <si>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</si>
  <si>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</si>
  <si>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</si>
  <si>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</si>
  <si>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</si>
  <si>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</si>
  <si>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</si>
  <si>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</si>
  <si>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</si>
  <si>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</si>
  <si>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</si>
  <si>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</si>
  <si>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</si>
  <si>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</si>
  <si>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</si>
  <si>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</si>
  <si>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</si>
  <si>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</si>
  <si>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</si>
  <si>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</si>
  <si>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</si>
  <si>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</si>
  <si>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</si>
  <si>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</si>
  <si>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</si>
  <si>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</si>
  <si>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</si>
  <si>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</si>
  <si>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</si>
  <si>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</si>
  <si>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</si>
  <si>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</si>
  <si>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</si>
  <si>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</si>
  <si>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</si>
  <si>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</si>
  <si>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</si>
  <si>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</si>
  <si>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</si>
  <si>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</si>
  <si>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</si>
  <si>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</si>
  <si>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</si>
  <si>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</si>
  <si>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</si>
  <si>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</si>
  <si>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</si>
  <si>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</si>
  <si>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</si>
  <si>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</si>
  <si>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</si>
  <si>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</si>
  <si>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</si>
  <si>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</si>
  <si>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</si>
  <si>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</si>
  <si>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</si>
  <si>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</si>
  <si>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</si>
  <si>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</si>
  <si>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</si>
  <si>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</si>
  <si>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</si>
  <si>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</si>
  <si>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</si>
  <si>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</si>
  <si>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</si>
  <si>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</si>
  <si>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</si>
  <si>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</si>
  <si>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</si>
  <si>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</si>
  <si>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</si>
  <si>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</si>
  <si>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</si>
  <si>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</si>
  <si>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</si>
  <si>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</si>
  <si>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</si>
  <si>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</si>
  <si>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</si>
  <si>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</si>
  <si>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</si>
  <si>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</si>
  <si>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</si>
  <si>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</si>
  <si>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</si>
  <si>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</si>
  <si>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</si>
  <si>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</si>
  <si>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</si>
  <si>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</si>
  <si>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</si>
  <si>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</si>
  <si>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</si>
  <si>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</si>
  <si>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</si>
  <si>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</si>
  <si>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</si>
  <si>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 xml:space="preserve">  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</si>
  <si>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</si>
  <si>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</si>
  <si>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</si>
  <si>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</si>
  <si>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</si>
  <si>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</si>
  <si>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</si>
  <si>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</si>
  <si>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</si>
  <si>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</si>
  <si>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</si>
  <si>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</si>
  <si>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</si>
  <si>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</si>
  <si>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</si>
  <si>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</si>
  <si>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</si>
  <si>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</si>
  <si>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</si>
  <si>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</si>
  <si>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</si>
  <si>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</si>
  <si>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</si>
  <si>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</si>
  <si>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</si>
  <si>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</si>
  <si>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</si>
  <si>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</si>
  <si>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</si>
  <si>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</si>
  <si>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</si>
  <si>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</si>
  <si>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</si>
  <si>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</si>
  <si>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</si>
  <si>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</si>
  <si>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</si>
  <si>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</si>
  <si>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</si>
  <si>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</si>
  <si>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</si>
  <si>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</si>
  <si>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</si>
  <si>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</si>
  <si>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</si>
  <si>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</si>
  <si>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</si>
  <si>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</si>
  <si>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</si>
  <si>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</si>
  <si>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</si>
  <si>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</si>
  <si>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</si>
  <si>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</si>
  <si>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</si>
  <si>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</si>
  <si>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</si>
  <si>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</si>
  <si>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</si>
  <si>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</si>
  <si>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</si>
  <si>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</si>
  <si>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</si>
  <si>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</si>
  <si>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</si>
  <si>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</si>
  <si>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</si>
  <si>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</si>
  <si>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</si>
  <si>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</si>
  <si>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</si>
  <si>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</si>
  <si>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</si>
  <si>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</si>
  <si>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平 成 22 年</t>
  </si>
  <si>
    <t>　　23年 1月</t>
  </si>
  <si>
    <t>鏡島西１丁目　　　　　　　　　</t>
  </si>
  <si>
    <t>鏡島西２丁目　　　　　　　　　</t>
  </si>
  <si>
    <t>鏡島西３丁目　　　　　　　　　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</si>
  <si>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</si>
  <si>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</si>
  <si>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</si>
  <si>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</si>
  <si>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</si>
  <si>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</si>
  <si>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</si>
  <si>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</si>
  <si>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</si>
  <si>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</si>
  <si>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</si>
  <si>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</si>
  <si>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</si>
  <si>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</si>
  <si>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</si>
  <si>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</si>
  <si>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</si>
  <si>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</si>
  <si>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</si>
  <si>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</si>
  <si>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</si>
  <si>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</si>
  <si>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柳　　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</si>
  <si>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</si>
  <si>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</si>
  <si>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</si>
  <si>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</si>
  <si>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</si>
  <si>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</si>
  <si>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</si>
  <si>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</si>
  <si>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</si>
  <si>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</si>
  <si>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</si>
  <si>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</si>
  <si>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</si>
  <si>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</si>
  <si>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</si>
  <si>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</si>
  <si>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</si>
  <si>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</si>
  <si>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</si>
  <si>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</si>
  <si>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</si>
  <si>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</si>
  <si>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>今嶺４丁目　　　　　　　　　　</t>
  </si>
  <si>
    <t>西荘２丁目　　　　　　　　　　</t>
  </si>
  <si>
    <t>西荘３丁目　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</si>
  <si>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</si>
  <si>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</si>
  <si>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</si>
  <si>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</si>
  <si>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</si>
  <si>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</si>
  <si>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</si>
  <si>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</si>
  <si>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</si>
  <si>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</si>
  <si>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</si>
  <si>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</si>
  <si>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</si>
  <si>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</si>
  <si>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鏡島　　　　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</si>
  <si>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</si>
  <si>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</si>
  <si>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</si>
  <si>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</si>
  <si>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</si>
  <si>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</si>
  <si>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</si>
  <si>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</si>
  <si>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</si>
  <si>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</si>
  <si>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</si>
  <si>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</si>
  <si>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</si>
  <si>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</si>
  <si>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</si>
  <si>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</si>
  <si>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</si>
  <si>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</si>
  <si>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</si>
  <si>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</si>
  <si>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</si>
  <si>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</si>
  <si>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</si>
  <si>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</si>
  <si>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</si>
  <si>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</si>
  <si>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</si>
  <si>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</si>
  <si>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</si>
  <si>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</si>
  <si>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</si>
  <si>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</si>
  <si>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</si>
  <si>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</si>
  <si>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</si>
  <si>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</si>
  <si>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</si>
  <si>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</si>
  <si>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</si>
  <si>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</si>
  <si>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</si>
  <si>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</si>
  <si>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</si>
  <si>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</si>
  <si>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</si>
  <si>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</si>
  <si>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</si>
  <si>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　　24年 1月</t>
  </si>
  <si>
    <t>　22</t>
  </si>
  <si>
    <t xml:space="preserve">  </t>
  </si>
  <si>
    <t>平 成 24 年</t>
  </si>
  <si>
    <t>城  西</t>
  </si>
  <si>
    <t>三  里</t>
  </si>
  <si>
    <t>鷺  山</t>
  </si>
  <si>
    <t>加  納</t>
  </si>
  <si>
    <t>則  武</t>
  </si>
  <si>
    <t>常  磐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</si>
  <si>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</si>
  <si>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</si>
  <si>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</si>
  <si>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</si>
  <si>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</si>
  <si>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</si>
  <si>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</si>
  <si>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</si>
  <si>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</si>
  <si>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</si>
  <si>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</si>
  <si>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</si>
  <si>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</si>
  <si>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</si>
  <si>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</si>
  <si>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</si>
  <si>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</si>
  <si>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</si>
  <si>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</si>
  <si>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</si>
  <si>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</si>
  <si>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</si>
  <si>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彦坂川南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</si>
  <si>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</si>
  <si>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</si>
  <si>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</si>
  <si>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</si>
  <si>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</si>
  <si>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</si>
  <si>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</si>
  <si>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</si>
  <si>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</si>
  <si>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</si>
  <si>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</si>
  <si>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</si>
  <si>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</si>
  <si>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</si>
  <si>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</si>
  <si>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</si>
  <si>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</si>
  <si>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</si>
  <si>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</si>
  <si>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</si>
  <si>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</si>
  <si>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</si>
  <si>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</si>
  <si>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</si>
  <si>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</si>
  <si>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</si>
  <si>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　　22年 1月</t>
  </si>
  <si>
    <t>　　　 2</t>
  </si>
  <si>
    <t>　　　10</t>
  </si>
  <si>
    <t>　　　11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</si>
  <si>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</si>
  <si>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</si>
  <si>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</si>
  <si>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</si>
  <si>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</si>
  <si>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</si>
  <si>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</si>
  <si>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</si>
  <si>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</si>
  <si>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</si>
  <si>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</si>
  <si>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</si>
  <si>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</si>
  <si>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</si>
  <si>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</si>
  <si>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</si>
  <si>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</si>
  <si>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</si>
  <si>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(各年10月1日現在）</t>
  </si>
  <si>
    <t>総　数</t>
  </si>
  <si>
    <t>世帯数</t>
  </si>
  <si>
    <t>総数</t>
  </si>
  <si>
    <t>男</t>
  </si>
  <si>
    <t>女</t>
  </si>
  <si>
    <t>島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</si>
  <si>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</si>
  <si>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</si>
  <si>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</si>
  <si>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</si>
  <si>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</si>
  <si>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</si>
  <si>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</si>
  <si>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</si>
  <si>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</si>
  <si>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</si>
  <si>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</si>
  <si>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</si>
  <si>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</si>
  <si>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</si>
  <si>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</si>
  <si>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</si>
  <si>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</si>
  <si>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</si>
  <si>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</si>
  <si>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</si>
  <si>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</si>
  <si>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</si>
  <si>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</si>
  <si>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</si>
  <si>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</si>
  <si>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</si>
  <si>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</si>
  <si>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</si>
  <si>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</si>
  <si>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</si>
  <si>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</si>
  <si>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</si>
  <si>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</si>
  <si>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</si>
  <si>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</si>
  <si>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</si>
  <si>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</si>
  <si>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</si>
  <si>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</si>
  <si>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</si>
  <si>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</si>
  <si>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</si>
  <si>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</si>
  <si>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</si>
  <si>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</si>
  <si>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</si>
  <si>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</si>
  <si>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</si>
  <si>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</si>
  <si>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</si>
  <si>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</si>
  <si>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</si>
  <si>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</si>
  <si>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</si>
  <si>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</si>
  <si>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</si>
  <si>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</si>
  <si>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</si>
  <si>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</si>
  <si>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</si>
  <si>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</si>
  <si>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</si>
  <si>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</si>
  <si>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</si>
  <si>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</si>
  <si>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</si>
  <si>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</si>
  <si>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</si>
  <si>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</si>
  <si>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</si>
  <si>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</si>
  <si>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</si>
  <si>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</si>
  <si>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</si>
  <si>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</si>
  <si>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</si>
  <si>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</si>
  <si>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</si>
  <si>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</si>
  <si>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</si>
  <si>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</si>
  <si>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</si>
  <si>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</si>
  <si>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</si>
  <si>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</si>
  <si>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</si>
  <si>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</si>
  <si>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</si>
  <si>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</si>
  <si>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</si>
  <si>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</si>
  <si>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</si>
  <si>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</si>
  <si>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</si>
  <si>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</si>
  <si>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</si>
  <si>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</si>
  <si>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</si>
  <si>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</si>
  <si>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</si>
  <si>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</si>
  <si>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</si>
  <si>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</si>
  <si>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</si>
  <si>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</si>
  <si>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</si>
  <si>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</si>
  <si>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</si>
  <si>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</si>
  <si>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</si>
  <si>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</si>
  <si>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</si>
  <si>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</si>
  <si>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</si>
  <si>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</si>
  <si>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</si>
  <si>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</si>
  <si>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</si>
  <si>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</si>
  <si>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</si>
  <si>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</si>
  <si>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　21</t>
  </si>
  <si>
    <t>平 成 23 年</t>
  </si>
  <si>
    <t>75～79</t>
  </si>
  <si>
    <t>80～84</t>
  </si>
  <si>
    <t>85～89</t>
  </si>
  <si>
    <t>90～94</t>
  </si>
  <si>
    <t>95～99</t>
  </si>
  <si>
    <t>100～104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</si>
  <si>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</si>
  <si>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</si>
  <si>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</si>
  <si>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</si>
  <si>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</si>
  <si>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</si>
  <si>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</si>
  <si>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</si>
  <si>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</si>
  <si>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</si>
  <si>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</si>
  <si>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</si>
  <si>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平 成 21 年</t>
  </si>
  <si>
    <t>（各年１月１日現在）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</si>
  <si>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</si>
  <si>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</si>
  <si>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</si>
  <si>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</si>
  <si>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</si>
  <si>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</si>
  <si>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</si>
  <si>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</si>
  <si>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</si>
  <si>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</si>
  <si>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</si>
  <si>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</si>
  <si>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</si>
  <si>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</si>
  <si>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</si>
  <si>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</si>
  <si>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</si>
  <si>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</si>
  <si>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</si>
  <si>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</si>
  <si>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</si>
  <si>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</si>
  <si>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</si>
  <si>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</si>
  <si>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</si>
  <si>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</si>
  <si>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</si>
  <si>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</si>
  <si>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</si>
  <si>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</si>
  <si>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</si>
  <si>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</si>
  <si>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</si>
  <si>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</si>
  <si>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</si>
  <si>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</si>
  <si>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</si>
  <si>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</si>
  <si>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</si>
  <si>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</si>
  <si>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</si>
  <si>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</si>
  <si>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</si>
  <si>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</si>
  <si>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</si>
  <si>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</si>
  <si>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</si>
  <si>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</si>
  <si>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</si>
  <si>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</si>
  <si>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</si>
  <si>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</si>
  <si>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雄総緑町５丁目　　　　　　　　</t>
  </si>
  <si>
    <t>雄総緑町６丁目　　　　　　　　</t>
  </si>
  <si>
    <t>　</t>
  </si>
  <si>
    <t xml:space="preserve"> 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</si>
  <si>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</si>
  <si>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</si>
  <si>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</si>
  <si>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</si>
  <si>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</si>
  <si>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</si>
  <si>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</si>
  <si>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</si>
  <si>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</si>
  <si>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</si>
  <si>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</si>
  <si>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</si>
  <si>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</si>
  <si>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</si>
  <si>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</si>
  <si>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</si>
  <si>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</si>
  <si>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</si>
  <si>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</si>
  <si>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</si>
  <si>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</si>
  <si>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</si>
  <si>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</si>
  <si>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</si>
  <si>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</si>
  <si>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</si>
  <si>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</si>
  <si>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</si>
  <si>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</si>
  <si>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</si>
  <si>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</si>
  <si>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</si>
  <si>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</si>
  <si>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</si>
  <si>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</si>
  <si>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</si>
  <si>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</si>
  <si>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</si>
  <si>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</si>
  <si>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</si>
  <si>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</si>
  <si>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</si>
  <si>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</si>
  <si>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</si>
  <si>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</si>
  <si>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</si>
  <si>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</si>
  <si>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</si>
  <si>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</si>
  <si>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</si>
  <si>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</si>
  <si>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</si>
  <si>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</si>
  <si>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</si>
  <si>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</si>
  <si>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</si>
  <si>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</si>
  <si>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</si>
  <si>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</si>
  <si>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</si>
  <si>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</si>
  <si>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</si>
  <si>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</si>
  <si>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</si>
  <si>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</si>
  <si>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</si>
  <si>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</si>
  <si>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</si>
  <si>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</si>
  <si>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</si>
  <si>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</si>
  <si>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</si>
  <si>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</si>
  <si>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</si>
  <si>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</si>
  <si>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</si>
  <si>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</si>
  <si>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</si>
  <si>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</si>
  <si>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</si>
  <si>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</si>
  <si>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</si>
  <si>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</si>
  <si>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</si>
  <si>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</si>
  <si>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</si>
  <si>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</si>
  <si>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</si>
  <si>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</si>
  <si>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</si>
  <si>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</si>
  <si>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</si>
  <si>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</si>
  <si>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</si>
  <si>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</si>
  <si>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</si>
  <si>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</si>
  <si>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</si>
  <si>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</si>
  <si>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</si>
  <si>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</si>
  <si>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</si>
  <si>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</si>
  <si>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</si>
  <si>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</si>
  <si>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</si>
  <si>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</si>
  <si>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</si>
  <si>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</si>
  <si>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</si>
  <si>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</si>
  <si>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</si>
  <si>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</si>
  <si>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</si>
  <si>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</si>
  <si>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</si>
  <si>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</si>
  <si>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</si>
  <si>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</si>
  <si>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</si>
  <si>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</si>
  <si>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</si>
  <si>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</si>
  <si>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</si>
  <si>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</si>
  <si>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</si>
  <si>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</si>
  <si>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</si>
  <si>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</si>
  <si>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</si>
  <si>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</si>
  <si>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</si>
  <si>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</si>
  <si>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</si>
  <si>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</si>
  <si>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</si>
  <si>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北島９丁目　　　　　　　　　　</t>
  </si>
  <si>
    <t>近島１丁目　　　　　　　　　　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</si>
  <si>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</si>
  <si>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</si>
  <si>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</si>
  <si>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</si>
  <si>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</si>
  <si>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</si>
  <si>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</si>
  <si>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</si>
  <si>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大福町７丁目　　　　　　　　　</t>
  </si>
  <si>
    <t>大福町８丁目　　　　　　　　　</t>
  </si>
  <si>
    <t>大福町９丁目　　　　　　　　　</t>
  </si>
  <si>
    <t>日光町６丁目　　　　　　　　　</t>
  </si>
  <si>
    <t>光町１丁目　　　　　　　　　　</t>
  </si>
  <si>
    <t>光町２丁目　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</si>
  <si>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</si>
  <si>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</si>
  <si>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</si>
  <si>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</si>
  <si>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</si>
  <si>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</si>
  <si>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</si>
  <si>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</si>
  <si>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</si>
  <si>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</si>
  <si>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</si>
  <si>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</si>
  <si>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</si>
  <si>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</si>
  <si>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</si>
  <si>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</si>
  <si>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</si>
  <si>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</si>
  <si>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</si>
  <si>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</si>
  <si>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</si>
  <si>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</si>
  <si>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</si>
  <si>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</si>
  <si>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</si>
  <si>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</si>
  <si>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</si>
  <si>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</si>
  <si>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</si>
  <si>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</si>
  <si>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</si>
  <si>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</si>
  <si>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</si>
  <si>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</si>
  <si>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</si>
  <si>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</si>
  <si>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</si>
  <si>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</si>
  <si>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</si>
  <si>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</si>
  <si>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</si>
  <si>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</si>
  <si>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</si>
  <si>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</si>
  <si>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</si>
  <si>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加納梅田町　　　　　　　　　　</t>
  </si>
  <si>
    <t>加納奥平町１丁目　　　　　　　</t>
  </si>
  <si>
    <t>加納奥平町２丁目　　　　　　　</t>
  </si>
  <si>
    <t>加納本町６丁目　　　　　　　　</t>
  </si>
  <si>
    <t>加納本町７丁目　　　　　　　　</t>
  </si>
  <si>
    <t>加納本町８丁目　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</si>
  <si>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</si>
  <si>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</si>
  <si>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</si>
  <si>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</si>
  <si>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</si>
  <si>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加納村松町２丁目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</si>
  <si>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</si>
  <si>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</si>
  <si>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</si>
  <si>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</si>
  <si>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</si>
  <si>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</si>
  <si>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</si>
  <si>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</si>
  <si>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</si>
  <si>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</si>
  <si>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</si>
  <si>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</si>
  <si>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</si>
  <si>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</si>
  <si>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</si>
  <si>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</si>
  <si>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</si>
  <si>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</si>
  <si>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</si>
  <si>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</si>
  <si>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</si>
  <si>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</si>
  <si>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</si>
  <si>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</si>
  <si>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</si>
  <si>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</si>
  <si>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</si>
  <si>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長森細畑　　　　　　　　　　　</t>
  </si>
  <si>
    <t>細畑華南　　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</si>
  <si>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</si>
  <si>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</si>
  <si>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</si>
  <si>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</si>
  <si>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</si>
  <si>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</si>
  <si>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</si>
  <si>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</si>
  <si>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</si>
  <si>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</si>
  <si>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</si>
  <si>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</si>
  <si>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</si>
  <si>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</si>
  <si>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</si>
  <si>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</si>
  <si>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</si>
  <si>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</si>
  <si>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</si>
  <si>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</si>
  <si>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</si>
  <si>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</si>
  <si>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</si>
  <si>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</si>
  <si>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</si>
  <si>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</si>
  <si>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</si>
  <si>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</si>
  <si>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</si>
  <si>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</si>
  <si>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</si>
  <si>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</si>
  <si>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</si>
  <si>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</si>
  <si>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</si>
  <si>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</si>
  <si>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</si>
  <si>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</si>
  <si>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</si>
  <si>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</si>
  <si>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</si>
  <si>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</si>
  <si>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</si>
  <si>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</si>
  <si>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</si>
  <si>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</si>
  <si>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</si>
  <si>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</si>
  <si>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</si>
  <si>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</si>
  <si>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</si>
  <si>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 xml:space="preserve"> </t>
  </si>
  <si>
    <t>男</t>
  </si>
  <si>
    <t>女</t>
  </si>
  <si>
    <t>梅　　林</t>
  </si>
  <si>
    <t>本　　郷</t>
  </si>
  <si>
    <t>日　　野</t>
  </si>
  <si>
    <t>城　　西</t>
  </si>
  <si>
    <t>鷺　　山</t>
  </si>
  <si>
    <t>木　　田</t>
  </si>
  <si>
    <t>方　　県</t>
  </si>
  <si>
    <t>アジア</t>
  </si>
  <si>
    <t>アフガニスタン</t>
  </si>
  <si>
    <t>イラン</t>
  </si>
  <si>
    <t>インド</t>
  </si>
  <si>
    <t>インドネシア</t>
  </si>
  <si>
    <t>ウズベキスタン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</si>
  <si>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</si>
  <si>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</si>
  <si>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</si>
  <si>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</si>
  <si>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</si>
  <si>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</si>
  <si>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</si>
  <si>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</si>
  <si>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</si>
  <si>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</si>
  <si>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</si>
  <si>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</si>
  <si>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</si>
  <si>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モルディブ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</si>
  <si>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</si>
  <si>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</si>
  <si>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</si>
  <si>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</si>
  <si>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</si>
  <si>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</si>
  <si>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</si>
  <si>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</si>
  <si>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</si>
  <si>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</si>
  <si>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ニカラグア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</si>
  <si>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</si>
  <si>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</si>
  <si>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</si>
  <si>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</si>
  <si>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</si>
  <si>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</si>
  <si>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</si>
  <si>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</si>
  <si>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</si>
  <si>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</si>
  <si>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</si>
  <si>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</si>
  <si>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</si>
  <si>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チェコ</t>
  </si>
  <si>
    <t>ドイツ</t>
  </si>
  <si>
    <t>ハンガリー</t>
  </si>
  <si>
    <t>フランス</t>
  </si>
  <si>
    <t>ブルガリア</t>
  </si>
  <si>
    <t>ベラルーシ</t>
  </si>
  <si>
    <t>ポルトガル</t>
  </si>
  <si>
    <t>モルドバ</t>
  </si>
  <si>
    <t>リトアニア</t>
  </si>
  <si>
    <t>ルーマニア</t>
  </si>
  <si>
    <t>ロシア</t>
  </si>
  <si>
    <t>アフリカ</t>
  </si>
  <si>
    <t>アルジェリア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</si>
  <si>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</si>
  <si>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</si>
  <si>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</si>
  <si>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</si>
  <si>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</si>
  <si>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</si>
  <si>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</si>
  <si>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</si>
  <si>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トーゴ</t>
  </si>
  <si>
    <t>ナイジェリア</t>
  </si>
  <si>
    <t>ボツワナ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</si>
  <si>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</si>
  <si>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</si>
  <si>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</si>
  <si>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</si>
  <si>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</si>
  <si>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</si>
  <si>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　　21年 1月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</si>
  <si>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</si>
  <si>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</si>
  <si>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</si>
  <si>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</si>
  <si>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</si>
  <si>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</si>
  <si>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</si>
  <si>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</si>
  <si>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今町３丁目　　　　　　　　　　</t>
  </si>
  <si>
    <t>今町４丁目　　　　　　　　　　</t>
  </si>
  <si>
    <t>稲荷山　　　　　　　　　　　　</t>
  </si>
  <si>
    <t>伊奈波通１丁目　　　　　　　　</t>
  </si>
  <si>
    <t>伊奈波通２丁目　　　　　　　　</t>
  </si>
  <si>
    <t>伊奈波通３丁目　　　　　　　　</t>
  </si>
  <si>
    <t>魚屋町　　　　　　　　　　　　</t>
  </si>
  <si>
    <t>靱屋町　　　　　　　　　　　　</t>
  </si>
  <si>
    <t>栄扇町　　　　　　　　　　　　</t>
  </si>
  <si>
    <t>大宮町１丁目　　　　　　　　　</t>
  </si>
  <si>
    <t>大宮町２丁目　　　　　　　　　</t>
  </si>
  <si>
    <t>鏡岩　　　　　　　　　　　　　</t>
  </si>
  <si>
    <t>梶川町　　　　　　　　　　　　</t>
  </si>
  <si>
    <t>上材木町　　　　　　　　　　　</t>
  </si>
  <si>
    <t>上茶屋町　　　　　　　　　　　</t>
  </si>
  <si>
    <t>上大久和町　　　　　　　　　　</t>
  </si>
  <si>
    <t>上新町　　　　　　　　　　　　</t>
  </si>
  <si>
    <t>上竹屋町　　　　　　　　　　　</t>
  </si>
  <si>
    <t>木造町　　　　　　　　　　　　</t>
  </si>
  <si>
    <t>啓運町　　　　　　　　　　　　</t>
  </si>
  <si>
    <t>槻谷　　　　　　　　　　　　　</t>
  </si>
  <si>
    <t>木挽町　　　　　　　　　　　　</t>
  </si>
  <si>
    <t>米屋町　　　　　　　　　　　　</t>
  </si>
  <si>
    <t>下茶屋町　　　　　　　　　　　</t>
  </si>
  <si>
    <t>下新町　　　　　　　　　　　　</t>
  </si>
  <si>
    <t>下大桑町　　　　　　　　　　　</t>
  </si>
  <si>
    <t>新桜町　　　　　　　　　　　　</t>
  </si>
  <si>
    <t>白木町　　　　　　　　　　　　</t>
  </si>
  <si>
    <t>甚衛町　　　　　　　　　　　　</t>
  </si>
  <si>
    <t>末広町　　　　　　　　　　　　</t>
  </si>
  <si>
    <t>駿河山　　　　　　　　　　　　</t>
  </si>
  <si>
    <t>早田　　　　　　　　　　　　　</t>
  </si>
  <si>
    <t>玉井町　　　　　　　　　　　　</t>
  </si>
  <si>
    <t>大仏町　　　　　　　　　　　　</t>
  </si>
  <si>
    <t>大工町　　　　　　　　　　　　</t>
  </si>
  <si>
    <t>常盤町　　　　　　　　　　　　</t>
  </si>
  <si>
    <t>中大桑町　　　　　　　　　　　</t>
  </si>
  <si>
    <t>中新町　　　　　　　　　　　　</t>
  </si>
  <si>
    <t>中竹屋町　　　　　　　　　　　</t>
  </si>
  <si>
    <t>西材木町　　　　　　　　　　　</t>
  </si>
  <si>
    <t>布屋町　　　　　　　　　　　　</t>
  </si>
  <si>
    <t>蜂屋町　　　　　　　　　　　　</t>
  </si>
  <si>
    <t>東材木町　　　　　　　　　　　</t>
  </si>
  <si>
    <t>久屋町　　　　　　　　　　　　</t>
  </si>
  <si>
    <t>本町１丁目　　　　　　　　　　</t>
  </si>
  <si>
    <t>本町２丁目　　　　　　　　　　</t>
  </si>
  <si>
    <t>本町３丁目　　　　　　　　　　</t>
  </si>
  <si>
    <t>本町４丁目　　　　　　　　　　</t>
  </si>
  <si>
    <t>本町５丁目　　　　　　　　　　</t>
  </si>
  <si>
    <t>本町６丁目　　　　　　　　　　</t>
  </si>
  <si>
    <t>本町７丁目　　　　　　　　　　</t>
  </si>
  <si>
    <t>錦町５丁目　　　　　　　　　　</t>
  </si>
  <si>
    <t>錦町６丁目　　　　　　　　　　</t>
  </si>
  <si>
    <t>羽衣町２丁目　　　　　　　　　</t>
  </si>
  <si>
    <t>羽衣町３丁目　　　　　　　　　</t>
  </si>
  <si>
    <t>羽衣町４丁目　　　　　　　　　</t>
  </si>
  <si>
    <t>羽衣町５丁目　　　　　　　　　</t>
  </si>
  <si>
    <t>羽衣町６丁目　　　　　　　　　</t>
  </si>
  <si>
    <t>雲雀ケ丘　　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</si>
  <si>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</si>
  <si>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</si>
  <si>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</si>
  <si>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</si>
  <si>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</si>
  <si>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</si>
  <si>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</si>
  <si>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</si>
  <si>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</si>
  <si>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</si>
  <si>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</si>
  <si>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</si>
  <si>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</si>
  <si>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</si>
  <si>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</si>
  <si>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</si>
  <si>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</si>
  <si>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</si>
  <si>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</si>
  <si>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</si>
  <si>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</si>
  <si>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</si>
  <si>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敷島町１０丁目　　　　　　　　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</si>
  <si>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</si>
  <si>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</si>
  <si>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</si>
  <si>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</si>
  <si>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</si>
  <si>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</si>
  <si>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</si>
  <si>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</si>
  <si>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</si>
  <si>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</si>
  <si>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金華町１丁目　　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</si>
  <si>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</si>
  <si>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</si>
  <si>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</si>
  <si>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</si>
  <si>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</si>
  <si>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</si>
  <si>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</si>
  <si>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</si>
  <si>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</si>
  <si>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</si>
  <si>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</si>
  <si>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</si>
  <si>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早田栄町１丁目　　　　　　　　</t>
  </si>
  <si>
    <t>早田栄町２丁目　　　　　　　　</t>
  </si>
  <si>
    <t>早田栄町３丁目　　　　　　　　</t>
  </si>
  <si>
    <t>早田栄町４丁目　　　　　　　　</t>
  </si>
  <si>
    <t>早田栄町５丁目　　　　　　　　</t>
  </si>
  <si>
    <t>早田東町１丁目　　　　　　　　</t>
  </si>
  <si>
    <t>早田東町２丁目　　　　　　　　</t>
  </si>
  <si>
    <t>早田東町３丁目　　　　　　　　</t>
  </si>
  <si>
    <t>早田東町４丁目　　　　　　　　</t>
  </si>
  <si>
    <t>早田東町５丁目　　　　　　　　</t>
  </si>
  <si>
    <t>早田東町６丁目　　　　　　　　</t>
  </si>
  <si>
    <t>早田東町７丁目　　　　　　　　</t>
  </si>
  <si>
    <t>早田東町８丁目　　　　　　　　</t>
  </si>
  <si>
    <t>早田東町９丁目　　　　　　　　</t>
  </si>
  <si>
    <t>早田東町１０丁目　　　　　　　</t>
  </si>
  <si>
    <t>早田本町１丁目　　　　　　　　</t>
  </si>
  <si>
    <t>早田本町２丁目　　　　　　　　</t>
  </si>
  <si>
    <t>早田本町３丁目　　　　　　　　</t>
  </si>
  <si>
    <t>早田本町４丁目　　　　　　　　</t>
  </si>
  <si>
    <t>津島町１丁目　　　　　　　　　</t>
  </si>
  <si>
    <t>津島町２丁目　　　　　　　　　</t>
  </si>
  <si>
    <t>津島町３丁目　　　　　　　　　</t>
  </si>
  <si>
    <t>津島町４丁目　　　　　　　　　</t>
  </si>
  <si>
    <t>津島町５丁目　　　　　　　　　</t>
  </si>
  <si>
    <t>津島町６丁目　　　　　　　　　</t>
  </si>
  <si>
    <t>光町３丁目　　　　　　　　　　</t>
  </si>
  <si>
    <t>美島町１丁目　　　　　　　　　</t>
  </si>
  <si>
    <t>美島町２丁目　　　　　　　　　</t>
  </si>
  <si>
    <t>美島町３丁目　　　　　　　　　</t>
  </si>
  <si>
    <t>美島町４丁目　　　　　　　　　</t>
  </si>
  <si>
    <t>美島町５丁目　　　　　　　　　</t>
  </si>
  <si>
    <t>美島町６丁目　　　　　　　　　</t>
  </si>
  <si>
    <t>山吹町１丁目　　　　　　　　　</t>
  </si>
  <si>
    <t>山吹町２丁目　　　　　　　　　</t>
  </si>
  <si>
    <t>山吹町３丁目　　　　　　　　　</t>
  </si>
  <si>
    <t>山吹町４丁目　　　　　　　　　</t>
  </si>
  <si>
    <t>山吹町５丁目　　　　　　　　　</t>
  </si>
  <si>
    <t>山吹町６丁目　　　　　　　　　</t>
  </si>
  <si>
    <t>萱場東町２丁目　　　　　　　　</t>
  </si>
  <si>
    <t>萱場東町３丁目　　　　　　　　</t>
  </si>
  <si>
    <t>萱場東町４丁目　　　　　　　　</t>
  </si>
  <si>
    <t>下土居　　　　　　　　　　　　</t>
  </si>
  <si>
    <t>南蝉１丁目　　　　　　　　　　</t>
  </si>
  <si>
    <t>南蝉２丁目　　　　　　　　　　</t>
  </si>
  <si>
    <t>鷺山新町　　　　　　　　　　　</t>
  </si>
  <si>
    <t>正木北町　　　　　　　　　　　</t>
  </si>
  <si>
    <t>鷺山東１丁目　　　　　　　　　</t>
  </si>
  <si>
    <t>鷺山東２丁目　　　　　　　　　</t>
  </si>
  <si>
    <t>加納桜道１丁目　　　　　　　　</t>
  </si>
  <si>
    <t>加納桜道２丁目　　　　　　　　</t>
  </si>
  <si>
    <t>加納新町　　　　　　　　　　　</t>
  </si>
  <si>
    <t>加納新柳町　　　　　　　　　　</t>
  </si>
  <si>
    <t>加納城南通１丁目　　　　　　　</t>
  </si>
  <si>
    <t>加納城南通２丁目　　　　　　　</t>
  </si>
  <si>
    <t>加納鷹匠町　　　　　　　　　　</t>
  </si>
  <si>
    <t>加納鉄砲町１丁目　　　　　　　</t>
  </si>
  <si>
    <t>加納鉄砲町２丁目　　　　　　　</t>
  </si>
  <si>
    <t>加納鉄砲町３丁目　　　　　　　</t>
  </si>
  <si>
    <t>加納鉄砲町４丁目　　　　　　　</t>
  </si>
  <si>
    <t>加納鉄砲町５丁目　　　　　　　</t>
  </si>
  <si>
    <t>加納天神町１丁目　　　　　　　</t>
  </si>
  <si>
    <t>加納天神町２丁目　　　　　　　</t>
  </si>
  <si>
    <t>加納天神町３丁目　　　　　　　</t>
  </si>
  <si>
    <t>加納天神町４丁目　　　　　　　</t>
  </si>
  <si>
    <t>加納東陽町　　　　　　　　　　</t>
  </si>
  <si>
    <t>加納徳川町　　　　　　　　　　</t>
  </si>
  <si>
    <t>加納中広江町　　　　　　　　　</t>
  </si>
  <si>
    <t>加納長刀堀１丁目　　　　　　　</t>
  </si>
  <si>
    <t>加納長刀堀２丁目　　　　　　　</t>
  </si>
  <si>
    <t>加納長刀堀３丁目　　　　　　　</t>
  </si>
  <si>
    <t>加納長刀堀４丁目　　　　　　　</t>
  </si>
  <si>
    <t>加納西広江町１丁目　　　　　　</t>
  </si>
  <si>
    <t>加納西広江町２丁目　　　　　　</t>
  </si>
  <si>
    <t>加納西丸町１丁目　　　　　　　</t>
  </si>
  <si>
    <t>加納西丸町２丁目　　　　　　　</t>
  </si>
  <si>
    <t>加納二之丸　　　　　　　　　　</t>
  </si>
  <si>
    <t>加納八幡町　　　　　　　　　　</t>
  </si>
  <si>
    <t>加納花ノ木町　　　　　　　　　</t>
  </si>
  <si>
    <t>加納東広江町　　　　　　　　　</t>
  </si>
  <si>
    <t>加納東丸町１丁目　　　　　　　</t>
  </si>
  <si>
    <t>加納東丸町２丁目　　　　　　　</t>
  </si>
  <si>
    <t>加納舟田町　　　　　　　　　　</t>
  </si>
  <si>
    <t>加納本町１丁目　　　　　　　　</t>
  </si>
  <si>
    <t>加納本町２丁目　　　　　　　　</t>
  </si>
  <si>
    <t>加納本町３丁目　　　　　　　　</t>
  </si>
  <si>
    <t>加納本町４丁目　　　　　　　　</t>
  </si>
  <si>
    <t>加納丸之内　　　　　　　　　　</t>
  </si>
  <si>
    <t>加納御車町　　　　　　　　　　</t>
  </si>
  <si>
    <t>金　　華</t>
  </si>
  <si>
    <t>間之町　　　　　　　　　　　　</t>
  </si>
  <si>
    <t>今町１丁目　　　　　　　　　　</t>
  </si>
  <si>
    <t>今町２丁目　　　　　　　　　　</t>
  </si>
  <si>
    <t>松下町　　　　　　　　　　　　</t>
  </si>
  <si>
    <t>松山町　　　　　　　　　　　　</t>
  </si>
  <si>
    <t>松ケ枝町　　　　　　　　　　　</t>
  </si>
  <si>
    <t>松屋町　　　　　　　　　　　　</t>
  </si>
  <si>
    <t>益屋町　　　　　　　　　　　　</t>
  </si>
  <si>
    <t>万力町　　　　　　　　　　　　</t>
  </si>
  <si>
    <t>湊町　　　　　　　　　　　　　</t>
  </si>
  <si>
    <t>御手洗　　　　　　　　　　　　</t>
  </si>
  <si>
    <t>元浜町　　　　　　　　　　　　</t>
  </si>
  <si>
    <t>山口町　　　　　　　　　　　　</t>
  </si>
  <si>
    <t>大和町　　　　　　　　　　　　</t>
  </si>
  <si>
    <t>矢島町１丁目　　　　　　　　　</t>
  </si>
  <si>
    <t>矢島町２丁目　　　　　　　　　</t>
  </si>
  <si>
    <t>夕陽丘　　　　　　　　　　　　</t>
  </si>
  <si>
    <t>京　　町</t>
  </si>
  <si>
    <t>伊吹町１丁目　　　　　　　　　</t>
  </si>
  <si>
    <t>伊吹町２丁目　　　　　　　　　</t>
  </si>
  <si>
    <t>泉町　　　　　　　　　　　　　</t>
  </si>
  <si>
    <t>今小町　　　　　　　　　　　　</t>
  </si>
  <si>
    <t>鴬谷町　　　　　　　　　　　　</t>
  </si>
  <si>
    <t>鴬谷　　　　　　　　　　　　　</t>
  </si>
  <si>
    <t>梅ケ枝町３丁目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</si>
  <si>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</si>
  <si>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</si>
  <si>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</si>
  <si>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</si>
  <si>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</si>
  <si>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</si>
  <si>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</si>
  <si>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</si>
  <si>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</si>
  <si>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</si>
  <si>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</si>
  <si>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</si>
  <si>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</si>
  <si>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</si>
  <si>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</si>
  <si>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</si>
  <si>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</si>
  <si>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</si>
  <si>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</si>
  <si>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</si>
  <si>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</si>
  <si>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</si>
  <si>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</si>
  <si>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</si>
  <si>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</si>
  <si>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</si>
  <si>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</si>
  <si>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</si>
  <si>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</si>
  <si>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</si>
  <si>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</si>
  <si>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</si>
  <si>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</si>
  <si>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美江寺町１丁目　　　　　　　　</t>
  </si>
  <si>
    <t>明　　徳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</si>
  <si>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</si>
  <si>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</si>
  <si>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</si>
  <si>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</si>
  <si>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</si>
  <si>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</si>
  <si>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</si>
  <si>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</si>
  <si>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</si>
  <si>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</si>
  <si>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</si>
  <si>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</si>
  <si>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</si>
  <si>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</si>
  <si>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</si>
  <si>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</si>
  <si>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</si>
  <si>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徹　　明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</si>
  <si>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</si>
  <si>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</si>
  <si>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</si>
  <si>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</si>
  <si>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</si>
  <si>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</si>
  <si>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</si>
  <si>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</si>
  <si>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</si>
  <si>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</si>
  <si>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</si>
  <si>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</si>
  <si>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</si>
  <si>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</si>
  <si>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</si>
  <si>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</si>
  <si>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</si>
  <si>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</si>
  <si>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</si>
  <si>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</si>
  <si>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</si>
  <si>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</si>
  <si>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</si>
  <si>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</si>
  <si>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</si>
  <si>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</si>
  <si>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</si>
  <si>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</si>
  <si>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</si>
  <si>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</si>
  <si>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</si>
  <si>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</si>
  <si>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</si>
  <si>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</si>
  <si>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</si>
  <si>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</si>
  <si>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</si>
  <si>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</si>
  <si>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</si>
  <si>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</si>
  <si>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</si>
  <si>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</si>
  <si>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</si>
  <si>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</si>
  <si>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</si>
  <si>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</si>
  <si>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</si>
  <si>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</si>
  <si>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</si>
  <si>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</si>
  <si>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</si>
  <si>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</si>
  <si>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</si>
  <si>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</si>
  <si>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</si>
  <si>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</si>
  <si>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</si>
  <si>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</si>
  <si>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</si>
  <si>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</si>
  <si>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</si>
  <si>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</si>
  <si>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</si>
  <si>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</si>
  <si>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</si>
  <si>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</si>
  <si>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</si>
  <si>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</si>
  <si>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</si>
  <si>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</si>
  <si>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</si>
  <si>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</si>
  <si>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</si>
  <si>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</si>
  <si>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</si>
  <si>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</si>
  <si>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</si>
  <si>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</si>
  <si>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</si>
  <si>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</si>
  <si>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</si>
  <si>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</si>
  <si>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</si>
  <si>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</si>
  <si>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</si>
  <si>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</si>
  <si>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</si>
  <si>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</si>
  <si>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白　　山</t>
  </si>
  <si>
    <t>県町１丁目　　　　　　　　　　</t>
  </si>
  <si>
    <t>県町２丁目　　　　　　　　　　</t>
  </si>
  <si>
    <t>曙町１丁目　　　　　　　　　　</t>
  </si>
  <si>
    <t>西駒爪町　　　　　　　　　　　</t>
  </si>
  <si>
    <t>白山町１丁目　　　　　　　　　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</si>
  <si>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</si>
  <si>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</si>
  <si>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</si>
  <si>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</si>
  <si>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</si>
  <si>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</si>
  <si>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</si>
  <si>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</si>
  <si>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</si>
  <si>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</si>
  <si>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</si>
  <si>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</si>
  <si>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</si>
  <si>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</si>
  <si>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</si>
  <si>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</si>
  <si>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</si>
  <si>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</si>
  <si>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</si>
  <si>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</si>
  <si>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</si>
  <si>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</si>
  <si>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</si>
  <si>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</si>
  <si>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華　　陽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</si>
  <si>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</si>
  <si>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</si>
  <si>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</si>
  <si>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</si>
  <si>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</si>
  <si>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</si>
  <si>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</si>
  <si>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</si>
  <si>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</si>
  <si>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</si>
  <si>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</si>
  <si>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</si>
  <si>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</si>
  <si>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</si>
  <si>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</si>
  <si>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</si>
  <si>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</si>
  <si>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</si>
  <si>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</si>
  <si>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</si>
  <si>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</si>
  <si>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</si>
  <si>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</si>
  <si>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</si>
  <si>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</si>
  <si>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</si>
  <si>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</si>
  <si>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</si>
  <si>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</si>
  <si>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</si>
  <si>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</si>
  <si>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</si>
  <si>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</si>
  <si>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</si>
  <si>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</si>
  <si>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</si>
  <si>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</si>
  <si>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</si>
  <si>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</si>
  <si>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</si>
  <si>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</si>
  <si>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</si>
  <si>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</si>
  <si>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</si>
  <si>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</si>
  <si>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</si>
  <si>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</si>
  <si>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</si>
  <si>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</si>
  <si>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</si>
  <si>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</si>
  <si>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</si>
  <si>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</si>
  <si>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</si>
  <si>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</si>
  <si>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</si>
  <si>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</si>
  <si>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</si>
  <si>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</si>
  <si>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</si>
  <si>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</si>
  <si>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</si>
  <si>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</si>
  <si>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</si>
  <si>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</si>
  <si>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</si>
  <si>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</si>
  <si>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</si>
  <si>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</si>
  <si>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木之本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</si>
  <si>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</si>
  <si>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</si>
  <si>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</si>
  <si>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</si>
  <si>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</si>
  <si>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</si>
  <si>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</si>
  <si>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</si>
  <si>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</si>
  <si>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</si>
  <si>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</si>
  <si>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</si>
  <si>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</si>
  <si>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本　　荘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</si>
  <si>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</si>
  <si>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</si>
  <si>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</si>
  <si>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</si>
  <si>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</si>
  <si>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</si>
  <si>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</si>
  <si>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</si>
  <si>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</si>
  <si>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</si>
  <si>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</si>
  <si>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</si>
  <si>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</si>
  <si>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</si>
  <si>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</si>
  <si>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</si>
  <si>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</si>
  <si>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</si>
  <si>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</si>
  <si>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</si>
  <si>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</si>
  <si>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</si>
  <si>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</si>
  <si>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</si>
  <si>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</si>
  <si>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</si>
  <si>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</si>
  <si>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</si>
  <si>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</si>
  <si>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</si>
  <si>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</si>
  <si>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</si>
  <si>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</si>
  <si>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</si>
  <si>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</si>
  <si>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</si>
  <si>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</si>
  <si>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</si>
  <si>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</si>
  <si>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</si>
  <si>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</si>
  <si>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</si>
  <si>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</si>
  <si>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</si>
  <si>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</si>
  <si>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</si>
  <si>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</si>
  <si>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</si>
  <si>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</si>
  <si>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</si>
  <si>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</si>
  <si>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</si>
  <si>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</si>
  <si>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</si>
  <si>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</si>
  <si>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日野東１丁目　　　　　　　　　</t>
  </si>
  <si>
    <t>日野東２丁目　　　　　　　　　</t>
  </si>
  <si>
    <t>日野東３丁目　　　　　　　　　</t>
  </si>
  <si>
    <t>日野東４丁目　　　　　　　　　</t>
  </si>
  <si>
    <t>日野東５丁目　　　　　　　　　</t>
  </si>
  <si>
    <t>日野東６丁目　　　　　　　　　</t>
  </si>
  <si>
    <t>日野東７丁目　　　　　　　　　</t>
  </si>
  <si>
    <t>日野東８丁目　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</si>
  <si>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</si>
  <si>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</si>
  <si>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</si>
  <si>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</si>
  <si>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</si>
  <si>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</si>
  <si>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</si>
  <si>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</si>
  <si>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</si>
  <si>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</si>
  <si>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</si>
  <si>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長　　良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</si>
  <si>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</si>
  <si>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</si>
  <si>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</si>
  <si>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</si>
  <si>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</si>
  <si>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</si>
  <si>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</si>
  <si>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</si>
  <si>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</si>
  <si>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</si>
  <si>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</si>
  <si>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</si>
  <si>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</si>
  <si>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</si>
  <si>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</si>
  <si>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</si>
  <si>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</si>
  <si>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</si>
  <si>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</si>
  <si>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</si>
  <si>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</si>
  <si>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</si>
  <si>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</si>
  <si>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</si>
  <si>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</si>
  <si>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</si>
  <si>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</si>
  <si>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</si>
  <si>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</si>
  <si>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</si>
  <si>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</si>
  <si>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</si>
  <si>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</si>
  <si>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</si>
  <si>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</si>
  <si>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長良西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</si>
  <si>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</si>
  <si>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</si>
  <si>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</si>
  <si>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</si>
  <si>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</si>
  <si>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</si>
  <si>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</si>
  <si>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</si>
  <si>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</si>
  <si>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</si>
  <si>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</si>
  <si>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</si>
  <si>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</si>
  <si>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</si>
  <si>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</si>
  <si>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</si>
  <si>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</si>
  <si>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</si>
  <si>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</si>
  <si>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</si>
  <si>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</si>
  <si>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</si>
  <si>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</si>
  <si>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</si>
  <si>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</si>
  <si>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</si>
  <si>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長良東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</si>
  <si>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</si>
  <si>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</si>
  <si>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</si>
  <si>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</si>
  <si>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</si>
  <si>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</si>
  <si>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</si>
  <si>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</si>
  <si>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</si>
  <si>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</si>
  <si>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</si>
  <si>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</si>
  <si>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</si>
  <si>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</si>
  <si>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</si>
  <si>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</si>
  <si>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</si>
  <si>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</si>
  <si>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</si>
  <si>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</si>
  <si>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</si>
  <si>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</si>
  <si>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</si>
  <si>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</si>
  <si>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</si>
  <si>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</si>
  <si>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</si>
  <si>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</si>
  <si>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</si>
  <si>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</si>
  <si>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</si>
  <si>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</si>
  <si>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</si>
  <si>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</si>
  <si>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</si>
  <si>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</si>
  <si>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</si>
  <si>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</si>
  <si>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</si>
  <si>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</si>
  <si>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</si>
  <si>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</si>
  <si>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</si>
  <si>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</si>
  <si>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</si>
  <si>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</si>
  <si>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</si>
  <si>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</si>
  <si>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</si>
  <si>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</si>
  <si>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</si>
  <si>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</si>
  <si>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</si>
  <si>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</si>
  <si>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</si>
  <si>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</si>
  <si>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</si>
  <si>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</si>
  <si>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早　　田</t>
  </si>
  <si>
    <t>岩倉町１丁目　　　　　　　　　</t>
  </si>
  <si>
    <t>岩倉町２丁目　　　　　　　　　</t>
  </si>
  <si>
    <t>岩倉町３丁目　　　　　　　　　</t>
  </si>
  <si>
    <t>岩倉町４丁目　　　　　　　　　</t>
  </si>
  <si>
    <t>岩倉町５丁目　　　　　　　　　</t>
  </si>
  <si>
    <t>栄新町１丁目　　　　　　　　　</t>
  </si>
  <si>
    <t>栄新町２丁目　　　　　　　　　</t>
  </si>
  <si>
    <t>栄新町３丁目　　　　　　　　　</t>
  </si>
  <si>
    <t>学園町１丁目　　　　　　　　　</t>
  </si>
  <si>
    <t>学園町２丁目　　　　　　　　　</t>
  </si>
  <si>
    <t>学園町３丁目　　　　　　　　　</t>
  </si>
  <si>
    <t>島栄町１丁目　　　　　　　　　</t>
  </si>
  <si>
    <t>早田町１丁目　　　　　　　　　</t>
  </si>
  <si>
    <t>早田町２丁目　　　　　　　　　</t>
  </si>
  <si>
    <t>早田町３丁目　　　　　　　　　</t>
  </si>
  <si>
    <t>早田町４丁目　　　　　　　　　</t>
  </si>
  <si>
    <t>早田大通１丁目　　　　　　　　</t>
  </si>
  <si>
    <t>早田大通２丁目　　　　　　　　</t>
  </si>
  <si>
    <t>萱場東町５丁目　　　　　　　　</t>
  </si>
  <si>
    <t>萱場東町６丁目　　　　　　　　</t>
  </si>
  <si>
    <t>萱場東町７丁目　　　　　　　　</t>
  </si>
  <si>
    <t>萱場東町８丁目　　　　　　　　</t>
  </si>
  <si>
    <t>萱場東町９丁目　　　　　　　　</t>
  </si>
  <si>
    <t>萱場東町１０丁目　　　　　　　</t>
  </si>
  <si>
    <t>白菊町１丁目　　　　　　　　　</t>
  </si>
  <si>
    <t>白菊町６丁目　　　　　　　　　</t>
  </si>
  <si>
    <t>旦島中町１丁目　　　　　　　　</t>
  </si>
  <si>
    <t>旦島中町２丁目　　　　　　　　</t>
  </si>
  <si>
    <t>正木西町　　　　　　　　　　　</t>
  </si>
  <si>
    <t>正木南１丁目　　　　　　　　　</t>
  </si>
  <si>
    <t>正木南２丁目　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</si>
  <si>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</si>
  <si>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</si>
  <si>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</si>
  <si>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</si>
  <si>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</si>
  <si>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</si>
  <si>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</si>
  <si>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</si>
  <si>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</si>
  <si>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</si>
  <si>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</si>
  <si>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</si>
  <si>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</si>
  <si>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</si>
  <si>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</si>
  <si>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</si>
  <si>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</si>
  <si>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</si>
  <si>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</si>
  <si>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</si>
  <si>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</si>
  <si>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</si>
  <si>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</si>
  <si>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</si>
  <si>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</si>
  <si>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</si>
  <si>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</si>
  <si>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</si>
  <si>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</si>
  <si>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</si>
  <si>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旦島中２丁目　　　　　　　　　</t>
  </si>
  <si>
    <t>三　　里</t>
  </si>
  <si>
    <t>菊地町１丁目　　　　　　　　　</t>
  </si>
  <si>
    <t>菊地町２丁目　　　　　　　　　</t>
  </si>
  <si>
    <t>菊地町３丁目　　　　　　　　　</t>
  </si>
  <si>
    <t>加　　納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</si>
  <si>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</si>
  <si>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</si>
  <si>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</si>
  <si>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</si>
  <si>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</si>
  <si>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</si>
  <si>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</si>
  <si>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</si>
  <si>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</si>
  <si>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</si>
  <si>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</si>
  <si>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加納清田町　　　　　　　　　　</t>
  </si>
  <si>
    <t>加納沓井町　　　　　　　　　　</t>
  </si>
  <si>
    <t>中洲町　　　　　　　　　　　　</t>
  </si>
  <si>
    <t>加納西</t>
  </si>
  <si>
    <t>加納黒木町１丁目　　　　　　　</t>
  </si>
  <si>
    <t>加納黒木町２丁目　　　　　　　</t>
  </si>
  <si>
    <t>加納寿町１丁目　　　　　　　　</t>
  </si>
  <si>
    <t>加納寿町２丁目　　　　　　　　</t>
  </si>
  <si>
    <t>加納寿町３丁目　　　　　　　　</t>
  </si>
  <si>
    <t>加納坂井町　　　　　　　　　　</t>
  </si>
  <si>
    <t>加納栄町通１丁目　　　　　　　</t>
  </si>
  <si>
    <t>加納栄町通２丁目　　　　　　　</t>
  </si>
  <si>
    <t>加納栄町通３丁目　　　　　　　</t>
  </si>
  <si>
    <t>加納栄町通４丁目　　　　　　　</t>
  </si>
  <si>
    <t>加納栄町通５丁目　　　　　　　</t>
  </si>
  <si>
    <t>加納栄町通６丁目　　　　　　　</t>
  </si>
  <si>
    <t>加納栄町通７丁目　　　　　　　</t>
  </si>
  <si>
    <t>加納桜田町１丁目　　　　　　　</t>
  </si>
  <si>
    <t>加納桜田町２丁目　　　　　　　</t>
  </si>
  <si>
    <t>加納桜田町３丁目　　　　　　　</t>
  </si>
  <si>
    <t>加納清水町１丁目　　　　　　　</t>
  </si>
  <si>
    <t>加納清水町２丁目　　　　　　　</t>
  </si>
  <si>
    <t>加納清水町３丁目　　　　　　　</t>
  </si>
  <si>
    <t>加納清水町４丁目　　　　　　　</t>
  </si>
  <si>
    <t>加納新本町１丁目　　　　　　　</t>
  </si>
  <si>
    <t>加納新本町２丁目　　　　　　　</t>
  </si>
  <si>
    <t>加納新本町３丁目　　　　　　　</t>
  </si>
  <si>
    <t>加納新本町４丁目　　　　　　　</t>
  </si>
  <si>
    <t>加納神明町１丁目　　　　　　　</t>
  </si>
  <si>
    <t>加納神明町２丁目　　　　　　　</t>
  </si>
  <si>
    <t>加納神明町３丁目　　　　　　　</t>
  </si>
  <si>
    <t>加納神明町４丁目　　　　　　　</t>
  </si>
  <si>
    <t>加納神明町５丁目　　　　　　　</t>
  </si>
  <si>
    <t>加納神明町６丁目　　　　　　　</t>
  </si>
  <si>
    <t>加納城南通３丁目　　　　　　　</t>
  </si>
  <si>
    <t>加納高柳町２丁目　　　　　　　</t>
  </si>
  <si>
    <t>加納高柳町３丁目　　　　　　　</t>
  </si>
  <si>
    <t>加納高柳町４丁目　　　　　　　</t>
  </si>
  <si>
    <t>加納立花町　　　　　　　　　　</t>
  </si>
  <si>
    <t>加納大黒町１丁目　　　　　　　</t>
  </si>
  <si>
    <t>加納大黒町２丁目　　　　　　　</t>
  </si>
  <si>
    <t>加納大黒町３丁目　　　　　　　</t>
  </si>
  <si>
    <t>加納大黒町４丁目　　　　　　　</t>
  </si>
  <si>
    <t>加納大黒町５丁目　　　　　　　</t>
  </si>
  <si>
    <t>加納大黒町６丁目　　　　　　　</t>
  </si>
  <si>
    <t>加納天神町５丁目　　　　　　　</t>
  </si>
  <si>
    <t>加納永井町１丁目　　　　　　　</t>
  </si>
  <si>
    <t>加納永井町２丁目　　　　　　　</t>
  </si>
  <si>
    <t>加納永井町３丁目　　　　　　　</t>
  </si>
  <si>
    <t>加納南陽町１丁目　　　　　　　</t>
  </si>
  <si>
    <t>加納南陽町２丁目　　　　　　　</t>
  </si>
  <si>
    <t>加納南陽町３丁目　　　　　　　</t>
  </si>
  <si>
    <t>加納西山町　　　　　　　　　　</t>
  </si>
  <si>
    <t>加納菱野町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</si>
  <si>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</si>
  <si>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</si>
  <si>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</si>
  <si>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</si>
  <si>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加納堀田町２丁目　　　　　　　</t>
  </si>
  <si>
    <t>加納本町５丁目　　　　　　　　</t>
  </si>
  <si>
    <t>則　　武</t>
  </si>
  <si>
    <t>常　　磐</t>
  </si>
  <si>
    <t>長森南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</si>
  <si>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</si>
  <si>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</si>
  <si>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</si>
  <si>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</si>
  <si>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</si>
  <si>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</si>
  <si>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</si>
  <si>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</si>
  <si>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</si>
  <si>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</si>
  <si>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</si>
  <si>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</si>
  <si>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</si>
  <si>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</si>
  <si>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</si>
  <si>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</si>
  <si>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</si>
  <si>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</si>
  <si>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</si>
  <si>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</si>
  <si>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</si>
  <si>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</si>
  <si>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</si>
  <si>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</si>
  <si>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</si>
  <si>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</si>
  <si>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</si>
  <si>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</si>
  <si>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</si>
  <si>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</si>
  <si>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</si>
  <si>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</si>
  <si>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</si>
  <si>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</si>
  <si>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</si>
  <si>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</si>
  <si>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</si>
  <si>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</si>
  <si>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長森北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</si>
  <si>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</si>
  <si>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</si>
  <si>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</si>
  <si>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</si>
  <si>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</si>
  <si>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</si>
  <si>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</si>
  <si>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</si>
  <si>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</si>
  <si>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</si>
  <si>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</si>
  <si>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</si>
  <si>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</si>
  <si>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長森西</t>
  </si>
  <si>
    <t>長森東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</si>
  <si>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</si>
  <si>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</si>
  <si>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</si>
  <si>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</si>
  <si>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</si>
  <si>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</si>
  <si>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岩野田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</si>
  <si>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</si>
  <si>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</si>
  <si>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</si>
  <si>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</si>
  <si>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</si>
  <si>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</si>
  <si>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</si>
  <si>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</si>
  <si>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</si>
  <si>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</si>
  <si>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</si>
  <si>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</si>
  <si>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岩野田北</t>
  </si>
  <si>
    <t>粟野西１丁目　　　　　　　　　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</si>
  <si>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</si>
  <si>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</si>
  <si>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</si>
  <si>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</si>
  <si>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</si>
  <si>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</si>
  <si>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</si>
  <si>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</si>
  <si>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</si>
  <si>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</si>
  <si>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</si>
  <si>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</si>
  <si>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黒　　野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</si>
  <si>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</si>
  <si>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</si>
  <si>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</si>
  <si>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</si>
  <si>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</si>
  <si>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</si>
  <si>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</si>
  <si>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</si>
  <si>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</si>
  <si>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</si>
  <si>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</si>
  <si>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</si>
  <si>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</si>
  <si>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</si>
  <si>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</si>
  <si>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</si>
  <si>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</si>
  <si>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</si>
  <si>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石谷４丁目　　　　　　　　　　</t>
  </si>
  <si>
    <t>茜　　部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</si>
  <si>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</si>
  <si>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</si>
  <si>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</si>
  <si>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</si>
  <si>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</si>
  <si>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</si>
  <si>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</si>
  <si>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</si>
  <si>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</si>
  <si>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</si>
  <si>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</si>
  <si>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</si>
  <si>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</si>
  <si>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</si>
  <si>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</si>
  <si>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</si>
  <si>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</si>
  <si>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</si>
  <si>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</si>
  <si>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鶉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</si>
  <si>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</si>
  <si>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</si>
  <si>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</si>
  <si>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</si>
  <si>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</si>
  <si>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</si>
  <si>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</si>
  <si>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</si>
  <si>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</si>
  <si>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</si>
  <si>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</si>
  <si>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</si>
  <si>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</si>
  <si>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</si>
  <si>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</si>
  <si>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</si>
  <si>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</si>
  <si>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</si>
  <si>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</si>
  <si>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</si>
  <si>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</si>
  <si>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</si>
  <si>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</si>
  <si>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</si>
  <si>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</si>
  <si>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</si>
  <si>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</si>
  <si>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</si>
  <si>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</si>
  <si>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</si>
  <si>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</si>
  <si>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</si>
  <si>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西　　郷</t>
  </si>
  <si>
    <t>上西郷　　　　　　　　　　　　</t>
  </si>
  <si>
    <t>七　　郷</t>
  </si>
  <si>
    <t>川部２丁目　　　　　　　　　　</t>
  </si>
  <si>
    <t>川部３丁目　　　　　　　　　　</t>
  </si>
  <si>
    <t>川部４丁目　　　　　　　　　　</t>
  </si>
  <si>
    <t>川部５丁目　　　　　　　　　　</t>
  </si>
  <si>
    <t>川部６丁目　　　　　　　　　　</t>
  </si>
  <si>
    <t>又丸津島　　　　　　　　　　　</t>
  </si>
  <si>
    <t>又丸宮東　　　　　　　　　　　</t>
  </si>
  <si>
    <t>又丸村中　　　　　　　　　　　</t>
  </si>
  <si>
    <t>又丸柳町　　　　　　　　　　　</t>
  </si>
  <si>
    <t>又丸町畑　　　　　　　　　　　</t>
  </si>
  <si>
    <t>東板谷　　　　　　　　　　　　</t>
  </si>
  <si>
    <t>小西郷１丁目　　　　　　　　　</t>
  </si>
  <si>
    <t>小西郷２丁目　　　　　　　　　</t>
  </si>
  <si>
    <t>小西郷３丁目　　　　　　　　　</t>
  </si>
  <si>
    <t>西改田七石　　　　　　　　　　</t>
  </si>
  <si>
    <t>市　　橋</t>
  </si>
  <si>
    <t>西荘　　　　　　　　　　　　　</t>
  </si>
  <si>
    <t>江添２丁目　　　　　　　　　　</t>
  </si>
  <si>
    <t>江添３丁目　　　　　　　　　　</t>
  </si>
  <si>
    <t>薮田南１丁目　　　　　　　　　</t>
  </si>
  <si>
    <t>薮田南３丁目　　　　　　　　　</t>
  </si>
  <si>
    <t>薮田南４丁目　　　　　　　　　</t>
  </si>
  <si>
    <t>薮田南５丁目　　　　　　　　　</t>
  </si>
  <si>
    <t>須賀１丁目　　　　　　　　　　</t>
  </si>
  <si>
    <t>須賀２丁目　　　　　　　　　　</t>
  </si>
  <si>
    <t>須賀３丁目　　　　　　　　　　</t>
  </si>
  <si>
    <t>須賀４丁目　　　　　　　　　　</t>
  </si>
  <si>
    <t>市橋１丁目　　　　　　　　　　</t>
  </si>
  <si>
    <t>市橋２丁目　　　　　　　　　　</t>
  </si>
  <si>
    <t>市橋３丁目　　　　　　　　　　</t>
  </si>
  <si>
    <t>市橋４丁目　　　　　　　　　　</t>
  </si>
  <si>
    <t>市橋５丁目　　　　　　　　　　</t>
  </si>
  <si>
    <t>市橋６丁目　　　　　　　　　　</t>
  </si>
  <si>
    <t>今嶺１丁目　　　　　　　　　　</t>
  </si>
  <si>
    <t>今嶺２丁目　　　　　　　　　　</t>
  </si>
  <si>
    <t>今嶺３丁目　　　　　　　　　　</t>
  </si>
  <si>
    <t>薮田中１丁目　　　　　　　　　</t>
  </si>
  <si>
    <t>薮田中２丁目　　　　　　　　　</t>
  </si>
  <si>
    <t>薮田東１丁目　　　　　　　　　</t>
  </si>
  <si>
    <t>薮田東２丁目　　　　　　　　　</t>
  </si>
  <si>
    <t>江添１丁目　　　　　　　　　　</t>
  </si>
  <si>
    <t>薮田西１丁目　　　　　　　　　</t>
  </si>
  <si>
    <t>薮田西２丁目　　　　　　　　　</t>
  </si>
  <si>
    <t>下奈良１丁目　　　　　　　　　</t>
  </si>
  <si>
    <t>セルビア</t>
  </si>
  <si>
    <t>　　25年 1月</t>
  </si>
  <si>
    <t>平成20年 1月</t>
  </si>
  <si>
    <t>平成24年 1月</t>
  </si>
  <si>
    <t>　　25年 1月</t>
  </si>
  <si>
    <t>　23</t>
  </si>
  <si>
    <t>　24</t>
  </si>
  <si>
    <t>平成20年</t>
  </si>
  <si>
    <t>平成24年 1月</t>
  </si>
  <si>
    <t>（平成24年10月1日現在）</t>
  </si>
  <si>
    <t>(平成24年10月1日現在)</t>
  </si>
  <si>
    <t>平 成20 年</t>
  </si>
  <si>
    <t>平 成 25 年</t>
  </si>
  <si>
    <t>(平成24年10月1日現在）</t>
  </si>
  <si>
    <t>※ この表は、住民基本台帳に登録されたものを集計したもので、外国人を含みます。</t>
  </si>
  <si>
    <t>2.43人</t>
  </si>
  <si>
    <t>172,290 世帯</t>
  </si>
  <si>
    <t>-</t>
  </si>
  <si>
    <t>鷺山</t>
  </si>
  <si>
    <t>鷺山北町　　　　　　　　　　　</t>
  </si>
  <si>
    <t>正木</t>
  </si>
  <si>
    <t>下土居１丁目</t>
  </si>
  <si>
    <t>下土居２丁目</t>
  </si>
  <si>
    <t>下土居３丁目</t>
  </si>
  <si>
    <t>正木中２丁目</t>
  </si>
  <si>
    <t>正木中３丁目</t>
  </si>
  <si>
    <t>正木中４丁目</t>
  </si>
  <si>
    <t>加野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</si>
  <si>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</si>
  <si>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</si>
  <si>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　　の表は、平成２３年１０月１日までは外国人を含みませんが、平成２４年１０月１日以降は外国人を</t>
  </si>
  <si>
    <t>　　含みます。</t>
  </si>
  <si>
    <t>※　この表は、住民基本台帳に登録されたものを集計したものです。住民基本台帳法の改正（平成２４年</t>
  </si>
  <si>
    <t>※　この表は、住民基本台帳に登録されたものを集計したものです。住民基本台帳法の改正（平成２４年</t>
  </si>
  <si>
    <t>　　７月９日施行）により、住民基本台帳人口は日本人及び外国人の合計となりました。したがって、こ</t>
  </si>
  <si>
    <t>ます。</t>
  </si>
  <si>
    <t>…</t>
  </si>
  <si>
    <t>…</t>
  </si>
  <si>
    <t>…</t>
  </si>
  <si>
    <t>…</t>
  </si>
  <si>
    <t>①　社  会  動  態</t>
  </si>
  <si>
    <t>増　減</t>
  </si>
  <si>
    <t>増減の計</t>
  </si>
  <si>
    <t>-</t>
  </si>
  <si>
    <t>-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</si>
  <si>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</si>
  <si>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</si>
  <si>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-</t>
  </si>
  <si>
    <t>-</t>
  </si>
  <si>
    <t>-</t>
  </si>
  <si>
    <t>クロアチア</t>
  </si>
  <si>
    <t>スイス</t>
  </si>
  <si>
    <t>デンマーク</t>
  </si>
  <si>
    <t>フィンランド</t>
  </si>
  <si>
    <t>８．住民基本台帳外国人国籍別人口</t>
  </si>
  <si>
    <t>中国・台湾</t>
  </si>
  <si>
    <t>韓国・朝鮮</t>
  </si>
  <si>
    <t>-</t>
  </si>
  <si>
    <t>　　の表は、平成２４年７月１日までは外国人を含みませんが、平成２４年８月１日以降は外国人を含み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</si>
</sst>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3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180" fontId="10" fillId="24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79" fontId="10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Continuous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18" xfId="0" applyFont="1" applyBorder="1" applyAlignment="1" applyProtection="1">
      <alignment vertical="center"/>
      <protection locked="0"/>
    </xf>
    <xf numFmtId="0" fontId="15" fillId="24" borderId="18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80" fontId="10" fillId="2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distributed" vertical="center"/>
      <protection locked="0"/>
    </xf>
    <xf numFmtId="0" fontId="24" fillId="0" borderId="19" xfId="0" applyFont="1" applyFill="1" applyBorder="1" applyAlignment="1" applyProtection="1">
      <alignment horizontal="right" vertical="center"/>
      <protection locked="0"/>
    </xf>
    <xf numFmtId="0" fontId="16" fillId="0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distributed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distributed"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vertical="center"/>
    </xf>
    <xf numFmtId="176" fontId="10" fillId="0" borderId="19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 wrapText="1"/>
    </xf>
    <xf numFmtId="177" fontId="10" fillId="0" borderId="23" xfId="49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38" fontId="10" fillId="0" borderId="0" xfId="49" applyFont="1" applyFill="1" applyAlignment="1">
      <alignment horizontal="right" vertical="center"/>
    </xf>
    <xf numFmtId="38" fontId="10" fillId="0" borderId="2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5" xfId="0" applyFont="1" applyFill="1" applyBorder="1" applyAlignment="1">
      <alignment horizontal="center" vertical="center"/>
    </xf>
    <xf numFmtId="177" fontId="10" fillId="0" borderId="19" xfId="49" applyNumberFormat="1" applyFont="1" applyFill="1" applyBorder="1" applyAlignment="1">
      <alignment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38" fontId="10" fillId="0" borderId="27" xfId="49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vertical="center"/>
    </xf>
    <xf numFmtId="38" fontId="24" fillId="0" borderId="19" xfId="49" applyFont="1" applyFill="1" applyBorder="1" applyAlignment="1">
      <alignment vertical="center"/>
    </xf>
    <xf numFmtId="179" fontId="24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vertical="center"/>
    </xf>
    <xf numFmtId="38" fontId="26" fillId="0" borderId="26" xfId="49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77" fontId="10" fillId="0" borderId="25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/>
      <protection locked="0"/>
    </xf>
    <xf numFmtId="38" fontId="27" fillId="0" borderId="23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/>
      <protection locked="0"/>
    </xf>
    <xf numFmtId="0" fontId="10" fillId="24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3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180" fontId="10" fillId="0" borderId="14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177" fontId="10" fillId="0" borderId="0" xfId="49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38" fontId="10" fillId="0" borderId="12" xfId="49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 wrapText="1"/>
    </xf>
    <xf numFmtId="177" fontId="10" fillId="0" borderId="12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10" fillId="0" borderId="0" xfId="49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38" fontId="17" fillId="0" borderId="0" xfId="49" applyFont="1" applyFill="1" applyBorder="1" applyAlignment="1" applyProtection="1">
      <alignment vertical="center"/>
      <protection locked="0"/>
    </xf>
    <xf numFmtId="38" fontId="17" fillId="0" borderId="0" xfId="49" applyFont="1" applyFill="1" applyBorder="1" applyAlignment="1" applyProtection="1">
      <alignment/>
      <protection locked="0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9" xfId="49" applyFont="1" applyBorder="1" applyAlignment="1">
      <alignment/>
    </xf>
    <xf numFmtId="38" fontId="13" fillId="0" borderId="19" xfId="49" applyFont="1" applyFill="1" applyBorder="1" applyAlignment="1">
      <alignment/>
    </xf>
    <xf numFmtId="38" fontId="10" fillId="0" borderId="24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Alignment="1">
      <alignment/>
    </xf>
    <xf numFmtId="38" fontId="10" fillId="0" borderId="0" xfId="49" applyFont="1" applyBorder="1" applyAlignment="1">
      <alignment/>
    </xf>
    <xf numFmtId="38" fontId="10" fillId="0" borderId="0" xfId="49" applyFont="1" applyAlignment="1">
      <alignment/>
    </xf>
    <xf numFmtId="38" fontId="10" fillId="0" borderId="12" xfId="49" applyFont="1" applyFill="1" applyBorder="1" applyAlignment="1">
      <alignment horizontal="left" vertical="center"/>
    </xf>
    <xf numFmtId="177" fontId="10" fillId="0" borderId="19" xfId="49" applyNumberFormat="1" applyFont="1" applyFill="1" applyBorder="1" applyAlignment="1">
      <alignment horizontal="right" vertical="center"/>
    </xf>
    <xf numFmtId="180" fontId="10" fillId="0" borderId="0" xfId="0" applyNumberFormat="1" applyFont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Border="1" applyAlignment="1" applyProtection="1" quotePrefix="1">
      <alignment horizontal="right" vertical="center"/>
      <protection locked="0"/>
    </xf>
    <xf numFmtId="178" fontId="10" fillId="0" borderId="28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9" xfId="49" applyNumberFormat="1" applyFont="1" applyFill="1" applyBorder="1" applyAlignment="1">
      <alignment vertical="center"/>
    </xf>
    <xf numFmtId="38" fontId="10" fillId="0" borderId="34" xfId="49" applyFont="1" applyFill="1" applyBorder="1" applyAlignment="1" applyProtection="1">
      <alignment horizontal="right" vertical="center"/>
      <protection locked="0"/>
    </xf>
    <xf numFmtId="38" fontId="10" fillId="0" borderId="0" xfId="0" applyNumberFormat="1" applyFont="1" applyFill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10" fillId="0" borderId="35" xfId="49" applyFont="1" applyFill="1" applyBorder="1" applyAlignment="1">
      <alignment horizontal="center" vertical="center"/>
    </xf>
    <xf numFmtId="38" fontId="17" fillId="0" borderId="11" xfId="49" applyFont="1" applyFill="1" applyBorder="1" applyAlignment="1">
      <alignment horizontal="center" vertical="center"/>
    </xf>
    <xf numFmtId="38" fontId="17" fillId="0" borderId="26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38" fontId="5" fillId="0" borderId="36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0" fontId="10" fillId="0" borderId="36" xfId="0" applyFont="1" applyBorder="1" applyAlignment="1">
      <alignment/>
    </xf>
    <xf numFmtId="0" fontId="10" fillId="0" borderId="0" xfId="0" applyFont="1" applyBorder="1" applyAlignment="1">
      <alignment/>
    </xf>
    <xf numFmtId="38" fontId="10" fillId="0" borderId="36" xfId="49" applyFont="1" applyFill="1" applyBorder="1" applyAlignment="1">
      <alignment/>
    </xf>
    <xf numFmtId="38" fontId="5" fillId="0" borderId="24" xfId="49" applyFont="1" applyBorder="1" applyAlignment="1">
      <alignment vertical="center"/>
    </xf>
    <xf numFmtId="0" fontId="10" fillId="0" borderId="0" xfId="0" applyFont="1" applyAlignment="1">
      <alignment/>
    </xf>
    <xf numFmtId="38" fontId="5" fillId="0" borderId="36" xfId="49" applyFont="1" applyFill="1" applyBorder="1" applyAlignment="1">
      <alignment horizontal="left" vertical="center"/>
    </xf>
    <xf numFmtId="38" fontId="5" fillId="0" borderId="36" xfId="49" applyFont="1" applyFill="1" applyBorder="1" applyAlignment="1">
      <alignment/>
    </xf>
    <xf numFmtId="38" fontId="5" fillId="0" borderId="36" xfId="49" applyFont="1" applyFill="1" applyBorder="1" applyAlignment="1">
      <alignment horizontal="left"/>
    </xf>
    <xf numFmtId="38" fontId="10" fillId="0" borderId="12" xfId="49" applyFont="1" applyFill="1" applyBorder="1" applyAlignment="1">
      <alignment vertical="center"/>
    </xf>
    <xf numFmtId="38" fontId="10" fillId="0" borderId="37" xfId="49" applyFont="1" applyFill="1" applyBorder="1" applyAlignment="1">
      <alignment/>
    </xf>
    <xf numFmtId="38" fontId="10" fillId="0" borderId="38" xfId="49" applyFont="1" applyBorder="1" applyAlignment="1">
      <alignment/>
    </xf>
    <xf numFmtId="38" fontId="10" fillId="0" borderId="18" xfId="49" applyFont="1" applyBorder="1" applyAlignment="1">
      <alignment/>
    </xf>
    <xf numFmtId="10" fontId="5" fillId="0" borderId="0" xfId="0" applyNumberFormat="1" applyFont="1" applyBorder="1" applyAlignment="1" applyProtection="1">
      <alignment horizontal="right" vertical="center"/>
      <protection locked="0"/>
    </xf>
    <xf numFmtId="10" fontId="10" fillId="0" borderId="0" xfId="0" applyNumberFormat="1" applyFont="1" applyBorder="1" applyAlignment="1" applyProtection="1">
      <alignment horizontal="right" vertical="center"/>
      <protection locked="0"/>
    </xf>
    <xf numFmtId="10" fontId="5" fillId="0" borderId="12" xfId="0" applyNumberFormat="1" applyFont="1" applyBorder="1" applyAlignment="1" applyProtection="1">
      <alignment horizontal="right" vertical="center"/>
      <protection locked="0"/>
    </xf>
    <xf numFmtId="10" fontId="10" fillId="0" borderId="12" xfId="0" applyNumberFormat="1" applyFont="1" applyBorder="1" applyAlignment="1" applyProtection="1">
      <alignment horizontal="right" vertical="center"/>
      <protection locked="0"/>
    </xf>
    <xf numFmtId="10" fontId="10" fillId="0" borderId="0" xfId="0" applyNumberFormat="1" applyFont="1" applyBorder="1" applyAlignment="1" applyProtection="1" quotePrefix="1">
      <alignment horizontal="right" vertical="center"/>
      <protection locked="0"/>
    </xf>
    <xf numFmtId="10" fontId="5" fillId="0" borderId="0" xfId="0" applyNumberFormat="1" applyFont="1" applyBorder="1" applyAlignment="1" applyProtection="1" quotePrefix="1">
      <alignment horizontal="right" vertical="center"/>
      <protection locked="0"/>
    </xf>
    <xf numFmtId="38" fontId="13" fillId="0" borderId="19" xfId="49" applyFont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2" xfId="0" applyNumberFormat="1" applyFont="1" applyBorder="1" applyAlignment="1" applyProtection="1">
      <alignment horizontal="right" vertical="center"/>
      <protection locked="0"/>
    </xf>
    <xf numFmtId="38" fontId="5" fillId="0" borderId="12" xfId="49" applyFont="1" applyBorder="1" applyAlignment="1">
      <alignment vertical="center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quotePrefix="1">
      <alignment horizontal="right"/>
    </xf>
    <xf numFmtId="38" fontId="10" fillId="0" borderId="0" xfId="49" applyFont="1" applyFill="1" applyAlignment="1" quotePrefix="1">
      <alignment horizontal="right"/>
    </xf>
    <xf numFmtId="38" fontId="10" fillId="0" borderId="0" xfId="49" applyFont="1" applyAlignment="1" quotePrefix="1">
      <alignment horizontal="right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78" fontId="10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7" fontId="10" fillId="0" borderId="15" xfId="49" applyNumberFormat="1" applyFont="1" applyFill="1" applyBorder="1" applyAlignment="1">
      <alignment vertical="center"/>
    </xf>
    <xf numFmtId="177" fontId="5" fillId="0" borderId="15" xfId="49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177" fontId="10" fillId="0" borderId="19" xfId="49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178" fontId="10" fillId="0" borderId="41" xfId="49" applyNumberFormat="1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6" fontId="10" fillId="0" borderId="41" xfId="49" applyNumberFormat="1" applyFont="1" applyFill="1" applyBorder="1" applyAlignment="1">
      <alignment horizontal="center" vertical="center" wrapText="1"/>
    </xf>
    <xf numFmtId="176" fontId="10" fillId="0" borderId="23" xfId="49" applyNumberFormat="1" applyFont="1" applyFill="1" applyBorder="1" applyAlignment="1">
      <alignment horizontal="center" vertical="center" wrapText="1"/>
    </xf>
    <xf numFmtId="38" fontId="10" fillId="0" borderId="41" xfId="49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177" fontId="10" fillId="0" borderId="43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177" fontId="10" fillId="0" borderId="23" xfId="49" applyNumberFormat="1" applyFont="1" applyFill="1" applyBorder="1" applyAlignment="1">
      <alignment horizontal="center" vertical="center" wrapText="1"/>
    </xf>
    <xf numFmtId="38" fontId="10" fillId="0" borderId="2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77" fontId="10" fillId="0" borderId="11" xfId="49" applyNumberFormat="1" applyFont="1" applyFill="1" applyBorder="1" applyAlignment="1">
      <alignment horizontal="center" vertical="center" wrapText="1"/>
    </xf>
    <xf numFmtId="177" fontId="10" fillId="0" borderId="39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39" xfId="49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12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right" vertical="center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1" xfId="49" applyNumberFormat="1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23" xfId="49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38" fontId="25" fillId="0" borderId="42" xfId="49" applyFont="1" applyFill="1" applyBorder="1" applyAlignment="1">
      <alignment horizontal="center" vertical="center" wrapText="1"/>
    </xf>
    <xf numFmtId="179" fontId="25" fillId="0" borderId="15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41" xfId="0" applyNumberFormat="1" applyFont="1" applyFill="1" applyBorder="1" applyAlignment="1">
      <alignment horizontal="center" vertical="center"/>
    </xf>
    <xf numFmtId="179" fontId="25" fillId="0" borderId="48" xfId="0" applyNumberFormat="1" applyFont="1" applyFill="1" applyBorder="1" applyAlignment="1">
      <alignment horizontal="center" vertical="center" wrapText="1"/>
    </xf>
    <xf numFmtId="179" fontId="25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/>
    </xf>
    <xf numFmtId="38" fontId="10" fillId="0" borderId="44" xfId="49" applyFont="1" applyFill="1" applyBorder="1" applyAlignment="1">
      <alignment horizontal="center" vertical="center"/>
    </xf>
    <xf numFmtId="38" fontId="10" fillId="0" borderId="41" xfId="49" applyFont="1" applyFill="1" applyBorder="1" applyAlignment="1">
      <alignment horizontal="center" vertical="center"/>
    </xf>
    <xf numFmtId="38" fontId="10" fillId="0" borderId="42" xfId="49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Alignment="1">
      <alignment horizontal="center"/>
    </xf>
    <xf numFmtId="38" fontId="17" fillId="0" borderId="49" xfId="49" applyFont="1" applyFill="1" applyBorder="1" applyAlignment="1">
      <alignment horizontal="center" vertic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123" customWidth="1"/>
    <col min="2" max="5" width="11.625" style="124" customWidth="1"/>
    <col min="6" max="6" width="11.25390625" style="125" customWidth="1"/>
    <col min="7" max="7" width="11.625" style="126" customWidth="1"/>
    <col min="8" max="8" width="9.50390625" style="127" customWidth="1"/>
    <col min="9" max="9" width="9.00390625" style="80" customWidth="1"/>
    <col min="10" max="16384" width="9.00390625" style="81" customWidth="1"/>
  </cols>
  <sheetData>
    <row r="1" spans="1:8" ht="21" customHeight="1">
      <c r="A1" s="314" t="s">
        <v>561</v>
      </c>
      <c r="B1" s="314"/>
      <c r="C1" s="314"/>
      <c r="D1" s="314"/>
      <c r="E1" s="314"/>
      <c r="F1" s="314"/>
      <c r="G1" s="314"/>
      <c r="H1" s="314"/>
    </row>
    <row r="2" spans="1:8" ht="6" customHeight="1">
      <c r="A2" s="79"/>
      <c r="B2" s="79"/>
      <c r="C2" s="79"/>
      <c r="D2" s="79"/>
      <c r="E2" s="79"/>
      <c r="F2" s="79"/>
      <c r="G2" s="79"/>
      <c r="H2" s="79"/>
    </row>
    <row r="3" spans="1:9" s="86" customFormat="1" ht="18" customHeight="1" thickBot="1">
      <c r="A3" s="82"/>
      <c r="B3" s="83"/>
      <c r="C3" s="83"/>
      <c r="D3" s="83"/>
      <c r="E3" s="83"/>
      <c r="F3" s="84"/>
      <c r="G3" s="315" t="s">
        <v>941</v>
      </c>
      <c r="H3" s="315"/>
      <c r="I3" s="85"/>
    </row>
    <row r="4" spans="1:9" s="87" customFormat="1" ht="24" customHeight="1">
      <c r="A4" s="316" t="s">
        <v>499</v>
      </c>
      <c r="B4" s="322" t="s">
        <v>675</v>
      </c>
      <c r="C4" s="322" t="s">
        <v>718</v>
      </c>
      <c r="D4" s="322"/>
      <c r="E4" s="322"/>
      <c r="F4" s="320" t="s">
        <v>674</v>
      </c>
      <c r="G4" s="318" t="s">
        <v>702</v>
      </c>
      <c r="H4" s="319"/>
      <c r="I4" s="85"/>
    </row>
    <row r="5" spans="1:9" s="87" customFormat="1" ht="24" customHeight="1">
      <c r="A5" s="317"/>
      <c r="B5" s="323"/>
      <c r="C5" s="88" t="s">
        <v>676</v>
      </c>
      <c r="D5" s="88" t="s">
        <v>892</v>
      </c>
      <c r="E5" s="88" t="s">
        <v>893</v>
      </c>
      <c r="F5" s="321"/>
      <c r="G5" s="89" t="s">
        <v>675</v>
      </c>
      <c r="H5" s="262" t="s">
        <v>677</v>
      </c>
      <c r="I5" s="263"/>
    </row>
    <row r="6" spans="1:9" s="86" customFormat="1" ht="12" customHeight="1">
      <c r="A6" s="90"/>
      <c r="B6" s="91"/>
      <c r="C6" s="91"/>
      <c r="D6" s="91"/>
      <c r="E6" s="91"/>
      <c r="F6" s="92"/>
      <c r="G6" s="93"/>
      <c r="H6" s="94"/>
      <c r="I6" s="36"/>
    </row>
    <row r="7" spans="1:9" s="86" customFormat="1" ht="30" customHeight="1">
      <c r="A7" s="95" t="s">
        <v>2498</v>
      </c>
      <c r="B7" s="98">
        <v>161169</v>
      </c>
      <c r="C7" s="98">
        <v>413850</v>
      </c>
      <c r="D7" s="98">
        <v>198899</v>
      </c>
      <c r="E7" s="98">
        <v>214951</v>
      </c>
      <c r="F7" s="99">
        <f aca="true" t="shared" si="0" ref="F7:F12">C7/B7</f>
        <v>2.567801500288517</v>
      </c>
      <c r="G7" s="100">
        <v>1492</v>
      </c>
      <c r="H7" s="94">
        <v>-184</v>
      </c>
      <c r="I7" s="85"/>
    </row>
    <row r="8" spans="1:9" s="86" customFormat="1" ht="30" customHeight="1">
      <c r="A8" s="95" t="s">
        <v>1467</v>
      </c>
      <c r="B8" s="97">
        <v>162519</v>
      </c>
      <c r="C8" s="98">
        <v>412949</v>
      </c>
      <c r="D8" s="98">
        <v>198420</v>
      </c>
      <c r="E8" s="98">
        <v>214529</v>
      </c>
      <c r="F8" s="99">
        <f t="shared" si="0"/>
        <v>2.5409275223204673</v>
      </c>
      <c r="G8" s="100">
        <v>1350</v>
      </c>
      <c r="H8" s="264">
        <v>-901</v>
      </c>
      <c r="I8" s="85"/>
    </row>
    <row r="9" spans="1:9" s="86" customFormat="1" ht="30" customHeight="1">
      <c r="A9" s="95" t="s">
        <v>866</v>
      </c>
      <c r="B9" s="91">
        <v>163768</v>
      </c>
      <c r="C9" s="98">
        <v>412358</v>
      </c>
      <c r="D9" s="91">
        <v>198222</v>
      </c>
      <c r="E9" s="91">
        <v>214136</v>
      </c>
      <c r="F9" s="99">
        <f t="shared" si="0"/>
        <v>2.517940012700894</v>
      </c>
      <c r="G9" s="100">
        <v>1249</v>
      </c>
      <c r="H9" s="264">
        <v>-591</v>
      </c>
      <c r="I9" s="85"/>
    </row>
    <row r="10" spans="1:10" s="86" customFormat="1" ht="30" customHeight="1">
      <c r="A10" s="95" t="s">
        <v>693</v>
      </c>
      <c r="B10" s="91">
        <v>164802</v>
      </c>
      <c r="C10" s="91">
        <v>411404</v>
      </c>
      <c r="D10" s="91">
        <v>197760</v>
      </c>
      <c r="E10" s="91">
        <v>213644</v>
      </c>
      <c r="F10" s="99">
        <f t="shared" si="0"/>
        <v>2.4963531995970922</v>
      </c>
      <c r="G10" s="91">
        <v>1034</v>
      </c>
      <c r="H10" s="94">
        <v>-954</v>
      </c>
      <c r="I10" s="101"/>
      <c r="J10" s="102"/>
    </row>
    <row r="11" spans="1:9" s="86" customFormat="1" ht="30" customHeight="1">
      <c r="A11" s="95" t="s">
        <v>807</v>
      </c>
      <c r="B11" s="91">
        <v>166242</v>
      </c>
      <c r="C11" s="91">
        <v>410795</v>
      </c>
      <c r="D11" s="91">
        <v>197518</v>
      </c>
      <c r="E11" s="91">
        <v>213277</v>
      </c>
      <c r="F11" s="99">
        <f t="shared" si="0"/>
        <v>2.4710662768734735</v>
      </c>
      <c r="G11" s="100">
        <v>1440</v>
      </c>
      <c r="H11" s="264">
        <v>-609</v>
      </c>
      <c r="I11" s="85"/>
    </row>
    <row r="12" spans="1:10" ht="30" customHeight="1">
      <c r="A12" s="183" t="s">
        <v>2497</v>
      </c>
      <c r="B12" s="124">
        <v>172430</v>
      </c>
      <c r="C12" s="124">
        <v>418390</v>
      </c>
      <c r="D12" s="124">
        <v>199898</v>
      </c>
      <c r="E12" s="124">
        <v>218492</v>
      </c>
      <c r="F12" s="92">
        <f t="shared" si="0"/>
        <v>2.42643391521197</v>
      </c>
      <c r="G12" s="310" t="s">
        <v>2534</v>
      </c>
      <c r="H12" s="311" t="s">
        <v>2535</v>
      </c>
      <c r="I12" s="184"/>
      <c r="J12" s="185"/>
    </row>
    <row r="13" spans="1:10" s="86" customFormat="1" ht="30" customHeight="1">
      <c r="A13" s="95"/>
      <c r="B13" s="91"/>
      <c r="C13" s="91"/>
      <c r="D13" s="91"/>
      <c r="E13" s="91"/>
      <c r="F13" s="92"/>
      <c r="G13" s="100"/>
      <c r="H13" s="94"/>
      <c r="I13" s="103"/>
      <c r="J13" s="102"/>
    </row>
    <row r="14" spans="1:11" s="86" customFormat="1" ht="30" customHeight="1">
      <c r="A14" s="95" t="s">
        <v>2499</v>
      </c>
      <c r="B14" s="91">
        <v>166242</v>
      </c>
      <c r="C14" s="98">
        <v>410795</v>
      </c>
      <c r="D14" s="91">
        <v>197518</v>
      </c>
      <c r="E14" s="91">
        <v>213277</v>
      </c>
      <c r="F14" s="99">
        <v>2.47</v>
      </c>
      <c r="G14" s="91">
        <v>1440</v>
      </c>
      <c r="H14" s="94">
        <v>-609</v>
      </c>
      <c r="I14" s="85"/>
      <c r="J14" s="104"/>
      <c r="K14" s="104"/>
    </row>
    <row r="15" spans="1:10" s="86" customFormat="1" ht="30" customHeight="1">
      <c r="A15" s="131" t="s">
        <v>867</v>
      </c>
      <c r="B15" s="91">
        <v>166312</v>
      </c>
      <c r="C15" s="98">
        <v>410786</v>
      </c>
      <c r="D15" s="91">
        <v>197495</v>
      </c>
      <c r="E15" s="91">
        <v>213291</v>
      </c>
      <c r="F15" s="92">
        <f>C15/B15</f>
        <v>2.469972100630141</v>
      </c>
      <c r="G15" s="91">
        <v>1527</v>
      </c>
      <c r="H15" s="94">
        <v>-434</v>
      </c>
      <c r="I15" s="91"/>
      <c r="J15" s="104"/>
    </row>
    <row r="16" spans="1:10" s="86" customFormat="1" ht="30" customHeight="1">
      <c r="A16" s="131" t="s">
        <v>895</v>
      </c>
      <c r="B16" s="91">
        <v>166368</v>
      </c>
      <c r="C16" s="98">
        <v>410699</v>
      </c>
      <c r="D16" s="91">
        <v>197455</v>
      </c>
      <c r="E16" s="91">
        <v>213244</v>
      </c>
      <c r="F16" s="92">
        <f aca="true" t="shared" si="1" ref="F16:F26">C16/B16</f>
        <v>2.4686177630313524</v>
      </c>
      <c r="G16" s="91">
        <v>1513</v>
      </c>
      <c r="H16" s="94">
        <v>-439</v>
      </c>
      <c r="I16" s="264"/>
      <c r="J16" s="104"/>
    </row>
    <row r="17" spans="1:10" s="86" customFormat="1" ht="30" customHeight="1">
      <c r="A17" s="131" t="s">
        <v>896</v>
      </c>
      <c r="B17" s="91">
        <v>166288</v>
      </c>
      <c r="C17" s="98">
        <v>409655</v>
      </c>
      <c r="D17" s="91">
        <v>196818</v>
      </c>
      <c r="E17" s="91">
        <v>212837</v>
      </c>
      <c r="F17" s="92">
        <f t="shared" si="1"/>
        <v>2.4635271336476476</v>
      </c>
      <c r="G17" s="91">
        <v>1385</v>
      </c>
      <c r="H17" s="94">
        <v>-771</v>
      </c>
      <c r="I17" s="91"/>
      <c r="J17" s="104"/>
    </row>
    <row r="18" spans="1:10" s="86" customFormat="1" ht="30" customHeight="1">
      <c r="A18" s="131" t="s">
        <v>897</v>
      </c>
      <c r="B18" s="91">
        <v>166869</v>
      </c>
      <c r="C18" s="98">
        <v>410245</v>
      </c>
      <c r="D18" s="91">
        <v>197167</v>
      </c>
      <c r="E18" s="91">
        <v>213078</v>
      </c>
      <c r="F18" s="92">
        <f t="shared" si="1"/>
        <v>2.4584853987259465</v>
      </c>
      <c r="G18" s="91">
        <v>1392</v>
      </c>
      <c r="H18" s="94">
        <v>-726</v>
      </c>
      <c r="I18" s="91"/>
      <c r="J18" s="104"/>
    </row>
    <row r="19" spans="1:10" s="86" customFormat="1" ht="30" customHeight="1">
      <c r="A19" s="131" t="s">
        <v>898</v>
      </c>
      <c r="B19" s="91">
        <v>166994</v>
      </c>
      <c r="C19" s="98">
        <v>410207</v>
      </c>
      <c r="D19" s="91">
        <v>197156</v>
      </c>
      <c r="E19" s="91">
        <v>213051</v>
      </c>
      <c r="F19" s="92">
        <f t="shared" si="1"/>
        <v>2.4564175958417667</v>
      </c>
      <c r="G19" s="91">
        <v>1404</v>
      </c>
      <c r="H19" s="94">
        <v>-636</v>
      </c>
      <c r="I19" s="91"/>
      <c r="J19" s="104"/>
    </row>
    <row r="20" spans="1:10" s="86" customFormat="1" ht="30" customHeight="1">
      <c r="A20" s="131" t="s">
        <v>899</v>
      </c>
      <c r="B20" s="91">
        <v>167044</v>
      </c>
      <c r="C20" s="98">
        <v>410162</v>
      </c>
      <c r="D20" s="91">
        <v>197113</v>
      </c>
      <c r="E20" s="91">
        <v>213049</v>
      </c>
      <c r="F20" s="92">
        <f t="shared" si="1"/>
        <v>2.455412945092311</v>
      </c>
      <c r="G20" s="91">
        <v>1300</v>
      </c>
      <c r="H20" s="94">
        <v>-691</v>
      </c>
      <c r="I20" s="91"/>
      <c r="J20" s="104"/>
    </row>
    <row r="21" spans="1:10" s="86" customFormat="1" ht="30" customHeight="1">
      <c r="A21" s="131" t="s">
        <v>900</v>
      </c>
      <c r="B21" s="91">
        <v>172036</v>
      </c>
      <c r="C21" s="98">
        <v>418767</v>
      </c>
      <c r="D21" s="91">
        <v>200072</v>
      </c>
      <c r="E21" s="91">
        <v>218695</v>
      </c>
      <c r="F21" s="92">
        <f t="shared" si="1"/>
        <v>2.4341823804320026</v>
      </c>
      <c r="G21" s="96" t="s">
        <v>2532</v>
      </c>
      <c r="H21" s="309" t="s">
        <v>2533</v>
      </c>
      <c r="I21" s="91"/>
      <c r="J21" s="104"/>
    </row>
    <row r="22" spans="1:10" s="86" customFormat="1" ht="30" customHeight="1">
      <c r="A22" s="131" t="s">
        <v>901</v>
      </c>
      <c r="B22" s="91">
        <v>172114</v>
      </c>
      <c r="C22" s="98">
        <v>418661</v>
      </c>
      <c r="D22" s="91">
        <v>199983</v>
      </c>
      <c r="E22" s="91">
        <v>218678</v>
      </c>
      <c r="F22" s="92">
        <f t="shared" si="1"/>
        <v>2.4324633673030664</v>
      </c>
      <c r="G22" s="96" t="s">
        <v>2532</v>
      </c>
      <c r="H22" s="309" t="s">
        <v>2533</v>
      </c>
      <c r="I22" s="91"/>
      <c r="J22" s="104"/>
    </row>
    <row r="23" spans="1:10" s="86" customFormat="1" ht="30" customHeight="1">
      <c r="A23" s="131" t="s">
        <v>868</v>
      </c>
      <c r="B23" s="91">
        <v>172290</v>
      </c>
      <c r="C23" s="98">
        <v>418707</v>
      </c>
      <c r="D23" s="91">
        <v>199997</v>
      </c>
      <c r="E23" s="91">
        <v>218710</v>
      </c>
      <c r="F23" s="92">
        <f t="shared" si="1"/>
        <v>2.4302455162806895</v>
      </c>
      <c r="G23" s="96" t="s">
        <v>2532</v>
      </c>
      <c r="H23" s="309" t="s">
        <v>2533</v>
      </c>
      <c r="I23" s="91"/>
      <c r="J23" s="104"/>
    </row>
    <row r="24" spans="1:10" s="86" customFormat="1" ht="30" customHeight="1">
      <c r="A24" s="131" t="s">
        <v>869</v>
      </c>
      <c r="B24" s="91">
        <v>172479</v>
      </c>
      <c r="C24" s="98">
        <v>418793</v>
      </c>
      <c r="D24" s="91">
        <v>200099</v>
      </c>
      <c r="E24" s="91">
        <v>218694</v>
      </c>
      <c r="F24" s="92">
        <f t="shared" si="1"/>
        <v>2.428081099728083</v>
      </c>
      <c r="G24" s="96" t="s">
        <v>2532</v>
      </c>
      <c r="H24" s="309" t="s">
        <v>2533</v>
      </c>
      <c r="I24" s="91"/>
      <c r="J24" s="104"/>
    </row>
    <row r="25" spans="1:10" s="86" customFormat="1" ht="30" customHeight="1">
      <c r="A25" s="131" t="s">
        <v>870</v>
      </c>
      <c r="B25" s="91">
        <v>172526</v>
      </c>
      <c r="C25" s="98">
        <v>418653</v>
      </c>
      <c r="D25" s="91">
        <v>200098</v>
      </c>
      <c r="E25" s="91">
        <v>218555</v>
      </c>
      <c r="F25" s="92">
        <f t="shared" si="1"/>
        <v>2.4266081634072547</v>
      </c>
      <c r="G25" s="96" t="s">
        <v>2532</v>
      </c>
      <c r="H25" s="309" t="s">
        <v>2533</v>
      </c>
      <c r="I25" s="91"/>
      <c r="J25" s="104"/>
    </row>
    <row r="26" spans="1:10" s="86" customFormat="1" ht="30" customHeight="1">
      <c r="A26" s="131" t="s">
        <v>2500</v>
      </c>
      <c r="B26" s="91">
        <v>172430</v>
      </c>
      <c r="C26" s="98">
        <v>418390</v>
      </c>
      <c r="D26" s="91">
        <v>199898</v>
      </c>
      <c r="E26" s="91">
        <v>218492</v>
      </c>
      <c r="F26" s="92">
        <f t="shared" si="1"/>
        <v>2.42643391521197</v>
      </c>
      <c r="G26" s="96" t="s">
        <v>2532</v>
      </c>
      <c r="H26" s="309" t="s">
        <v>2533</v>
      </c>
      <c r="I26" s="91"/>
      <c r="J26" s="104"/>
    </row>
    <row r="27" spans="1:10" s="86" customFormat="1" ht="12" customHeight="1" thickBot="1">
      <c r="A27" s="105"/>
      <c r="B27" s="83"/>
      <c r="C27" s="83"/>
      <c r="D27" s="83"/>
      <c r="E27" s="83"/>
      <c r="F27" s="84"/>
      <c r="G27" s="106"/>
      <c r="H27" s="265"/>
      <c r="I27" s="98"/>
      <c r="J27" s="108"/>
    </row>
    <row r="28" spans="1:10" s="86" customFormat="1" ht="18" customHeight="1">
      <c r="A28" s="85" t="s">
        <v>1468</v>
      </c>
      <c r="B28" s="91"/>
      <c r="C28" s="91"/>
      <c r="D28" s="91"/>
      <c r="E28" s="91" t="s">
        <v>1469</v>
      </c>
      <c r="F28" s="92"/>
      <c r="G28" s="93"/>
      <c r="H28" s="94"/>
      <c r="I28" s="36"/>
      <c r="J28" s="25"/>
    </row>
    <row r="29" spans="1:9" s="115" customFormat="1" ht="14.25" customHeight="1">
      <c r="A29" s="308" t="s">
        <v>2528</v>
      </c>
      <c r="B29" s="110"/>
      <c r="C29" s="110"/>
      <c r="D29" s="110"/>
      <c r="E29" s="110"/>
      <c r="F29" s="111"/>
      <c r="G29" s="112"/>
      <c r="H29" s="113"/>
      <c r="I29" s="114"/>
    </row>
    <row r="30" spans="1:9" s="115" customFormat="1" ht="14.25" customHeight="1">
      <c r="A30" s="308" t="s">
        <v>2530</v>
      </c>
      <c r="B30" s="110"/>
      <c r="C30" s="110"/>
      <c r="D30" s="110"/>
      <c r="E30" s="110"/>
      <c r="F30" s="111"/>
      <c r="G30" s="112"/>
      <c r="H30" s="113"/>
      <c r="I30" s="114"/>
    </row>
    <row r="31" spans="1:9" s="115" customFormat="1" ht="14.25" customHeight="1">
      <c r="A31" s="308" t="s">
        <v>2554</v>
      </c>
      <c r="B31" s="110"/>
      <c r="C31" s="110"/>
      <c r="D31" s="110"/>
      <c r="E31" s="110"/>
      <c r="F31" s="111"/>
      <c r="G31" s="112"/>
      <c r="H31" s="113"/>
      <c r="I31" s="114"/>
    </row>
    <row r="32" spans="1:9" s="115" customFormat="1" ht="14.25" customHeight="1">
      <c r="A32" s="109" t="s">
        <v>2531</v>
      </c>
      <c r="B32" s="110"/>
      <c r="C32" s="110"/>
      <c r="D32" s="110"/>
      <c r="E32" s="110"/>
      <c r="F32" s="111"/>
      <c r="G32" s="112"/>
      <c r="H32" s="113"/>
      <c r="I32" s="114"/>
    </row>
    <row r="33" spans="1:9" s="115" customFormat="1" ht="14.25">
      <c r="A33" s="109"/>
      <c r="B33" s="110"/>
      <c r="C33" s="110"/>
      <c r="D33" s="110"/>
      <c r="E33" s="110"/>
      <c r="F33" s="111"/>
      <c r="G33" s="112"/>
      <c r="H33" s="113"/>
      <c r="I33" s="114"/>
    </row>
    <row r="34" spans="1:9" s="115" customFormat="1" ht="14.25">
      <c r="A34" s="109"/>
      <c r="B34" s="110"/>
      <c r="C34" s="110"/>
      <c r="D34" s="110"/>
      <c r="E34" s="110"/>
      <c r="F34" s="111"/>
      <c r="G34" s="112"/>
      <c r="H34" s="113"/>
      <c r="I34" s="114"/>
    </row>
    <row r="35" spans="1:9" s="122" customFormat="1" ht="14.25">
      <c r="A35" s="116"/>
      <c r="B35" s="117"/>
      <c r="C35" s="117"/>
      <c r="D35" s="117"/>
      <c r="E35" s="117"/>
      <c r="F35" s="118"/>
      <c r="G35" s="119"/>
      <c r="H35" s="120"/>
      <c r="I35" s="121"/>
    </row>
    <row r="36" spans="1:9" s="122" customFormat="1" ht="14.25">
      <c r="A36" s="116"/>
      <c r="B36" s="117"/>
      <c r="C36" s="117"/>
      <c r="D36" s="117"/>
      <c r="E36" s="117"/>
      <c r="F36" s="118"/>
      <c r="G36" s="119"/>
      <c r="H36" s="120"/>
      <c r="I36" s="121"/>
    </row>
    <row r="37" spans="1:9" s="122" customFormat="1" ht="14.25">
      <c r="A37" s="116"/>
      <c r="B37" s="117"/>
      <c r="C37" s="117"/>
      <c r="D37" s="117"/>
      <c r="E37" s="117"/>
      <c r="F37" s="118"/>
      <c r="G37" s="119"/>
      <c r="H37" s="120"/>
      <c r="I37" s="121"/>
    </row>
    <row r="38" spans="1:9" s="122" customFormat="1" ht="14.25">
      <c r="A38" s="116"/>
      <c r="B38" s="117"/>
      <c r="C38" s="117"/>
      <c r="D38" s="117"/>
      <c r="E38" s="117"/>
      <c r="F38" s="118"/>
      <c r="G38" s="119"/>
      <c r="H38" s="120"/>
      <c r="I38" s="121"/>
    </row>
    <row r="39" spans="1:9" s="122" customFormat="1" ht="14.25">
      <c r="A39" s="116"/>
      <c r="B39" s="117"/>
      <c r="C39" s="117"/>
      <c r="D39" s="117"/>
      <c r="E39" s="117"/>
      <c r="F39" s="118"/>
      <c r="G39" s="119"/>
      <c r="H39" s="120"/>
      <c r="I39" s="121"/>
    </row>
    <row r="40" spans="1:9" s="122" customFormat="1" ht="14.25">
      <c r="A40" s="116"/>
      <c r="B40" s="117"/>
      <c r="C40" s="117"/>
      <c r="D40" s="117"/>
      <c r="E40" s="117"/>
      <c r="F40" s="118"/>
      <c r="G40" s="119"/>
      <c r="H40" s="120"/>
      <c r="I40" s="121"/>
    </row>
    <row r="41" spans="1:9" s="122" customFormat="1" ht="14.25">
      <c r="A41" s="116"/>
      <c r="B41" s="117"/>
      <c r="C41" s="117"/>
      <c r="D41" s="117"/>
      <c r="E41" s="117"/>
      <c r="F41" s="118"/>
      <c r="G41" s="119"/>
      <c r="H41" s="120"/>
      <c r="I41" s="121"/>
    </row>
    <row r="42" spans="1:9" s="122" customFormat="1" ht="14.25">
      <c r="A42" s="116"/>
      <c r="B42" s="117"/>
      <c r="C42" s="117"/>
      <c r="D42" s="117"/>
      <c r="E42" s="117"/>
      <c r="F42" s="118"/>
      <c r="G42" s="119"/>
      <c r="H42" s="120"/>
      <c r="I42" s="121"/>
    </row>
    <row r="43" spans="1:9" s="122" customFormat="1" ht="14.25">
      <c r="A43" s="116"/>
      <c r="B43" s="117"/>
      <c r="C43" s="117"/>
      <c r="D43" s="117"/>
      <c r="E43" s="117"/>
      <c r="F43" s="118"/>
      <c r="G43" s="119"/>
      <c r="H43" s="120"/>
      <c r="I43" s="121"/>
    </row>
    <row r="44" spans="1:9" s="122" customFormat="1" ht="14.25">
      <c r="A44" s="116"/>
      <c r="B44" s="117"/>
      <c r="C44" s="117"/>
      <c r="D44" s="117"/>
      <c r="E44" s="117"/>
      <c r="F44" s="118"/>
      <c r="G44" s="119"/>
      <c r="H44" s="120"/>
      <c r="I44" s="121"/>
    </row>
    <row r="45" spans="1:9" s="122" customFormat="1" ht="14.25">
      <c r="A45" s="116"/>
      <c r="B45" s="117"/>
      <c r="C45" s="117"/>
      <c r="D45" s="117"/>
      <c r="E45" s="117"/>
      <c r="F45" s="118"/>
      <c r="G45" s="119"/>
      <c r="H45" s="120"/>
      <c r="I45" s="121"/>
    </row>
    <row r="46" spans="1:9" s="122" customFormat="1" ht="14.25">
      <c r="A46" s="116"/>
      <c r="B46" s="117"/>
      <c r="C46" s="117"/>
      <c r="D46" s="117"/>
      <c r="E46" s="117"/>
      <c r="F46" s="118"/>
      <c r="G46" s="119"/>
      <c r="H46" s="120"/>
      <c r="I46" s="121"/>
    </row>
    <row r="47" spans="1:9" s="122" customFormat="1" ht="14.25">
      <c r="A47" s="116"/>
      <c r="B47" s="117"/>
      <c r="C47" s="117"/>
      <c r="D47" s="117"/>
      <c r="E47" s="117"/>
      <c r="F47" s="118"/>
      <c r="G47" s="119"/>
      <c r="H47" s="120"/>
      <c r="I47" s="121"/>
    </row>
    <row r="48" spans="1:9" s="122" customFormat="1" ht="14.25">
      <c r="A48" s="116"/>
      <c r="B48" s="117"/>
      <c r="C48" s="117"/>
      <c r="D48" s="117"/>
      <c r="E48" s="117"/>
      <c r="F48" s="118"/>
      <c r="G48" s="119"/>
      <c r="H48" s="120"/>
      <c r="I48" s="121"/>
    </row>
    <row r="49" spans="1:9" s="122" customFormat="1" ht="14.25">
      <c r="A49" s="116"/>
      <c r="B49" s="117"/>
      <c r="C49" s="117"/>
      <c r="D49" s="117"/>
      <c r="E49" s="117"/>
      <c r="F49" s="118"/>
      <c r="G49" s="119"/>
      <c r="H49" s="120"/>
      <c r="I49" s="121"/>
    </row>
    <row r="50" spans="1:9" s="122" customFormat="1" ht="14.25">
      <c r="A50" s="116"/>
      <c r="B50" s="117"/>
      <c r="C50" s="117"/>
      <c r="D50" s="117"/>
      <c r="E50" s="117"/>
      <c r="F50" s="118"/>
      <c r="G50" s="119"/>
      <c r="H50" s="120"/>
      <c r="I50" s="121"/>
    </row>
    <row r="51" spans="1:9" s="122" customFormat="1" ht="14.25">
      <c r="A51" s="116"/>
      <c r="B51" s="117"/>
      <c r="C51" s="117"/>
      <c r="D51" s="117"/>
      <c r="E51" s="117"/>
      <c r="F51" s="118"/>
      <c r="G51" s="119"/>
      <c r="H51" s="120"/>
      <c r="I51" s="121"/>
    </row>
    <row r="52" spans="1:9" s="122" customFormat="1" ht="14.25">
      <c r="A52" s="116"/>
      <c r="B52" s="117"/>
      <c r="C52" s="117"/>
      <c r="D52" s="117"/>
      <c r="E52" s="117"/>
      <c r="F52" s="118"/>
      <c r="G52" s="119"/>
      <c r="H52" s="120"/>
      <c r="I52" s="121"/>
    </row>
    <row r="53" spans="1:9" s="122" customFormat="1" ht="14.25">
      <c r="A53" s="116"/>
      <c r="B53" s="117"/>
      <c r="C53" s="117"/>
      <c r="D53" s="117"/>
      <c r="E53" s="117"/>
      <c r="F53" s="118"/>
      <c r="G53" s="119"/>
      <c r="H53" s="120"/>
      <c r="I53" s="121"/>
    </row>
    <row r="54" spans="1:9" s="122" customFormat="1" ht="14.25">
      <c r="A54" s="116"/>
      <c r="B54" s="117"/>
      <c r="C54" s="117"/>
      <c r="D54" s="117"/>
      <c r="E54" s="117"/>
      <c r="F54" s="118"/>
      <c r="G54" s="119"/>
      <c r="H54" s="120"/>
      <c r="I54" s="121"/>
    </row>
    <row r="55" spans="1:9" s="122" customFormat="1" ht="14.25">
      <c r="A55" s="116"/>
      <c r="B55" s="117"/>
      <c r="C55" s="117"/>
      <c r="D55" s="117"/>
      <c r="E55" s="117"/>
      <c r="F55" s="118"/>
      <c r="G55" s="119"/>
      <c r="H55" s="120"/>
      <c r="I55" s="121"/>
    </row>
    <row r="56" spans="1:9" s="122" customFormat="1" ht="14.25">
      <c r="A56" s="116"/>
      <c r="B56" s="117"/>
      <c r="C56" s="117"/>
      <c r="D56" s="117"/>
      <c r="E56" s="117"/>
      <c r="F56" s="118"/>
      <c r="G56" s="119"/>
      <c r="H56" s="120"/>
      <c r="I56" s="121"/>
    </row>
    <row r="57" spans="1:9" s="122" customFormat="1" ht="14.25">
      <c r="A57" s="116"/>
      <c r="B57" s="117"/>
      <c r="C57" s="117"/>
      <c r="D57" s="117"/>
      <c r="E57" s="117"/>
      <c r="F57" s="118"/>
      <c r="G57" s="119"/>
      <c r="H57" s="120"/>
      <c r="I57" s="121"/>
    </row>
    <row r="58" spans="1:9" s="122" customFormat="1" ht="14.25">
      <c r="A58" s="116"/>
      <c r="B58" s="117"/>
      <c r="C58" s="117"/>
      <c r="D58" s="117"/>
      <c r="E58" s="117"/>
      <c r="F58" s="118"/>
      <c r="G58" s="119"/>
      <c r="H58" s="120"/>
      <c r="I58" s="121"/>
    </row>
    <row r="59" spans="1:9" s="122" customFormat="1" ht="14.25">
      <c r="A59" s="116"/>
      <c r="B59" s="117"/>
      <c r="C59" s="117"/>
      <c r="D59" s="117"/>
      <c r="E59" s="117"/>
      <c r="F59" s="118"/>
      <c r="G59" s="119"/>
      <c r="H59" s="120"/>
      <c r="I59" s="121"/>
    </row>
    <row r="60" spans="1:9" s="122" customFormat="1" ht="14.25">
      <c r="A60" s="116"/>
      <c r="B60" s="117"/>
      <c r="C60" s="117"/>
      <c r="D60" s="117"/>
      <c r="E60" s="117"/>
      <c r="F60" s="118"/>
      <c r="G60" s="119"/>
      <c r="H60" s="120"/>
      <c r="I60" s="121"/>
    </row>
    <row r="61" spans="1:9" s="122" customFormat="1" ht="14.25">
      <c r="A61" s="116"/>
      <c r="B61" s="117"/>
      <c r="C61" s="117"/>
      <c r="D61" s="117"/>
      <c r="E61" s="117"/>
      <c r="F61" s="118"/>
      <c r="G61" s="119"/>
      <c r="H61" s="120"/>
      <c r="I61" s="121"/>
    </row>
    <row r="62" spans="1:9" s="122" customFormat="1" ht="14.25">
      <c r="A62" s="116"/>
      <c r="B62" s="117"/>
      <c r="C62" s="117"/>
      <c r="D62" s="117"/>
      <c r="E62" s="117"/>
      <c r="F62" s="118"/>
      <c r="G62" s="119"/>
      <c r="H62" s="120"/>
      <c r="I62" s="121"/>
    </row>
    <row r="63" spans="1:9" s="122" customFormat="1" ht="14.25">
      <c r="A63" s="116"/>
      <c r="B63" s="117"/>
      <c r="C63" s="117"/>
      <c r="D63" s="117"/>
      <c r="E63" s="117"/>
      <c r="F63" s="118"/>
      <c r="G63" s="119"/>
      <c r="H63" s="120"/>
      <c r="I63" s="121"/>
    </row>
    <row r="64" spans="1:9" s="122" customFormat="1" ht="14.25">
      <c r="A64" s="116"/>
      <c r="B64" s="117"/>
      <c r="C64" s="117"/>
      <c r="D64" s="117"/>
      <c r="E64" s="117"/>
      <c r="F64" s="118"/>
      <c r="G64" s="119"/>
      <c r="H64" s="120"/>
      <c r="I64" s="121"/>
    </row>
    <row r="65" spans="1:9" s="122" customFormat="1" ht="14.25">
      <c r="A65" s="116"/>
      <c r="B65" s="117"/>
      <c r="C65" s="117"/>
      <c r="D65" s="117"/>
      <c r="E65" s="117"/>
      <c r="F65" s="118"/>
      <c r="G65" s="119"/>
      <c r="H65" s="120"/>
      <c r="I65" s="121"/>
    </row>
    <row r="66" spans="1:9" s="122" customFormat="1" ht="14.25">
      <c r="A66" s="116"/>
      <c r="B66" s="117"/>
      <c r="C66" s="117"/>
      <c r="D66" s="117"/>
      <c r="E66" s="117"/>
      <c r="F66" s="118"/>
      <c r="G66" s="119"/>
      <c r="H66" s="120"/>
      <c r="I66" s="121"/>
    </row>
    <row r="67" spans="1:9" s="122" customFormat="1" ht="14.25">
      <c r="A67" s="116"/>
      <c r="B67" s="117"/>
      <c r="C67" s="117"/>
      <c r="D67" s="117"/>
      <c r="E67" s="117"/>
      <c r="F67" s="118"/>
      <c r="G67" s="119"/>
      <c r="H67" s="120"/>
      <c r="I67" s="121"/>
    </row>
    <row r="68" spans="1:9" s="122" customFormat="1" ht="14.25">
      <c r="A68" s="116"/>
      <c r="B68" s="117"/>
      <c r="C68" s="117"/>
      <c r="D68" s="117"/>
      <c r="E68" s="117"/>
      <c r="F68" s="118"/>
      <c r="G68" s="119"/>
      <c r="H68" s="120"/>
      <c r="I68" s="121"/>
    </row>
    <row r="69" spans="1:9" s="122" customFormat="1" ht="14.25">
      <c r="A69" s="116"/>
      <c r="B69" s="117"/>
      <c r="C69" s="117"/>
      <c r="D69" s="117"/>
      <c r="E69" s="117"/>
      <c r="F69" s="118"/>
      <c r="G69" s="119"/>
      <c r="H69" s="120"/>
      <c r="I69" s="121"/>
    </row>
    <row r="70" spans="1:9" s="122" customFormat="1" ht="14.25">
      <c r="A70" s="116"/>
      <c r="B70" s="117"/>
      <c r="C70" s="117"/>
      <c r="D70" s="117"/>
      <c r="E70" s="117"/>
      <c r="F70" s="118"/>
      <c r="G70" s="119"/>
      <c r="H70" s="120"/>
      <c r="I70" s="121"/>
    </row>
    <row r="71" spans="1:9" s="122" customFormat="1" ht="14.25">
      <c r="A71" s="116"/>
      <c r="B71" s="117"/>
      <c r="C71" s="117"/>
      <c r="D71" s="117"/>
      <c r="E71" s="117"/>
      <c r="F71" s="118"/>
      <c r="G71" s="119"/>
      <c r="H71" s="120"/>
      <c r="I71" s="121"/>
    </row>
    <row r="72" spans="1:9" s="122" customFormat="1" ht="14.25">
      <c r="A72" s="116"/>
      <c r="B72" s="117"/>
      <c r="C72" s="117"/>
      <c r="D72" s="117"/>
      <c r="E72" s="117"/>
      <c r="F72" s="118"/>
      <c r="G72" s="119"/>
      <c r="H72" s="120"/>
      <c r="I72" s="121"/>
    </row>
    <row r="73" spans="1:9" s="122" customFormat="1" ht="14.25">
      <c r="A73" s="116"/>
      <c r="B73" s="117"/>
      <c r="C73" s="117"/>
      <c r="D73" s="117"/>
      <c r="E73" s="117"/>
      <c r="F73" s="118"/>
      <c r="G73" s="119"/>
      <c r="H73" s="120"/>
      <c r="I73" s="121"/>
    </row>
    <row r="74" spans="1:9" s="122" customFormat="1" ht="14.25">
      <c r="A74" s="116"/>
      <c r="B74" s="117"/>
      <c r="C74" s="117"/>
      <c r="D74" s="117"/>
      <c r="E74" s="117"/>
      <c r="F74" s="118"/>
      <c r="G74" s="119"/>
      <c r="H74" s="120"/>
      <c r="I74" s="121"/>
    </row>
    <row r="75" spans="1:9" s="122" customFormat="1" ht="14.25">
      <c r="A75" s="116"/>
      <c r="B75" s="117"/>
      <c r="C75" s="117"/>
      <c r="D75" s="117"/>
      <c r="E75" s="117"/>
      <c r="F75" s="118"/>
      <c r="G75" s="119"/>
      <c r="H75" s="120"/>
      <c r="I75" s="121"/>
    </row>
    <row r="76" spans="1:9" s="122" customFormat="1" ht="14.25">
      <c r="A76" s="116"/>
      <c r="B76" s="117"/>
      <c r="C76" s="117"/>
      <c r="D76" s="117"/>
      <c r="E76" s="117"/>
      <c r="F76" s="118"/>
      <c r="G76" s="119"/>
      <c r="H76" s="120"/>
      <c r="I76" s="121"/>
    </row>
    <row r="77" spans="1:9" s="122" customFormat="1" ht="14.25">
      <c r="A77" s="116"/>
      <c r="B77" s="117"/>
      <c r="C77" s="117"/>
      <c r="D77" s="117"/>
      <c r="E77" s="117"/>
      <c r="F77" s="118"/>
      <c r="G77" s="119"/>
      <c r="H77" s="120"/>
      <c r="I77" s="121"/>
    </row>
    <row r="78" spans="1:9" s="122" customFormat="1" ht="14.25">
      <c r="A78" s="116"/>
      <c r="B78" s="117"/>
      <c r="C78" s="117"/>
      <c r="D78" s="117"/>
      <c r="E78" s="117"/>
      <c r="F78" s="118"/>
      <c r="G78" s="119"/>
      <c r="H78" s="120"/>
      <c r="I78" s="121"/>
    </row>
    <row r="79" spans="1:9" s="122" customFormat="1" ht="14.25">
      <c r="A79" s="116"/>
      <c r="B79" s="117"/>
      <c r="C79" s="117"/>
      <c r="D79" s="117"/>
      <c r="E79" s="117"/>
      <c r="F79" s="118"/>
      <c r="G79" s="119"/>
      <c r="H79" s="120"/>
      <c r="I79" s="121"/>
    </row>
    <row r="80" spans="1:9" s="122" customFormat="1" ht="14.25">
      <c r="A80" s="116"/>
      <c r="B80" s="117"/>
      <c r="C80" s="117"/>
      <c r="D80" s="117"/>
      <c r="E80" s="117"/>
      <c r="F80" s="118"/>
      <c r="G80" s="119"/>
      <c r="H80" s="120"/>
      <c r="I80" s="121"/>
    </row>
    <row r="81" spans="1:9" s="122" customFormat="1" ht="14.25">
      <c r="A81" s="116"/>
      <c r="B81" s="117"/>
      <c r="C81" s="117"/>
      <c r="D81" s="117"/>
      <c r="E81" s="117"/>
      <c r="F81" s="118"/>
      <c r="G81" s="119"/>
      <c r="H81" s="120"/>
      <c r="I81" s="121"/>
    </row>
    <row r="82" spans="1:9" s="122" customFormat="1" ht="14.25">
      <c r="A82" s="116"/>
      <c r="B82" s="117"/>
      <c r="C82" s="117"/>
      <c r="D82" s="117"/>
      <c r="E82" s="117"/>
      <c r="F82" s="118"/>
      <c r="G82" s="119"/>
      <c r="H82" s="120"/>
      <c r="I82" s="121"/>
    </row>
    <row r="83" spans="1:9" s="122" customFormat="1" ht="14.25">
      <c r="A83" s="116"/>
      <c r="B83" s="117"/>
      <c r="C83" s="117"/>
      <c r="D83" s="117"/>
      <c r="E83" s="117"/>
      <c r="F83" s="118"/>
      <c r="G83" s="119"/>
      <c r="H83" s="120"/>
      <c r="I83" s="121"/>
    </row>
    <row r="84" spans="1:9" s="122" customFormat="1" ht="14.25">
      <c r="A84" s="116"/>
      <c r="B84" s="117"/>
      <c r="C84" s="117"/>
      <c r="D84" s="117"/>
      <c r="E84" s="117"/>
      <c r="F84" s="118"/>
      <c r="G84" s="119"/>
      <c r="H84" s="120"/>
      <c r="I84" s="121"/>
    </row>
    <row r="85" spans="1:9" s="122" customFormat="1" ht="14.25">
      <c r="A85" s="116"/>
      <c r="B85" s="117"/>
      <c r="C85" s="117"/>
      <c r="D85" s="117"/>
      <c r="E85" s="117"/>
      <c r="F85" s="118"/>
      <c r="G85" s="119"/>
      <c r="H85" s="120"/>
      <c r="I85" s="121"/>
    </row>
    <row r="86" spans="1:9" s="122" customFormat="1" ht="14.25">
      <c r="A86" s="116"/>
      <c r="B86" s="117"/>
      <c r="C86" s="117"/>
      <c r="D86" s="117"/>
      <c r="E86" s="117"/>
      <c r="F86" s="118"/>
      <c r="G86" s="119"/>
      <c r="H86" s="120"/>
      <c r="I86" s="121"/>
    </row>
    <row r="87" spans="1:9" s="122" customFormat="1" ht="14.25">
      <c r="A87" s="116"/>
      <c r="B87" s="117"/>
      <c r="C87" s="117"/>
      <c r="D87" s="117"/>
      <c r="E87" s="117"/>
      <c r="F87" s="118"/>
      <c r="G87" s="119"/>
      <c r="H87" s="120"/>
      <c r="I87" s="121"/>
    </row>
    <row r="88" spans="1:9" s="122" customFormat="1" ht="14.25">
      <c r="A88" s="116"/>
      <c r="B88" s="117"/>
      <c r="C88" s="117"/>
      <c r="D88" s="117"/>
      <c r="E88" s="117"/>
      <c r="F88" s="118"/>
      <c r="G88" s="119"/>
      <c r="H88" s="120"/>
      <c r="I88" s="121"/>
    </row>
    <row r="89" spans="1:9" s="122" customFormat="1" ht="14.25">
      <c r="A89" s="116"/>
      <c r="B89" s="117"/>
      <c r="C89" s="117"/>
      <c r="D89" s="117"/>
      <c r="E89" s="117"/>
      <c r="F89" s="118"/>
      <c r="G89" s="119"/>
      <c r="H89" s="120"/>
      <c r="I89" s="121"/>
    </row>
    <row r="90" spans="1:9" s="122" customFormat="1" ht="14.25">
      <c r="A90" s="116"/>
      <c r="B90" s="117"/>
      <c r="C90" s="117"/>
      <c r="D90" s="117"/>
      <c r="E90" s="117"/>
      <c r="F90" s="118"/>
      <c r="G90" s="119"/>
      <c r="H90" s="120"/>
      <c r="I90" s="121"/>
    </row>
    <row r="91" spans="1:9" s="122" customFormat="1" ht="14.25">
      <c r="A91" s="116"/>
      <c r="B91" s="117"/>
      <c r="C91" s="117"/>
      <c r="D91" s="117"/>
      <c r="E91" s="117"/>
      <c r="F91" s="118"/>
      <c r="G91" s="119"/>
      <c r="H91" s="120"/>
      <c r="I91" s="121"/>
    </row>
    <row r="92" spans="1:9" s="122" customFormat="1" ht="14.25">
      <c r="A92" s="116"/>
      <c r="B92" s="117"/>
      <c r="C92" s="117"/>
      <c r="D92" s="117"/>
      <c r="E92" s="117"/>
      <c r="F92" s="118"/>
      <c r="G92" s="119"/>
      <c r="H92" s="120"/>
      <c r="I92" s="121"/>
    </row>
    <row r="93" spans="1:9" s="122" customFormat="1" ht="14.25">
      <c r="A93" s="116"/>
      <c r="B93" s="117"/>
      <c r="C93" s="117"/>
      <c r="D93" s="117"/>
      <c r="E93" s="117"/>
      <c r="F93" s="118"/>
      <c r="G93" s="119"/>
      <c r="H93" s="120"/>
      <c r="I93" s="121"/>
    </row>
    <row r="94" spans="1:9" s="122" customFormat="1" ht="14.25">
      <c r="A94" s="116"/>
      <c r="B94" s="117"/>
      <c r="C94" s="117"/>
      <c r="D94" s="117"/>
      <c r="E94" s="117"/>
      <c r="F94" s="118"/>
      <c r="G94" s="119"/>
      <c r="H94" s="120"/>
      <c r="I94" s="121"/>
    </row>
    <row r="95" spans="1:9" s="122" customFormat="1" ht="14.25">
      <c r="A95" s="116"/>
      <c r="B95" s="117"/>
      <c r="C95" s="117"/>
      <c r="D95" s="117"/>
      <c r="E95" s="117"/>
      <c r="F95" s="118"/>
      <c r="G95" s="119"/>
      <c r="H95" s="120"/>
      <c r="I95" s="121"/>
    </row>
    <row r="96" spans="1:9" s="122" customFormat="1" ht="14.25">
      <c r="A96" s="116"/>
      <c r="B96" s="117"/>
      <c r="C96" s="117"/>
      <c r="D96" s="117"/>
      <c r="E96" s="117"/>
      <c r="F96" s="118"/>
      <c r="G96" s="119"/>
      <c r="H96" s="120"/>
      <c r="I96" s="121"/>
    </row>
    <row r="97" spans="1:9" s="122" customFormat="1" ht="14.25">
      <c r="A97" s="116"/>
      <c r="B97" s="117"/>
      <c r="C97" s="117"/>
      <c r="D97" s="117"/>
      <c r="E97" s="117"/>
      <c r="F97" s="118"/>
      <c r="G97" s="119"/>
      <c r="H97" s="120"/>
      <c r="I97" s="121"/>
    </row>
    <row r="98" spans="1:9" s="122" customFormat="1" ht="14.25">
      <c r="A98" s="116"/>
      <c r="B98" s="117"/>
      <c r="C98" s="117"/>
      <c r="D98" s="117"/>
      <c r="E98" s="117"/>
      <c r="F98" s="118"/>
      <c r="G98" s="119"/>
      <c r="H98" s="120"/>
      <c r="I98" s="121"/>
    </row>
    <row r="99" spans="1:9" s="122" customFormat="1" ht="14.25">
      <c r="A99" s="116"/>
      <c r="B99" s="117"/>
      <c r="C99" s="117"/>
      <c r="D99" s="117"/>
      <c r="E99" s="117"/>
      <c r="F99" s="118"/>
      <c r="G99" s="119"/>
      <c r="H99" s="120"/>
      <c r="I99" s="121"/>
    </row>
    <row r="100" spans="1:9" s="122" customFormat="1" ht="14.25">
      <c r="A100" s="116"/>
      <c r="B100" s="117"/>
      <c r="C100" s="117"/>
      <c r="D100" s="117"/>
      <c r="E100" s="117"/>
      <c r="F100" s="118"/>
      <c r="G100" s="119"/>
      <c r="H100" s="120"/>
      <c r="I100" s="121"/>
    </row>
    <row r="101" spans="1:9" s="122" customFormat="1" ht="14.25">
      <c r="A101" s="116"/>
      <c r="B101" s="117"/>
      <c r="C101" s="117"/>
      <c r="D101" s="117"/>
      <c r="E101" s="117"/>
      <c r="F101" s="118"/>
      <c r="G101" s="119"/>
      <c r="H101" s="120"/>
      <c r="I101" s="121"/>
    </row>
    <row r="102" spans="1:9" s="122" customFormat="1" ht="14.25">
      <c r="A102" s="116"/>
      <c r="B102" s="117"/>
      <c r="C102" s="117"/>
      <c r="D102" s="117"/>
      <c r="E102" s="117"/>
      <c r="F102" s="118"/>
      <c r="G102" s="119"/>
      <c r="H102" s="120"/>
      <c r="I102" s="121"/>
    </row>
    <row r="103" spans="1:9" s="122" customFormat="1" ht="14.25">
      <c r="A103" s="116"/>
      <c r="B103" s="117"/>
      <c r="C103" s="117"/>
      <c r="D103" s="117"/>
      <c r="E103" s="117"/>
      <c r="F103" s="118"/>
      <c r="G103" s="119"/>
      <c r="H103" s="120"/>
      <c r="I103" s="121"/>
    </row>
    <row r="104" spans="1:9" s="122" customFormat="1" ht="14.25">
      <c r="A104" s="116"/>
      <c r="B104" s="117"/>
      <c r="C104" s="117"/>
      <c r="D104" s="117"/>
      <c r="E104" s="117"/>
      <c r="F104" s="118"/>
      <c r="G104" s="119"/>
      <c r="H104" s="120"/>
      <c r="I104" s="121"/>
    </row>
    <row r="105" spans="1:9" s="122" customFormat="1" ht="14.25">
      <c r="A105" s="116"/>
      <c r="B105" s="117"/>
      <c r="C105" s="117"/>
      <c r="D105" s="117"/>
      <c r="E105" s="117"/>
      <c r="F105" s="118"/>
      <c r="G105" s="119"/>
      <c r="H105" s="120"/>
      <c r="I105" s="121"/>
    </row>
    <row r="106" spans="1:9" s="122" customFormat="1" ht="14.25">
      <c r="A106" s="116"/>
      <c r="B106" s="117"/>
      <c r="C106" s="117"/>
      <c r="D106" s="117"/>
      <c r="E106" s="117"/>
      <c r="F106" s="118"/>
      <c r="G106" s="119"/>
      <c r="H106" s="120"/>
      <c r="I106" s="121"/>
    </row>
    <row r="107" spans="1:9" s="122" customFormat="1" ht="14.25">
      <c r="A107" s="116"/>
      <c r="B107" s="117"/>
      <c r="C107" s="117"/>
      <c r="D107" s="117"/>
      <c r="E107" s="117"/>
      <c r="F107" s="118"/>
      <c r="G107" s="119"/>
      <c r="H107" s="120"/>
      <c r="I107" s="121"/>
    </row>
    <row r="108" spans="1:9" s="122" customFormat="1" ht="14.25">
      <c r="A108" s="116"/>
      <c r="B108" s="117"/>
      <c r="C108" s="117"/>
      <c r="D108" s="117"/>
      <c r="E108" s="117"/>
      <c r="F108" s="118"/>
      <c r="G108" s="119"/>
      <c r="H108" s="120"/>
      <c r="I108" s="121"/>
    </row>
    <row r="109" spans="1:9" s="122" customFormat="1" ht="14.25">
      <c r="A109" s="116"/>
      <c r="B109" s="117"/>
      <c r="C109" s="117"/>
      <c r="D109" s="117"/>
      <c r="E109" s="117"/>
      <c r="F109" s="118"/>
      <c r="G109" s="119"/>
      <c r="H109" s="120"/>
      <c r="I109" s="121"/>
    </row>
    <row r="110" spans="1:9" s="122" customFormat="1" ht="14.25">
      <c r="A110" s="116"/>
      <c r="B110" s="117"/>
      <c r="C110" s="117"/>
      <c r="D110" s="117"/>
      <c r="E110" s="117"/>
      <c r="F110" s="118"/>
      <c r="G110" s="119"/>
      <c r="H110" s="120"/>
      <c r="I110" s="121"/>
    </row>
    <row r="111" spans="1:9" s="122" customFormat="1" ht="14.25">
      <c r="A111" s="116"/>
      <c r="B111" s="117"/>
      <c r="C111" s="117"/>
      <c r="D111" s="117"/>
      <c r="E111" s="117"/>
      <c r="F111" s="118"/>
      <c r="G111" s="119"/>
      <c r="H111" s="120"/>
      <c r="I111" s="121"/>
    </row>
    <row r="112" spans="1:9" s="122" customFormat="1" ht="14.25">
      <c r="A112" s="116"/>
      <c r="B112" s="117"/>
      <c r="C112" s="117"/>
      <c r="D112" s="117"/>
      <c r="E112" s="117"/>
      <c r="F112" s="118"/>
      <c r="G112" s="119"/>
      <c r="H112" s="120"/>
      <c r="I112" s="121"/>
    </row>
    <row r="113" spans="1:9" s="122" customFormat="1" ht="14.25">
      <c r="A113" s="116"/>
      <c r="B113" s="117"/>
      <c r="C113" s="117"/>
      <c r="D113" s="117"/>
      <c r="E113" s="117"/>
      <c r="F113" s="118"/>
      <c r="G113" s="119"/>
      <c r="H113" s="120"/>
      <c r="I113" s="121"/>
    </row>
    <row r="114" spans="1:9" s="122" customFormat="1" ht="14.25">
      <c r="A114" s="116"/>
      <c r="B114" s="117"/>
      <c r="C114" s="117"/>
      <c r="D114" s="117"/>
      <c r="E114" s="117"/>
      <c r="F114" s="118"/>
      <c r="G114" s="119"/>
      <c r="H114" s="120"/>
      <c r="I114" s="121"/>
    </row>
    <row r="115" spans="1:9" s="122" customFormat="1" ht="14.25">
      <c r="A115" s="116"/>
      <c r="B115" s="117"/>
      <c r="C115" s="117"/>
      <c r="D115" s="117"/>
      <c r="E115" s="117"/>
      <c r="F115" s="118"/>
      <c r="G115" s="119"/>
      <c r="H115" s="120"/>
      <c r="I115" s="121"/>
    </row>
    <row r="116" spans="1:9" s="122" customFormat="1" ht="14.25">
      <c r="A116" s="116"/>
      <c r="B116" s="117"/>
      <c r="C116" s="117"/>
      <c r="D116" s="117"/>
      <c r="E116" s="117"/>
      <c r="F116" s="118"/>
      <c r="G116" s="119"/>
      <c r="H116" s="120"/>
      <c r="I116" s="121"/>
    </row>
    <row r="117" spans="1:9" s="122" customFormat="1" ht="14.25">
      <c r="A117" s="116"/>
      <c r="B117" s="117"/>
      <c r="C117" s="117"/>
      <c r="D117" s="117"/>
      <c r="E117" s="117"/>
      <c r="F117" s="118"/>
      <c r="G117" s="119"/>
      <c r="H117" s="120"/>
      <c r="I117" s="121"/>
    </row>
    <row r="118" spans="1:9" s="122" customFormat="1" ht="14.25">
      <c r="A118" s="116"/>
      <c r="B118" s="117"/>
      <c r="C118" s="117"/>
      <c r="D118" s="117"/>
      <c r="E118" s="117"/>
      <c r="F118" s="118"/>
      <c r="G118" s="119"/>
      <c r="H118" s="120"/>
      <c r="I118" s="121"/>
    </row>
    <row r="119" spans="1:9" s="122" customFormat="1" ht="14.25">
      <c r="A119" s="116"/>
      <c r="B119" s="117"/>
      <c r="C119" s="117"/>
      <c r="D119" s="117"/>
      <c r="E119" s="117"/>
      <c r="F119" s="118"/>
      <c r="G119" s="119"/>
      <c r="H119" s="120"/>
      <c r="I119" s="121"/>
    </row>
    <row r="120" spans="1:9" s="122" customFormat="1" ht="14.25">
      <c r="A120" s="116"/>
      <c r="B120" s="117"/>
      <c r="C120" s="117"/>
      <c r="D120" s="117"/>
      <c r="E120" s="117"/>
      <c r="F120" s="118"/>
      <c r="G120" s="119"/>
      <c r="H120" s="120"/>
      <c r="I120" s="121"/>
    </row>
    <row r="121" spans="1:9" s="122" customFormat="1" ht="14.25">
      <c r="A121" s="116"/>
      <c r="B121" s="117"/>
      <c r="C121" s="117"/>
      <c r="D121" s="117"/>
      <c r="E121" s="117"/>
      <c r="F121" s="118"/>
      <c r="G121" s="119"/>
      <c r="H121" s="120"/>
      <c r="I121" s="121"/>
    </row>
    <row r="122" spans="1:9" s="122" customFormat="1" ht="14.25">
      <c r="A122" s="116"/>
      <c r="B122" s="117"/>
      <c r="C122" s="117"/>
      <c r="D122" s="117"/>
      <c r="E122" s="117"/>
      <c r="F122" s="118"/>
      <c r="G122" s="119"/>
      <c r="H122" s="120"/>
      <c r="I122" s="121"/>
    </row>
    <row r="123" spans="1:9" s="122" customFormat="1" ht="14.25">
      <c r="A123" s="116"/>
      <c r="B123" s="117"/>
      <c r="C123" s="117"/>
      <c r="D123" s="117"/>
      <c r="E123" s="117"/>
      <c r="F123" s="118"/>
      <c r="G123" s="119"/>
      <c r="H123" s="120"/>
      <c r="I123" s="121"/>
    </row>
    <row r="124" spans="1:9" s="122" customFormat="1" ht="14.25">
      <c r="A124" s="116"/>
      <c r="B124" s="117"/>
      <c r="C124" s="117"/>
      <c r="D124" s="117"/>
      <c r="E124" s="117"/>
      <c r="F124" s="118"/>
      <c r="G124" s="119"/>
      <c r="H124" s="120"/>
      <c r="I124" s="121"/>
    </row>
    <row r="125" spans="1:9" s="122" customFormat="1" ht="14.25">
      <c r="A125" s="116"/>
      <c r="B125" s="117"/>
      <c r="C125" s="117"/>
      <c r="D125" s="117"/>
      <c r="E125" s="117"/>
      <c r="F125" s="118"/>
      <c r="G125" s="119"/>
      <c r="H125" s="120"/>
      <c r="I125" s="121"/>
    </row>
    <row r="126" spans="1:9" s="122" customFormat="1" ht="14.25">
      <c r="A126" s="116"/>
      <c r="B126" s="117"/>
      <c r="C126" s="117"/>
      <c r="D126" s="117"/>
      <c r="E126" s="117"/>
      <c r="F126" s="118"/>
      <c r="G126" s="119"/>
      <c r="H126" s="120"/>
      <c r="I126" s="121"/>
    </row>
    <row r="127" spans="1:9" s="122" customFormat="1" ht="14.25">
      <c r="A127" s="116"/>
      <c r="B127" s="117"/>
      <c r="C127" s="117"/>
      <c r="D127" s="117"/>
      <c r="E127" s="117"/>
      <c r="F127" s="118"/>
      <c r="G127" s="119"/>
      <c r="H127" s="120"/>
      <c r="I127" s="121"/>
    </row>
    <row r="128" spans="1:9" s="122" customFormat="1" ht="14.25">
      <c r="A128" s="116"/>
      <c r="B128" s="117"/>
      <c r="C128" s="117"/>
      <c r="D128" s="117"/>
      <c r="E128" s="117"/>
      <c r="F128" s="118"/>
      <c r="G128" s="119"/>
      <c r="H128" s="120"/>
      <c r="I128" s="121"/>
    </row>
    <row r="129" spans="1:9" s="122" customFormat="1" ht="14.25">
      <c r="A129" s="116"/>
      <c r="B129" s="117"/>
      <c r="C129" s="117"/>
      <c r="D129" s="117"/>
      <c r="E129" s="117"/>
      <c r="F129" s="118"/>
      <c r="G129" s="119"/>
      <c r="H129" s="120"/>
      <c r="I129" s="121"/>
    </row>
    <row r="130" spans="1:9" s="122" customFormat="1" ht="14.25">
      <c r="A130" s="116"/>
      <c r="B130" s="117"/>
      <c r="C130" s="117"/>
      <c r="D130" s="117"/>
      <c r="E130" s="117"/>
      <c r="F130" s="118"/>
      <c r="G130" s="119"/>
      <c r="H130" s="120"/>
      <c r="I130" s="121"/>
    </row>
    <row r="131" spans="1:9" s="122" customFormat="1" ht="14.25">
      <c r="A131" s="116"/>
      <c r="B131" s="117"/>
      <c r="C131" s="117"/>
      <c r="D131" s="117"/>
      <c r="E131" s="117"/>
      <c r="F131" s="118"/>
      <c r="G131" s="119"/>
      <c r="H131" s="120"/>
      <c r="I131" s="121"/>
    </row>
    <row r="132" spans="1:9" s="122" customFormat="1" ht="14.25">
      <c r="A132" s="116"/>
      <c r="B132" s="117"/>
      <c r="C132" s="117"/>
      <c r="D132" s="117"/>
      <c r="E132" s="117"/>
      <c r="F132" s="118"/>
      <c r="G132" s="119"/>
      <c r="H132" s="120"/>
      <c r="I132" s="121"/>
    </row>
    <row r="133" spans="1:9" s="122" customFormat="1" ht="14.25">
      <c r="A133" s="116"/>
      <c r="B133" s="117"/>
      <c r="C133" s="117"/>
      <c r="D133" s="117"/>
      <c r="E133" s="117"/>
      <c r="F133" s="118"/>
      <c r="G133" s="119"/>
      <c r="H133" s="120"/>
      <c r="I133" s="121"/>
    </row>
  </sheetData>
  <sheetProtection/>
  <mergeCells count="7"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showGridLines="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3.375" style="123" customWidth="1"/>
    <col min="2" max="12" width="7.375" style="126" customWidth="1"/>
    <col min="13" max="13" width="7.75390625" style="126" customWidth="1"/>
    <col min="14" max="15" width="8.625" style="126" customWidth="1"/>
    <col min="16" max="16" width="9.50390625" style="126" bestFit="1" customWidth="1"/>
    <col min="17" max="18" width="8.00390625" style="124" customWidth="1"/>
    <col min="19" max="19" width="8.125" style="124" customWidth="1"/>
    <col min="20" max="22" width="8.00390625" style="124" customWidth="1"/>
    <col min="23" max="23" width="8.125" style="124" customWidth="1"/>
    <col min="24" max="24" width="8.00390625" style="124" customWidth="1"/>
    <col min="25" max="16384" width="9.00390625" style="81" customWidth="1"/>
  </cols>
  <sheetData>
    <row r="1" spans="1:24" ht="28.5" customHeight="1">
      <c r="A1" s="324" t="s">
        <v>562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30" t="s">
        <v>1471</v>
      </c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9" customHeight="1">
      <c r="A2" s="128"/>
      <c r="B2" s="128"/>
      <c r="C2" s="128"/>
      <c r="D2" s="128"/>
      <c r="E2" s="128"/>
      <c r="F2" s="128"/>
      <c r="G2" s="128"/>
      <c r="H2" s="128"/>
      <c r="I2" s="128"/>
      <c r="J2" s="192"/>
      <c r="K2" s="128"/>
      <c r="L2" s="128"/>
      <c r="M2" s="128"/>
      <c r="N2" s="128"/>
      <c r="O2" s="128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86" customFormat="1" ht="18" customHeight="1" thickBot="1">
      <c r="A3" s="82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7"/>
      <c r="N3" s="106"/>
      <c r="O3" s="37"/>
      <c r="P3" s="106"/>
      <c r="Q3" s="83"/>
      <c r="R3" s="83"/>
      <c r="S3" s="83"/>
      <c r="T3" s="83"/>
      <c r="U3" s="83"/>
      <c r="V3" s="339" t="s">
        <v>871</v>
      </c>
      <c r="W3" s="339"/>
      <c r="X3" s="339"/>
    </row>
    <row r="4" spans="1:24" s="129" customFormat="1" ht="30" customHeight="1">
      <c r="A4" s="316" t="s">
        <v>499</v>
      </c>
      <c r="B4" s="326" t="s">
        <v>2536</v>
      </c>
      <c r="C4" s="326"/>
      <c r="D4" s="326"/>
      <c r="E4" s="326"/>
      <c r="F4" s="326"/>
      <c r="G4" s="326"/>
      <c r="H4" s="326"/>
      <c r="I4" s="326"/>
      <c r="J4" s="336"/>
      <c r="K4" s="325" t="s">
        <v>1470</v>
      </c>
      <c r="L4" s="326"/>
      <c r="M4" s="242" t="s">
        <v>1472</v>
      </c>
      <c r="N4" s="340" t="s">
        <v>1473</v>
      </c>
      <c r="O4" s="340" t="s">
        <v>1474</v>
      </c>
      <c r="P4" s="337" t="s">
        <v>2538</v>
      </c>
      <c r="Q4" s="335" t="s">
        <v>872</v>
      </c>
      <c r="R4" s="322"/>
      <c r="S4" s="322"/>
      <c r="T4" s="333"/>
      <c r="U4" s="322" t="s">
        <v>873</v>
      </c>
      <c r="V4" s="322"/>
      <c r="W4" s="322"/>
      <c r="X4" s="333"/>
    </row>
    <row r="5" spans="1:24" s="129" customFormat="1" ht="30" customHeight="1">
      <c r="A5" s="317"/>
      <c r="B5" s="331" t="s">
        <v>2537</v>
      </c>
      <c r="C5" s="328" t="s">
        <v>682</v>
      </c>
      <c r="D5" s="328"/>
      <c r="E5" s="328"/>
      <c r="F5" s="328"/>
      <c r="G5" s="328" t="s">
        <v>683</v>
      </c>
      <c r="H5" s="328"/>
      <c r="I5" s="328"/>
      <c r="J5" s="328"/>
      <c r="K5" s="327" t="s">
        <v>902</v>
      </c>
      <c r="L5" s="328" t="s">
        <v>707</v>
      </c>
      <c r="M5" s="327" t="s">
        <v>708</v>
      </c>
      <c r="N5" s="341"/>
      <c r="O5" s="341"/>
      <c r="P5" s="338"/>
      <c r="Q5" s="334" t="s">
        <v>684</v>
      </c>
      <c r="R5" s="323" t="s">
        <v>882</v>
      </c>
      <c r="S5" s="323"/>
      <c r="T5" s="329" t="s">
        <v>883</v>
      </c>
      <c r="U5" s="343" t="s">
        <v>684</v>
      </c>
      <c r="V5" s="323" t="s">
        <v>882</v>
      </c>
      <c r="W5" s="323"/>
      <c r="X5" s="329" t="s">
        <v>710</v>
      </c>
    </row>
    <row r="6" spans="1:24" s="129" customFormat="1" ht="30" customHeight="1">
      <c r="A6" s="317"/>
      <c r="B6" s="332"/>
      <c r="C6" s="89" t="s">
        <v>684</v>
      </c>
      <c r="D6" s="89" t="s">
        <v>705</v>
      </c>
      <c r="E6" s="89" t="s">
        <v>706</v>
      </c>
      <c r="F6" s="89" t="s">
        <v>685</v>
      </c>
      <c r="G6" s="89" t="s">
        <v>684</v>
      </c>
      <c r="H6" s="89" t="s">
        <v>705</v>
      </c>
      <c r="I6" s="89" t="s">
        <v>706</v>
      </c>
      <c r="J6" s="89" t="s">
        <v>685</v>
      </c>
      <c r="K6" s="327"/>
      <c r="L6" s="328"/>
      <c r="M6" s="327"/>
      <c r="N6" s="342"/>
      <c r="O6" s="342"/>
      <c r="P6" s="332"/>
      <c r="Q6" s="335"/>
      <c r="R6" s="88" t="s">
        <v>881</v>
      </c>
      <c r="S6" s="202" t="s">
        <v>709</v>
      </c>
      <c r="T6" s="329"/>
      <c r="U6" s="322"/>
      <c r="V6" s="88" t="s">
        <v>881</v>
      </c>
      <c r="W6" s="202" t="s">
        <v>709</v>
      </c>
      <c r="X6" s="329"/>
    </row>
    <row r="7" spans="1:24" s="86" customFormat="1" ht="26.25" customHeight="1">
      <c r="A7" s="95"/>
      <c r="B7" s="93"/>
      <c r="C7" s="93"/>
      <c r="D7" s="93"/>
      <c r="E7" s="93"/>
      <c r="F7" s="93"/>
      <c r="G7" s="93"/>
      <c r="H7" s="93"/>
      <c r="I7" s="93"/>
      <c r="J7" s="100"/>
      <c r="K7" s="100"/>
      <c r="L7" s="93"/>
      <c r="M7" s="188"/>
      <c r="N7" s="93"/>
      <c r="O7" s="188"/>
      <c r="P7" s="188"/>
      <c r="Q7" s="91"/>
      <c r="R7" s="91"/>
      <c r="S7" s="91"/>
      <c r="T7" s="91"/>
      <c r="U7" s="91"/>
      <c r="V7" s="91"/>
      <c r="W7" s="91"/>
      <c r="X7" s="91"/>
    </row>
    <row r="8" spans="1:24" s="86" customFormat="1" ht="30" customHeight="1">
      <c r="A8" s="95" t="s">
        <v>2503</v>
      </c>
      <c r="B8" s="93">
        <f>C8-G8</f>
        <v>-768</v>
      </c>
      <c r="C8" s="93">
        <f>D8+E8+F8</f>
        <v>12927</v>
      </c>
      <c r="D8" s="93">
        <v>6775</v>
      </c>
      <c r="E8" s="93">
        <v>5984</v>
      </c>
      <c r="F8" s="93">
        <v>168</v>
      </c>
      <c r="G8" s="93">
        <v>13695</v>
      </c>
      <c r="H8" s="93">
        <v>7826</v>
      </c>
      <c r="I8" s="93">
        <v>5825</v>
      </c>
      <c r="J8" s="100">
        <v>44</v>
      </c>
      <c r="K8" s="93">
        <v>-140</v>
      </c>
      <c r="L8" s="93">
        <v>3619</v>
      </c>
      <c r="M8" s="188">
        <v>3759</v>
      </c>
      <c r="N8" s="132">
        <v>31</v>
      </c>
      <c r="O8" s="132">
        <v>-24</v>
      </c>
      <c r="P8" s="312">
        <f>SUM(B8,K8,N8,O8)</f>
        <v>-901</v>
      </c>
      <c r="Q8" s="91">
        <v>4985</v>
      </c>
      <c r="R8" s="91">
        <v>2130</v>
      </c>
      <c r="S8" s="91">
        <v>2438</v>
      </c>
      <c r="T8" s="91">
        <v>417</v>
      </c>
      <c r="U8" s="91">
        <v>1204</v>
      </c>
      <c r="V8" s="91">
        <v>740</v>
      </c>
      <c r="W8" s="91">
        <v>362</v>
      </c>
      <c r="X8" s="91">
        <v>102</v>
      </c>
    </row>
    <row r="9" spans="1:24" s="86" customFormat="1" ht="30" customHeight="1">
      <c r="A9" s="95" t="s">
        <v>1016</v>
      </c>
      <c r="B9" s="93">
        <f>C9-G9</f>
        <v>-303</v>
      </c>
      <c r="C9" s="93">
        <f>D9+E9+F9</f>
        <v>12894</v>
      </c>
      <c r="D9" s="93">
        <v>6785</v>
      </c>
      <c r="E9" s="93">
        <v>5844</v>
      </c>
      <c r="F9" s="93">
        <v>265</v>
      </c>
      <c r="G9" s="93">
        <v>13197</v>
      </c>
      <c r="H9" s="93">
        <v>7394</v>
      </c>
      <c r="I9" s="93">
        <v>5655</v>
      </c>
      <c r="J9" s="100">
        <v>148</v>
      </c>
      <c r="K9" s="93">
        <v>-300</v>
      </c>
      <c r="L9" s="93">
        <v>3544</v>
      </c>
      <c r="M9" s="188">
        <v>3844</v>
      </c>
      <c r="N9" s="132">
        <v>49</v>
      </c>
      <c r="O9" s="243">
        <v>-37</v>
      </c>
      <c r="P9" s="312">
        <f aca="true" t="shared" si="0" ref="P9:P25">SUM(B9,K9,N9,O9)</f>
        <v>-591</v>
      </c>
      <c r="Q9" s="91">
        <v>4754</v>
      </c>
      <c r="R9" s="91">
        <v>1995</v>
      </c>
      <c r="S9" s="91">
        <v>2356</v>
      </c>
      <c r="T9" s="91">
        <v>403</v>
      </c>
      <c r="U9" s="91">
        <v>1535</v>
      </c>
      <c r="V9" s="91">
        <v>948</v>
      </c>
      <c r="W9" s="91">
        <v>430</v>
      </c>
      <c r="X9" s="91">
        <v>157</v>
      </c>
    </row>
    <row r="10" spans="1:24" s="86" customFormat="1" ht="30" customHeight="1">
      <c r="A10" s="131" t="s">
        <v>808</v>
      </c>
      <c r="B10" s="93">
        <f>C10-G10</f>
        <v>-385</v>
      </c>
      <c r="C10" s="93">
        <f>D10+E10+F10</f>
        <v>12109</v>
      </c>
      <c r="D10" s="93">
        <v>6358</v>
      </c>
      <c r="E10" s="93">
        <v>5578</v>
      </c>
      <c r="F10" s="93">
        <v>173</v>
      </c>
      <c r="G10" s="93">
        <v>12494</v>
      </c>
      <c r="H10" s="93">
        <v>7053</v>
      </c>
      <c r="I10" s="93">
        <v>5323</v>
      </c>
      <c r="J10" s="100">
        <v>118</v>
      </c>
      <c r="K10" s="93">
        <v>-572</v>
      </c>
      <c r="L10" s="93">
        <v>3424</v>
      </c>
      <c r="M10" s="188">
        <v>3996</v>
      </c>
      <c r="N10" s="132">
        <v>31</v>
      </c>
      <c r="O10" s="243">
        <v>-39</v>
      </c>
      <c r="P10" s="312">
        <f t="shared" si="0"/>
        <v>-965</v>
      </c>
      <c r="Q10" s="91">
        <v>4619</v>
      </c>
      <c r="R10" s="91">
        <v>1871</v>
      </c>
      <c r="S10" s="91">
        <v>2341</v>
      </c>
      <c r="T10" s="91">
        <v>407</v>
      </c>
      <c r="U10" s="91">
        <v>1190</v>
      </c>
      <c r="V10" s="91">
        <v>706</v>
      </c>
      <c r="W10" s="91">
        <v>388</v>
      </c>
      <c r="X10" s="91">
        <v>96</v>
      </c>
    </row>
    <row r="11" spans="1:24" s="86" customFormat="1" ht="30" customHeight="1">
      <c r="A11" s="131" t="s">
        <v>2501</v>
      </c>
      <c r="B11" s="93">
        <f>C11-G11</f>
        <v>213</v>
      </c>
      <c r="C11" s="93">
        <f>D11+E11+F11</f>
        <v>12086</v>
      </c>
      <c r="D11" s="93">
        <v>6431</v>
      </c>
      <c r="E11" s="93">
        <v>5510</v>
      </c>
      <c r="F11" s="93">
        <v>145</v>
      </c>
      <c r="G11" s="93">
        <v>11873</v>
      </c>
      <c r="H11" s="93">
        <v>6669</v>
      </c>
      <c r="I11" s="93">
        <v>5163</v>
      </c>
      <c r="J11" s="93">
        <v>41</v>
      </c>
      <c r="K11" s="93">
        <v>-806</v>
      </c>
      <c r="L11" s="93">
        <v>3363</v>
      </c>
      <c r="M11" s="188">
        <v>4169</v>
      </c>
      <c r="N11" s="132">
        <v>35</v>
      </c>
      <c r="O11" s="243">
        <v>-51</v>
      </c>
      <c r="P11" s="312">
        <f t="shared" si="0"/>
        <v>-609</v>
      </c>
      <c r="Q11" s="93">
        <v>4359</v>
      </c>
      <c r="R11" s="93">
        <v>1808</v>
      </c>
      <c r="S11" s="93">
        <v>2148</v>
      </c>
      <c r="T11" s="93">
        <v>403</v>
      </c>
      <c r="U11" s="93">
        <v>1138</v>
      </c>
      <c r="V11" s="93">
        <v>687</v>
      </c>
      <c r="W11" s="93">
        <v>364</v>
      </c>
      <c r="X11" s="93">
        <v>87</v>
      </c>
    </row>
    <row r="12" spans="1:24" ht="30" customHeight="1">
      <c r="A12" s="186" t="s">
        <v>2502</v>
      </c>
      <c r="B12" s="126">
        <f>SUM(B14:B25)</f>
        <v>-61</v>
      </c>
      <c r="C12" s="126">
        <f aca="true" t="shared" si="1" ref="C12:X12">SUM(C14:C25)</f>
        <v>13470</v>
      </c>
      <c r="D12" s="232">
        <f t="shared" si="1"/>
        <v>7667</v>
      </c>
      <c r="E12" s="232">
        <f t="shared" si="1"/>
        <v>5404</v>
      </c>
      <c r="F12" s="232">
        <f t="shared" si="1"/>
        <v>399</v>
      </c>
      <c r="G12" s="232">
        <f t="shared" si="1"/>
        <v>13531</v>
      </c>
      <c r="H12" s="232">
        <f t="shared" si="1"/>
        <v>7571</v>
      </c>
      <c r="I12" s="232">
        <f t="shared" si="1"/>
        <v>5231</v>
      </c>
      <c r="J12" s="232">
        <f t="shared" si="1"/>
        <v>729</v>
      </c>
      <c r="K12" s="126">
        <f t="shared" si="1"/>
        <v>-784</v>
      </c>
      <c r="L12" s="232">
        <f t="shared" si="1"/>
        <v>3377</v>
      </c>
      <c r="M12" s="191">
        <f t="shared" si="1"/>
        <v>4161</v>
      </c>
      <c r="N12" s="126">
        <f t="shared" si="1"/>
        <v>15</v>
      </c>
      <c r="O12" s="191">
        <f t="shared" si="1"/>
        <v>8425</v>
      </c>
      <c r="P12" s="313">
        <f t="shared" si="1"/>
        <v>7595</v>
      </c>
      <c r="Q12" s="124">
        <f t="shared" si="1"/>
        <v>4277</v>
      </c>
      <c r="R12" s="124">
        <f t="shared" si="1"/>
        <v>1731</v>
      </c>
      <c r="S12" s="124">
        <f t="shared" si="1"/>
        <v>2186</v>
      </c>
      <c r="T12" s="124">
        <f t="shared" si="1"/>
        <v>360</v>
      </c>
      <c r="U12" s="124">
        <f t="shared" si="1"/>
        <v>1199</v>
      </c>
      <c r="V12" s="124">
        <f t="shared" si="1"/>
        <v>739</v>
      </c>
      <c r="W12" s="124">
        <f t="shared" si="1"/>
        <v>390</v>
      </c>
      <c r="X12" s="124">
        <f t="shared" si="1"/>
        <v>70</v>
      </c>
    </row>
    <row r="13" spans="1:24" s="86" customFormat="1" ht="30" customHeight="1">
      <c r="A13" s="95"/>
      <c r="B13" s="130"/>
      <c r="C13" s="93"/>
      <c r="D13" s="93"/>
      <c r="E13" s="93"/>
      <c r="F13" s="93"/>
      <c r="G13" s="93"/>
      <c r="H13" s="93"/>
      <c r="I13" s="93"/>
      <c r="J13" s="100"/>
      <c r="K13" s="93"/>
      <c r="L13" s="93"/>
      <c r="M13" s="188"/>
      <c r="N13" s="93"/>
      <c r="O13" s="188"/>
      <c r="P13" s="189"/>
      <c r="Q13" s="91"/>
      <c r="R13" s="91"/>
      <c r="S13" s="91"/>
      <c r="T13" s="91"/>
      <c r="U13" s="91"/>
      <c r="V13" s="91"/>
      <c r="W13" s="91"/>
      <c r="X13" s="91"/>
    </row>
    <row r="14" spans="1:24" s="86" customFormat="1" ht="30" customHeight="1">
      <c r="A14" s="131" t="s">
        <v>2504</v>
      </c>
      <c r="B14" s="93">
        <f>C14-G14</f>
        <v>96</v>
      </c>
      <c r="C14" s="93">
        <f>SUM(D14:F14)</f>
        <v>754</v>
      </c>
      <c r="D14" s="93">
        <v>351</v>
      </c>
      <c r="E14" s="93">
        <v>393</v>
      </c>
      <c r="F14" s="93">
        <v>10</v>
      </c>
      <c r="G14" s="93">
        <f>SUM(H14:J14)</f>
        <v>658</v>
      </c>
      <c r="H14" s="93">
        <v>374</v>
      </c>
      <c r="I14" s="93">
        <v>279</v>
      </c>
      <c r="J14" s="100">
        <v>5</v>
      </c>
      <c r="K14" s="93">
        <f>L14-M14</f>
        <v>-108</v>
      </c>
      <c r="L14" s="93">
        <v>321</v>
      </c>
      <c r="M14" s="188">
        <v>429</v>
      </c>
      <c r="N14" s="132">
        <v>3</v>
      </c>
      <c r="O14" s="243" t="s">
        <v>2539</v>
      </c>
      <c r="P14" s="312">
        <f t="shared" si="0"/>
        <v>-9</v>
      </c>
      <c r="Q14" s="91">
        <f>SUM(R14,S14,T14)</f>
        <v>325</v>
      </c>
      <c r="R14" s="85">
        <v>109</v>
      </c>
      <c r="S14" s="91">
        <v>199</v>
      </c>
      <c r="T14" s="91">
        <v>17</v>
      </c>
      <c r="U14" s="91">
        <f>SUM(V14,W14,X14)</f>
        <v>98</v>
      </c>
      <c r="V14" s="91">
        <v>51</v>
      </c>
      <c r="W14" s="91">
        <v>38</v>
      </c>
      <c r="X14" s="91">
        <v>9</v>
      </c>
    </row>
    <row r="15" spans="1:24" s="86" customFormat="1" ht="30" customHeight="1">
      <c r="A15" s="131" t="s">
        <v>790</v>
      </c>
      <c r="B15" s="93">
        <f aca="true" t="shared" si="2" ref="B15:B25">C15-G15</f>
        <v>-23</v>
      </c>
      <c r="C15" s="93">
        <f aca="true" t="shared" si="3" ref="C15:C25">SUM(D15:F15)</f>
        <v>842</v>
      </c>
      <c r="D15" s="93">
        <v>467</v>
      </c>
      <c r="E15" s="93">
        <v>362</v>
      </c>
      <c r="F15" s="93">
        <v>13</v>
      </c>
      <c r="G15" s="93">
        <f aca="true" t="shared" si="4" ref="G15:G25">SUM(H15:J15)</f>
        <v>865</v>
      </c>
      <c r="H15" s="93">
        <v>464</v>
      </c>
      <c r="I15" s="93">
        <v>382</v>
      </c>
      <c r="J15" s="100">
        <v>19</v>
      </c>
      <c r="K15" s="93">
        <f aca="true" t="shared" si="5" ref="K15:K25">L15-M15</f>
        <v>-66</v>
      </c>
      <c r="L15" s="93">
        <v>285</v>
      </c>
      <c r="M15" s="188">
        <v>351</v>
      </c>
      <c r="N15" s="132">
        <v>3</v>
      </c>
      <c r="O15" s="243">
        <v>-1</v>
      </c>
      <c r="P15" s="312">
        <f t="shared" si="0"/>
        <v>-87</v>
      </c>
      <c r="Q15" s="91">
        <f aca="true" t="shared" si="6" ref="Q15:Q25">SUM(R15,S15,T15)</f>
        <v>378</v>
      </c>
      <c r="R15" s="85">
        <v>151</v>
      </c>
      <c r="S15" s="91">
        <v>197</v>
      </c>
      <c r="T15" s="91">
        <v>30</v>
      </c>
      <c r="U15" s="91">
        <f aca="true" t="shared" si="7" ref="U15:U25">SUM(V15,W15,X15)</f>
        <v>95</v>
      </c>
      <c r="V15" s="91">
        <v>69</v>
      </c>
      <c r="W15" s="91">
        <v>24</v>
      </c>
      <c r="X15" s="91">
        <v>2</v>
      </c>
    </row>
    <row r="16" spans="1:24" s="86" customFormat="1" ht="30" customHeight="1">
      <c r="A16" s="131" t="s">
        <v>874</v>
      </c>
      <c r="B16" s="93">
        <f t="shared" si="2"/>
        <v>-954</v>
      </c>
      <c r="C16" s="93">
        <f t="shared" si="3"/>
        <v>1962</v>
      </c>
      <c r="D16" s="93">
        <v>1222</v>
      </c>
      <c r="E16" s="93">
        <v>725</v>
      </c>
      <c r="F16" s="93">
        <v>15</v>
      </c>
      <c r="G16" s="93">
        <f t="shared" si="4"/>
        <v>2916</v>
      </c>
      <c r="H16" s="93">
        <v>1825</v>
      </c>
      <c r="I16" s="93">
        <v>1084</v>
      </c>
      <c r="J16" s="100">
        <v>7</v>
      </c>
      <c r="K16" s="93">
        <f t="shared" si="5"/>
        <v>-82</v>
      </c>
      <c r="L16" s="93">
        <v>275</v>
      </c>
      <c r="M16" s="188">
        <v>357</v>
      </c>
      <c r="N16" s="132">
        <v>1</v>
      </c>
      <c r="O16" s="243">
        <v>-9</v>
      </c>
      <c r="P16" s="312">
        <f t="shared" si="0"/>
        <v>-1044</v>
      </c>
      <c r="Q16" s="91">
        <f t="shared" si="6"/>
        <v>473</v>
      </c>
      <c r="R16" s="85">
        <v>190</v>
      </c>
      <c r="S16" s="91">
        <v>243</v>
      </c>
      <c r="T16" s="91">
        <v>40</v>
      </c>
      <c r="U16" s="91">
        <f t="shared" si="7"/>
        <v>108</v>
      </c>
      <c r="V16" s="91">
        <v>69</v>
      </c>
      <c r="W16" s="91">
        <v>33</v>
      </c>
      <c r="X16" s="91">
        <v>6</v>
      </c>
    </row>
    <row r="17" spans="1:24" s="86" customFormat="1" ht="30" customHeight="1">
      <c r="A17" s="131" t="s">
        <v>875</v>
      </c>
      <c r="B17" s="93">
        <f t="shared" si="2"/>
        <v>714</v>
      </c>
      <c r="C17" s="93">
        <f t="shared" si="3"/>
        <v>1945</v>
      </c>
      <c r="D17" s="93">
        <v>1093</v>
      </c>
      <c r="E17" s="93">
        <v>832</v>
      </c>
      <c r="F17" s="93">
        <v>20</v>
      </c>
      <c r="G17" s="93">
        <f t="shared" si="4"/>
        <v>1231</v>
      </c>
      <c r="H17" s="93">
        <v>787</v>
      </c>
      <c r="I17" s="93">
        <v>443</v>
      </c>
      <c r="J17" s="236">
        <v>1</v>
      </c>
      <c r="K17" s="93">
        <f t="shared" si="5"/>
        <v>-121</v>
      </c>
      <c r="L17" s="93">
        <v>212</v>
      </c>
      <c r="M17" s="188">
        <v>333</v>
      </c>
      <c r="N17" s="93">
        <v>3</v>
      </c>
      <c r="O17" s="188">
        <v>-6</v>
      </c>
      <c r="P17" s="312">
        <f t="shared" si="0"/>
        <v>590</v>
      </c>
      <c r="Q17" s="91">
        <f t="shared" si="6"/>
        <v>296</v>
      </c>
      <c r="R17" s="85">
        <v>124</v>
      </c>
      <c r="S17" s="91">
        <v>152</v>
      </c>
      <c r="T17" s="91">
        <v>20</v>
      </c>
      <c r="U17" s="91">
        <f t="shared" si="7"/>
        <v>107</v>
      </c>
      <c r="V17" s="91">
        <v>65</v>
      </c>
      <c r="W17" s="91">
        <v>37</v>
      </c>
      <c r="X17" s="91">
        <v>5</v>
      </c>
    </row>
    <row r="18" spans="1:24" s="86" customFormat="1" ht="30" customHeight="1">
      <c r="A18" s="131" t="s">
        <v>876</v>
      </c>
      <c r="B18" s="93">
        <f t="shared" si="2"/>
        <v>32</v>
      </c>
      <c r="C18" s="93">
        <f t="shared" si="3"/>
        <v>885</v>
      </c>
      <c r="D18" s="93">
        <v>458</v>
      </c>
      <c r="E18" s="93">
        <v>404</v>
      </c>
      <c r="F18" s="93">
        <v>23</v>
      </c>
      <c r="G18" s="93">
        <f t="shared" si="4"/>
        <v>853</v>
      </c>
      <c r="H18" s="93">
        <v>497</v>
      </c>
      <c r="I18" s="93">
        <v>356</v>
      </c>
      <c r="J18" s="236">
        <v>0</v>
      </c>
      <c r="K18" s="93">
        <f t="shared" si="5"/>
        <v>-76</v>
      </c>
      <c r="L18" s="93">
        <v>282</v>
      </c>
      <c r="M18" s="188">
        <v>358</v>
      </c>
      <c r="N18" s="93">
        <v>2</v>
      </c>
      <c r="O18" s="243">
        <v>4</v>
      </c>
      <c r="P18" s="312">
        <f t="shared" si="0"/>
        <v>-38</v>
      </c>
      <c r="Q18" s="91">
        <f t="shared" si="6"/>
        <v>414</v>
      </c>
      <c r="R18" s="85">
        <v>151</v>
      </c>
      <c r="S18" s="91">
        <v>214</v>
      </c>
      <c r="T18" s="91">
        <v>49</v>
      </c>
      <c r="U18" s="91">
        <f t="shared" si="7"/>
        <v>103</v>
      </c>
      <c r="V18" s="91">
        <v>67</v>
      </c>
      <c r="W18" s="91">
        <v>32</v>
      </c>
      <c r="X18" s="91">
        <v>4</v>
      </c>
    </row>
    <row r="19" spans="1:24" s="86" customFormat="1" ht="30" customHeight="1">
      <c r="A19" s="131" t="s">
        <v>877</v>
      </c>
      <c r="B19" s="93">
        <f t="shared" si="2"/>
        <v>-29</v>
      </c>
      <c r="C19" s="93">
        <f t="shared" si="3"/>
        <v>739</v>
      </c>
      <c r="D19" s="93">
        <v>393</v>
      </c>
      <c r="E19" s="93">
        <v>328</v>
      </c>
      <c r="F19" s="93">
        <v>18</v>
      </c>
      <c r="G19" s="93">
        <f t="shared" si="4"/>
        <v>768</v>
      </c>
      <c r="H19" s="93">
        <v>433</v>
      </c>
      <c r="I19" s="93">
        <v>321</v>
      </c>
      <c r="J19" s="236">
        <v>14</v>
      </c>
      <c r="K19" s="93">
        <f t="shared" si="5"/>
        <v>-15</v>
      </c>
      <c r="L19" s="93">
        <v>279</v>
      </c>
      <c r="M19" s="188">
        <v>294</v>
      </c>
      <c r="N19" s="93">
        <v>2</v>
      </c>
      <c r="O19" s="188">
        <v>-3</v>
      </c>
      <c r="P19" s="312">
        <f t="shared" si="0"/>
        <v>-45</v>
      </c>
      <c r="Q19" s="91">
        <f t="shared" si="6"/>
        <v>301</v>
      </c>
      <c r="R19" s="85">
        <v>120</v>
      </c>
      <c r="S19" s="91">
        <v>151</v>
      </c>
      <c r="T19" s="91">
        <v>30</v>
      </c>
      <c r="U19" s="91">
        <f t="shared" si="7"/>
        <v>101</v>
      </c>
      <c r="V19" s="91">
        <v>67</v>
      </c>
      <c r="W19" s="91">
        <v>29</v>
      </c>
      <c r="X19" s="91">
        <v>5</v>
      </c>
    </row>
    <row r="20" spans="1:24" s="86" customFormat="1" ht="30" customHeight="1">
      <c r="A20" s="131" t="s">
        <v>878</v>
      </c>
      <c r="B20" s="93">
        <f t="shared" si="2"/>
        <v>142</v>
      </c>
      <c r="C20" s="93">
        <f t="shared" si="3"/>
        <v>1095</v>
      </c>
      <c r="D20" s="93">
        <v>633</v>
      </c>
      <c r="E20" s="93">
        <v>366</v>
      </c>
      <c r="F20" s="132">
        <v>96</v>
      </c>
      <c r="G20" s="93">
        <f t="shared" si="4"/>
        <v>953</v>
      </c>
      <c r="H20" s="93">
        <v>595</v>
      </c>
      <c r="I20" s="93">
        <v>327</v>
      </c>
      <c r="J20" s="236">
        <v>31</v>
      </c>
      <c r="K20" s="93">
        <f t="shared" si="5"/>
        <v>-17</v>
      </c>
      <c r="L20" s="93">
        <v>298</v>
      </c>
      <c r="M20" s="188">
        <v>315</v>
      </c>
      <c r="N20" s="93">
        <v>1</v>
      </c>
      <c r="O20" s="188">
        <v>8479</v>
      </c>
      <c r="P20" s="312">
        <f t="shared" si="0"/>
        <v>8605</v>
      </c>
      <c r="Q20" s="91">
        <f t="shared" si="6"/>
        <v>339</v>
      </c>
      <c r="R20" s="85">
        <v>132</v>
      </c>
      <c r="S20" s="91">
        <v>180</v>
      </c>
      <c r="T20" s="91">
        <v>27</v>
      </c>
      <c r="U20" s="91">
        <f t="shared" si="7"/>
        <v>105</v>
      </c>
      <c r="V20" s="91">
        <v>62</v>
      </c>
      <c r="W20" s="91">
        <v>40</v>
      </c>
      <c r="X20" s="91">
        <v>3</v>
      </c>
    </row>
    <row r="21" spans="1:24" s="86" customFormat="1" ht="30" customHeight="1">
      <c r="A21" s="131" t="s">
        <v>879</v>
      </c>
      <c r="B21" s="93">
        <f t="shared" si="2"/>
        <v>-59</v>
      </c>
      <c r="C21" s="93">
        <f t="shared" si="3"/>
        <v>998</v>
      </c>
      <c r="D21" s="93">
        <v>599</v>
      </c>
      <c r="E21" s="93">
        <v>342</v>
      </c>
      <c r="F21" s="93">
        <v>57</v>
      </c>
      <c r="G21" s="93">
        <f t="shared" si="4"/>
        <v>1057</v>
      </c>
      <c r="H21" s="93">
        <v>585</v>
      </c>
      <c r="I21" s="93">
        <v>395</v>
      </c>
      <c r="J21" s="100">
        <v>77</v>
      </c>
      <c r="K21" s="93">
        <f t="shared" si="5"/>
        <v>-8</v>
      </c>
      <c r="L21" s="93">
        <v>303</v>
      </c>
      <c r="M21" s="188">
        <v>311</v>
      </c>
      <c r="N21" s="132" t="s">
        <v>2539</v>
      </c>
      <c r="O21" s="243">
        <v>-39</v>
      </c>
      <c r="P21" s="312">
        <f t="shared" si="0"/>
        <v>-106</v>
      </c>
      <c r="Q21" s="91">
        <f t="shared" si="6"/>
        <v>314</v>
      </c>
      <c r="R21" s="85">
        <v>119</v>
      </c>
      <c r="S21" s="91">
        <v>165</v>
      </c>
      <c r="T21" s="91">
        <v>30</v>
      </c>
      <c r="U21" s="91">
        <f t="shared" si="7"/>
        <v>103</v>
      </c>
      <c r="V21" s="91">
        <v>61</v>
      </c>
      <c r="W21" s="91">
        <v>34</v>
      </c>
      <c r="X21" s="91">
        <v>8</v>
      </c>
    </row>
    <row r="22" spans="1:24" s="86" customFormat="1" ht="30" customHeight="1">
      <c r="A22" s="131" t="s">
        <v>880</v>
      </c>
      <c r="B22" s="93">
        <f t="shared" si="2"/>
        <v>5</v>
      </c>
      <c r="C22" s="93">
        <f t="shared" si="3"/>
        <v>988</v>
      </c>
      <c r="D22" s="93">
        <v>560</v>
      </c>
      <c r="E22" s="93">
        <v>390</v>
      </c>
      <c r="F22" s="93">
        <v>38</v>
      </c>
      <c r="G22" s="93">
        <f t="shared" si="4"/>
        <v>983</v>
      </c>
      <c r="H22" s="93">
        <v>583</v>
      </c>
      <c r="I22" s="93">
        <v>325</v>
      </c>
      <c r="J22" s="236">
        <v>75</v>
      </c>
      <c r="K22" s="93">
        <f t="shared" si="5"/>
        <v>-12</v>
      </c>
      <c r="L22" s="93">
        <v>264</v>
      </c>
      <c r="M22" s="188">
        <v>276</v>
      </c>
      <c r="N22" s="132" t="s">
        <v>2540</v>
      </c>
      <c r="O22" s="243">
        <v>53</v>
      </c>
      <c r="P22" s="312">
        <f t="shared" si="0"/>
        <v>46</v>
      </c>
      <c r="Q22" s="91">
        <f t="shared" si="6"/>
        <v>264</v>
      </c>
      <c r="R22" s="85">
        <v>114</v>
      </c>
      <c r="S22" s="91">
        <v>134</v>
      </c>
      <c r="T22" s="91">
        <v>16</v>
      </c>
      <c r="U22" s="91">
        <f t="shared" si="7"/>
        <v>95</v>
      </c>
      <c r="V22" s="91">
        <v>61</v>
      </c>
      <c r="W22" s="91">
        <v>25</v>
      </c>
      <c r="X22" s="91">
        <v>9</v>
      </c>
    </row>
    <row r="23" spans="1:24" s="86" customFormat="1" ht="30" customHeight="1">
      <c r="A23" s="131" t="s">
        <v>791</v>
      </c>
      <c r="B23" s="93">
        <f t="shared" si="2"/>
        <v>186</v>
      </c>
      <c r="C23" s="93">
        <f t="shared" si="3"/>
        <v>1276</v>
      </c>
      <c r="D23" s="93">
        <v>793</v>
      </c>
      <c r="E23" s="93">
        <v>443</v>
      </c>
      <c r="F23" s="93">
        <v>40</v>
      </c>
      <c r="G23" s="93">
        <f t="shared" si="4"/>
        <v>1090</v>
      </c>
      <c r="H23" s="93">
        <v>517</v>
      </c>
      <c r="I23" s="93">
        <v>477</v>
      </c>
      <c r="J23" s="100">
        <v>96</v>
      </c>
      <c r="K23" s="93">
        <f t="shared" si="5"/>
        <v>-69</v>
      </c>
      <c r="L23" s="93">
        <v>301</v>
      </c>
      <c r="M23" s="188">
        <v>370</v>
      </c>
      <c r="N23" s="132" t="s">
        <v>2513</v>
      </c>
      <c r="O23" s="188">
        <v>-31</v>
      </c>
      <c r="P23" s="312">
        <f t="shared" si="0"/>
        <v>86</v>
      </c>
      <c r="Q23" s="91">
        <f t="shared" si="6"/>
        <v>364</v>
      </c>
      <c r="R23" s="85">
        <v>164</v>
      </c>
      <c r="S23" s="91">
        <v>172</v>
      </c>
      <c r="T23" s="91">
        <v>28</v>
      </c>
      <c r="U23" s="91">
        <f t="shared" si="7"/>
        <v>84</v>
      </c>
      <c r="V23" s="91">
        <v>48</v>
      </c>
      <c r="W23" s="91">
        <v>33</v>
      </c>
      <c r="X23" s="91">
        <v>3</v>
      </c>
    </row>
    <row r="24" spans="1:24" s="86" customFormat="1" ht="30" customHeight="1">
      <c r="A24" s="131" t="s">
        <v>792</v>
      </c>
      <c r="B24" s="93">
        <f t="shared" si="2"/>
        <v>-69</v>
      </c>
      <c r="C24" s="93">
        <f t="shared" si="3"/>
        <v>1050</v>
      </c>
      <c r="D24" s="93">
        <v>554</v>
      </c>
      <c r="E24" s="93">
        <v>457</v>
      </c>
      <c r="F24" s="93">
        <v>39</v>
      </c>
      <c r="G24" s="93">
        <f t="shared" si="4"/>
        <v>1119</v>
      </c>
      <c r="H24" s="93">
        <v>499</v>
      </c>
      <c r="I24" s="93">
        <v>477</v>
      </c>
      <c r="J24" s="100">
        <v>143</v>
      </c>
      <c r="K24" s="93">
        <f t="shared" si="5"/>
        <v>-65</v>
      </c>
      <c r="L24" s="93">
        <v>299</v>
      </c>
      <c r="M24" s="188">
        <v>364</v>
      </c>
      <c r="N24" s="132" t="s">
        <v>2539</v>
      </c>
      <c r="O24" s="188">
        <v>-6</v>
      </c>
      <c r="P24" s="312">
        <f t="shared" si="0"/>
        <v>-140</v>
      </c>
      <c r="Q24" s="91">
        <f t="shared" si="6"/>
        <v>411</v>
      </c>
      <c r="R24" s="85">
        <v>177</v>
      </c>
      <c r="S24" s="91">
        <v>193</v>
      </c>
      <c r="T24" s="91">
        <v>41</v>
      </c>
      <c r="U24" s="91">
        <f t="shared" si="7"/>
        <v>97</v>
      </c>
      <c r="V24" s="91">
        <v>57</v>
      </c>
      <c r="W24" s="91">
        <v>32</v>
      </c>
      <c r="X24" s="91">
        <v>8</v>
      </c>
    </row>
    <row r="25" spans="1:24" s="86" customFormat="1" ht="30" customHeight="1">
      <c r="A25" s="131" t="s">
        <v>793</v>
      </c>
      <c r="B25" s="93">
        <f t="shared" si="2"/>
        <v>-102</v>
      </c>
      <c r="C25" s="93">
        <f t="shared" si="3"/>
        <v>936</v>
      </c>
      <c r="D25" s="93">
        <v>544</v>
      </c>
      <c r="E25" s="93">
        <v>362</v>
      </c>
      <c r="F25" s="93">
        <v>30</v>
      </c>
      <c r="G25" s="93">
        <f t="shared" si="4"/>
        <v>1038</v>
      </c>
      <c r="H25" s="93">
        <v>412</v>
      </c>
      <c r="I25" s="93">
        <v>365</v>
      </c>
      <c r="J25" s="100">
        <v>261</v>
      </c>
      <c r="K25" s="93">
        <f t="shared" si="5"/>
        <v>-145</v>
      </c>
      <c r="L25" s="93">
        <v>258</v>
      </c>
      <c r="M25" s="188">
        <v>403</v>
      </c>
      <c r="N25" s="132" t="s">
        <v>2540</v>
      </c>
      <c r="O25" s="188">
        <v>-16</v>
      </c>
      <c r="P25" s="312">
        <f t="shared" si="0"/>
        <v>-263</v>
      </c>
      <c r="Q25" s="91">
        <f t="shared" si="6"/>
        <v>398</v>
      </c>
      <c r="R25" s="85">
        <v>180</v>
      </c>
      <c r="S25" s="91">
        <v>186</v>
      </c>
      <c r="T25" s="91">
        <v>32</v>
      </c>
      <c r="U25" s="91">
        <f t="shared" si="7"/>
        <v>103</v>
      </c>
      <c r="V25" s="91">
        <v>62</v>
      </c>
      <c r="W25" s="91">
        <v>33</v>
      </c>
      <c r="X25" s="91">
        <v>8</v>
      </c>
    </row>
    <row r="26" spans="1:24" s="86" customFormat="1" ht="25.5" customHeight="1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259"/>
      <c r="L26" s="106"/>
      <c r="M26" s="190"/>
      <c r="N26" s="106"/>
      <c r="O26" s="190"/>
      <c r="P26" s="190"/>
      <c r="Q26" s="106"/>
      <c r="R26" s="106"/>
      <c r="S26" s="106"/>
      <c r="T26" s="106"/>
      <c r="U26" s="106"/>
      <c r="V26" s="106"/>
      <c r="W26" s="106"/>
      <c r="X26" s="106"/>
    </row>
    <row r="27" spans="1:24" s="86" customFormat="1" ht="21" customHeight="1">
      <c r="A27" s="85" t="s">
        <v>1468</v>
      </c>
      <c r="B27" s="93"/>
      <c r="C27" s="93"/>
      <c r="D27" s="93"/>
      <c r="E27" s="93"/>
      <c r="F27" s="93"/>
      <c r="G27" s="93"/>
      <c r="H27" s="93"/>
      <c r="I27" s="93"/>
      <c r="J27" s="100"/>
      <c r="K27" s="93"/>
      <c r="L27" s="93"/>
      <c r="M27" s="93"/>
      <c r="N27" s="93"/>
      <c r="O27" s="93"/>
      <c r="P27" s="93"/>
      <c r="Q27" s="91"/>
      <c r="R27" s="91"/>
      <c r="S27" s="91"/>
      <c r="T27" s="91"/>
      <c r="U27" s="91"/>
      <c r="V27" s="91"/>
      <c r="W27" s="91"/>
      <c r="X27" s="91"/>
    </row>
    <row r="28" spans="1:24" s="86" customFormat="1" ht="21" customHeight="1">
      <c r="A28" s="85" t="s">
        <v>2541</v>
      </c>
      <c r="B28" s="93"/>
      <c r="C28" s="93"/>
      <c r="D28" s="93"/>
      <c r="E28" s="93"/>
      <c r="F28" s="93"/>
      <c r="G28" s="93"/>
      <c r="H28" s="93"/>
      <c r="I28" s="93"/>
      <c r="J28" s="100"/>
      <c r="K28" s="93"/>
      <c r="L28" s="93"/>
      <c r="M28" s="93"/>
      <c r="N28" s="93"/>
      <c r="O28" s="93"/>
      <c r="P28" s="93"/>
      <c r="Q28" s="91"/>
      <c r="R28" s="91"/>
      <c r="S28" s="91"/>
      <c r="T28" s="91"/>
      <c r="U28" s="91"/>
      <c r="V28" s="91"/>
      <c r="W28" s="91"/>
      <c r="X28" s="91"/>
    </row>
    <row r="29" spans="1:24" s="86" customFormat="1" ht="21" customHeight="1">
      <c r="A29" s="307" t="s">
        <v>2542</v>
      </c>
      <c r="B29" s="93"/>
      <c r="C29" s="93"/>
      <c r="D29" s="93"/>
      <c r="E29" s="93"/>
      <c r="F29" s="93"/>
      <c r="G29" s="93"/>
      <c r="H29" s="93"/>
      <c r="I29" s="93"/>
      <c r="J29" s="100"/>
      <c r="K29" s="93"/>
      <c r="L29" s="93"/>
      <c r="M29" s="93"/>
      <c r="N29" s="93"/>
      <c r="O29" s="93"/>
      <c r="P29" s="93"/>
      <c r="Q29" s="91"/>
      <c r="R29" s="91"/>
      <c r="S29" s="91"/>
      <c r="T29" s="91"/>
      <c r="U29" s="91"/>
      <c r="V29" s="91"/>
      <c r="W29" s="91"/>
      <c r="X29" s="91"/>
    </row>
    <row r="30" spans="1:24" s="86" customFormat="1" ht="13.5">
      <c r="A30" s="133"/>
      <c r="B30" s="93"/>
      <c r="C30" s="93"/>
      <c r="D30" s="93"/>
      <c r="E30" s="93"/>
      <c r="F30" s="93"/>
      <c r="G30" s="93"/>
      <c r="H30" s="93"/>
      <c r="I30" s="93"/>
      <c r="J30" s="100"/>
      <c r="K30" s="93"/>
      <c r="L30" s="93"/>
      <c r="M30" s="93"/>
      <c r="N30" s="93"/>
      <c r="O30" s="93"/>
      <c r="P30" s="93"/>
      <c r="Q30" s="91"/>
      <c r="R30" s="91"/>
      <c r="S30" s="91"/>
      <c r="T30" s="91"/>
      <c r="U30" s="91"/>
      <c r="V30" s="91"/>
      <c r="W30" s="91"/>
      <c r="X30" s="91"/>
    </row>
    <row r="31" spans="1:24" s="86" customFormat="1" ht="13.5">
      <c r="A31" s="133"/>
      <c r="B31" s="93"/>
      <c r="C31" s="93"/>
      <c r="D31" s="93"/>
      <c r="E31" s="93"/>
      <c r="F31" s="93"/>
      <c r="G31" s="93"/>
      <c r="H31" s="93"/>
      <c r="I31" s="93"/>
      <c r="J31" s="100"/>
      <c r="K31" s="93"/>
      <c r="L31" s="93"/>
      <c r="M31" s="93"/>
      <c r="N31" s="93"/>
      <c r="O31" s="93"/>
      <c r="P31" s="93"/>
      <c r="Q31" s="91"/>
      <c r="R31" s="91"/>
      <c r="S31" s="91"/>
      <c r="T31" s="91"/>
      <c r="U31" s="91"/>
      <c r="V31" s="91"/>
      <c r="W31" s="91"/>
      <c r="X31" s="91"/>
    </row>
    <row r="32" spans="1:24" s="86" customFormat="1" ht="13.5">
      <c r="A32" s="133"/>
      <c r="B32" s="93"/>
      <c r="C32" s="93"/>
      <c r="D32" s="93"/>
      <c r="E32" s="93"/>
      <c r="F32" s="93"/>
      <c r="G32" s="93"/>
      <c r="H32" s="93"/>
      <c r="I32" s="93"/>
      <c r="J32" s="100"/>
      <c r="K32" s="93"/>
      <c r="L32" s="93"/>
      <c r="M32" s="93"/>
      <c r="N32" s="93"/>
      <c r="O32" s="93"/>
      <c r="P32" s="93"/>
      <c r="Q32" s="91"/>
      <c r="R32" s="91"/>
      <c r="S32" s="91"/>
      <c r="T32" s="91"/>
      <c r="U32" s="91"/>
      <c r="V32" s="91"/>
      <c r="W32" s="91"/>
      <c r="X32" s="91"/>
    </row>
    <row r="33" spans="1:24" s="86" customFormat="1" ht="13.5">
      <c r="A33" s="133"/>
      <c r="B33" s="93"/>
      <c r="C33" s="93"/>
      <c r="D33" s="93"/>
      <c r="E33" s="93"/>
      <c r="F33" s="93"/>
      <c r="G33" s="93"/>
      <c r="H33" s="93"/>
      <c r="I33" s="93"/>
      <c r="J33" s="100"/>
      <c r="K33" s="93"/>
      <c r="L33" s="93"/>
      <c r="M33" s="93"/>
      <c r="N33" s="93"/>
      <c r="O33" s="93"/>
      <c r="P33" s="93"/>
      <c r="Q33" s="91"/>
      <c r="R33" s="91"/>
      <c r="S33" s="91"/>
      <c r="T33" s="91"/>
      <c r="U33" s="91"/>
      <c r="V33" s="91"/>
      <c r="W33" s="91"/>
      <c r="X33" s="91"/>
    </row>
    <row r="34" spans="1:24" s="86" customFormat="1" ht="13.5">
      <c r="A34" s="133"/>
      <c r="B34" s="93"/>
      <c r="C34" s="93"/>
      <c r="D34" s="93"/>
      <c r="E34" s="93"/>
      <c r="F34" s="93"/>
      <c r="G34" s="93"/>
      <c r="H34" s="93"/>
      <c r="I34" s="93"/>
      <c r="J34" s="100"/>
      <c r="K34" s="93"/>
      <c r="L34" s="93"/>
      <c r="M34" s="93"/>
      <c r="N34" s="93"/>
      <c r="O34" s="93"/>
      <c r="P34" s="93"/>
      <c r="Q34" s="91"/>
      <c r="R34" s="91"/>
      <c r="S34" s="91"/>
      <c r="T34" s="91"/>
      <c r="U34" s="91"/>
      <c r="V34" s="91"/>
      <c r="W34" s="91"/>
      <c r="X34" s="91"/>
    </row>
    <row r="35" spans="1:24" s="86" customFormat="1" ht="13.5">
      <c r="A35" s="133"/>
      <c r="B35" s="93"/>
      <c r="C35" s="93"/>
      <c r="D35" s="93"/>
      <c r="E35" s="93"/>
      <c r="F35" s="93"/>
      <c r="G35" s="93"/>
      <c r="H35" s="93"/>
      <c r="I35" s="93"/>
      <c r="J35" s="100"/>
      <c r="K35" s="93"/>
      <c r="L35" s="93"/>
      <c r="M35" s="93"/>
      <c r="N35" s="93"/>
      <c r="O35" s="93"/>
      <c r="P35" s="93"/>
      <c r="Q35" s="91"/>
      <c r="R35" s="91"/>
      <c r="S35" s="91"/>
      <c r="T35" s="91"/>
      <c r="U35" s="91"/>
      <c r="V35" s="91"/>
      <c r="W35" s="91"/>
      <c r="X35" s="91"/>
    </row>
    <row r="36" spans="1:24" s="86" customFormat="1" ht="13.5">
      <c r="A36" s="133"/>
      <c r="B36" s="93"/>
      <c r="C36" s="93"/>
      <c r="D36" s="93"/>
      <c r="E36" s="93"/>
      <c r="F36" s="93"/>
      <c r="G36" s="93"/>
      <c r="H36" s="93"/>
      <c r="I36" s="93"/>
      <c r="J36" s="100"/>
      <c r="K36" s="93"/>
      <c r="L36" s="93"/>
      <c r="M36" s="93"/>
      <c r="N36" s="93"/>
      <c r="O36" s="93"/>
      <c r="P36" s="93"/>
      <c r="Q36" s="91"/>
      <c r="R36" s="91"/>
      <c r="S36" s="91"/>
      <c r="T36" s="91"/>
      <c r="U36" s="91"/>
      <c r="V36" s="91"/>
      <c r="W36" s="91"/>
      <c r="X36" s="91"/>
    </row>
    <row r="37" spans="1:24" s="86" customFormat="1" ht="13.5">
      <c r="A37" s="133"/>
      <c r="B37" s="93"/>
      <c r="C37" s="93"/>
      <c r="D37" s="93"/>
      <c r="E37" s="93"/>
      <c r="F37" s="93"/>
      <c r="G37" s="93"/>
      <c r="H37" s="93"/>
      <c r="I37" s="93"/>
      <c r="J37" s="100"/>
      <c r="K37" s="93"/>
      <c r="L37" s="93"/>
      <c r="M37" s="93"/>
      <c r="N37" s="93"/>
      <c r="O37" s="93"/>
      <c r="P37" s="93"/>
      <c r="Q37" s="91"/>
      <c r="R37" s="91"/>
      <c r="S37" s="91"/>
      <c r="T37" s="91"/>
      <c r="U37" s="91"/>
      <c r="V37" s="91"/>
      <c r="W37" s="91"/>
      <c r="X37" s="91"/>
    </row>
    <row r="38" spans="1:24" s="86" customFormat="1" ht="13.5">
      <c r="A38" s="133"/>
      <c r="B38" s="93"/>
      <c r="C38" s="93"/>
      <c r="D38" s="93"/>
      <c r="E38" s="93"/>
      <c r="F38" s="93"/>
      <c r="G38" s="93"/>
      <c r="H38" s="93"/>
      <c r="I38" s="93"/>
      <c r="J38" s="100"/>
      <c r="K38" s="93"/>
      <c r="L38" s="93"/>
      <c r="M38" s="93"/>
      <c r="N38" s="93"/>
      <c r="O38" s="93"/>
      <c r="P38" s="93"/>
      <c r="Q38" s="91"/>
      <c r="R38" s="91"/>
      <c r="S38" s="91"/>
      <c r="T38" s="91"/>
      <c r="U38" s="91"/>
      <c r="V38" s="91"/>
      <c r="W38" s="91"/>
      <c r="X38" s="91"/>
    </row>
    <row r="39" spans="1:24" s="86" customFormat="1" ht="13.5">
      <c r="A39" s="133"/>
      <c r="B39" s="93"/>
      <c r="C39" s="93"/>
      <c r="D39" s="93"/>
      <c r="E39" s="93"/>
      <c r="F39" s="93"/>
      <c r="G39" s="93"/>
      <c r="H39" s="93"/>
      <c r="I39" s="93"/>
      <c r="J39" s="100"/>
      <c r="K39" s="93"/>
      <c r="L39" s="93"/>
      <c r="M39" s="93"/>
      <c r="N39" s="93"/>
      <c r="O39" s="93"/>
      <c r="P39" s="93"/>
      <c r="Q39" s="91"/>
      <c r="R39" s="91"/>
      <c r="S39" s="91"/>
      <c r="T39" s="91"/>
      <c r="U39" s="91"/>
      <c r="V39" s="91"/>
      <c r="W39" s="91"/>
      <c r="X39" s="91"/>
    </row>
    <row r="40" spans="1:24" s="86" customFormat="1" ht="13.5">
      <c r="A40" s="133"/>
      <c r="B40" s="93"/>
      <c r="C40" s="93"/>
      <c r="D40" s="93"/>
      <c r="E40" s="93"/>
      <c r="F40" s="93"/>
      <c r="G40" s="93"/>
      <c r="H40" s="93"/>
      <c r="I40" s="93"/>
      <c r="J40" s="100"/>
      <c r="K40" s="93"/>
      <c r="L40" s="93"/>
      <c r="M40" s="93"/>
      <c r="N40" s="93"/>
      <c r="O40" s="93"/>
      <c r="P40" s="93"/>
      <c r="Q40" s="91"/>
      <c r="R40" s="91"/>
      <c r="S40" s="91"/>
      <c r="T40" s="91"/>
      <c r="U40" s="91"/>
      <c r="V40" s="91"/>
      <c r="W40" s="91"/>
      <c r="X40" s="91"/>
    </row>
    <row r="41" spans="1:24" s="86" customFormat="1" ht="13.5">
      <c r="A41" s="133"/>
      <c r="B41" s="93"/>
      <c r="C41" s="93"/>
      <c r="D41" s="93"/>
      <c r="E41" s="93"/>
      <c r="F41" s="93"/>
      <c r="G41" s="93"/>
      <c r="H41" s="93"/>
      <c r="I41" s="93"/>
      <c r="J41" s="100"/>
      <c r="K41" s="93"/>
      <c r="L41" s="93"/>
      <c r="M41" s="93"/>
      <c r="N41" s="93"/>
      <c r="O41" s="93"/>
      <c r="P41" s="93"/>
      <c r="Q41" s="91"/>
      <c r="R41" s="91"/>
      <c r="S41" s="91"/>
      <c r="T41" s="91"/>
      <c r="U41" s="91"/>
      <c r="V41" s="91"/>
      <c r="W41" s="91"/>
      <c r="X41" s="91"/>
    </row>
    <row r="42" spans="1:24" s="86" customFormat="1" ht="13.5">
      <c r="A42" s="133"/>
      <c r="B42" s="93"/>
      <c r="C42" s="93"/>
      <c r="D42" s="93"/>
      <c r="E42" s="93"/>
      <c r="F42" s="93"/>
      <c r="G42" s="93"/>
      <c r="H42" s="93"/>
      <c r="I42" s="93"/>
      <c r="J42" s="100"/>
      <c r="K42" s="93"/>
      <c r="L42" s="93"/>
      <c r="M42" s="93"/>
      <c r="N42" s="93"/>
      <c r="O42" s="93"/>
      <c r="P42" s="93"/>
      <c r="Q42" s="91"/>
      <c r="R42" s="91"/>
      <c r="S42" s="91"/>
      <c r="T42" s="91"/>
      <c r="U42" s="91"/>
      <c r="V42" s="91"/>
      <c r="W42" s="91"/>
      <c r="X42" s="91"/>
    </row>
    <row r="43" spans="1:24" s="86" customFormat="1" ht="13.5">
      <c r="A43" s="133"/>
      <c r="B43" s="93"/>
      <c r="C43" s="93"/>
      <c r="D43" s="93"/>
      <c r="E43" s="93"/>
      <c r="F43" s="93"/>
      <c r="G43" s="93"/>
      <c r="H43" s="93"/>
      <c r="I43" s="93"/>
      <c r="J43" s="100"/>
      <c r="K43" s="93"/>
      <c r="L43" s="93"/>
      <c r="M43" s="93"/>
      <c r="N43" s="93"/>
      <c r="O43" s="93"/>
      <c r="P43" s="93"/>
      <c r="Q43" s="91"/>
      <c r="R43" s="91"/>
      <c r="S43" s="91"/>
      <c r="T43" s="91"/>
      <c r="U43" s="91"/>
      <c r="V43" s="91"/>
      <c r="W43" s="91"/>
      <c r="X43" s="91"/>
    </row>
    <row r="44" spans="1:24" s="86" customFormat="1" ht="13.5">
      <c r="A44" s="133"/>
      <c r="B44" s="93"/>
      <c r="C44" s="93"/>
      <c r="D44" s="93"/>
      <c r="E44" s="93"/>
      <c r="F44" s="93"/>
      <c r="G44" s="93"/>
      <c r="H44" s="93"/>
      <c r="I44" s="93"/>
      <c r="J44" s="100"/>
      <c r="K44" s="93"/>
      <c r="L44" s="93"/>
      <c r="M44" s="93"/>
      <c r="N44" s="93"/>
      <c r="O44" s="93"/>
      <c r="P44" s="93"/>
      <c r="Q44" s="91"/>
      <c r="R44" s="91"/>
      <c r="S44" s="91"/>
      <c r="T44" s="91"/>
      <c r="U44" s="91"/>
      <c r="V44" s="91"/>
      <c r="W44" s="91"/>
      <c r="X44" s="91"/>
    </row>
    <row r="45" spans="1:24" s="86" customFormat="1" ht="13.5">
      <c r="A45" s="133"/>
      <c r="B45" s="93"/>
      <c r="C45" s="93"/>
      <c r="D45" s="93"/>
      <c r="E45" s="93"/>
      <c r="F45" s="93"/>
      <c r="G45" s="93"/>
      <c r="H45" s="93"/>
      <c r="I45" s="93"/>
      <c r="J45" s="100"/>
      <c r="K45" s="93"/>
      <c r="L45" s="93"/>
      <c r="M45" s="93"/>
      <c r="N45" s="93"/>
      <c r="O45" s="93"/>
      <c r="P45" s="93"/>
      <c r="Q45" s="91"/>
      <c r="R45" s="91"/>
      <c r="S45" s="91"/>
      <c r="T45" s="91"/>
      <c r="U45" s="91"/>
      <c r="V45" s="91"/>
      <c r="W45" s="91"/>
      <c r="X45" s="91"/>
    </row>
    <row r="46" spans="1:24" s="86" customFormat="1" ht="13.5">
      <c r="A46" s="133"/>
      <c r="B46" s="93"/>
      <c r="C46" s="93"/>
      <c r="D46" s="93"/>
      <c r="E46" s="93"/>
      <c r="F46" s="93"/>
      <c r="G46" s="93"/>
      <c r="H46" s="93"/>
      <c r="I46" s="93"/>
      <c r="J46" s="100"/>
      <c r="K46" s="93"/>
      <c r="L46" s="93"/>
      <c r="M46" s="93"/>
      <c r="N46" s="93"/>
      <c r="O46" s="93"/>
      <c r="P46" s="93"/>
      <c r="Q46" s="91"/>
      <c r="R46" s="91"/>
      <c r="S46" s="91"/>
      <c r="T46" s="91"/>
      <c r="U46" s="91"/>
      <c r="V46" s="91"/>
      <c r="W46" s="91"/>
      <c r="X46" s="91"/>
    </row>
    <row r="47" spans="1:24" s="86" customFormat="1" ht="13.5">
      <c r="A47" s="133"/>
      <c r="B47" s="93"/>
      <c r="C47" s="93"/>
      <c r="D47" s="93"/>
      <c r="E47" s="93"/>
      <c r="F47" s="93"/>
      <c r="G47" s="93"/>
      <c r="H47" s="93"/>
      <c r="I47" s="93"/>
      <c r="J47" s="100"/>
      <c r="K47" s="93"/>
      <c r="L47" s="93"/>
      <c r="M47" s="93"/>
      <c r="N47" s="93"/>
      <c r="O47" s="93"/>
      <c r="P47" s="93"/>
      <c r="Q47" s="91"/>
      <c r="R47" s="91"/>
      <c r="S47" s="91"/>
      <c r="T47" s="91"/>
      <c r="U47" s="91"/>
      <c r="V47" s="91"/>
      <c r="W47" s="91"/>
      <c r="X47" s="91"/>
    </row>
    <row r="48" spans="1:24" s="86" customFormat="1" ht="13.5">
      <c r="A48" s="133"/>
      <c r="B48" s="93"/>
      <c r="C48" s="93"/>
      <c r="D48" s="93"/>
      <c r="E48" s="93"/>
      <c r="F48" s="93"/>
      <c r="G48" s="93"/>
      <c r="H48" s="93"/>
      <c r="I48" s="93"/>
      <c r="J48" s="100"/>
      <c r="K48" s="93"/>
      <c r="L48" s="93"/>
      <c r="M48" s="93"/>
      <c r="N48" s="93"/>
      <c r="O48" s="93"/>
      <c r="P48" s="93"/>
      <c r="Q48" s="91"/>
      <c r="R48" s="91"/>
      <c r="S48" s="91"/>
      <c r="T48" s="91"/>
      <c r="U48" s="91"/>
      <c r="V48" s="91"/>
      <c r="W48" s="91"/>
      <c r="X48" s="91"/>
    </row>
    <row r="49" spans="1:24" s="86" customFormat="1" ht="13.5">
      <c r="A49" s="133"/>
      <c r="B49" s="93"/>
      <c r="C49" s="93"/>
      <c r="D49" s="93"/>
      <c r="E49" s="93"/>
      <c r="F49" s="93"/>
      <c r="G49" s="93"/>
      <c r="H49" s="93"/>
      <c r="I49" s="93"/>
      <c r="J49" s="100"/>
      <c r="K49" s="93"/>
      <c r="L49" s="93"/>
      <c r="M49" s="93"/>
      <c r="N49" s="93"/>
      <c r="O49" s="93"/>
      <c r="P49" s="93"/>
      <c r="Q49" s="91"/>
      <c r="R49" s="91"/>
      <c r="S49" s="91"/>
      <c r="T49" s="91"/>
      <c r="U49" s="91"/>
      <c r="V49" s="91"/>
      <c r="W49" s="91"/>
      <c r="X49" s="91"/>
    </row>
    <row r="50" spans="1:24" s="86" customFormat="1" ht="13.5">
      <c r="A50" s="13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1"/>
      <c r="R50" s="91"/>
      <c r="S50" s="91"/>
      <c r="T50" s="91"/>
      <c r="U50" s="91"/>
      <c r="V50" s="91"/>
      <c r="W50" s="91"/>
      <c r="X50" s="91"/>
    </row>
    <row r="51" spans="1:24" s="86" customFormat="1" ht="13.5">
      <c r="A51" s="13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1"/>
      <c r="R51" s="91"/>
      <c r="S51" s="91"/>
      <c r="T51" s="91"/>
      <c r="U51" s="91"/>
      <c r="V51" s="91"/>
      <c r="W51" s="91"/>
      <c r="X51" s="91"/>
    </row>
    <row r="52" spans="1:24" s="86" customFormat="1" ht="13.5">
      <c r="A52" s="13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1"/>
      <c r="R52" s="91"/>
      <c r="S52" s="91"/>
      <c r="T52" s="91"/>
      <c r="U52" s="91"/>
      <c r="V52" s="91"/>
      <c r="W52" s="91"/>
      <c r="X52" s="91"/>
    </row>
    <row r="53" spans="1:24" s="86" customFormat="1" ht="13.5">
      <c r="A53" s="13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1"/>
      <c r="R53" s="91"/>
      <c r="S53" s="91"/>
      <c r="T53" s="91"/>
      <c r="U53" s="91"/>
      <c r="V53" s="91"/>
      <c r="W53" s="91"/>
      <c r="X53" s="91"/>
    </row>
    <row r="54" spans="1:24" s="86" customFormat="1" ht="13.5">
      <c r="A54" s="13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1"/>
      <c r="R54" s="91"/>
      <c r="S54" s="91"/>
      <c r="T54" s="91"/>
      <c r="U54" s="91"/>
      <c r="V54" s="91"/>
      <c r="W54" s="91"/>
      <c r="X54" s="91"/>
    </row>
    <row r="55" spans="1:24" s="86" customFormat="1" ht="13.5">
      <c r="A55" s="13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1"/>
      <c r="R55" s="91"/>
      <c r="S55" s="91"/>
      <c r="T55" s="91"/>
      <c r="U55" s="91"/>
      <c r="V55" s="91"/>
      <c r="W55" s="91"/>
      <c r="X55" s="91"/>
    </row>
    <row r="56" spans="1:24" s="86" customFormat="1" ht="13.5">
      <c r="A56" s="13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1"/>
      <c r="R56" s="91"/>
      <c r="S56" s="91"/>
      <c r="T56" s="91"/>
      <c r="U56" s="91"/>
      <c r="V56" s="91"/>
      <c r="W56" s="91"/>
      <c r="X56" s="91"/>
    </row>
    <row r="57" spans="1:24" s="86" customFormat="1" ht="13.5">
      <c r="A57" s="13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1"/>
      <c r="R57" s="91"/>
      <c r="S57" s="91"/>
      <c r="T57" s="91"/>
      <c r="U57" s="91"/>
      <c r="V57" s="91"/>
      <c r="W57" s="91"/>
      <c r="X57" s="91"/>
    </row>
    <row r="58" spans="1:24" s="86" customFormat="1" ht="13.5">
      <c r="A58" s="13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1"/>
      <c r="R58" s="91"/>
      <c r="S58" s="91"/>
      <c r="T58" s="91"/>
      <c r="U58" s="91"/>
      <c r="V58" s="91"/>
      <c r="W58" s="91"/>
      <c r="X58" s="91"/>
    </row>
    <row r="59" spans="1:24" s="86" customFormat="1" ht="13.5">
      <c r="A59" s="13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1"/>
      <c r="R59" s="91"/>
      <c r="S59" s="91"/>
      <c r="T59" s="91"/>
      <c r="U59" s="91"/>
      <c r="V59" s="91"/>
      <c r="W59" s="91"/>
      <c r="X59" s="91"/>
    </row>
    <row r="60" spans="1:24" s="86" customFormat="1" ht="13.5">
      <c r="A60" s="13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1"/>
      <c r="R60" s="91"/>
      <c r="S60" s="91"/>
      <c r="T60" s="91"/>
      <c r="U60" s="91"/>
      <c r="V60" s="91"/>
      <c r="W60" s="91"/>
      <c r="X60" s="91"/>
    </row>
    <row r="61" spans="1:24" s="86" customFormat="1" ht="13.5">
      <c r="A61" s="13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1"/>
      <c r="R61" s="91"/>
      <c r="S61" s="91"/>
      <c r="T61" s="91"/>
      <c r="U61" s="91"/>
      <c r="V61" s="91"/>
      <c r="W61" s="91"/>
      <c r="X61" s="91"/>
    </row>
    <row r="62" spans="1:24" s="86" customFormat="1" ht="13.5">
      <c r="A62" s="13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1"/>
      <c r="R62" s="91"/>
      <c r="S62" s="91"/>
      <c r="T62" s="91"/>
      <c r="U62" s="91"/>
      <c r="V62" s="91"/>
      <c r="W62" s="91"/>
      <c r="X62" s="91"/>
    </row>
    <row r="63" spans="1:24" s="86" customFormat="1" ht="13.5">
      <c r="A63" s="13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1"/>
      <c r="R63" s="91"/>
      <c r="S63" s="91"/>
      <c r="T63" s="91"/>
      <c r="U63" s="91"/>
      <c r="V63" s="91"/>
      <c r="W63" s="91"/>
      <c r="X63" s="91"/>
    </row>
    <row r="64" spans="1:24" s="86" customFormat="1" ht="13.5">
      <c r="A64" s="13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1"/>
      <c r="R64" s="91"/>
      <c r="S64" s="91"/>
      <c r="T64" s="91"/>
      <c r="U64" s="91"/>
      <c r="V64" s="91"/>
      <c r="W64" s="91"/>
      <c r="X64" s="91"/>
    </row>
    <row r="65" spans="1:24" s="86" customFormat="1" ht="13.5">
      <c r="A65" s="13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1"/>
      <c r="R65" s="91"/>
      <c r="S65" s="91"/>
      <c r="T65" s="91"/>
      <c r="U65" s="91"/>
      <c r="V65" s="91"/>
      <c r="W65" s="91"/>
      <c r="X65" s="91"/>
    </row>
    <row r="66" spans="1:24" s="86" customFormat="1" ht="13.5">
      <c r="A66" s="13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1"/>
      <c r="R66" s="91"/>
      <c r="S66" s="91"/>
      <c r="T66" s="91"/>
      <c r="U66" s="91"/>
      <c r="V66" s="91"/>
      <c r="W66" s="91"/>
      <c r="X66" s="91"/>
    </row>
    <row r="67" spans="1:24" s="86" customFormat="1" ht="13.5">
      <c r="A67" s="13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1"/>
      <c r="R67" s="91"/>
      <c r="S67" s="91"/>
      <c r="T67" s="91"/>
      <c r="U67" s="91"/>
      <c r="V67" s="91"/>
      <c r="W67" s="91"/>
      <c r="X67" s="91"/>
    </row>
    <row r="68" spans="1:24" s="86" customFormat="1" ht="13.5">
      <c r="A68" s="13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1"/>
      <c r="R68" s="91"/>
      <c r="S68" s="91"/>
      <c r="T68" s="91"/>
      <c r="U68" s="91"/>
      <c r="V68" s="91"/>
      <c r="W68" s="91"/>
      <c r="X68" s="91"/>
    </row>
    <row r="69" spans="1:24" s="86" customFormat="1" ht="13.5">
      <c r="A69" s="13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1"/>
      <c r="R69" s="91"/>
      <c r="S69" s="91"/>
      <c r="T69" s="91"/>
      <c r="U69" s="91"/>
      <c r="V69" s="91"/>
      <c r="W69" s="91"/>
      <c r="X69" s="91"/>
    </row>
    <row r="70" spans="1:24" s="86" customFormat="1" ht="13.5">
      <c r="A70" s="13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1"/>
      <c r="R70" s="91"/>
      <c r="S70" s="91"/>
      <c r="T70" s="91"/>
      <c r="U70" s="91"/>
      <c r="V70" s="91"/>
      <c r="W70" s="91"/>
      <c r="X70" s="91"/>
    </row>
    <row r="71" spans="1:24" s="86" customFormat="1" ht="13.5">
      <c r="A71" s="13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1"/>
      <c r="R71" s="91"/>
      <c r="S71" s="91"/>
      <c r="T71" s="91"/>
      <c r="U71" s="91"/>
      <c r="V71" s="91"/>
      <c r="W71" s="91"/>
      <c r="X71" s="91"/>
    </row>
    <row r="72" spans="1:24" s="86" customFormat="1" ht="13.5">
      <c r="A72" s="13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1"/>
      <c r="R72" s="91"/>
      <c r="S72" s="91"/>
      <c r="T72" s="91"/>
      <c r="U72" s="91"/>
      <c r="V72" s="91"/>
      <c r="W72" s="91"/>
      <c r="X72" s="91"/>
    </row>
    <row r="73" spans="1:24" s="86" customFormat="1" ht="13.5">
      <c r="A73" s="13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1"/>
      <c r="R73" s="91"/>
      <c r="S73" s="91"/>
      <c r="T73" s="91"/>
      <c r="U73" s="91"/>
      <c r="V73" s="91"/>
      <c r="W73" s="91"/>
      <c r="X73" s="91"/>
    </row>
    <row r="74" spans="1:24" s="86" customFormat="1" ht="13.5">
      <c r="A74" s="13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1"/>
      <c r="R74" s="91"/>
      <c r="S74" s="91"/>
      <c r="T74" s="91"/>
      <c r="U74" s="91"/>
      <c r="V74" s="91"/>
      <c r="W74" s="91"/>
      <c r="X74" s="91"/>
    </row>
    <row r="75" spans="1:24" s="86" customFormat="1" ht="13.5">
      <c r="A75" s="13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1"/>
      <c r="R75" s="91"/>
      <c r="S75" s="91"/>
      <c r="T75" s="91"/>
      <c r="U75" s="91"/>
      <c r="V75" s="91"/>
      <c r="W75" s="91"/>
      <c r="X75" s="91"/>
    </row>
    <row r="76" spans="1:24" s="86" customFormat="1" ht="13.5">
      <c r="A76" s="13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1"/>
      <c r="R76" s="91"/>
      <c r="S76" s="91"/>
      <c r="T76" s="91"/>
      <c r="U76" s="91"/>
      <c r="V76" s="91"/>
      <c r="W76" s="91"/>
      <c r="X76" s="91"/>
    </row>
    <row r="77" spans="1:24" s="86" customFormat="1" ht="13.5">
      <c r="A77" s="13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1"/>
      <c r="R77" s="91"/>
      <c r="S77" s="91"/>
      <c r="T77" s="91"/>
      <c r="U77" s="91"/>
      <c r="V77" s="91"/>
      <c r="W77" s="91"/>
      <c r="X77" s="91"/>
    </row>
    <row r="78" spans="1:24" s="86" customFormat="1" ht="13.5">
      <c r="A78" s="13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1"/>
      <c r="R78" s="91"/>
      <c r="S78" s="91"/>
      <c r="T78" s="91"/>
      <c r="U78" s="91"/>
      <c r="V78" s="91"/>
      <c r="W78" s="91"/>
      <c r="X78" s="91"/>
    </row>
    <row r="79" spans="1:24" s="86" customFormat="1" ht="13.5">
      <c r="A79" s="13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1"/>
      <c r="R79" s="91"/>
      <c r="S79" s="91"/>
      <c r="T79" s="91"/>
      <c r="U79" s="91"/>
      <c r="V79" s="91"/>
      <c r="W79" s="91"/>
      <c r="X79" s="91"/>
    </row>
    <row r="80" spans="1:24" s="86" customFormat="1" ht="13.5">
      <c r="A80" s="13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1"/>
      <c r="R80" s="91"/>
      <c r="S80" s="91"/>
      <c r="T80" s="91"/>
      <c r="U80" s="91"/>
      <c r="V80" s="91"/>
      <c r="W80" s="91"/>
      <c r="X80" s="91"/>
    </row>
    <row r="81" spans="1:24" s="86" customFormat="1" ht="13.5">
      <c r="A81" s="13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126"/>
      <c r="N81" s="126"/>
      <c r="O81" s="126"/>
      <c r="P81" s="93"/>
      <c r="Q81" s="91"/>
      <c r="R81" s="91"/>
      <c r="S81" s="91"/>
      <c r="T81" s="91"/>
      <c r="U81" s="91"/>
      <c r="V81" s="91"/>
      <c r="W81" s="91"/>
      <c r="X81" s="91"/>
    </row>
    <row r="82" spans="16:24" ht="13.5">
      <c r="P82" s="93"/>
      <c r="Q82" s="91"/>
      <c r="R82" s="91"/>
      <c r="S82" s="91"/>
      <c r="T82" s="91"/>
      <c r="U82" s="91"/>
      <c r="V82" s="91"/>
      <c r="W82" s="91"/>
      <c r="X82" s="91"/>
    </row>
    <row r="83" spans="16:24" ht="13.5">
      <c r="P83" s="93"/>
      <c r="Q83" s="91"/>
      <c r="R83" s="91"/>
      <c r="S83" s="91"/>
      <c r="T83" s="91"/>
      <c r="U83" s="91"/>
      <c r="V83" s="91"/>
      <c r="W83" s="91"/>
      <c r="X83" s="91"/>
    </row>
    <row r="84" spans="16:24" ht="13.5">
      <c r="P84" s="93"/>
      <c r="Q84" s="91"/>
      <c r="R84" s="91"/>
      <c r="S84" s="91"/>
      <c r="T84" s="91"/>
      <c r="U84" s="91"/>
      <c r="V84" s="91"/>
      <c r="W84" s="91"/>
      <c r="X84" s="91"/>
    </row>
    <row r="85" spans="16:24" ht="13.5">
      <c r="P85" s="93"/>
      <c r="Q85" s="91"/>
      <c r="R85" s="91"/>
      <c r="S85" s="91"/>
      <c r="T85" s="91"/>
      <c r="U85" s="91"/>
      <c r="V85" s="91"/>
      <c r="W85" s="91"/>
      <c r="X85" s="91"/>
    </row>
    <row r="86" spans="16:24" ht="13.5">
      <c r="P86" s="93"/>
      <c r="Q86" s="91"/>
      <c r="R86" s="91"/>
      <c r="S86" s="91"/>
      <c r="T86" s="91"/>
      <c r="U86" s="91"/>
      <c r="V86" s="91"/>
      <c r="W86" s="91"/>
      <c r="X86" s="91"/>
    </row>
    <row r="87" spans="16:24" ht="13.5">
      <c r="P87" s="93"/>
      <c r="Q87" s="91"/>
      <c r="R87" s="91"/>
      <c r="S87" s="91"/>
      <c r="T87" s="91"/>
      <c r="U87" s="91"/>
      <c r="V87" s="91"/>
      <c r="W87" s="91"/>
      <c r="X87" s="91"/>
    </row>
  </sheetData>
  <sheetProtection/>
  <mergeCells count="23">
    <mergeCell ref="V3:X3"/>
    <mergeCell ref="N4:N6"/>
    <mergeCell ref="O4:O6"/>
    <mergeCell ref="U5:U6"/>
    <mergeCell ref="V5:W5"/>
    <mergeCell ref="M5:M6"/>
    <mergeCell ref="B5:B6"/>
    <mergeCell ref="U4:X4"/>
    <mergeCell ref="Q5:Q6"/>
    <mergeCell ref="R5:S5"/>
    <mergeCell ref="B4:J4"/>
    <mergeCell ref="P4:P6"/>
    <mergeCell ref="Q4:T4"/>
    <mergeCell ref="A1:L1"/>
    <mergeCell ref="K4:L4"/>
    <mergeCell ref="K5:K6"/>
    <mergeCell ref="L5:L6"/>
    <mergeCell ref="C5:F5"/>
    <mergeCell ref="X5:X6"/>
    <mergeCell ref="M1:X1"/>
    <mergeCell ref="A4:A6"/>
    <mergeCell ref="G5:J5"/>
    <mergeCell ref="T5:T6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23" customWidth="1"/>
    <col min="2" max="4" width="9.875" style="12" customWidth="1"/>
    <col min="5" max="5" width="8.625" style="12" customWidth="1"/>
    <col min="6" max="6" width="10.00390625" style="12" customWidth="1"/>
    <col min="7" max="9" width="9.875" style="12" customWidth="1"/>
    <col min="10" max="10" width="8.625" style="12" customWidth="1"/>
    <col min="11" max="11" width="10.00390625" style="12" customWidth="1"/>
    <col min="12" max="14" width="9.875" style="12" customWidth="1"/>
    <col min="15" max="15" width="8.625" style="12" customWidth="1"/>
    <col min="16" max="16" width="10.00390625" style="12" customWidth="1"/>
    <col min="17" max="19" width="9.875" style="12" customWidth="1"/>
    <col min="20" max="20" width="8.625" style="12" customWidth="1"/>
    <col min="21" max="16384" width="12.00390625" style="1" customWidth="1"/>
  </cols>
  <sheetData>
    <row r="1" spans="1:20" s="134" customFormat="1" ht="28.5" customHeight="1">
      <c r="A1" s="344" t="s">
        <v>560</v>
      </c>
      <c r="B1" s="344"/>
      <c r="C1" s="344"/>
      <c r="D1" s="344"/>
      <c r="E1" s="344"/>
      <c r="F1" s="344"/>
      <c r="G1" s="344"/>
      <c r="H1" s="344"/>
      <c r="I1" s="344"/>
      <c r="J1" s="344"/>
      <c r="K1" s="345" t="s">
        <v>358</v>
      </c>
      <c r="L1" s="345"/>
      <c r="M1" s="345"/>
      <c r="N1" s="345"/>
      <c r="O1" s="345"/>
      <c r="P1" s="345"/>
      <c r="Q1" s="345"/>
      <c r="R1" s="345"/>
      <c r="S1" s="345"/>
      <c r="T1" s="345"/>
    </row>
    <row r="2" spans="1:20" s="5" customFormat="1" ht="20.25" customHeight="1" thickBot="1">
      <c r="A2" s="29"/>
      <c r="B2" s="28"/>
      <c r="C2" s="28"/>
      <c r="D2" s="28"/>
      <c r="E2" s="28"/>
      <c r="F2" s="28"/>
      <c r="G2" s="28"/>
      <c r="H2" s="28"/>
      <c r="I2" s="28"/>
      <c r="J2" s="28"/>
      <c r="K2" s="27"/>
      <c r="L2" s="6"/>
      <c r="M2" s="6"/>
      <c r="N2" s="6"/>
      <c r="O2" s="6"/>
      <c r="P2" s="7"/>
      <c r="Q2" s="8"/>
      <c r="R2" s="346" t="s">
        <v>2505</v>
      </c>
      <c r="S2" s="346"/>
      <c r="T2" s="346"/>
    </row>
    <row r="3" spans="1:20" s="216" customFormat="1" ht="19.5" customHeight="1">
      <c r="A3" s="30" t="s">
        <v>359</v>
      </c>
      <c r="B3" s="215" t="s">
        <v>704</v>
      </c>
      <c r="C3" s="215" t="s">
        <v>903</v>
      </c>
      <c r="D3" s="215" t="s">
        <v>904</v>
      </c>
      <c r="E3" s="17" t="s">
        <v>711</v>
      </c>
      <c r="F3" s="30" t="s">
        <v>1475</v>
      </c>
      <c r="G3" s="215" t="s">
        <v>704</v>
      </c>
      <c r="H3" s="215" t="s">
        <v>903</v>
      </c>
      <c r="I3" s="215" t="s">
        <v>904</v>
      </c>
      <c r="J3" s="17" t="s">
        <v>711</v>
      </c>
      <c r="K3" s="30" t="s">
        <v>1475</v>
      </c>
      <c r="L3" s="215" t="s">
        <v>704</v>
      </c>
      <c r="M3" s="215" t="s">
        <v>903</v>
      </c>
      <c r="N3" s="215" t="s">
        <v>904</v>
      </c>
      <c r="O3" s="17" t="s">
        <v>711</v>
      </c>
      <c r="P3" s="30" t="s">
        <v>1475</v>
      </c>
      <c r="Q3" s="215" t="s">
        <v>704</v>
      </c>
      <c r="R3" s="215" t="s">
        <v>903</v>
      </c>
      <c r="S3" s="215" t="s">
        <v>904</v>
      </c>
      <c r="T3" s="217" t="s">
        <v>711</v>
      </c>
    </row>
    <row r="4" spans="1:23" ht="8.25" customHeight="1">
      <c r="A4" s="31"/>
      <c r="B4" s="213"/>
      <c r="C4" s="213"/>
      <c r="D4" s="213"/>
      <c r="E4" s="213"/>
      <c r="F4" s="20"/>
      <c r="G4" s="213"/>
      <c r="H4" s="213"/>
      <c r="I4" s="213"/>
      <c r="J4" s="299"/>
      <c r="K4" s="14"/>
      <c r="L4" s="213"/>
      <c r="M4" s="213"/>
      <c r="N4" s="213"/>
      <c r="O4" s="234"/>
      <c r="P4" s="14"/>
      <c r="Q4" s="213"/>
      <c r="R4" s="213"/>
      <c r="S4" s="213"/>
      <c r="T4" s="213"/>
      <c r="U4" s="15"/>
      <c r="V4" s="15"/>
      <c r="W4" s="15"/>
    </row>
    <row r="5" spans="1:21" s="198" customFormat="1" ht="19.5" customHeight="1">
      <c r="A5" s="195" t="s">
        <v>714</v>
      </c>
      <c r="B5" s="200">
        <f>C5+D5</f>
        <v>418707</v>
      </c>
      <c r="C5" s="200">
        <v>199997</v>
      </c>
      <c r="D5" s="200">
        <v>218710</v>
      </c>
      <c r="E5" s="290">
        <f aca="true" t="shared" si="0" ref="E5:E41">B5/$B$5</f>
        <v>1</v>
      </c>
      <c r="F5" s="196"/>
      <c r="G5" s="200"/>
      <c r="H5" s="200"/>
      <c r="I5" s="200"/>
      <c r="J5" s="292"/>
      <c r="K5" s="197"/>
      <c r="L5" s="200"/>
      <c r="M5" s="200"/>
      <c r="N5" s="200"/>
      <c r="O5" s="292"/>
      <c r="P5" s="197"/>
      <c r="Q5" s="200"/>
      <c r="R5" s="200"/>
      <c r="S5" s="200"/>
      <c r="T5" s="290"/>
      <c r="U5" s="199"/>
    </row>
    <row r="6" spans="1:20" s="198" customFormat="1" ht="18.75" customHeight="1">
      <c r="A6" s="195" t="s">
        <v>712</v>
      </c>
      <c r="B6" s="200">
        <f>SUM(B7:B11)</f>
        <v>17445</v>
      </c>
      <c r="C6" s="200">
        <f>SUM(C7:C11)</f>
        <v>8922</v>
      </c>
      <c r="D6" s="200">
        <f>SUM(D7:D11)</f>
        <v>8523</v>
      </c>
      <c r="E6" s="290">
        <f t="shared" si="0"/>
        <v>0.041663979823599796</v>
      </c>
      <c r="F6" s="196" t="s">
        <v>713</v>
      </c>
      <c r="G6" s="200">
        <f>SUM(G7:G11)</f>
        <v>24684</v>
      </c>
      <c r="H6" s="200">
        <f>SUM(H7:H11)</f>
        <v>12115</v>
      </c>
      <c r="I6" s="200">
        <f>SUM(I7:I11)</f>
        <v>12569</v>
      </c>
      <c r="J6" s="292">
        <f aca="true" t="shared" si="1" ref="J6:J41">G6/$B$5</f>
        <v>0.058952919344553587</v>
      </c>
      <c r="K6" s="197" t="s">
        <v>715</v>
      </c>
      <c r="L6" s="200">
        <f>SUM(L7:L11)</f>
        <v>32224</v>
      </c>
      <c r="M6" s="200">
        <f>SUM(M7:M11)</f>
        <v>15404</v>
      </c>
      <c r="N6" s="200">
        <f>SUM(N7:N11)</f>
        <v>16820</v>
      </c>
      <c r="O6" s="292">
        <f aca="true" t="shared" si="2" ref="O6:O41">L6/$B$5</f>
        <v>0.07696073865495442</v>
      </c>
      <c r="P6" s="197" t="s">
        <v>716</v>
      </c>
      <c r="Q6" s="200">
        <f>SUM(Q7:Q11)</f>
        <v>3313</v>
      </c>
      <c r="R6" s="200">
        <f>SUM(R7:R11)</f>
        <v>805</v>
      </c>
      <c r="S6" s="200">
        <f>SUM(S7:S11)</f>
        <v>2508</v>
      </c>
      <c r="T6" s="290">
        <f aca="true" t="shared" si="3" ref="T6:T30">Q6/$B$5</f>
        <v>0.00791245429381405</v>
      </c>
    </row>
    <row r="7" spans="1:20" ht="18.75" customHeight="1">
      <c r="A7" s="16">
        <v>0</v>
      </c>
      <c r="B7" s="213">
        <f>C7+D7</f>
        <v>3256</v>
      </c>
      <c r="C7" s="213">
        <v>1650</v>
      </c>
      <c r="D7" s="213">
        <v>1606</v>
      </c>
      <c r="E7" s="290">
        <f t="shared" si="0"/>
        <v>0.007776320911759297</v>
      </c>
      <c r="F7" s="19">
        <v>30</v>
      </c>
      <c r="G7" s="213">
        <f>H7+I7</f>
        <v>4618</v>
      </c>
      <c r="H7" s="213">
        <v>2190</v>
      </c>
      <c r="I7" s="213">
        <v>2428</v>
      </c>
      <c r="J7" s="293">
        <f t="shared" si="1"/>
        <v>0.011029192251383426</v>
      </c>
      <c r="K7" s="16">
        <v>60</v>
      </c>
      <c r="L7" s="213">
        <f>M7+N7</f>
        <v>5489</v>
      </c>
      <c r="M7" s="213">
        <v>2655</v>
      </c>
      <c r="N7" s="213">
        <v>2834</v>
      </c>
      <c r="O7" s="293">
        <f t="shared" si="2"/>
        <v>0.013109405861378005</v>
      </c>
      <c r="P7" s="16">
        <v>90</v>
      </c>
      <c r="Q7" s="213">
        <f>R7+S7</f>
        <v>957</v>
      </c>
      <c r="R7" s="213">
        <v>249</v>
      </c>
      <c r="S7" s="213">
        <v>708</v>
      </c>
      <c r="T7" s="291">
        <f t="shared" si="3"/>
        <v>0.0022856078355508744</v>
      </c>
    </row>
    <row r="8" spans="1:20" ht="18.75" customHeight="1">
      <c r="A8" s="16">
        <v>1</v>
      </c>
      <c r="B8" s="213">
        <f>C8+D8</f>
        <v>3504</v>
      </c>
      <c r="C8" s="213">
        <v>1809</v>
      </c>
      <c r="D8" s="213">
        <v>1695</v>
      </c>
      <c r="E8" s="290">
        <f t="shared" si="0"/>
        <v>0.008368620538944894</v>
      </c>
      <c r="F8" s="19">
        <v>31</v>
      </c>
      <c r="G8" s="213">
        <f>H8+I8</f>
        <v>4700</v>
      </c>
      <c r="H8" s="213">
        <v>2325</v>
      </c>
      <c r="I8" s="213">
        <v>2375</v>
      </c>
      <c r="J8" s="293">
        <f t="shared" si="1"/>
        <v>0.011225033257146405</v>
      </c>
      <c r="K8" s="16">
        <v>61</v>
      </c>
      <c r="L8" s="213">
        <f>M8+N8</f>
        <v>5764</v>
      </c>
      <c r="M8" s="213">
        <v>2754</v>
      </c>
      <c r="N8" s="213">
        <v>3010</v>
      </c>
      <c r="O8" s="293">
        <f t="shared" si="2"/>
        <v>0.013766189722168485</v>
      </c>
      <c r="P8" s="16">
        <v>91</v>
      </c>
      <c r="Q8" s="213">
        <f>R8+S8</f>
        <v>808</v>
      </c>
      <c r="R8" s="213">
        <v>201</v>
      </c>
      <c r="S8" s="213">
        <v>607</v>
      </c>
      <c r="T8" s="291">
        <f t="shared" si="3"/>
        <v>0.0019297503982498502</v>
      </c>
    </row>
    <row r="9" spans="1:20" ht="18.75" customHeight="1">
      <c r="A9" s="16">
        <v>2</v>
      </c>
      <c r="B9" s="213">
        <f>C9+D9</f>
        <v>3457</v>
      </c>
      <c r="C9" s="213">
        <v>1805</v>
      </c>
      <c r="D9" s="213">
        <v>1652</v>
      </c>
      <c r="E9" s="290">
        <f t="shared" si="0"/>
        <v>0.008256370206373431</v>
      </c>
      <c r="F9" s="19">
        <v>32</v>
      </c>
      <c r="G9" s="213">
        <f>H9+I9</f>
        <v>4874</v>
      </c>
      <c r="H9" s="213">
        <v>2403</v>
      </c>
      <c r="I9" s="213">
        <v>2471</v>
      </c>
      <c r="J9" s="293">
        <f t="shared" si="1"/>
        <v>0.011640598318155655</v>
      </c>
      <c r="K9" s="16">
        <v>62</v>
      </c>
      <c r="L9" s="213">
        <f>M9+N9</f>
        <v>6251</v>
      </c>
      <c r="M9" s="213">
        <v>2948</v>
      </c>
      <c r="N9" s="213">
        <v>3303</v>
      </c>
      <c r="O9" s="293">
        <f t="shared" si="2"/>
        <v>0.014929294232004718</v>
      </c>
      <c r="P9" s="16">
        <v>92</v>
      </c>
      <c r="Q9" s="213">
        <f>R9+S9</f>
        <v>719</v>
      </c>
      <c r="R9" s="213">
        <v>170</v>
      </c>
      <c r="S9" s="213">
        <v>549</v>
      </c>
      <c r="T9" s="291">
        <f t="shared" si="3"/>
        <v>0.0017171912578485672</v>
      </c>
    </row>
    <row r="10" spans="1:20" ht="18.75" customHeight="1">
      <c r="A10" s="16">
        <v>3</v>
      </c>
      <c r="B10" s="213">
        <f>C10+D10</f>
        <v>3578</v>
      </c>
      <c r="C10" s="213">
        <v>1783</v>
      </c>
      <c r="D10" s="213">
        <v>1795</v>
      </c>
      <c r="E10" s="290">
        <f t="shared" si="0"/>
        <v>0.008545355105121243</v>
      </c>
      <c r="F10" s="19">
        <v>33</v>
      </c>
      <c r="G10" s="213">
        <f>H10+I10</f>
        <v>5169</v>
      </c>
      <c r="H10" s="213">
        <v>2544</v>
      </c>
      <c r="I10" s="213">
        <v>2625</v>
      </c>
      <c r="J10" s="293">
        <f t="shared" si="1"/>
        <v>0.012345148277912717</v>
      </c>
      <c r="K10" s="16">
        <v>63</v>
      </c>
      <c r="L10" s="213">
        <f>M10+N10</f>
        <v>7267</v>
      </c>
      <c r="M10" s="213">
        <v>3458</v>
      </c>
      <c r="N10" s="213">
        <v>3809</v>
      </c>
      <c r="O10" s="293">
        <f t="shared" si="2"/>
        <v>0.017355812059507005</v>
      </c>
      <c r="P10" s="16">
        <v>93</v>
      </c>
      <c r="Q10" s="213">
        <f>R10+S10</f>
        <v>440</v>
      </c>
      <c r="R10" s="213">
        <v>97</v>
      </c>
      <c r="S10" s="213">
        <v>343</v>
      </c>
      <c r="T10" s="291">
        <f t="shared" si="3"/>
        <v>0.0010508541772647699</v>
      </c>
    </row>
    <row r="11" spans="1:20" ht="18.75" customHeight="1">
      <c r="A11" s="16">
        <v>4</v>
      </c>
      <c r="B11" s="213">
        <f>C11+D11</f>
        <v>3650</v>
      </c>
      <c r="C11" s="213">
        <v>1875</v>
      </c>
      <c r="D11" s="213">
        <v>1775</v>
      </c>
      <c r="E11" s="290">
        <f t="shared" si="0"/>
        <v>0.008717313061400932</v>
      </c>
      <c r="F11" s="19">
        <v>34</v>
      </c>
      <c r="G11" s="213">
        <f>H11+I11</f>
        <v>5323</v>
      </c>
      <c r="H11" s="213">
        <v>2653</v>
      </c>
      <c r="I11" s="213">
        <v>2670</v>
      </c>
      <c r="J11" s="293">
        <f t="shared" si="1"/>
        <v>0.012712947239955386</v>
      </c>
      <c r="K11" s="16">
        <v>64</v>
      </c>
      <c r="L11" s="213">
        <f>M11+N11</f>
        <v>7453</v>
      </c>
      <c r="M11" s="213">
        <v>3589</v>
      </c>
      <c r="N11" s="213">
        <v>3864</v>
      </c>
      <c r="O11" s="293">
        <f t="shared" si="2"/>
        <v>0.017800036779896205</v>
      </c>
      <c r="P11" s="16">
        <v>94</v>
      </c>
      <c r="Q11" s="213">
        <f>R11+S11</f>
        <v>389</v>
      </c>
      <c r="R11" s="213">
        <v>88</v>
      </c>
      <c r="S11" s="213">
        <v>301</v>
      </c>
      <c r="T11" s="291">
        <f t="shared" si="3"/>
        <v>0.0009290506248999898</v>
      </c>
    </row>
    <row r="12" spans="1:27" s="198" customFormat="1" ht="18.75" customHeight="1">
      <c r="A12" s="195" t="s">
        <v>360</v>
      </c>
      <c r="B12" s="200">
        <f>SUM(B13:B17)</f>
        <v>18500</v>
      </c>
      <c r="C12" s="200">
        <f>SUM(C13:C17)</f>
        <v>9392</v>
      </c>
      <c r="D12" s="200">
        <f>SUM(D13:D17)</f>
        <v>9108</v>
      </c>
      <c r="E12" s="290">
        <f>B12/$B$5</f>
        <v>0.04418364154408692</v>
      </c>
      <c r="F12" s="196" t="s">
        <v>361</v>
      </c>
      <c r="G12" s="200">
        <f>SUM(G13:G17)</f>
        <v>30438</v>
      </c>
      <c r="H12" s="200">
        <f>SUM(H13:H17)</f>
        <v>15011</v>
      </c>
      <c r="I12" s="200">
        <f>SUM(I13:I17)</f>
        <v>15427</v>
      </c>
      <c r="J12" s="292">
        <f t="shared" si="1"/>
        <v>0.07269522601723878</v>
      </c>
      <c r="K12" s="197" t="s">
        <v>362</v>
      </c>
      <c r="L12" s="200">
        <f>SUM(L13:L17)</f>
        <v>27595</v>
      </c>
      <c r="M12" s="200">
        <f>SUM(M13:M17)</f>
        <v>13021</v>
      </c>
      <c r="N12" s="200">
        <f>SUM(N13:N17)</f>
        <v>14574</v>
      </c>
      <c r="O12" s="292">
        <f t="shared" si="2"/>
        <v>0.06590527504913937</v>
      </c>
      <c r="P12" s="197" t="s">
        <v>363</v>
      </c>
      <c r="Q12" s="200">
        <f>SUM(Q13:Q17)</f>
        <v>923</v>
      </c>
      <c r="R12" s="200">
        <f>SUM(R13:R17)</f>
        <v>192</v>
      </c>
      <c r="S12" s="200">
        <f>SUM(S13:S17)</f>
        <v>731</v>
      </c>
      <c r="T12" s="290">
        <f t="shared" si="3"/>
        <v>0.0022044054673076878</v>
      </c>
      <c r="U12" s="201"/>
      <c r="V12" s="201"/>
      <c r="W12" s="201"/>
      <c r="X12" s="201"/>
      <c r="Y12" s="201"/>
      <c r="Z12" s="201"/>
      <c r="AA12" s="201"/>
    </row>
    <row r="13" spans="1:20" ht="18.75" customHeight="1">
      <c r="A13" s="16">
        <v>5</v>
      </c>
      <c r="B13" s="213">
        <f>C13+D13</f>
        <v>3594</v>
      </c>
      <c r="C13" s="213">
        <v>1860</v>
      </c>
      <c r="D13" s="213">
        <v>1734</v>
      </c>
      <c r="E13" s="291">
        <f t="shared" si="0"/>
        <v>0.008583567984294507</v>
      </c>
      <c r="F13" s="19">
        <v>35</v>
      </c>
      <c r="G13" s="213">
        <f>H13+I13</f>
        <v>5391</v>
      </c>
      <c r="H13" s="213">
        <v>2685</v>
      </c>
      <c r="I13" s="213">
        <v>2706</v>
      </c>
      <c r="J13" s="293">
        <f t="shared" si="1"/>
        <v>0.01287535197644176</v>
      </c>
      <c r="K13" s="16">
        <v>65</v>
      </c>
      <c r="L13" s="213">
        <f>M13+N13</f>
        <v>6991</v>
      </c>
      <c r="M13" s="213">
        <v>3360</v>
      </c>
      <c r="N13" s="213">
        <v>3631</v>
      </c>
      <c r="O13" s="293">
        <f t="shared" si="2"/>
        <v>0.016696639893768198</v>
      </c>
      <c r="P13" s="16">
        <v>95</v>
      </c>
      <c r="Q13" s="213">
        <f>R13+S13</f>
        <v>330</v>
      </c>
      <c r="R13" s="213">
        <v>77</v>
      </c>
      <c r="S13" s="213">
        <v>253</v>
      </c>
      <c r="T13" s="291">
        <f t="shared" si="3"/>
        <v>0.0007881406329485774</v>
      </c>
    </row>
    <row r="14" spans="1:20" ht="18.75" customHeight="1">
      <c r="A14" s="16">
        <v>6</v>
      </c>
      <c r="B14" s="213">
        <f>C14+D14</f>
        <v>3576</v>
      </c>
      <c r="C14" s="213">
        <v>1810</v>
      </c>
      <c r="D14" s="213">
        <v>1766</v>
      </c>
      <c r="E14" s="291">
        <f t="shared" si="0"/>
        <v>0.008540578495224584</v>
      </c>
      <c r="F14" s="19">
        <v>36</v>
      </c>
      <c r="G14" s="213">
        <f>H14+I14</f>
        <v>5820</v>
      </c>
      <c r="H14" s="213">
        <v>2857</v>
      </c>
      <c r="I14" s="213">
        <v>2963</v>
      </c>
      <c r="J14" s="293">
        <f t="shared" si="1"/>
        <v>0.013899934799274911</v>
      </c>
      <c r="K14" s="16">
        <v>66</v>
      </c>
      <c r="L14" s="213">
        <f>M14+N14</f>
        <v>4288</v>
      </c>
      <c r="M14" s="213">
        <v>2030</v>
      </c>
      <c r="N14" s="213">
        <v>2258</v>
      </c>
      <c r="O14" s="293">
        <f t="shared" si="2"/>
        <v>0.010241051618434848</v>
      </c>
      <c r="P14" s="16">
        <v>96</v>
      </c>
      <c r="Q14" s="213">
        <f>R14+S14</f>
        <v>233</v>
      </c>
      <c r="R14" s="213">
        <v>52</v>
      </c>
      <c r="S14" s="213">
        <v>181</v>
      </c>
      <c r="T14" s="291">
        <f t="shared" si="3"/>
        <v>0.0005564750529606622</v>
      </c>
    </row>
    <row r="15" spans="1:20" ht="18.75" customHeight="1">
      <c r="A15" s="16">
        <v>7</v>
      </c>
      <c r="B15" s="213">
        <f>C15+D15</f>
        <v>3677</v>
      </c>
      <c r="C15" s="213">
        <v>1836</v>
      </c>
      <c r="D15" s="213">
        <v>1841</v>
      </c>
      <c r="E15" s="291">
        <f t="shared" si="0"/>
        <v>0.008781797295005816</v>
      </c>
      <c r="F15" s="19">
        <v>37</v>
      </c>
      <c r="G15" s="213">
        <f>H15+I15</f>
        <v>6120</v>
      </c>
      <c r="H15" s="213">
        <v>3033</v>
      </c>
      <c r="I15" s="213">
        <v>3087</v>
      </c>
      <c r="J15" s="293">
        <f t="shared" si="1"/>
        <v>0.014616426283773618</v>
      </c>
      <c r="K15" s="16">
        <v>67</v>
      </c>
      <c r="L15" s="213">
        <f>M15+N15</f>
        <v>4803</v>
      </c>
      <c r="M15" s="213">
        <v>2276</v>
      </c>
      <c r="N15" s="213">
        <v>2527</v>
      </c>
      <c r="O15" s="293">
        <f t="shared" si="2"/>
        <v>0.011471028666824295</v>
      </c>
      <c r="P15" s="16">
        <v>97</v>
      </c>
      <c r="Q15" s="213">
        <f>R15+S15</f>
        <v>146</v>
      </c>
      <c r="R15" s="213">
        <v>25</v>
      </c>
      <c r="S15" s="213">
        <v>121</v>
      </c>
      <c r="T15" s="291">
        <f t="shared" si="3"/>
        <v>0.00034869252245603726</v>
      </c>
    </row>
    <row r="16" spans="1:20" ht="18.75" customHeight="1">
      <c r="A16" s="16">
        <v>8</v>
      </c>
      <c r="B16" s="213">
        <f>C16+D16</f>
        <v>3785</v>
      </c>
      <c r="C16" s="213">
        <v>1928</v>
      </c>
      <c r="D16" s="213">
        <v>1857</v>
      </c>
      <c r="E16" s="291">
        <f t="shared" si="0"/>
        <v>0.00903973422942535</v>
      </c>
      <c r="F16" s="19">
        <v>38</v>
      </c>
      <c r="G16" s="213">
        <f>H16+I16</f>
        <v>6512</v>
      </c>
      <c r="H16" s="213">
        <v>3218</v>
      </c>
      <c r="I16" s="213">
        <v>3294</v>
      </c>
      <c r="J16" s="293">
        <f t="shared" si="1"/>
        <v>0.015552641823518594</v>
      </c>
      <c r="K16" s="16">
        <v>68</v>
      </c>
      <c r="L16" s="213">
        <f>M16+N16</f>
        <v>5864</v>
      </c>
      <c r="M16" s="213">
        <v>2712</v>
      </c>
      <c r="N16" s="213">
        <v>3152</v>
      </c>
      <c r="O16" s="293">
        <f t="shared" si="2"/>
        <v>0.014005020217001387</v>
      </c>
      <c r="P16" s="16">
        <v>98</v>
      </c>
      <c r="Q16" s="213">
        <f>R16+S16</f>
        <v>142</v>
      </c>
      <c r="R16" s="213">
        <v>30</v>
      </c>
      <c r="S16" s="213">
        <v>112</v>
      </c>
      <c r="T16" s="291">
        <f t="shared" si="3"/>
        <v>0.0003391393026627212</v>
      </c>
    </row>
    <row r="17" spans="1:20" ht="18.75" customHeight="1">
      <c r="A17" s="16">
        <v>9</v>
      </c>
      <c r="B17" s="213">
        <f>C17+D17</f>
        <v>3868</v>
      </c>
      <c r="C17" s="213">
        <v>1958</v>
      </c>
      <c r="D17" s="213">
        <v>1910</v>
      </c>
      <c r="E17" s="291">
        <f t="shared" si="0"/>
        <v>0.00923796354013666</v>
      </c>
      <c r="F17" s="19">
        <v>39</v>
      </c>
      <c r="G17" s="213">
        <f>H17+I17</f>
        <v>6595</v>
      </c>
      <c r="H17" s="213">
        <v>3218</v>
      </c>
      <c r="I17" s="213">
        <v>3377</v>
      </c>
      <c r="J17" s="293">
        <f t="shared" si="1"/>
        <v>0.015750871134229905</v>
      </c>
      <c r="K17" s="16">
        <v>69</v>
      </c>
      <c r="L17" s="213">
        <f>M17+N17</f>
        <v>5649</v>
      </c>
      <c r="M17" s="213">
        <v>2643</v>
      </c>
      <c r="N17" s="213">
        <v>3006</v>
      </c>
      <c r="O17" s="293">
        <f t="shared" si="2"/>
        <v>0.013491534653110648</v>
      </c>
      <c r="P17" s="16">
        <v>99</v>
      </c>
      <c r="Q17" s="213">
        <f>R17+S17</f>
        <v>72</v>
      </c>
      <c r="R17" s="213">
        <v>8</v>
      </c>
      <c r="S17" s="213">
        <v>64</v>
      </c>
      <c r="T17" s="291">
        <f t="shared" si="3"/>
        <v>0.0001719579562796896</v>
      </c>
    </row>
    <row r="18" spans="1:21" s="198" customFormat="1" ht="18.75" customHeight="1">
      <c r="A18" s="195" t="s">
        <v>364</v>
      </c>
      <c r="B18" s="200">
        <f>SUM(B19:B23)</f>
        <v>20332</v>
      </c>
      <c r="C18" s="200">
        <f>SUM(C19:C23)</f>
        <v>10512</v>
      </c>
      <c r="D18" s="200">
        <f>SUM(D19:D23)</f>
        <v>9820</v>
      </c>
      <c r="E18" s="290">
        <f t="shared" si="0"/>
        <v>0.04855901620942568</v>
      </c>
      <c r="F18" s="196" t="s">
        <v>365</v>
      </c>
      <c r="G18" s="200">
        <f>SUM(G19:G23)</f>
        <v>32119</v>
      </c>
      <c r="H18" s="200">
        <f>SUM(H19:H23)</f>
        <v>15868</v>
      </c>
      <c r="I18" s="200">
        <f>SUM(I19:I23)</f>
        <v>16251</v>
      </c>
      <c r="J18" s="292">
        <f t="shared" si="1"/>
        <v>0.07670996663537988</v>
      </c>
      <c r="K18" s="197" t="s">
        <v>366</v>
      </c>
      <c r="L18" s="200">
        <f>SUM(L19:L23)</f>
        <v>25499</v>
      </c>
      <c r="M18" s="200">
        <f>SUM(M19:M23)</f>
        <v>11571</v>
      </c>
      <c r="N18" s="200">
        <f>SUM(N19:N23)</f>
        <v>13928</v>
      </c>
      <c r="O18" s="292">
        <f t="shared" si="2"/>
        <v>0.060899387877441744</v>
      </c>
      <c r="P18" s="197" t="s">
        <v>367</v>
      </c>
      <c r="Q18" s="200">
        <f>SUM(Q19:Q23)</f>
        <v>134</v>
      </c>
      <c r="R18" s="200">
        <f>SUM(R19:R23)</f>
        <v>13</v>
      </c>
      <c r="S18" s="200">
        <f>SUM(S19:S23)</f>
        <v>121</v>
      </c>
      <c r="T18" s="290">
        <f t="shared" si="3"/>
        <v>0.000320032863076089</v>
      </c>
      <c r="U18" s="201"/>
    </row>
    <row r="19" spans="1:20" ht="18.75" customHeight="1">
      <c r="A19" s="16">
        <v>10</v>
      </c>
      <c r="B19" s="213">
        <f>C19+D19</f>
        <v>4025</v>
      </c>
      <c r="C19" s="213">
        <v>2074</v>
      </c>
      <c r="D19" s="213">
        <v>1951</v>
      </c>
      <c r="E19" s="291">
        <f t="shared" si="0"/>
        <v>0.009612927417024315</v>
      </c>
      <c r="F19" s="19">
        <v>40</v>
      </c>
      <c r="G19" s="213">
        <f>H19+I19</f>
        <v>6639</v>
      </c>
      <c r="H19" s="213">
        <v>3339</v>
      </c>
      <c r="I19" s="213">
        <v>3300</v>
      </c>
      <c r="J19" s="293">
        <f t="shared" si="1"/>
        <v>0.01585595655195638</v>
      </c>
      <c r="K19" s="16">
        <v>70</v>
      </c>
      <c r="L19" s="213">
        <f>M19+N19</f>
        <v>5775</v>
      </c>
      <c r="M19" s="213">
        <v>2621</v>
      </c>
      <c r="N19" s="213">
        <v>3154</v>
      </c>
      <c r="O19" s="293">
        <f t="shared" si="2"/>
        <v>0.013792461076600105</v>
      </c>
      <c r="P19" s="16">
        <v>100</v>
      </c>
      <c r="Q19" s="213">
        <f>R19+S19</f>
        <v>60</v>
      </c>
      <c r="R19" s="213">
        <v>9</v>
      </c>
      <c r="S19" s="213">
        <v>51</v>
      </c>
      <c r="T19" s="291">
        <f t="shared" si="3"/>
        <v>0.00014329829689974135</v>
      </c>
    </row>
    <row r="20" spans="1:20" ht="18.75" customHeight="1">
      <c r="A20" s="16">
        <v>11</v>
      </c>
      <c r="B20" s="213">
        <f>C20+D20</f>
        <v>4003</v>
      </c>
      <c r="C20" s="213">
        <v>2040</v>
      </c>
      <c r="D20" s="213">
        <v>1963</v>
      </c>
      <c r="E20" s="291">
        <f t="shared" si="0"/>
        <v>0.009560384708161077</v>
      </c>
      <c r="F20" s="19">
        <v>41</v>
      </c>
      <c r="G20" s="213">
        <f>H20+I20</f>
        <v>6613</v>
      </c>
      <c r="H20" s="213">
        <v>3241</v>
      </c>
      <c r="I20" s="213">
        <v>3372</v>
      </c>
      <c r="J20" s="293">
        <f t="shared" si="1"/>
        <v>0.015793860623299825</v>
      </c>
      <c r="K20" s="16">
        <v>71</v>
      </c>
      <c r="L20" s="213">
        <f>M20+N20</f>
        <v>5450</v>
      </c>
      <c r="M20" s="213">
        <v>2529</v>
      </c>
      <c r="N20" s="213">
        <v>2921</v>
      </c>
      <c r="O20" s="293">
        <f t="shared" si="2"/>
        <v>0.013016261968393172</v>
      </c>
      <c r="P20" s="16">
        <v>101</v>
      </c>
      <c r="Q20" s="213">
        <f>R20+S20</f>
        <v>33</v>
      </c>
      <c r="R20" s="213">
        <v>2</v>
      </c>
      <c r="S20" s="213">
        <v>31</v>
      </c>
      <c r="T20" s="291">
        <f t="shared" si="3"/>
        <v>7.881406329485774E-05</v>
      </c>
    </row>
    <row r="21" spans="1:20" ht="18.75" customHeight="1">
      <c r="A21" s="16">
        <v>12</v>
      </c>
      <c r="B21" s="213">
        <f>C21+D21</f>
        <v>4123</v>
      </c>
      <c r="C21" s="213">
        <v>2136</v>
      </c>
      <c r="D21" s="213">
        <v>1987</v>
      </c>
      <c r="E21" s="291">
        <f t="shared" si="0"/>
        <v>0.00984698130196056</v>
      </c>
      <c r="F21" s="19">
        <v>42</v>
      </c>
      <c r="G21" s="213">
        <f>H21+I21</f>
        <v>6457</v>
      </c>
      <c r="H21" s="213">
        <v>3214</v>
      </c>
      <c r="I21" s="213">
        <v>3243</v>
      </c>
      <c r="J21" s="293">
        <f t="shared" si="1"/>
        <v>0.015421285051360497</v>
      </c>
      <c r="K21" s="16">
        <v>72</v>
      </c>
      <c r="L21" s="213">
        <f>M21+N21</f>
        <v>5334</v>
      </c>
      <c r="M21" s="213">
        <v>2445</v>
      </c>
      <c r="N21" s="213">
        <v>2889</v>
      </c>
      <c r="O21" s="293">
        <f t="shared" si="2"/>
        <v>0.012739218594387005</v>
      </c>
      <c r="P21" s="16">
        <v>102</v>
      </c>
      <c r="Q21" s="213">
        <f>R21+S21</f>
        <v>18</v>
      </c>
      <c r="R21" s="213">
        <v>1</v>
      </c>
      <c r="S21" s="213">
        <v>17</v>
      </c>
      <c r="T21" s="291">
        <f t="shared" si="3"/>
        <v>4.29894890699224E-05</v>
      </c>
    </row>
    <row r="22" spans="1:20" ht="18.75" customHeight="1">
      <c r="A22" s="16">
        <v>13</v>
      </c>
      <c r="B22" s="213">
        <f>C22+D22</f>
        <v>4112</v>
      </c>
      <c r="C22" s="213">
        <v>2146</v>
      </c>
      <c r="D22" s="213">
        <v>1966</v>
      </c>
      <c r="E22" s="291">
        <f t="shared" si="0"/>
        <v>0.009820709947528941</v>
      </c>
      <c r="F22" s="19">
        <v>43</v>
      </c>
      <c r="G22" s="213">
        <f>H22+I22</f>
        <v>6301</v>
      </c>
      <c r="H22" s="213">
        <v>3117</v>
      </c>
      <c r="I22" s="213">
        <v>3184</v>
      </c>
      <c r="J22" s="293">
        <f t="shared" si="1"/>
        <v>0.01504870947942117</v>
      </c>
      <c r="K22" s="16">
        <v>73</v>
      </c>
      <c r="L22" s="213">
        <f>M22+N22</f>
        <v>4436</v>
      </c>
      <c r="M22" s="213">
        <v>2009</v>
      </c>
      <c r="N22" s="213">
        <v>2427</v>
      </c>
      <c r="O22" s="293">
        <f t="shared" si="2"/>
        <v>0.010594520750787543</v>
      </c>
      <c r="P22" s="16">
        <v>103</v>
      </c>
      <c r="Q22" s="213">
        <f>R22+S22</f>
        <v>15</v>
      </c>
      <c r="R22" s="260">
        <v>1</v>
      </c>
      <c r="S22" s="213">
        <v>14</v>
      </c>
      <c r="T22" s="291">
        <f t="shared" si="3"/>
        <v>3.582457422493534E-05</v>
      </c>
    </row>
    <row r="23" spans="1:20" ht="18.75" customHeight="1">
      <c r="A23" s="16">
        <v>14</v>
      </c>
      <c r="B23" s="213">
        <f>C23+D23</f>
        <v>4069</v>
      </c>
      <c r="C23" s="213">
        <v>2116</v>
      </c>
      <c r="D23" s="213">
        <v>1953</v>
      </c>
      <c r="E23" s="291">
        <f t="shared" si="0"/>
        <v>0.009718012834750793</v>
      </c>
      <c r="F23" s="19">
        <v>44</v>
      </c>
      <c r="G23" s="213">
        <f>H23+I23</f>
        <v>6109</v>
      </c>
      <c r="H23" s="213">
        <v>2957</v>
      </c>
      <c r="I23" s="213">
        <v>3152</v>
      </c>
      <c r="J23" s="293">
        <f t="shared" si="1"/>
        <v>0.014590154929341998</v>
      </c>
      <c r="K23" s="16">
        <v>74</v>
      </c>
      <c r="L23" s="213">
        <f>M23+N23</f>
        <v>4504</v>
      </c>
      <c r="M23" s="213">
        <v>1967</v>
      </c>
      <c r="N23" s="213">
        <v>2537</v>
      </c>
      <c r="O23" s="293">
        <f t="shared" si="2"/>
        <v>0.010756925487273918</v>
      </c>
      <c r="P23" s="16">
        <v>104</v>
      </c>
      <c r="Q23" s="213">
        <f>R23+S23</f>
        <v>8</v>
      </c>
      <c r="R23" s="260">
        <v>0</v>
      </c>
      <c r="S23" s="213">
        <v>8</v>
      </c>
      <c r="T23" s="291">
        <f t="shared" si="3"/>
        <v>1.910643958663218E-05</v>
      </c>
    </row>
    <row r="24" spans="1:22" s="198" customFormat="1" ht="18.75" customHeight="1">
      <c r="A24" s="195" t="s">
        <v>368</v>
      </c>
      <c r="B24" s="200">
        <f>SUM(B25:B29)</f>
        <v>20284</v>
      </c>
      <c r="C24" s="200">
        <f>SUM(C25:C29)</f>
        <v>10225</v>
      </c>
      <c r="D24" s="200">
        <f>SUM(D25:D29)</f>
        <v>10059</v>
      </c>
      <c r="E24" s="290">
        <f t="shared" si="0"/>
        <v>0.048444377571905894</v>
      </c>
      <c r="F24" s="196" t="s">
        <v>369</v>
      </c>
      <c r="G24" s="200">
        <f>SUM(G25:G29)</f>
        <v>27537</v>
      </c>
      <c r="H24" s="200">
        <f>SUM(H25:H29)</f>
        <v>13496</v>
      </c>
      <c r="I24" s="200">
        <f>SUM(I25:I29)</f>
        <v>14041</v>
      </c>
      <c r="J24" s="292">
        <f t="shared" si="1"/>
        <v>0.06576675336213629</v>
      </c>
      <c r="K24" s="197" t="s">
        <v>370</v>
      </c>
      <c r="L24" s="200">
        <f>SUM(L25:L29)</f>
        <v>21460</v>
      </c>
      <c r="M24" s="200">
        <f>SUM(M25:M29)</f>
        <v>9255</v>
      </c>
      <c r="N24" s="200">
        <f>SUM(N25:N29)</f>
        <v>12205</v>
      </c>
      <c r="O24" s="292">
        <f t="shared" si="2"/>
        <v>0.05125302419114082</v>
      </c>
      <c r="P24" s="197" t="s">
        <v>371</v>
      </c>
      <c r="Q24" s="200">
        <f>SUM(Q25:Q29)</f>
        <v>8</v>
      </c>
      <c r="R24" s="260">
        <f>SUM(R25:R29)</f>
        <v>0</v>
      </c>
      <c r="S24" s="200">
        <f>SUM(S25:S29)</f>
        <v>8</v>
      </c>
      <c r="T24" s="290">
        <f t="shared" si="3"/>
        <v>1.910643958663218E-05</v>
      </c>
      <c r="U24" s="201"/>
      <c r="V24" s="201"/>
    </row>
    <row r="25" spans="1:20" ht="18.75" customHeight="1">
      <c r="A25" s="16">
        <v>15</v>
      </c>
      <c r="B25" s="213">
        <f>C25+D25</f>
        <v>4018</v>
      </c>
      <c r="C25" s="213">
        <v>2036</v>
      </c>
      <c r="D25" s="213">
        <v>1982</v>
      </c>
      <c r="E25" s="291">
        <f t="shared" si="0"/>
        <v>0.009596209282386012</v>
      </c>
      <c r="F25" s="19">
        <v>45</v>
      </c>
      <c r="G25" s="213">
        <f>H25+I25</f>
        <v>6148</v>
      </c>
      <c r="H25" s="213">
        <v>2968</v>
      </c>
      <c r="I25" s="213">
        <v>3180</v>
      </c>
      <c r="J25" s="293">
        <f t="shared" si="1"/>
        <v>0.01468329882232683</v>
      </c>
      <c r="K25" s="16">
        <v>75</v>
      </c>
      <c r="L25" s="213">
        <f>M25+N25</f>
        <v>4749</v>
      </c>
      <c r="M25" s="213">
        <v>2098</v>
      </c>
      <c r="N25" s="213">
        <v>2651</v>
      </c>
      <c r="O25" s="293">
        <f t="shared" si="2"/>
        <v>0.011342060199614527</v>
      </c>
      <c r="P25" s="16">
        <v>105</v>
      </c>
      <c r="Q25" s="213">
        <f>R25+S25</f>
        <v>3</v>
      </c>
      <c r="R25" s="260">
        <v>0</v>
      </c>
      <c r="S25" s="213">
        <v>3</v>
      </c>
      <c r="T25" s="291">
        <f t="shared" si="3"/>
        <v>7.164914844987068E-06</v>
      </c>
    </row>
    <row r="26" spans="1:20" ht="18.75" customHeight="1">
      <c r="A26" s="16">
        <v>16</v>
      </c>
      <c r="B26" s="213">
        <f>C26+D26</f>
        <v>4096</v>
      </c>
      <c r="C26" s="213">
        <v>2073</v>
      </c>
      <c r="D26" s="213">
        <v>2023</v>
      </c>
      <c r="E26" s="291">
        <f t="shared" si="0"/>
        <v>0.009782497068355676</v>
      </c>
      <c r="F26" s="19">
        <v>46</v>
      </c>
      <c r="G26" s="213">
        <f>H26+I26</f>
        <v>4517</v>
      </c>
      <c r="H26" s="213">
        <v>2245</v>
      </c>
      <c r="I26" s="213">
        <v>2272</v>
      </c>
      <c r="J26" s="293">
        <f t="shared" si="1"/>
        <v>0.010787973451602194</v>
      </c>
      <c r="K26" s="16">
        <v>76</v>
      </c>
      <c r="L26" s="213">
        <f>M26+N26</f>
        <v>4494</v>
      </c>
      <c r="M26" s="213">
        <v>1957</v>
      </c>
      <c r="N26" s="213">
        <v>2537</v>
      </c>
      <c r="O26" s="293">
        <f t="shared" si="2"/>
        <v>0.010733042437790627</v>
      </c>
      <c r="P26" s="16">
        <v>106</v>
      </c>
      <c r="Q26" s="213">
        <f>R26+S26</f>
        <v>4</v>
      </c>
      <c r="R26" s="260">
        <v>0</v>
      </c>
      <c r="S26" s="260">
        <v>4</v>
      </c>
      <c r="T26" s="291">
        <f t="shared" si="3"/>
        <v>9.55321979331609E-06</v>
      </c>
    </row>
    <row r="27" spans="1:20" ht="18.75" customHeight="1">
      <c r="A27" s="16">
        <v>17</v>
      </c>
      <c r="B27" s="213">
        <f>C27+D27</f>
        <v>4125</v>
      </c>
      <c r="C27" s="213">
        <v>2109</v>
      </c>
      <c r="D27" s="213">
        <v>2016</v>
      </c>
      <c r="E27" s="291">
        <f t="shared" si="0"/>
        <v>0.009851757911857217</v>
      </c>
      <c r="F27" s="19">
        <v>47</v>
      </c>
      <c r="G27" s="213">
        <f>H27+I27</f>
        <v>6042</v>
      </c>
      <c r="H27" s="213">
        <v>2991</v>
      </c>
      <c r="I27" s="213">
        <v>3051</v>
      </c>
      <c r="J27" s="293">
        <f t="shared" si="1"/>
        <v>0.014430138497803953</v>
      </c>
      <c r="K27" s="16">
        <v>77</v>
      </c>
      <c r="L27" s="213">
        <f>M27+N27</f>
        <v>4340</v>
      </c>
      <c r="M27" s="213">
        <v>1867</v>
      </c>
      <c r="N27" s="213">
        <v>2473</v>
      </c>
      <c r="O27" s="293">
        <f t="shared" si="2"/>
        <v>0.010365243475747958</v>
      </c>
      <c r="P27" s="16">
        <v>107</v>
      </c>
      <c r="Q27" s="260">
        <f>R27+S27</f>
        <v>1</v>
      </c>
      <c r="R27" s="260">
        <v>0</v>
      </c>
      <c r="S27" s="260">
        <v>1</v>
      </c>
      <c r="T27" s="294">
        <f t="shared" si="3"/>
        <v>2.3883049483290226E-06</v>
      </c>
    </row>
    <row r="28" spans="1:20" ht="18.75" customHeight="1">
      <c r="A28" s="16">
        <v>18</v>
      </c>
      <c r="B28" s="213">
        <f>C28+D28</f>
        <v>3983</v>
      </c>
      <c r="C28" s="213">
        <v>2008</v>
      </c>
      <c r="D28" s="213">
        <v>1975</v>
      </c>
      <c r="E28" s="291">
        <f t="shared" si="0"/>
        <v>0.009512618609194496</v>
      </c>
      <c r="F28" s="19">
        <v>48</v>
      </c>
      <c r="G28" s="213">
        <f>H28+I28</f>
        <v>5535</v>
      </c>
      <c r="H28" s="213">
        <v>2731</v>
      </c>
      <c r="I28" s="213">
        <v>2804</v>
      </c>
      <c r="J28" s="293">
        <f t="shared" si="1"/>
        <v>0.01321926788900114</v>
      </c>
      <c r="K28" s="16">
        <v>78</v>
      </c>
      <c r="L28" s="213">
        <f>M28+N28</f>
        <v>4023</v>
      </c>
      <c r="M28" s="213">
        <v>1698</v>
      </c>
      <c r="N28" s="213">
        <v>2325</v>
      </c>
      <c r="O28" s="293">
        <f t="shared" si="2"/>
        <v>0.009608150807127657</v>
      </c>
      <c r="P28" s="16">
        <v>108</v>
      </c>
      <c r="Q28" s="260">
        <f>R28+S28</f>
        <v>0</v>
      </c>
      <c r="R28" s="260">
        <v>0</v>
      </c>
      <c r="S28" s="260">
        <v>0</v>
      </c>
      <c r="T28" s="294">
        <f t="shared" si="3"/>
        <v>0</v>
      </c>
    </row>
    <row r="29" spans="1:20" ht="18.75" customHeight="1">
      <c r="A29" s="16">
        <v>19</v>
      </c>
      <c r="B29" s="213">
        <f>C29+D29</f>
        <v>4062</v>
      </c>
      <c r="C29" s="213">
        <v>1999</v>
      </c>
      <c r="D29" s="213">
        <v>2063</v>
      </c>
      <c r="E29" s="291">
        <f t="shared" si="0"/>
        <v>0.00970129470011249</v>
      </c>
      <c r="F29" s="19">
        <v>49</v>
      </c>
      <c r="G29" s="213">
        <f>H29+I29</f>
        <v>5295</v>
      </c>
      <c r="H29" s="213">
        <v>2561</v>
      </c>
      <c r="I29" s="213">
        <v>2734</v>
      </c>
      <c r="J29" s="293">
        <f t="shared" si="1"/>
        <v>0.012646074701402174</v>
      </c>
      <c r="K29" s="16">
        <v>79</v>
      </c>
      <c r="L29" s="213">
        <f>M29+N29</f>
        <v>3854</v>
      </c>
      <c r="M29" s="213">
        <v>1635</v>
      </c>
      <c r="N29" s="213">
        <v>2219</v>
      </c>
      <c r="O29" s="293">
        <f t="shared" si="2"/>
        <v>0.009204527270860052</v>
      </c>
      <c r="P29" s="16">
        <v>109</v>
      </c>
      <c r="Q29" s="260">
        <f>R29+S29</f>
        <v>0</v>
      </c>
      <c r="R29" s="260">
        <v>0</v>
      </c>
      <c r="S29" s="260">
        <v>0</v>
      </c>
      <c r="T29" s="294">
        <f t="shared" si="3"/>
        <v>0</v>
      </c>
    </row>
    <row r="30" spans="1:20" s="198" customFormat="1" ht="18.75" customHeight="1">
      <c r="A30" s="195" t="s">
        <v>372</v>
      </c>
      <c r="B30" s="200">
        <f>SUM(B31:B35)</f>
        <v>21008</v>
      </c>
      <c r="C30" s="200">
        <f>SUM(C31:C35)</f>
        <v>10252</v>
      </c>
      <c r="D30" s="200">
        <f>SUM(D31:D35)</f>
        <v>10756</v>
      </c>
      <c r="E30" s="290">
        <f t="shared" si="0"/>
        <v>0.050173510354496104</v>
      </c>
      <c r="F30" s="196" t="s">
        <v>373</v>
      </c>
      <c r="G30" s="200">
        <f>SUM(G31:G35)</f>
        <v>24817</v>
      </c>
      <c r="H30" s="200">
        <f>SUM(H31:H35)</f>
        <v>12269</v>
      </c>
      <c r="I30" s="200">
        <f>SUM(I31:I35)</f>
        <v>12548</v>
      </c>
      <c r="J30" s="292">
        <f t="shared" si="1"/>
        <v>0.05927056390268135</v>
      </c>
      <c r="K30" s="197" t="s">
        <v>374</v>
      </c>
      <c r="L30" s="200">
        <f>SUM(L31:L35)</f>
        <v>15081</v>
      </c>
      <c r="M30" s="200">
        <f>SUM(M31:M35)</f>
        <v>6004</v>
      </c>
      <c r="N30" s="200">
        <f>SUM(N31:N35)</f>
        <v>9077</v>
      </c>
      <c r="O30" s="292">
        <f t="shared" si="2"/>
        <v>0.036018026925749985</v>
      </c>
      <c r="P30" s="197" t="s">
        <v>375</v>
      </c>
      <c r="Q30" s="261">
        <f>SUM(Q31:Q35)</f>
        <v>0</v>
      </c>
      <c r="R30" s="261">
        <f>SUM(R31:R35)</f>
        <v>0</v>
      </c>
      <c r="S30" s="261">
        <f>SUM(S31:S35)</f>
        <v>0</v>
      </c>
      <c r="T30" s="295">
        <f t="shared" si="3"/>
        <v>0</v>
      </c>
    </row>
    <row r="31" spans="1:20" ht="18.75" customHeight="1">
      <c r="A31" s="16">
        <v>20</v>
      </c>
      <c r="B31" s="213">
        <f>C31+D31</f>
        <v>4139</v>
      </c>
      <c r="C31" s="213">
        <v>1980</v>
      </c>
      <c r="D31" s="213">
        <v>2159</v>
      </c>
      <c r="E31" s="291">
        <f t="shared" si="0"/>
        <v>0.009885194181133823</v>
      </c>
      <c r="F31" s="19">
        <v>50</v>
      </c>
      <c r="G31" s="213">
        <f>H31+I31</f>
        <v>5100</v>
      </c>
      <c r="H31" s="213">
        <v>2594</v>
      </c>
      <c r="I31" s="213">
        <v>2506</v>
      </c>
      <c r="J31" s="293">
        <f t="shared" si="1"/>
        <v>0.012180355236478015</v>
      </c>
      <c r="K31" s="16">
        <v>80</v>
      </c>
      <c r="L31" s="213">
        <f>M31+N31</f>
        <v>3656</v>
      </c>
      <c r="M31" s="213">
        <v>1501</v>
      </c>
      <c r="N31" s="213">
        <v>2155</v>
      </c>
      <c r="O31" s="293">
        <f t="shared" si="2"/>
        <v>0.008731642891090905</v>
      </c>
      <c r="P31" s="16">
        <v>110</v>
      </c>
      <c r="Q31" s="260">
        <f>R31+S31</f>
        <v>0</v>
      </c>
      <c r="R31" s="260">
        <v>0</v>
      </c>
      <c r="S31" s="260">
        <v>0</v>
      </c>
      <c r="T31" s="294">
        <f aca="true" t="shared" si="4" ref="T31:T38">Q31/$B$5</f>
        <v>0</v>
      </c>
    </row>
    <row r="32" spans="1:20" ht="18.75" customHeight="1">
      <c r="A32" s="16">
        <v>21</v>
      </c>
      <c r="B32" s="213">
        <f>C32+D32</f>
        <v>4054</v>
      </c>
      <c r="C32" s="213">
        <v>1985</v>
      </c>
      <c r="D32" s="213">
        <v>2069</v>
      </c>
      <c r="E32" s="291">
        <f t="shared" si="0"/>
        <v>0.009682188260525857</v>
      </c>
      <c r="F32" s="19">
        <v>51</v>
      </c>
      <c r="G32" s="213">
        <f>H32+I32</f>
        <v>4954</v>
      </c>
      <c r="H32" s="213">
        <v>2404</v>
      </c>
      <c r="I32" s="213">
        <v>2550</v>
      </c>
      <c r="J32" s="293">
        <f t="shared" si="1"/>
        <v>0.011831662714021977</v>
      </c>
      <c r="K32" s="16">
        <v>81</v>
      </c>
      <c r="L32" s="213">
        <f>M32+N32</f>
        <v>3197</v>
      </c>
      <c r="M32" s="213">
        <v>1312</v>
      </c>
      <c r="N32" s="213">
        <v>1885</v>
      </c>
      <c r="O32" s="293">
        <f t="shared" si="2"/>
        <v>0.007635410919807885</v>
      </c>
      <c r="P32" s="16">
        <v>111</v>
      </c>
      <c r="Q32" s="260">
        <f aca="true" t="shared" si="5" ref="Q32:Q38">R32+S32</f>
        <v>0</v>
      </c>
      <c r="R32" s="260">
        <v>0</v>
      </c>
      <c r="S32" s="260">
        <v>0</v>
      </c>
      <c r="T32" s="294">
        <f t="shared" si="4"/>
        <v>0</v>
      </c>
    </row>
    <row r="33" spans="1:20" ht="18.75" customHeight="1">
      <c r="A33" s="16">
        <v>22</v>
      </c>
      <c r="B33" s="213">
        <f>C33+D33</f>
        <v>4274</v>
      </c>
      <c r="C33" s="213">
        <v>2068</v>
      </c>
      <c r="D33" s="213">
        <v>2206</v>
      </c>
      <c r="E33" s="291">
        <f t="shared" si="0"/>
        <v>0.010207615349158242</v>
      </c>
      <c r="F33" s="19">
        <v>52</v>
      </c>
      <c r="G33" s="213">
        <f>H33+I33</f>
        <v>4970</v>
      </c>
      <c r="H33" s="213">
        <v>2421</v>
      </c>
      <c r="I33" s="213">
        <v>2549</v>
      </c>
      <c r="J33" s="293">
        <f t="shared" si="1"/>
        <v>0.011869875593195241</v>
      </c>
      <c r="K33" s="16">
        <v>82</v>
      </c>
      <c r="L33" s="213">
        <f>M33+N33</f>
        <v>3065</v>
      </c>
      <c r="M33" s="213">
        <v>1199</v>
      </c>
      <c r="N33" s="213">
        <v>1866</v>
      </c>
      <c r="O33" s="293">
        <f t="shared" si="2"/>
        <v>0.0073201546666284536</v>
      </c>
      <c r="P33" s="16">
        <v>112</v>
      </c>
      <c r="Q33" s="260">
        <f t="shared" si="5"/>
        <v>0</v>
      </c>
      <c r="R33" s="260">
        <v>0</v>
      </c>
      <c r="S33" s="260">
        <v>0</v>
      </c>
      <c r="T33" s="294">
        <f t="shared" si="4"/>
        <v>0</v>
      </c>
    </row>
    <row r="34" spans="1:20" ht="18.75" customHeight="1">
      <c r="A34" s="16">
        <v>23</v>
      </c>
      <c r="B34" s="213">
        <f>C34+D34</f>
        <v>4263</v>
      </c>
      <c r="C34" s="213">
        <v>2127</v>
      </c>
      <c r="D34" s="213">
        <v>2136</v>
      </c>
      <c r="E34" s="291">
        <f t="shared" si="0"/>
        <v>0.010181343994726623</v>
      </c>
      <c r="F34" s="19">
        <v>53</v>
      </c>
      <c r="G34" s="213">
        <f>H34+I34</f>
        <v>4952</v>
      </c>
      <c r="H34" s="213">
        <v>2418</v>
      </c>
      <c r="I34" s="213">
        <v>2534</v>
      </c>
      <c r="J34" s="293">
        <f t="shared" si="1"/>
        <v>0.01182688610412532</v>
      </c>
      <c r="K34" s="16">
        <v>83</v>
      </c>
      <c r="L34" s="213">
        <f>M34+N34</f>
        <v>2817</v>
      </c>
      <c r="M34" s="213">
        <v>1107</v>
      </c>
      <c r="N34" s="213">
        <v>1710</v>
      </c>
      <c r="O34" s="293">
        <f t="shared" si="2"/>
        <v>0.0067278550394428566</v>
      </c>
      <c r="P34" s="16">
        <v>113</v>
      </c>
      <c r="Q34" s="260">
        <f t="shared" si="5"/>
        <v>0</v>
      </c>
      <c r="R34" s="260">
        <v>0</v>
      </c>
      <c r="S34" s="260">
        <v>0</v>
      </c>
      <c r="T34" s="294">
        <f t="shared" si="4"/>
        <v>0</v>
      </c>
    </row>
    <row r="35" spans="1:20" ht="18.75" customHeight="1">
      <c r="A35" s="16">
        <v>24</v>
      </c>
      <c r="B35" s="213">
        <f>C35+D35</f>
        <v>4278</v>
      </c>
      <c r="C35" s="213">
        <v>2092</v>
      </c>
      <c r="D35" s="213">
        <v>2186</v>
      </c>
      <c r="E35" s="291">
        <f t="shared" si="0"/>
        <v>0.010217168568951558</v>
      </c>
      <c r="F35" s="19">
        <v>54</v>
      </c>
      <c r="G35" s="213">
        <f>H35+I35</f>
        <v>4841</v>
      </c>
      <c r="H35" s="213">
        <v>2432</v>
      </c>
      <c r="I35" s="213">
        <v>2409</v>
      </c>
      <c r="J35" s="293">
        <f t="shared" si="1"/>
        <v>0.011561784254860798</v>
      </c>
      <c r="K35" s="16">
        <v>84</v>
      </c>
      <c r="L35" s="213">
        <f>M35+N35</f>
        <v>2346</v>
      </c>
      <c r="M35" s="213">
        <v>885</v>
      </c>
      <c r="N35" s="213">
        <v>1461</v>
      </c>
      <c r="O35" s="293">
        <f t="shared" si="2"/>
        <v>0.0056029634087798865</v>
      </c>
      <c r="P35" s="16" t="s">
        <v>501</v>
      </c>
      <c r="Q35" s="260">
        <f t="shared" si="5"/>
        <v>0</v>
      </c>
      <c r="R35" s="260">
        <v>0</v>
      </c>
      <c r="S35" s="260">
        <v>0</v>
      </c>
      <c r="T35" s="294">
        <f t="shared" si="4"/>
        <v>0</v>
      </c>
    </row>
    <row r="36" spans="1:30" s="198" customFormat="1" ht="18.75" customHeight="1">
      <c r="A36" s="195" t="s">
        <v>376</v>
      </c>
      <c r="B36" s="200">
        <f>SUM(B37:B41)</f>
        <v>22509</v>
      </c>
      <c r="C36" s="200">
        <f>SUM(C37:C41)</f>
        <v>10998</v>
      </c>
      <c r="D36" s="200">
        <f>SUM(D37:D41)</f>
        <v>11511</v>
      </c>
      <c r="E36" s="290">
        <f t="shared" si="0"/>
        <v>0.053758356081937964</v>
      </c>
      <c r="F36" s="196" t="s">
        <v>377</v>
      </c>
      <c r="G36" s="200">
        <f>SUM(G37:G41)</f>
        <v>24373</v>
      </c>
      <c r="H36" s="200">
        <f>SUM(H37:H41)</f>
        <v>11828</v>
      </c>
      <c r="I36" s="200">
        <f>SUM(I37:I41)</f>
        <v>12545</v>
      </c>
      <c r="J36" s="292">
        <f t="shared" si="1"/>
        <v>0.058210156505623264</v>
      </c>
      <c r="K36" s="195" t="s">
        <v>378</v>
      </c>
      <c r="L36" s="200">
        <f>SUM(L37:L41)</f>
        <v>8424</v>
      </c>
      <c r="M36" s="200">
        <f>SUM(M37:M41)</f>
        <v>2844</v>
      </c>
      <c r="N36" s="200">
        <f>SUM(N37:N41)</f>
        <v>5580</v>
      </c>
      <c r="O36" s="292">
        <f t="shared" si="2"/>
        <v>0.020119080884723684</v>
      </c>
      <c r="P36" s="197" t="s">
        <v>379</v>
      </c>
      <c r="Q36" s="260">
        <f t="shared" si="5"/>
        <v>56277</v>
      </c>
      <c r="R36" s="213">
        <f>C6+C12+C18</f>
        <v>28826</v>
      </c>
      <c r="S36" s="213">
        <f>D6+D12+D18</f>
        <v>27451</v>
      </c>
      <c r="T36" s="294">
        <f t="shared" si="4"/>
        <v>0.1344066375771124</v>
      </c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</row>
    <row r="37" spans="1:20" ht="18.75" customHeight="1">
      <c r="A37" s="16">
        <v>25</v>
      </c>
      <c r="B37" s="213">
        <f>C37+D37</f>
        <v>4493</v>
      </c>
      <c r="C37" s="213">
        <v>2224</v>
      </c>
      <c r="D37" s="213">
        <v>2269</v>
      </c>
      <c r="E37" s="291">
        <f t="shared" si="0"/>
        <v>0.010730654132842297</v>
      </c>
      <c r="F37" s="19">
        <v>55</v>
      </c>
      <c r="G37" s="213">
        <f>H37+I37</f>
        <v>4510</v>
      </c>
      <c r="H37" s="213">
        <v>2235</v>
      </c>
      <c r="I37" s="213">
        <v>2275</v>
      </c>
      <c r="J37" s="293">
        <f t="shared" si="1"/>
        <v>0.010771255316963891</v>
      </c>
      <c r="K37" s="16">
        <v>85</v>
      </c>
      <c r="L37" s="213">
        <f>M37+N37</f>
        <v>2176</v>
      </c>
      <c r="M37" s="213">
        <v>814</v>
      </c>
      <c r="N37" s="213">
        <v>1362</v>
      </c>
      <c r="O37" s="293">
        <f t="shared" si="2"/>
        <v>0.0051969515675639524</v>
      </c>
      <c r="P37" s="197" t="s">
        <v>502</v>
      </c>
      <c r="Q37" s="260">
        <f t="shared" si="5"/>
        <v>259993</v>
      </c>
      <c r="R37" s="213">
        <f>C24+C30+C36+H6+H12+H18+H24+H30+H36+M6</f>
        <v>127466</v>
      </c>
      <c r="S37" s="213">
        <f>D24+D30+D36+I6+I12+I18+I24+I30+I36+N6</f>
        <v>132527</v>
      </c>
      <c r="T37" s="294">
        <f t="shared" si="4"/>
        <v>0.6209425684309076</v>
      </c>
    </row>
    <row r="38" spans="1:20" ht="18.75" customHeight="1">
      <c r="A38" s="16">
        <v>26</v>
      </c>
      <c r="B38" s="213">
        <f>C38+D38</f>
        <v>4414</v>
      </c>
      <c r="C38" s="213">
        <v>2111</v>
      </c>
      <c r="D38" s="213">
        <v>2303</v>
      </c>
      <c r="E38" s="291">
        <f t="shared" si="0"/>
        <v>0.010541978041924305</v>
      </c>
      <c r="F38" s="19">
        <v>56</v>
      </c>
      <c r="G38" s="213">
        <f>H38+I38</f>
        <v>4849</v>
      </c>
      <c r="H38" s="213">
        <v>2378</v>
      </c>
      <c r="I38" s="213">
        <v>2471</v>
      </c>
      <c r="J38" s="293">
        <f t="shared" si="1"/>
        <v>0.01158089069444743</v>
      </c>
      <c r="K38" s="16">
        <v>86</v>
      </c>
      <c r="L38" s="213">
        <f>M38+N38</f>
        <v>1987</v>
      </c>
      <c r="M38" s="213">
        <v>677</v>
      </c>
      <c r="N38" s="213">
        <v>1310</v>
      </c>
      <c r="O38" s="293">
        <f t="shared" si="2"/>
        <v>0.004745561932329768</v>
      </c>
      <c r="P38" s="197" t="s">
        <v>503</v>
      </c>
      <c r="Q38" s="260">
        <f t="shared" si="5"/>
        <v>102437</v>
      </c>
      <c r="R38" s="213">
        <f>M12+M18+M24+M30+M36+R6+R12+R18+R30+R24</f>
        <v>43705</v>
      </c>
      <c r="S38" s="213">
        <f>N12+N18+N24+N30+N36+S6+S12+S18+S30+S24</f>
        <v>58732</v>
      </c>
      <c r="T38" s="294">
        <f t="shared" si="4"/>
        <v>0.24465079399198006</v>
      </c>
    </row>
    <row r="39" spans="1:20" ht="18.75" customHeight="1">
      <c r="A39" s="16">
        <v>27</v>
      </c>
      <c r="B39" s="213">
        <f>C39+D39</f>
        <v>4395</v>
      </c>
      <c r="C39" s="213">
        <v>2104</v>
      </c>
      <c r="D39" s="213">
        <v>2291</v>
      </c>
      <c r="E39" s="291">
        <f t="shared" si="0"/>
        <v>0.010496600247906053</v>
      </c>
      <c r="F39" s="19">
        <v>57</v>
      </c>
      <c r="G39" s="213">
        <f>H39+I39</f>
        <v>4840</v>
      </c>
      <c r="H39" s="213">
        <v>2314</v>
      </c>
      <c r="I39" s="213">
        <v>2526</v>
      </c>
      <c r="J39" s="293">
        <f t="shared" si="1"/>
        <v>0.011559395949912468</v>
      </c>
      <c r="K39" s="16">
        <v>87</v>
      </c>
      <c r="L39" s="213">
        <f>M39+N39</f>
        <v>1701</v>
      </c>
      <c r="M39" s="213">
        <v>586</v>
      </c>
      <c r="N39" s="213">
        <v>1115</v>
      </c>
      <c r="O39" s="293">
        <f t="shared" si="2"/>
        <v>0.004062506717107667</v>
      </c>
      <c r="P39" s="197" t="s">
        <v>504</v>
      </c>
      <c r="Q39" s="301">
        <v>44.84</v>
      </c>
      <c r="R39" s="301">
        <v>43.33</v>
      </c>
      <c r="S39" s="301">
        <v>46.2</v>
      </c>
      <c r="T39" s="213"/>
    </row>
    <row r="40" spans="1:20" ht="18.75" customHeight="1">
      <c r="A40" s="16">
        <v>28</v>
      </c>
      <c r="B40" s="213">
        <f>C40+D40</f>
        <v>4597</v>
      </c>
      <c r="C40" s="213">
        <v>2322</v>
      </c>
      <c r="D40" s="213">
        <v>2275</v>
      </c>
      <c r="E40" s="291">
        <f t="shared" si="0"/>
        <v>0.010979037847468516</v>
      </c>
      <c r="F40" s="19">
        <v>58</v>
      </c>
      <c r="G40" s="213">
        <f>H40+I40</f>
        <v>4889</v>
      </c>
      <c r="H40" s="213">
        <v>2397</v>
      </c>
      <c r="I40" s="213">
        <v>2492</v>
      </c>
      <c r="J40" s="293">
        <f t="shared" si="1"/>
        <v>0.01167642289238059</v>
      </c>
      <c r="K40" s="16">
        <v>88</v>
      </c>
      <c r="L40" s="213">
        <f>M40+N40</f>
        <v>1390</v>
      </c>
      <c r="M40" s="213">
        <v>442</v>
      </c>
      <c r="N40" s="213">
        <v>948</v>
      </c>
      <c r="O40" s="293">
        <f t="shared" si="2"/>
        <v>0.003319743878177341</v>
      </c>
      <c r="P40" s="197"/>
      <c r="Q40" s="200"/>
      <c r="R40" s="200"/>
      <c r="S40" s="200"/>
      <c r="T40" s="200"/>
    </row>
    <row r="41" spans="1:20" ht="18.75" customHeight="1">
      <c r="A41" s="16">
        <v>29</v>
      </c>
      <c r="B41" s="213">
        <f>C41+D41</f>
        <v>4610</v>
      </c>
      <c r="C41" s="213">
        <v>2237</v>
      </c>
      <c r="D41" s="213">
        <v>2373</v>
      </c>
      <c r="E41" s="291">
        <f t="shared" si="0"/>
        <v>0.011010085811796794</v>
      </c>
      <c r="F41" s="19">
        <v>59</v>
      </c>
      <c r="G41" s="213">
        <f>H41+I41</f>
        <v>5285</v>
      </c>
      <c r="H41" s="213">
        <v>2504</v>
      </c>
      <c r="I41" s="213">
        <v>2781</v>
      </c>
      <c r="J41" s="293">
        <f t="shared" si="1"/>
        <v>0.012622191651918883</v>
      </c>
      <c r="K41" s="16">
        <v>89</v>
      </c>
      <c r="L41" s="213">
        <f>M41+N41</f>
        <v>1170</v>
      </c>
      <c r="M41" s="213">
        <v>325</v>
      </c>
      <c r="N41" s="213">
        <v>845</v>
      </c>
      <c r="O41" s="293">
        <f t="shared" si="2"/>
        <v>0.002794316789544956</v>
      </c>
      <c r="P41" s="197"/>
      <c r="Q41" s="200"/>
      <c r="R41" s="200" t="s">
        <v>2512</v>
      </c>
      <c r="S41" s="200" t="s">
        <v>717</v>
      </c>
      <c r="T41" s="200" t="s">
        <v>2511</v>
      </c>
    </row>
    <row r="42" spans="1:20" ht="7.5" customHeight="1" thickBot="1">
      <c r="A42" s="32"/>
      <c r="B42" s="213"/>
      <c r="C42" s="213"/>
      <c r="D42" s="213"/>
      <c r="E42" s="213"/>
      <c r="F42" s="21"/>
      <c r="G42" s="213"/>
      <c r="H42" s="213"/>
      <c r="I42" s="213"/>
      <c r="J42" s="233"/>
      <c r="K42" s="18"/>
      <c r="L42" s="213"/>
      <c r="M42" s="213"/>
      <c r="N42" s="213"/>
      <c r="O42" s="233"/>
      <c r="P42" s="22"/>
      <c r="Q42" s="213"/>
      <c r="R42" s="213"/>
      <c r="S42" s="213"/>
      <c r="T42" s="213"/>
    </row>
    <row r="43" spans="1:20" ht="18.75" customHeight="1">
      <c r="A43" s="38" t="s">
        <v>2510</v>
      </c>
      <c r="B43" s="2"/>
      <c r="C43" s="214"/>
      <c r="D43" s="2"/>
      <c r="E43" s="10"/>
      <c r="F43" s="10"/>
      <c r="G43" s="10"/>
      <c r="H43" s="10"/>
      <c r="I43" s="10"/>
      <c r="J43" s="10"/>
      <c r="K43" s="9"/>
      <c r="L43" s="2"/>
      <c r="M43" s="2"/>
      <c r="N43" s="2"/>
      <c r="O43" s="10"/>
      <c r="P43" s="11"/>
      <c r="Q43" s="11"/>
      <c r="R43" s="11"/>
      <c r="S43" s="11"/>
      <c r="T43" s="11"/>
    </row>
    <row r="44" spans="1:10" ht="18.75" customHeight="1">
      <c r="A44" s="24"/>
      <c r="J44" s="13"/>
    </row>
    <row r="45" ht="17.25">
      <c r="J45" s="13"/>
    </row>
    <row r="46" ht="17.25">
      <c r="J46" s="13"/>
    </row>
    <row r="47" ht="17.25">
      <c r="J47" s="13"/>
    </row>
    <row r="48" ht="17.25">
      <c r="J48" s="13"/>
    </row>
    <row r="49" ht="17.25">
      <c r="J49" s="13"/>
    </row>
    <row r="50" ht="17.25">
      <c r="J50" s="13"/>
    </row>
    <row r="51" ht="17.25">
      <c r="J51" s="13"/>
    </row>
    <row r="52" ht="17.25">
      <c r="J52" s="13"/>
    </row>
    <row r="53" ht="17.25">
      <c r="J53" s="13"/>
    </row>
    <row r="54" ht="17.25">
      <c r="J54" s="13"/>
    </row>
    <row r="55" ht="17.25">
      <c r="J55" s="13"/>
    </row>
    <row r="56" ht="17.25">
      <c r="J56" s="13"/>
    </row>
    <row r="57" ht="17.25">
      <c r="J57" s="13"/>
    </row>
    <row r="58" ht="17.25">
      <c r="J58" s="13"/>
    </row>
    <row r="59" ht="17.25">
      <c r="J59" s="13"/>
    </row>
    <row r="60" ht="17.25">
      <c r="J60" s="13"/>
    </row>
    <row r="61" ht="17.25">
      <c r="J61" s="13"/>
    </row>
    <row r="62" ht="17.25">
      <c r="J62" s="13"/>
    </row>
    <row r="63" ht="17.25">
      <c r="J63" s="13"/>
    </row>
    <row r="64" ht="17.25">
      <c r="J64" s="13"/>
    </row>
    <row r="65" ht="17.25">
      <c r="J65" s="13"/>
    </row>
    <row r="66" ht="17.25">
      <c r="J66" s="13"/>
    </row>
    <row r="67" ht="17.25">
      <c r="J67" s="13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zoomScaleSheetLayoutView="100" zoomScalePageLayoutView="0" workbookViewId="0" topLeftCell="A1">
      <selection activeCell="A1" sqref="A1:N1"/>
    </sheetView>
  </sheetViews>
  <sheetFormatPr defaultColWidth="12.00390625" defaultRowHeight="13.5"/>
  <cols>
    <col min="1" max="1" width="0.2421875" style="76" customWidth="1"/>
    <col min="2" max="2" width="8.875" style="75" customWidth="1"/>
    <col min="3" max="3" width="0.2421875" style="76" customWidth="1"/>
    <col min="4" max="4" width="8.50390625" style="48" customWidth="1"/>
    <col min="5" max="26" width="7.875" style="48" customWidth="1"/>
    <col min="27" max="28" width="10.625" style="49" customWidth="1"/>
    <col min="29" max="16384" width="12.00390625" style="49" customWidth="1"/>
  </cols>
  <sheetData>
    <row r="1" spans="1:26" s="44" customFormat="1" ht="19.5" customHeight="1">
      <c r="A1" s="347" t="s">
        <v>380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9" t="s">
        <v>381</v>
      </c>
      <c r="P1" s="349"/>
      <c r="Q1" s="349"/>
      <c r="R1" s="349"/>
      <c r="S1" s="349"/>
      <c r="T1" s="349"/>
      <c r="U1" s="349"/>
      <c r="V1" s="42"/>
      <c r="W1" s="42"/>
      <c r="X1" s="43"/>
      <c r="Y1" s="43"/>
      <c r="Z1" s="227"/>
    </row>
    <row r="2" spans="1:26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7"/>
      <c r="Q2" s="47"/>
      <c r="R2" s="47"/>
      <c r="S2" s="47"/>
      <c r="T2" s="47"/>
      <c r="U2" s="47"/>
      <c r="V2" s="47"/>
      <c r="W2" s="47"/>
      <c r="Z2" s="228"/>
    </row>
    <row r="3" spans="1:26" ht="14.25" customHeight="1" thickBot="1">
      <c r="A3" s="50"/>
      <c r="B3" s="51"/>
      <c r="C3" s="50"/>
      <c r="D3" s="52"/>
      <c r="E3" s="53"/>
      <c r="F3" s="53"/>
      <c r="G3" s="53"/>
      <c r="H3" s="53"/>
      <c r="I3" s="53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348" t="s">
        <v>2506</v>
      </c>
      <c r="Y3" s="348"/>
      <c r="Z3" s="348"/>
    </row>
    <row r="4" spans="1:40" s="61" customFormat="1" ht="30" customHeight="1">
      <c r="A4" s="54"/>
      <c r="B4" s="55" t="s">
        <v>500</v>
      </c>
      <c r="C4" s="56"/>
      <c r="D4" s="57" t="s">
        <v>704</v>
      </c>
      <c r="E4" s="57" t="s">
        <v>720</v>
      </c>
      <c r="F4" s="57" t="s">
        <v>721</v>
      </c>
      <c r="G4" s="57" t="s">
        <v>722</v>
      </c>
      <c r="H4" s="58" t="s">
        <v>723</v>
      </c>
      <c r="I4" s="57" t="s">
        <v>724</v>
      </c>
      <c r="J4" s="57" t="s">
        <v>725</v>
      </c>
      <c r="K4" s="57" t="s">
        <v>726</v>
      </c>
      <c r="L4" s="57" t="s">
        <v>727</v>
      </c>
      <c r="M4" s="57" t="s">
        <v>728</v>
      </c>
      <c r="N4" s="235" t="s">
        <v>729</v>
      </c>
      <c r="O4" s="59" t="s">
        <v>730</v>
      </c>
      <c r="P4" s="58" t="s">
        <v>731</v>
      </c>
      <c r="Q4" s="58" t="s">
        <v>732</v>
      </c>
      <c r="R4" s="58" t="s">
        <v>733</v>
      </c>
      <c r="S4" s="58" t="s">
        <v>382</v>
      </c>
      <c r="T4" s="58" t="s">
        <v>1018</v>
      </c>
      <c r="U4" s="58" t="s">
        <v>1019</v>
      </c>
      <c r="V4" s="58" t="s">
        <v>1020</v>
      </c>
      <c r="W4" s="58" t="s">
        <v>1021</v>
      </c>
      <c r="X4" s="58" t="s">
        <v>1022</v>
      </c>
      <c r="Y4" s="229" t="s">
        <v>1023</v>
      </c>
      <c r="Z4" s="230" t="s">
        <v>678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34" customFormat="1" ht="1.5" customHeight="1">
      <c r="A5" s="39"/>
      <c r="B5" s="40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  <c r="O5" s="41"/>
      <c r="P5" s="41"/>
      <c r="Q5" s="41"/>
      <c r="R5" s="41"/>
      <c r="S5" s="41"/>
      <c r="T5" s="41"/>
      <c r="U5" s="41"/>
      <c r="V5" s="41"/>
      <c r="W5" s="41"/>
      <c r="X5" s="41"/>
      <c r="Y5" s="231"/>
      <c r="Z5" s="231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208" customFormat="1" ht="15" customHeight="1">
      <c r="A6" s="203"/>
      <c r="B6" s="204" t="s">
        <v>794</v>
      </c>
      <c r="C6" s="237"/>
      <c r="D6" s="206">
        <f>SUM(D8:D57)</f>
        <v>418707</v>
      </c>
      <c r="E6" s="206">
        <f>SUM(E8:E57)</f>
        <v>17445</v>
      </c>
      <c r="F6" s="206">
        <f aca="true" t="shared" si="0" ref="F6:Z6">SUM(F8:F57)</f>
        <v>18500</v>
      </c>
      <c r="G6" s="206">
        <f t="shared" si="0"/>
        <v>20332</v>
      </c>
      <c r="H6" s="206">
        <f t="shared" si="0"/>
        <v>20284</v>
      </c>
      <c r="I6" s="206">
        <f t="shared" si="0"/>
        <v>21008</v>
      </c>
      <c r="J6" s="206">
        <f t="shared" si="0"/>
        <v>22509</v>
      </c>
      <c r="K6" s="206">
        <f t="shared" si="0"/>
        <v>24684</v>
      </c>
      <c r="L6" s="206">
        <f t="shared" si="0"/>
        <v>30438</v>
      </c>
      <c r="M6" s="206">
        <f t="shared" si="0"/>
        <v>32119</v>
      </c>
      <c r="N6" s="206">
        <f t="shared" si="0"/>
        <v>27537</v>
      </c>
      <c r="O6" s="206">
        <f t="shared" si="0"/>
        <v>24817</v>
      </c>
      <c r="P6" s="206">
        <f t="shared" si="0"/>
        <v>24373</v>
      </c>
      <c r="Q6" s="206">
        <f t="shared" si="0"/>
        <v>32224</v>
      </c>
      <c r="R6" s="206">
        <f t="shared" si="0"/>
        <v>27595</v>
      </c>
      <c r="S6" s="206">
        <f t="shared" si="0"/>
        <v>25499</v>
      </c>
      <c r="T6" s="206">
        <f t="shared" si="0"/>
        <v>21460</v>
      </c>
      <c r="U6" s="206">
        <f t="shared" si="0"/>
        <v>15081</v>
      </c>
      <c r="V6" s="206">
        <f t="shared" si="0"/>
        <v>8424</v>
      </c>
      <c r="W6" s="206">
        <f t="shared" si="0"/>
        <v>3313</v>
      </c>
      <c r="X6" s="206">
        <f t="shared" si="0"/>
        <v>923</v>
      </c>
      <c r="Y6" s="206">
        <f t="shared" si="0"/>
        <v>134</v>
      </c>
      <c r="Z6" s="206">
        <f t="shared" si="0"/>
        <v>8</v>
      </c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</row>
    <row r="7" spans="1:40" s="34" customFormat="1" ht="3" customHeight="1">
      <c r="A7" s="41"/>
      <c r="B7" s="62"/>
      <c r="C7" s="238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34" customFormat="1" ht="15" customHeight="1">
      <c r="A8" s="41"/>
      <c r="B8" s="62" t="s">
        <v>795</v>
      </c>
      <c r="C8" s="238"/>
      <c r="D8" s="64">
        <f>SUM(E8:Z8)</f>
        <v>5322</v>
      </c>
      <c r="E8" s="64">
        <v>156</v>
      </c>
      <c r="F8" s="64">
        <v>178</v>
      </c>
      <c r="G8" s="64">
        <v>209</v>
      </c>
      <c r="H8" s="64">
        <v>211</v>
      </c>
      <c r="I8" s="64">
        <v>202</v>
      </c>
      <c r="J8" s="64">
        <v>218</v>
      </c>
      <c r="K8" s="64">
        <v>213</v>
      </c>
      <c r="L8" s="64">
        <v>338</v>
      </c>
      <c r="M8" s="64">
        <v>355</v>
      </c>
      <c r="N8" s="64">
        <v>354</v>
      </c>
      <c r="O8" s="247">
        <v>334</v>
      </c>
      <c r="P8" s="247">
        <v>313</v>
      </c>
      <c r="Q8" s="247">
        <v>464</v>
      </c>
      <c r="R8" s="247">
        <v>402</v>
      </c>
      <c r="S8" s="247">
        <v>397</v>
      </c>
      <c r="T8" s="64">
        <v>367</v>
      </c>
      <c r="U8" s="64">
        <v>333</v>
      </c>
      <c r="V8" s="64">
        <v>194</v>
      </c>
      <c r="W8" s="64">
        <v>54</v>
      </c>
      <c r="X8" s="64">
        <v>26</v>
      </c>
      <c r="Y8" s="64">
        <v>4</v>
      </c>
      <c r="Z8" s="64" t="s">
        <v>2513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s="34" customFormat="1" ht="15" customHeight="1">
      <c r="A9" s="41"/>
      <c r="B9" s="62" t="s">
        <v>796</v>
      </c>
      <c r="C9" s="238"/>
      <c r="D9" s="64">
        <f aca="true" t="shared" si="1" ref="D9:D57">SUM(E9:Z9)</f>
        <v>4612</v>
      </c>
      <c r="E9" s="64">
        <v>119</v>
      </c>
      <c r="F9" s="64">
        <v>101</v>
      </c>
      <c r="G9" s="64">
        <v>117</v>
      </c>
      <c r="H9" s="64">
        <v>173</v>
      </c>
      <c r="I9" s="64">
        <v>178</v>
      </c>
      <c r="J9" s="64">
        <v>198</v>
      </c>
      <c r="K9" s="64">
        <v>194</v>
      </c>
      <c r="L9" s="64">
        <v>250</v>
      </c>
      <c r="M9" s="64">
        <v>264</v>
      </c>
      <c r="N9" s="64">
        <v>243</v>
      </c>
      <c r="O9" s="247">
        <v>263</v>
      </c>
      <c r="P9" s="247">
        <v>315</v>
      </c>
      <c r="Q9" s="247">
        <v>440</v>
      </c>
      <c r="R9" s="247">
        <v>400</v>
      </c>
      <c r="S9" s="64">
        <v>412</v>
      </c>
      <c r="T9" s="64">
        <v>335</v>
      </c>
      <c r="U9" s="64">
        <v>271</v>
      </c>
      <c r="V9" s="64">
        <v>214</v>
      </c>
      <c r="W9" s="64">
        <v>95</v>
      </c>
      <c r="X9" s="64">
        <v>26</v>
      </c>
      <c r="Y9" s="64">
        <v>4</v>
      </c>
      <c r="Z9" s="64" t="s">
        <v>2513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s="34" customFormat="1" ht="15" customHeight="1">
      <c r="A10" s="41"/>
      <c r="B10" s="62" t="s">
        <v>797</v>
      </c>
      <c r="C10" s="238"/>
      <c r="D10" s="64">
        <f t="shared" si="1"/>
        <v>3663</v>
      </c>
      <c r="E10" s="64">
        <v>89</v>
      </c>
      <c r="F10" s="64">
        <v>75</v>
      </c>
      <c r="G10" s="64">
        <v>90</v>
      </c>
      <c r="H10" s="64">
        <v>114</v>
      </c>
      <c r="I10" s="64">
        <v>168</v>
      </c>
      <c r="J10" s="64">
        <v>200</v>
      </c>
      <c r="K10" s="64">
        <v>180</v>
      </c>
      <c r="L10" s="64">
        <v>202</v>
      </c>
      <c r="M10" s="64">
        <v>203</v>
      </c>
      <c r="N10" s="64">
        <v>213</v>
      </c>
      <c r="O10" s="247">
        <v>230</v>
      </c>
      <c r="P10" s="247">
        <v>244</v>
      </c>
      <c r="Q10" s="247">
        <v>334</v>
      </c>
      <c r="R10" s="247">
        <v>274</v>
      </c>
      <c r="S10" s="247">
        <v>331</v>
      </c>
      <c r="T10" s="64">
        <v>268</v>
      </c>
      <c r="U10" s="64">
        <v>230</v>
      </c>
      <c r="V10" s="64">
        <v>139</v>
      </c>
      <c r="W10" s="64">
        <v>63</v>
      </c>
      <c r="X10" s="64">
        <v>14</v>
      </c>
      <c r="Y10" s="64">
        <v>2</v>
      </c>
      <c r="Z10" s="64" t="s">
        <v>2513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34" customFormat="1" ht="15" customHeight="1">
      <c r="A11" s="41"/>
      <c r="B11" s="62" t="s">
        <v>798</v>
      </c>
      <c r="C11" s="238"/>
      <c r="D11" s="64">
        <f t="shared" si="1"/>
        <v>4533</v>
      </c>
      <c r="E11" s="64">
        <v>117</v>
      </c>
      <c r="F11" s="64">
        <v>105</v>
      </c>
      <c r="G11" s="64">
        <v>131</v>
      </c>
      <c r="H11" s="64">
        <v>131</v>
      </c>
      <c r="I11" s="64">
        <v>170</v>
      </c>
      <c r="J11" s="64">
        <v>199</v>
      </c>
      <c r="K11" s="64">
        <v>223</v>
      </c>
      <c r="L11" s="64">
        <v>256</v>
      </c>
      <c r="M11" s="64">
        <v>288</v>
      </c>
      <c r="N11" s="64">
        <v>292</v>
      </c>
      <c r="O11" s="247">
        <v>289</v>
      </c>
      <c r="P11" s="247">
        <v>284</v>
      </c>
      <c r="Q11" s="247">
        <v>401</v>
      </c>
      <c r="R11" s="247">
        <v>323</v>
      </c>
      <c r="S11" s="247">
        <v>357</v>
      </c>
      <c r="T11" s="64">
        <v>367</v>
      </c>
      <c r="U11" s="64">
        <v>301</v>
      </c>
      <c r="V11" s="64">
        <v>199</v>
      </c>
      <c r="W11" s="64">
        <v>78</v>
      </c>
      <c r="X11" s="64">
        <v>21</v>
      </c>
      <c r="Y11" s="64">
        <v>1</v>
      </c>
      <c r="Z11" s="64" t="s">
        <v>2513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34" customFormat="1" ht="15" customHeight="1">
      <c r="A12" s="41"/>
      <c r="B12" s="62" t="s">
        <v>799</v>
      </c>
      <c r="C12" s="238"/>
      <c r="D12" s="64">
        <f t="shared" si="1"/>
        <v>7271</v>
      </c>
      <c r="E12" s="64">
        <v>182</v>
      </c>
      <c r="F12" s="64">
        <v>194</v>
      </c>
      <c r="G12" s="64">
        <v>247</v>
      </c>
      <c r="H12" s="64">
        <v>266</v>
      </c>
      <c r="I12" s="64">
        <v>359</v>
      </c>
      <c r="J12" s="64">
        <v>323</v>
      </c>
      <c r="K12" s="64">
        <v>341</v>
      </c>
      <c r="L12" s="64">
        <v>401</v>
      </c>
      <c r="M12" s="64">
        <v>495</v>
      </c>
      <c r="N12" s="64">
        <v>454</v>
      </c>
      <c r="O12" s="247">
        <v>467</v>
      </c>
      <c r="P12" s="247">
        <v>470</v>
      </c>
      <c r="Q12" s="247">
        <v>655</v>
      </c>
      <c r="R12" s="247">
        <v>582</v>
      </c>
      <c r="S12" s="247">
        <v>558</v>
      </c>
      <c r="T12" s="64">
        <v>587</v>
      </c>
      <c r="U12" s="64">
        <v>378</v>
      </c>
      <c r="V12" s="64">
        <v>210</v>
      </c>
      <c r="W12" s="64">
        <v>82</v>
      </c>
      <c r="X12" s="64">
        <v>20</v>
      </c>
      <c r="Y12" s="64" t="s">
        <v>498</v>
      </c>
      <c r="Z12" s="64" t="s">
        <v>2513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s="34" customFormat="1" ht="15" customHeight="1">
      <c r="A13" s="41"/>
      <c r="B13" s="62" t="s">
        <v>800</v>
      </c>
      <c r="C13" s="238"/>
      <c r="D13" s="64">
        <f t="shared" si="1"/>
        <v>6290</v>
      </c>
      <c r="E13" s="64">
        <v>179</v>
      </c>
      <c r="F13" s="64">
        <v>180</v>
      </c>
      <c r="G13" s="64">
        <v>244</v>
      </c>
      <c r="H13" s="64">
        <v>240</v>
      </c>
      <c r="I13" s="64">
        <v>276</v>
      </c>
      <c r="J13" s="64">
        <v>280</v>
      </c>
      <c r="K13" s="64">
        <v>310</v>
      </c>
      <c r="L13" s="64">
        <v>347</v>
      </c>
      <c r="M13" s="64">
        <v>433</v>
      </c>
      <c r="N13" s="64">
        <v>428</v>
      </c>
      <c r="O13" s="247">
        <v>403</v>
      </c>
      <c r="P13" s="247">
        <v>446</v>
      </c>
      <c r="Q13" s="247">
        <v>548</v>
      </c>
      <c r="R13" s="247">
        <v>474</v>
      </c>
      <c r="S13" s="247">
        <v>464</v>
      </c>
      <c r="T13" s="64">
        <v>451</v>
      </c>
      <c r="U13" s="64">
        <v>331</v>
      </c>
      <c r="V13" s="64">
        <v>164</v>
      </c>
      <c r="W13" s="64">
        <v>74</v>
      </c>
      <c r="X13" s="64">
        <v>15</v>
      </c>
      <c r="Y13" s="64">
        <v>3</v>
      </c>
      <c r="Z13" s="64" t="s">
        <v>2513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34" customFormat="1" ht="15" customHeight="1">
      <c r="A14" s="41"/>
      <c r="B14" s="62" t="s">
        <v>801</v>
      </c>
      <c r="C14" s="238"/>
      <c r="D14" s="64">
        <f t="shared" si="1"/>
        <v>7839</v>
      </c>
      <c r="E14" s="64">
        <v>279</v>
      </c>
      <c r="F14" s="64">
        <v>292</v>
      </c>
      <c r="G14" s="64">
        <v>370</v>
      </c>
      <c r="H14" s="64">
        <v>391</v>
      </c>
      <c r="I14" s="64">
        <v>340</v>
      </c>
      <c r="J14" s="64">
        <v>388</v>
      </c>
      <c r="K14" s="64">
        <v>408</v>
      </c>
      <c r="L14" s="64">
        <v>542</v>
      </c>
      <c r="M14" s="64">
        <v>585</v>
      </c>
      <c r="N14" s="64">
        <v>592</v>
      </c>
      <c r="O14" s="247">
        <v>500</v>
      </c>
      <c r="P14" s="247">
        <v>475</v>
      </c>
      <c r="Q14" s="247">
        <v>599</v>
      </c>
      <c r="R14" s="247">
        <v>507</v>
      </c>
      <c r="S14" s="247">
        <v>495</v>
      </c>
      <c r="T14" s="64">
        <v>505</v>
      </c>
      <c r="U14" s="64">
        <v>320</v>
      </c>
      <c r="V14" s="64">
        <v>180</v>
      </c>
      <c r="W14" s="64">
        <v>52</v>
      </c>
      <c r="X14" s="64">
        <v>15</v>
      </c>
      <c r="Y14" s="64">
        <v>4</v>
      </c>
      <c r="Z14" s="64" t="s">
        <v>2513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34" customFormat="1" ht="15" customHeight="1">
      <c r="A15" s="41"/>
      <c r="B15" s="62" t="s">
        <v>802</v>
      </c>
      <c r="C15" s="238"/>
      <c r="D15" s="64">
        <f t="shared" si="1"/>
        <v>7403</v>
      </c>
      <c r="E15" s="64">
        <v>216</v>
      </c>
      <c r="F15" s="64">
        <v>228</v>
      </c>
      <c r="G15" s="64">
        <v>285</v>
      </c>
      <c r="H15" s="64">
        <v>272</v>
      </c>
      <c r="I15" s="64">
        <v>311</v>
      </c>
      <c r="J15" s="64">
        <v>334</v>
      </c>
      <c r="K15" s="64">
        <v>356</v>
      </c>
      <c r="L15" s="64">
        <v>417</v>
      </c>
      <c r="M15" s="64">
        <v>467</v>
      </c>
      <c r="N15" s="64">
        <v>467</v>
      </c>
      <c r="O15" s="247">
        <v>476</v>
      </c>
      <c r="P15" s="247">
        <v>472</v>
      </c>
      <c r="Q15" s="247">
        <v>636</v>
      </c>
      <c r="R15" s="247">
        <v>560</v>
      </c>
      <c r="S15" s="247">
        <v>537</v>
      </c>
      <c r="T15" s="64">
        <v>545</v>
      </c>
      <c r="U15" s="64">
        <v>453</v>
      </c>
      <c r="V15" s="64">
        <v>263</v>
      </c>
      <c r="W15" s="64">
        <v>82</v>
      </c>
      <c r="X15" s="64">
        <v>23</v>
      </c>
      <c r="Y15" s="64">
        <v>3</v>
      </c>
      <c r="Z15" s="64" t="s">
        <v>2513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34" customFormat="1" ht="15" customHeight="1">
      <c r="A16" s="41"/>
      <c r="B16" s="62" t="s">
        <v>734</v>
      </c>
      <c r="C16" s="238"/>
      <c r="D16" s="64">
        <f t="shared" si="1"/>
        <v>6489</v>
      </c>
      <c r="E16" s="64">
        <v>177</v>
      </c>
      <c r="F16" s="64">
        <v>205</v>
      </c>
      <c r="G16" s="64">
        <v>250</v>
      </c>
      <c r="H16" s="64">
        <v>263</v>
      </c>
      <c r="I16" s="64">
        <v>271</v>
      </c>
      <c r="J16" s="64">
        <v>303</v>
      </c>
      <c r="K16" s="64">
        <v>286</v>
      </c>
      <c r="L16" s="64">
        <v>368</v>
      </c>
      <c r="M16" s="64">
        <v>462</v>
      </c>
      <c r="N16" s="64">
        <v>435</v>
      </c>
      <c r="O16" s="247">
        <v>400</v>
      </c>
      <c r="P16" s="247">
        <v>457</v>
      </c>
      <c r="Q16" s="247">
        <v>536</v>
      </c>
      <c r="R16" s="247">
        <v>470</v>
      </c>
      <c r="S16" s="247">
        <v>473</v>
      </c>
      <c r="T16" s="64">
        <v>437</v>
      </c>
      <c r="U16" s="64">
        <v>357</v>
      </c>
      <c r="V16" s="64">
        <v>204</v>
      </c>
      <c r="W16" s="64">
        <v>96</v>
      </c>
      <c r="X16" s="64">
        <v>36</v>
      </c>
      <c r="Y16" s="64">
        <v>3</v>
      </c>
      <c r="Z16" s="64" t="s">
        <v>2513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34" customFormat="1" ht="15" customHeight="1">
      <c r="A17" s="41"/>
      <c r="B17" s="62" t="s">
        <v>803</v>
      </c>
      <c r="C17" s="238"/>
      <c r="D17" s="64">
        <f t="shared" si="1"/>
        <v>11816</v>
      </c>
      <c r="E17" s="64">
        <v>453</v>
      </c>
      <c r="F17" s="64">
        <v>532</v>
      </c>
      <c r="G17" s="64">
        <v>561</v>
      </c>
      <c r="H17" s="64">
        <v>511</v>
      </c>
      <c r="I17" s="64">
        <v>583</v>
      </c>
      <c r="J17" s="64">
        <v>560</v>
      </c>
      <c r="K17" s="64">
        <v>586</v>
      </c>
      <c r="L17" s="64">
        <v>870</v>
      </c>
      <c r="M17" s="64">
        <v>964</v>
      </c>
      <c r="N17" s="64">
        <v>811</v>
      </c>
      <c r="O17" s="247">
        <v>757</v>
      </c>
      <c r="P17" s="247">
        <v>682</v>
      </c>
      <c r="Q17" s="247">
        <v>821</v>
      </c>
      <c r="R17" s="247">
        <v>765</v>
      </c>
      <c r="S17" s="247">
        <v>745</v>
      </c>
      <c r="T17" s="64">
        <v>671</v>
      </c>
      <c r="U17" s="64">
        <v>537</v>
      </c>
      <c r="V17" s="64">
        <v>253</v>
      </c>
      <c r="W17" s="64">
        <v>112</v>
      </c>
      <c r="X17" s="64">
        <v>36</v>
      </c>
      <c r="Y17" s="64">
        <v>5</v>
      </c>
      <c r="Z17" s="64">
        <v>1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34" customFormat="1" ht="15" customHeight="1">
      <c r="A18" s="41"/>
      <c r="B18" s="62" t="s">
        <v>804</v>
      </c>
      <c r="C18" s="238"/>
      <c r="D18" s="64">
        <f t="shared" si="1"/>
        <v>7743</v>
      </c>
      <c r="E18" s="64">
        <v>348</v>
      </c>
      <c r="F18" s="64">
        <v>341</v>
      </c>
      <c r="G18" s="64">
        <v>369</v>
      </c>
      <c r="H18" s="64">
        <v>404</v>
      </c>
      <c r="I18" s="64">
        <v>457</v>
      </c>
      <c r="J18" s="64">
        <v>414</v>
      </c>
      <c r="K18" s="64">
        <v>463</v>
      </c>
      <c r="L18" s="64">
        <v>515</v>
      </c>
      <c r="M18" s="64">
        <v>608</v>
      </c>
      <c r="N18" s="64">
        <v>547</v>
      </c>
      <c r="O18" s="247">
        <v>510</v>
      </c>
      <c r="P18" s="247">
        <v>514</v>
      </c>
      <c r="Q18" s="247">
        <v>649</v>
      </c>
      <c r="R18" s="247">
        <v>493</v>
      </c>
      <c r="S18" s="247">
        <v>420</v>
      </c>
      <c r="T18" s="64">
        <v>310</v>
      </c>
      <c r="U18" s="64">
        <v>203</v>
      </c>
      <c r="V18" s="64">
        <v>111</v>
      </c>
      <c r="W18" s="64">
        <v>49</v>
      </c>
      <c r="X18" s="64">
        <v>17</v>
      </c>
      <c r="Y18" s="64">
        <v>1</v>
      </c>
      <c r="Z18" s="64" t="s">
        <v>2513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34" customFormat="1" ht="15" customHeight="1">
      <c r="A19" s="41"/>
      <c r="B19" s="62" t="s">
        <v>805</v>
      </c>
      <c r="C19" s="238"/>
      <c r="D19" s="64">
        <f t="shared" si="1"/>
        <v>7372</v>
      </c>
      <c r="E19" s="64">
        <v>254</v>
      </c>
      <c r="F19" s="64">
        <v>322</v>
      </c>
      <c r="G19" s="64">
        <v>430</v>
      </c>
      <c r="H19" s="64">
        <v>377</v>
      </c>
      <c r="I19" s="64">
        <v>315</v>
      </c>
      <c r="J19" s="64">
        <v>289</v>
      </c>
      <c r="K19" s="64">
        <v>340</v>
      </c>
      <c r="L19" s="64">
        <v>484</v>
      </c>
      <c r="M19" s="64">
        <v>546</v>
      </c>
      <c r="N19" s="64">
        <v>486</v>
      </c>
      <c r="O19" s="247">
        <v>439</v>
      </c>
      <c r="P19" s="247">
        <v>430</v>
      </c>
      <c r="Q19" s="247">
        <v>539</v>
      </c>
      <c r="R19" s="247">
        <v>501</v>
      </c>
      <c r="S19" s="247">
        <v>477</v>
      </c>
      <c r="T19" s="64">
        <v>439</v>
      </c>
      <c r="U19" s="64">
        <v>367</v>
      </c>
      <c r="V19" s="64">
        <v>213</v>
      </c>
      <c r="W19" s="64">
        <v>93</v>
      </c>
      <c r="X19" s="64">
        <v>26</v>
      </c>
      <c r="Y19" s="64">
        <v>5</v>
      </c>
      <c r="Z19" s="64" t="s">
        <v>2513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34" customFormat="1" ht="15" customHeight="1">
      <c r="A20" s="41"/>
      <c r="B20" s="62" t="s">
        <v>735</v>
      </c>
      <c r="C20" s="238"/>
      <c r="D20" s="64">
        <f t="shared" si="1"/>
        <v>13797</v>
      </c>
      <c r="E20" s="64">
        <v>542</v>
      </c>
      <c r="F20" s="64">
        <v>638</v>
      </c>
      <c r="G20" s="64">
        <v>669</v>
      </c>
      <c r="H20" s="64">
        <v>788</v>
      </c>
      <c r="I20" s="64">
        <v>716</v>
      </c>
      <c r="J20" s="64">
        <v>723</v>
      </c>
      <c r="K20" s="64">
        <v>809</v>
      </c>
      <c r="L20" s="64">
        <v>980</v>
      </c>
      <c r="M20" s="64">
        <v>1059</v>
      </c>
      <c r="N20" s="64">
        <v>977</v>
      </c>
      <c r="O20" s="247">
        <v>943</v>
      </c>
      <c r="P20" s="247">
        <v>838</v>
      </c>
      <c r="Q20" s="247">
        <v>1048</v>
      </c>
      <c r="R20" s="247">
        <v>814</v>
      </c>
      <c r="S20" s="247">
        <v>732</v>
      </c>
      <c r="T20" s="64">
        <v>641</v>
      </c>
      <c r="U20" s="64">
        <v>481</v>
      </c>
      <c r="V20" s="64">
        <v>272</v>
      </c>
      <c r="W20" s="64">
        <v>100</v>
      </c>
      <c r="X20" s="64">
        <v>23</v>
      </c>
      <c r="Y20" s="64">
        <v>4</v>
      </c>
      <c r="Z20" s="64" t="s">
        <v>2513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34" customFormat="1" ht="15" customHeight="1">
      <c r="A21" s="41"/>
      <c r="B21" s="62" t="s">
        <v>736</v>
      </c>
      <c r="C21" s="238"/>
      <c r="D21" s="64">
        <f t="shared" si="1"/>
        <v>10816</v>
      </c>
      <c r="E21" s="64">
        <v>499</v>
      </c>
      <c r="F21" s="64">
        <v>566</v>
      </c>
      <c r="G21" s="64">
        <v>647</v>
      </c>
      <c r="H21" s="64">
        <v>549</v>
      </c>
      <c r="I21" s="64">
        <v>510</v>
      </c>
      <c r="J21" s="64">
        <v>475</v>
      </c>
      <c r="K21" s="64">
        <v>588</v>
      </c>
      <c r="L21" s="64">
        <v>766</v>
      </c>
      <c r="M21" s="64">
        <v>836</v>
      </c>
      <c r="N21" s="64">
        <v>745</v>
      </c>
      <c r="O21" s="247">
        <v>697</v>
      </c>
      <c r="P21" s="247">
        <v>627</v>
      </c>
      <c r="Q21" s="247">
        <v>711</v>
      </c>
      <c r="R21" s="247">
        <v>628</v>
      </c>
      <c r="S21" s="247">
        <v>574</v>
      </c>
      <c r="T21" s="64">
        <v>589</v>
      </c>
      <c r="U21" s="64">
        <v>440</v>
      </c>
      <c r="V21" s="64">
        <v>244</v>
      </c>
      <c r="W21" s="64">
        <v>81</v>
      </c>
      <c r="X21" s="64">
        <v>41</v>
      </c>
      <c r="Y21" s="64">
        <v>3</v>
      </c>
      <c r="Z21" s="64" t="s">
        <v>2513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34" customFormat="1" ht="15" customHeight="1">
      <c r="A22" s="41"/>
      <c r="B22" s="62" t="s">
        <v>737</v>
      </c>
      <c r="C22" s="238"/>
      <c r="D22" s="64">
        <f t="shared" si="1"/>
        <v>11882</v>
      </c>
      <c r="E22" s="64">
        <v>668</v>
      </c>
      <c r="F22" s="64">
        <v>561</v>
      </c>
      <c r="G22" s="64">
        <v>648</v>
      </c>
      <c r="H22" s="64">
        <v>668</v>
      </c>
      <c r="I22" s="64">
        <v>652</v>
      </c>
      <c r="J22" s="64">
        <v>753</v>
      </c>
      <c r="K22" s="64">
        <v>796</v>
      </c>
      <c r="L22" s="64">
        <v>933</v>
      </c>
      <c r="M22" s="64">
        <v>1033</v>
      </c>
      <c r="N22" s="64">
        <v>934</v>
      </c>
      <c r="O22" s="247">
        <v>737</v>
      </c>
      <c r="P22" s="247">
        <v>641</v>
      </c>
      <c r="Q22" s="247">
        <v>700</v>
      </c>
      <c r="R22" s="247">
        <v>574</v>
      </c>
      <c r="S22" s="247">
        <v>552</v>
      </c>
      <c r="T22" s="64">
        <v>458</v>
      </c>
      <c r="U22" s="64">
        <v>304</v>
      </c>
      <c r="V22" s="64">
        <v>183</v>
      </c>
      <c r="W22" s="64">
        <v>68</v>
      </c>
      <c r="X22" s="64">
        <v>15</v>
      </c>
      <c r="Y22" s="64">
        <v>4</v>
      </c>
      <c r="Z22" s="64" t="s">
        <v>2513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34" customFormat="1" ht="15" customHeight="1">
      <c r="A23" s="41"/>
      <c r="B23" s="62" t="s">
        <v>806</v>
      </c>
      <c r="C23" s="238"/>
      <c r="D23" s="64">
        <f t="shared" si="1"/>
        <v>10359</v>
      </c>
      <c r="E23" s="64">
        <v>368</v>
      </c>
      <c r="F23" s="64">
        <v>413</v>
      </c>
      <c r="G23" s="64">
        <v>520</v>
      </c>
      <c r="H23" s="64">
        <v>527</v>
      </c>
      <c r="I23" s="64">
        <v>504</v>
      </c>
      <c r="J23" s="64">
        <v>550</v>
      </c>
      <c r="K23" s="64">
        <v>574</v>
      </c>
      <c r="L23" s="64">
        <v>720</v>
      </c>
      <c r="M23" s="64">
        <v>784</v>
      </c>
      <c r="N23" s="64">
        <v>812</v>
      </c>
      <c r="O23" s="247">
        <v>681</v>
      </c>
      <c r="P23" s="247">
        <v>629</v>
      </c>
      <c r="Q23" s="247">
        <v>773</v>
      </c>
      <c r="R23" s="247">
        <v>619</v>
      </c>
      <c r="S23" s="247">
        <v>601</v>
      </c>
      <c r="T23" s="64">
        <v>569</v>
      </c>
      <c r="U23" s="64">
        <v>390</v>
      </c>
      <c r="V23" s="64">
        <v>213</v>
      </c>
      <c r="W23" s="64">
        <v>85</v>
      </c>
      <c r="X23" s="64">
        <v>21</v>
      </c>
      <c r="Y23" s="64">
        <v>6</v>
      </c>
      <c r="Z23" s="64" t="s">
        <v>2513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34" customFormat="1" ht="15" customHeight="1">
      <c r="A24" s="41"/>
      <c r="B24" s="62" t="s">
        <v>811</v>
      </c>
      <c r="C24" s="238"/>
      <c r="D24" s="64">
        <f t="shared" si="1"/>
        <v>8780</v>
      </c>
      <c r="E24" s="64">
        <v>325</v>
      </c>
      <c r="F24" s="64">
        <v>353</v>
      </c>
      <c r="G24" s="64">
        <v>429</v>
      </c>
      <c r="H24" s="64">
        <v>471</v>
      </c>
      <c r="I24" s="64">
        <v>463</v>
      </c>
      <c r="J24" s="64">
        <v>408</v>
      </c>
      <c r="K24" s="64">
        <v>448</v>
      </c>
      <c r="L24" s="64">
        <v>608</v>
      </c>
      <c r="M24" s="64">
        <v>733</v>
      </c>
      <c r="N24" s="64">
        <v>600</v>
      </c>
      <c r="O24" s="247">
        <v>565</v>
      </c>
      <c r="P24" s="247">
        <v>468</v>
      </c>
      <c r="Q24" s="247">
        <v>646</v>
      </c>
      <c r="R24" s="247">
        <v>624</v>
      </c>
      <c r="S24" s="247">
        <v>602</v>
      </c>
      <c r="T24" s="64">
        <v>495</v>
      </c>
      <c r="U24" s="64">
        <v>329</v>
      </c>
      <c r="V24" s="64">
        <v>136</v>
      </c>
      <c r="W24" s="64">
        <v>57</v>
      </c>
      <c r="X24" s="64">
        <v>18</v>
      </c>
      <c r="Y24" s="64">
        <v>2</v>
      </c>
      <c r="Z24" s="64" t="s">
        <v>2513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34" customFormat="1" ht="15" customHeight="1">
      <c r="A25" s="41"/>
      <c r="B25" s="62" t="s">
        <v>812</v>
      </c>
      <c r="C25" s="238"/>
      <c r="D25" s="64">
        <f t="shared" si="1"/>
        <v>13787</v>
      </c>
      <c r="E25" s="64">
        <v>755</v>
      </c>
      <c r="F25" s="64">
        <v>703</v>
      </c>
      <c r="G25" s="64">
        <v>797</v>
      </c>
      <c r="H25" s="64">
        <v>725</v>
      </c>
      <c r="I25" s="64">
        <v>736</v>
      </c>
      <c r="J25" s="64">
        <v>837</v>
      </c>
      <c r="K25" s="64">
        <v>936</v>
      </c>
      <c r="L25" s="64">
        <v>1158</v>
      </c>
      <c r="M25" s="64">
        <v>1315</v>
      </c>
      <c r="N25" s="64">
        <v>1026</v>
      </c>
      <c r="O25" s="247">
        <v>829</v>
      </c>
      <c r="P25" s="247">
        <v>716</v>
      </c>
      <c r="Q25" s="247">
        <v>867</v>
      </c>
      <c r="R25" s="247">
        <v>738</v>
      </c>
      <c r="S25" s="247">
        <v>622</v>
      </c>
      <c r="T25" s="64">
        <v>510</v>
      </c>
      <c r="U25" s="64">
        <v>298</v>
      </c>
      <c r="V25" s="64">
        <v>145</v>
      </c>
      <c r="W25" s="64">
        <v>53</v>
      </c>
      <c r="X25" s="64">
        <v>17</v>
      </c>
      <c r="Y25" s="64">
        <v>4</v>
      </c>
      <c r="Z25" s="64" t="s">
        <v>2513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34" customFormat="1" ht="15" customHeight="1">
      <c r="A26" s="41"/>
      <c r="B26" s="62" t="s">
        <v>813</v>
      </c>
      <c r="C26" s="238"/>
      <c r="D26" s="64">
        <f t="shared" si="1"/>
        <v>10839</v>
      </c>
      <c r="E26" s="64">
        <v>461</v>
      </c>
      <c r="F26" s="64">
        <v>465</v>
      </c>
      <c r="G26" s="64">
        <v>446</v>
      </c>
      <c r="H26" s="64">
        <v>510</v>
      </c>
      <c r="I26" s="64">
        <v>530</v>
      </c>
      <c r="J26" s="64">
        <v>537</v>
      </c>
      <c r="K26" s="64">
        <v>636</v>
      </c>
      <c r="L26" s="64">
        <v>744</v>
      </c>
      <c r="M26" s="64">
        <v>756</v>
      </c>
      <c r="N26" s="64">
        <v>640</v>
      </c>
      <c r="O26" s="247">
        <v>678</v>
      </c>
      <c r="P26" s="247">
        <v>655</v>
      </c>
      <c r="Q26" s="247">
        <v>807</v>
      </c>
      <c r="R26" s="247">
        <v>709</v>
      </c>
      <c r="S26" s="247">
        <v>700</v>
      </c>
      <c r="T26" s="64">
        <v>660</v>
      </c>
      <c r="U26" s="64">
        <v>483</v>
      </c>
      <c r="V26" s="64">
        <v>269</v>
      </c>
      <c r="W26" s="64">
        <v>126</v>
      </c>
      <c r="X26" s="64">
        <v>24</v>
      </c>
      <c r="Y26" s="64">
        <v>3</v>
      </c>
      <c r="Z26" s="64" t="s">
        <v>2513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34" customFormat="1" ht="15" customHeight="1">
      <c r="A27" s="41"/>
      <c r="B27" s="62" t="s">
        <v>814</v>
      </c>
      <c r="C27" s="238"/>
      <c r="D27" s="64">
        <f t="shared" si="1"/>
        <v>7360</v>
      </c>
      <c r="E27" s="64">
        <v>188</v>
      </c>
      <c r="F27" s="64">
        <v>253</v>
      </c>
      <c r="G27" s="64">
        <v>312</v>
      </c>
      <c r="H27" s="64">
        <v>360</v>
      </c>
      <c r="I27" s="64">
        <v>366</v>
      </c>
      <c r="J27" s="64">
        <v>333</v>
      </c>
      <c r="K27" s="64">
        <v>321</v>
      </c>
      <c r="L27" s="64">
        <v>398</v>
      </c>
      <c r="M27" s="64">
        <v>477</v>
      </c>
      <c r="N27" s="64">
        <v>468</v>
      </c>
      <c r="O27" s="247">
        <v>501</v>
      </c>
      <c r="P27" s="247">
        <v>457</v>
      </c>
      <c r="Q27" s="247">
        <v>596</v>
      </c>
      <c r="R27" s="247">
        <v>512</v>
      </c>
      <c r="S27" s="247">
        <v>523</v>
      </c>
      <c r="T27" s="64">
        <v>512</v>
      </c>
      <c r="U27" s="64">
        <v>412</v>
      </c>
      <c r="V27" s="64">
        <v>249</v>
      </c>
      <c r="W27" s="64">
        <v>97</v>
      </c>
      <c r="X27" s="64">
        <v>18</v>
      </c>
      <c r="Y27" s="64">
        <v>6</v>
      </c>
      <c r="Z27" s="64">
        <v>1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34" customFormat="1" ht="15" customHeight="1">
      <c r="A28" s="41"/>
      <c r="B28" s="62" t="s">
        <v>738</v>
      </c>
      <c r="C28" s="238"/>
      <c r="D28" s="64">
        <f t="shared" si="1"/>
        <v>8391</v>
      </c>
      <c r="E28" s="64">
        <v>281</v>
      </c>
      <c r="F28" s="64">
        <v>320</v>
      </c>
      <c r="G28" s="64">
        <v>309</v>
      </c>
      <c r="H28" s="64">
        <v>340</v>
      </c>
      <c r="I28" s="64">
        <v>380</v>
      </c>
      <c r="J28" s="64">
        <v>462</v>
      </c>
      <c r="K28" s="64">
        <v>464</v>
      </c>
      <c r="L28" s="64">
        <v>516</v>
      </c>
      <c r="M28" s="64">
        <v>556</v>
      </c>
      <c r="N28" s="64">
        <v>517</v>
      </c>
      <c r="O28" s="247">
        <v>539</v>
      </c>
      <c r="P28" s="247">
        <v>511</v>
      </c>
      <c r="Q28" s="247">
        <v>693</v>
      </c>
      <c r="R28" s="247">
        <v>563</v>
      </c>
      <c r="S28" s="247">
        <v>561</v>
      </c>
      <c r="T28" s="64">
        <v>533</v>
      </c>
      <c r="U28" s="64">
        <v>429</v>
      </c>
      <c r="V28" s="64">
        <v>259</v>
      </c>
      <c r="W28" s="64">
        <v>124</v>
      </c>
      <c r="X28" s="64">
        <v>26</v>
      </c>
      <c r="Y28" s="64">
        <v>8</v>
      </c>
      <c r="Z28" s="64" t="s">
        <v>2513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34" customFormat="1" ht="15" customHeight="1">
      <c r="A29" s="41"/>
      <c r="B29" s="62" t="s">
        <v>815</v>
      </c>
      <c r="C29" s="238"/>
      <c r="D29" s="64">
        <f t="shared" si="1"/>
        <v>8904</v>
      </c>
      <c r="E29" s="64">
        <v>408</v>
      </c>
      <c r="F29" s="64">
        <v>410</v>
      </c>
      <c r="G29" s="64">
        <v>400</v>
      </c>
      <c r="H29" s="64">
        <v>437</v>
      </c>
      <c r="I29" s="64">
        <v>458</v>
      </c>
      <c r="J29" s="64">
        <v>485</v>
      </c>
      <c r="K29" s="64">
        <v>563</v>
      </c>
      <c r="L29" s="64">
        <v>633</v>
      </c>
      <c r="M29" s="64">
        <v>685</v>
      </c>
      <c r="N29" s="64">
        <v>609</v>
      </c>
      <c r="O29" s="247">
        <v>540</v>
      </c>
      <c r="P29" s="247">
        <v>508</v>
      </c>
      <c r="Q29" s="247">
        <v>621</v>
      </c>
      <c r="R29" s="247">
        <v>555</v>
      </c>
      <c r="S29" s="247">
        <v>576</v>
      </c>
      <c r="T29" s="64">
        <v>495</v>
      </c>
      <c r="U29" s="64">
        <v>306</v>
      </c>
      <c r="V29" s="64">
        <v>155</v>
      </c>
      <c r="W29" s="64">
        <v>46</v>
      </c>
      <c r="X29" s="64">
        <v>10</v>
      </c>
      <c r="Y29" s="64">
        <v>4</v>
      </c>
      <c r="Z29" s="64" t="s">
        <v>2513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34" customFormat="1" ht="15" customHeight="1">
      <c r="A30" s="41"/>
      <c r="B30" s="62" t="s">
        <v>816</v>
      </c>
      <c r="C30" s="238"/>
      <c r="D30" s="64">
        <f t="shared" si="1"/>
        <v>6812</v>
      </c>
      <c r="E30" s="64">
        <v>244</v>
      </c>
      <c r="F30" s="64">
        <v>311</v>
      </c>
      <c r="G30" s="64">
        <v>398</v>
      </c>
      <c r="H30" s="64">
        <v>368</v>
      </c>
      <c r="I30" s="64">
        <v>318</v>
      </c>
      <c r="J30" s="64">
        <v>326</v>
      </c>
      <c r="K30" s="64">
        <v>360</v>
      </c>
      <c r="L30" s="64">
        <v>490</v>
      </c>
      <c r="M30" s="64">
        <v>513</v>
      </c>
      <c r="N30" s="64">
        <v>443</v>
      </c>
      <c r="O30" s="247">
        <v>390</v>
      </c>
      <c r="P30" s="247">
        <v>394</v>
      </c>
      <c r="Q30" s="247">
        <v>548</v>
      </c>
      <c r="R30" s="247">
        <v>468</v>
      </c>
      <c r="S30" s="247">
        <v>438</v>
      </c>
      <c r="T30" s="64">
        <v>362</v>
      </c>
      <c r="U30" s="64">
        <v>220</v>
      </c>
      <c r="V30" s="64">
        <v>148</v>
      </c>
      <c r="W30" s="64">
        <v>53</v>
      </c>
      <c r="X30" s="64">
        <v>15</v>
      </c>
      <c r="Y30" s="64">
        <v>4</v>
      </c>
      <c r="Z30" s="64">
        <v>1</v>
      </c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34" customFormat="1" ht="15" customHeight="1">
      <c r="A31" s="41"/>
      <c r="B31" s="62" t="s">
        <v>739</v>
      </c>
      <c r="C31" s="238"/>
      <c r="D31" s="64">
        <f t="shared" si="1"/>
        <v>14453</v>
      </c>
      <c r="E31" s="64">
        <v>665</v>
      </c>
      <c r="F31" s="64">
        <v>691</v>
      </c>
      <c r="G31" s="64">
        <v>733</v>
      </c>
      <c r="H31" s="64">
        <v>750</v>
      </c>
      <c r="I31" s="64">
        <v>687</v>
      </c>
      <c r="J31" s="64">
        <v>802</v>
      </c>
      <c r="K31" s="64">
        <v>898</v>
      </c>
      <c r="L31" s="64">
        <v>1078</v>
      </c>
      <c r="M31" s="64">
        <v>1194</v>
      </c>
      <c r="N31" s="64">
        <v>987</v>
      </c>
      <c r="O31" s="247">
        <v>865</v>
      </c>
      <c r="P31" s="247">
        <v>764</v>
      </c>
      <c r="Q31" s="247">
        <v>1065</v>
      </c>
      <c r="R31" s="247">
        <v>935</v>
      </c>
      <c r="S31" s="247">
        <v>860</v>
      </c>
      <c r="T31" s="64">
        <v>660</v>
      </c>
      <c r="U31" s="64">
        <v>452</v>
      </c>
      <c r="V31" s="64">
        <v>251</v>
      </c>
      <c r="W31" s="64">
        <v>87</v>
      </c>
      <c r="X31" s="64">
        <v>24</v>
      </c>
      <c r="Y31" s="64">
        <v>5</v>
      </c>
      <c r="Z31" s="64" t="s">
        <v>2513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34" customFormat="1" ht="15" customHeight="1">
      <c r="A32" s="41"/>
      <c r="B32" s="62" t="s">
        <v>740</v>
      </c>
      <c r="C32" s="238"/>
      <c r="D32" s="64">
        <f t="shared" si="1"/>
        <v>6642</v>
      </c>
      <c r="E32" s="64">
        <v>249</v>
      </c>
      <c r="F32" s="64">
        <v>259</v>
      </c>
      <c r="G32" s="64">
        <v>293</v>
      </c>
      <c r="H32" s="64">
        <v>333</v>
      </c>
      <c r="I32" s="64">
        <v>336</v>
      </c>
      <c r="J32" s="64">
        <v>346</v>
      </c>
      <c r="K32" s="64">
        <v>368</v>
      </c>
      <c r="L32" s="64">
        <v>407</v>
      </c>
      <c r="M32" s="64">
        <v>490</v>
      </c>
      <c r="N32" s="64">
        <v>437</v>
      </c>
      <c r="O32" s="247">
        <v>441</v>
      </c>
      <c r="P32" s="247">
        <v>405</v>
      </c>
      <c r="Q32" s="247">
        <v>522</v>
      </c>
      <c r="R32" s="247">
        <v>459</v>
      </c>
      <c r="S32" s="247">
        <v>419</v>
      </c>
      <c r="T32" s="64">
        <v>395</v>
      </c>
      <c r="U32" s="64">
        <v>268</v>
      </c>
      <c r="V32" s="64">
        <v>150</v>
      </c>
      <c r="W32" s="64">
        <v>49</v>
      </c>
      <c r="X32" s="64">
        <v>16</v>
      </c>
      <c r="Y32" s="64" t="s">
        <v>498</v>
      </c>
      <c r="Z32" s="64" t="s">
        <v>2513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34" customFormat="1" ht="15" customHeight="1">
      <c r="A33" s="41"/>
      <c r="B33" s="62" t="s">
        <v>496</v>
      </c>
      <c r="C33" s="238"/>
      <c r="D33" s="64">
        <f t="shared" si="1"/>
        <v>8305</v>
      </c>
      <c r="E33" s="64">
        <v>363</v>
      </c>
      <c r="F33" s="64">
        <v>391</v>
      </c>
      <c r="G33" s="64">
        <v>403</v>
      </c>
      <c r="H33" s="64">
        <v>356</v>
      </c>
      <c r="I33" s="64">
        <v>432</v>
      </c>
      <c r="J33" s="64">
        <v>486</v>
      </c>
      <c r="K33" s="64">
        <v>522</v>
      </c>
      <c r="L33" s="64">
        <v>662</v>
      </c>
      <c r="M33" s="64">
        <v>715</v>
      </c>
      <c r="N33" s="64">
        <v>561</v>
      </c>
      <c r="O33" s="247">
        <v>442</v>
      </c>
      <c r="P33" s="247">
        <v>436</v>
      </c>
      <c r="Q33" s="247">
        <v>585</v>
      </c>
      <c r="R33" s="247">
        <v>496</v>
      </c>
      <c r="S33" s="247">
        <v>508</v>
      </c>
      <c r="T33" s="64">
        <v>404</v>
      </c>
      <c r="U33" s="64">
        <v>268</v>
      </c>
      <c r="V33" s="64">
        <v>182</v>
      </c>
      <c r="W33" s="64">
        <v>58</v>
      </c>
      <c r="X33" s="64">
        <v>29</v>
      </c>
      <c r="Y33" s="64">
        <v>5</v>
      </c>
      <c r="Z33" s="64">
        <v>1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34" customFormat="1" ht="15" customHeight="1">
      <c r="A34" s="41"/>
      <c r="B34" s="62" t="s">
        <v>383</v>
      </c>
      <c r="C34" s="238"/>
      <c r="D34" s="64">
        <f t="shared" si="1"/>
        <v>7112</v>
      </c>
      <c r="E34" s="64">
        <v>349</v>
      </c>
      <c r="F34" s="64">
        <v>400</v>
      </c>
      <c r="G34" s="64">
        <v>391</v>
      </c>
      <c r="H34" s="64">
        <v>337</v>
      </c>
      <c r="I34" s="64">
        <v>319</v>
      </c>
      <c r="J34" s="64">
        <v>381</v>
      </c>
      <c r="K34" s="64">
        <v>484</v>
      </c>
      <c r="L34" s="64">
        <v>609</v>
      </c>
      <c r="M34" s="64">
        <v>583</v>
      </c>
      <c r="N34" s="64">
        <v>488</v>
      </c>
      <c r="O34" s="247">
        <v>360</v>
      </c>
      <c r="P34" s="247">
        <v>368</v>
      </c>
      <c r="Q34" s="247">
        <v>506</v>
      </c>
      <c r="R34" s="247">
        <v>447</v>
      </c>
      <c r="S34" s="247">
        <v>416</v>
      </c>
      <c r="T34" s="64">
        <v>333</v>
      </c>
      <c r="U34" s="64">
        <v>186</v>
      </c>
      <c r="V34" s="64">
        <v>105</v>
      </c>
      <c r="W34" s="64">
        <v>38</v>
      </c>
      <c r="X34" s="64">
        <v>11</v>
      </c>
      <c r="Y34" s="64">
        <v>1</v>
      </c>
      <c r="Z34" s="64" t="s">
        <v>2513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34" customFormat="1" ht="15" customHeight="1">
      <c r="A35" s="41"/>
      <c r="B35" s="62" t="s">
        <v>384</v>
      </c>
      <c r="C35" s="238"/>
      <c r="D35" s="64">
        <f t="shared" si="1"/>
        <v>3076</v>
      </c>
      <c r="E35" s="64">
        <v>113</v>
      </c>
      <c r="F35" s="64">
        <v>140</v>
      </c>
      <c r="G35" s="64">
        <v>152</v>
      </c>
      <c r="H35" s="64">
        <v>141</v>
      </c>
      <c r="I35" s="64">
        <v>153</v>
      </c>
      <c r="J35" s="64">
        <v>181</v>
      </c>
      <c r="K35" s="64">
        <v>164</v>
      </c>
      <c r="L35" s="64">
        <v>248</v>
      </c>
      <c r="M35" s="64">
        <v>225</v>
      </c>
      <c r="N35" s="64">
        <v>189</v>
      </c>
      <c r="O35" s="247">
        <v>176</v>
      </c>
      <c r="P35" s="247">
        <v>215</v>
      </c>
      <c r="Q35" s="247">
        <v>203</v>
      </c>
      <c r="R35" s="247">
        <v>205</v>
      </c>
      <c r="S35" s="247">
        <v>201</v>
      </c>
      <c r="T35" s="64">
        <v>153</v>
      </c>
      <c r="U35" s="64">
        <v>110</v>
      </c>
      <c r="V35" s="64">
        <v>70</v>
      </c>
      <c r="W35" s="64">
        <v>30</v>
      </c>
      <c r="X35" s="64">
        <v>7</v>
      </c>
      <c r="Y35" s="64" t="s">
        <v>498</v>
      </c>
      <c r="Z35" s="64" t="s">
        <v>2513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34" customFormat="1" ht="15" customHeight="1">
      <c r="A36" s="41"/>
      <c r="B36" s="62" t="s">
        <v>385</v>
      </c>
      <c r="C36" s="238"/>
      <c r="D36" s="64">
        <f t="shared" si="1"/>
        <v>7763</v>
      </c>
      <c r="E36" s="64">
        <v>254</v>
      </c>
      <c r="F36" s="64">
        <v>302</v>
      </c>
      <c r="G36" s="64">
        <v>312</v>
      </c>
      <c r="H36" s="64">
        <v>348</v>
      </c>
      <c r="I36" s="64">
        <v>420</v>
      </c>
      <c r="J36" s="64">
        <v>342</v>
      </c>
      <c r="K36" s="64">
        <v>379</v>
      </c>
      <c r="L36" s="64">
        <v>450</v>
      </c>
      <c r="M36" s="64">
        <v>494</v>
      </c>
      <c r="N36" s="64">
        <v>461</v>
      </c>
      <c r="O36" s="247">
        <v>419</v>
      </c>
      <c r="P36" s="247">
        <v>439</v>
      </c>
      <c r="Q36" s="247">
        <v>659</v>
      </c>
      <c r="R36" s="247">
        <v>641</v>
      </c>
      <c r="S36" s="247">
        <v>679</v>
      </c>
      <c r="T36" s="64">
        <v>574</v>
      </c>
      <c r="U36" s="64">
        <v>363</v>
      </c>
      <c r="V36" s="64">
        <v>155</v>
      </c>
      <c r="W36" s="64">
        <v>55</v>
      </c>
      <c r="X36" s="64">
        <v>14</v>
      </c>
      <c r="Y36" s="64">
        <v>3</v>
      </c>
      <c r="Z36" s="64" t="s">
        <v>2513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34" customFormat="1" ht="15" customHeight="1">
      <c r="A37" s="41"/>
      <c r="B37" s="62" t="s">
        <v>386</v>
      </c>
      <c r="C37" s="238"/>
      <c r="D37" s="64">
        <f t="shared" si="1"/>
        <v>8073</v>
      </c>
      <c r="E37" s="64">
        <v>450</v>
      </c>
      <c r="F37" s="64">
        <v>478</v>
      </c>
      <c r="G37" s="64">
        <v>466</v>
      </c>
      <c r="H37" s="64">
        <v>394</v>
      </c>
      <c r="I37" s="64">
        <v>402</v>
      </c>
      <c r="J37" s="64">
        <v>452</v>
      </c>
      <c r="K37" s="64">
        <v>557</v>
      </c>
      <c r="L37" s="64">
        <v>708</v>
      </c>
      <c r="M37" s="64">
        <v>631</v>
      </c>
      <c r="N37" s="64">
        <v>469</v>
      </c>
      <c r="O37" s="247">
        <v>406</v>
      </c>
      <c r="P37" s="247">
        <v>459</v>
      </c>
      <c r="Q37" s="247">
        <v>610</v>
      </c>
      <c r="R37" s="247">
        <v>471</v>
      </c>
      <c r="S37" s="247">
        <v>439</v>
      </c>
      <c r="T37" s="64">
        <v>343</v>
      </c>
      <c r="U37" s="64">
        <v>193</v>
      </c>
      <c r="V37" s="64">
        <v>105</v>
      </c>
      <c r="W37" s="64">
        <v>33</v>
      </c>
      <c r="X37" s="64">
        <v>6</v>
      </c>
      <c r="Y37" s="64">
        <v>1</v>
      </c>
      <c r="Z37" s="64" t="s">
        <v>2513</v>
      </c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34" customFormat="1" ht="15" customHeight="1">
      <c r="A38" s="41"/>
      <c r="B38" s="62" t="s">
        <v>387</v>
      </c>
      <c r="C38" s="238"/>
      <c r="D38" s="64">
        <f t="shared" si="1"/>
        <v>13081</v>
      </c>
      <c r="E38" s="64">
        <v>424</v>
      </c>
      <c r="F38" s="64">
        <v>479</v>
      </c>
      <c r="G38" s="64">
        <v>573</v>
      </c>
      <c r="H38" s="64">
        <v>657</v>
      </c>
      <c r="I38" s="64">
        <v>1010</v>
      </c>
      <c r="J38" s="64">
        <v>861</v>
      </c>
      <c r="K38" s="64">
        <v>805</v>
      </c>
      <c r="L38" s="64">
        <v>824</v>
      </c>
      <c r="M38" s="64">
        <v>874</v>
      </c>
      <c r="N38" s="64">
        <v>735</v>
      </c>
      <c r="O38" s="247">
        <v>713</v>
      </c>
      <c r="P38" s="247">
        <v>756</v>
      </c>
      <c r="Q38" s="247">
        <v>1039</v>
      </c>
      <c r="R38" s="247">
        <v>981</v>
      </c>
      <c r="S38" s="247">
        <v>860</v>
      </c>
      <c r="T38" s="64">
        <v>707</v>
      </c>
      <c r="U38" s="64">
        <v>422</v>
      </c>
      <c r="V38" s="64">
        <v>245</v>
      </c>
      <c r="W38" s="64">
        <v>89</v>
      </c>
      <c r="X38" s="64">
        <v>25</v>
      </c>
      <c r="Y38" s="64">
        <v>2</v>
      </c>
      <c r="Z38" s="64" t="s">
        <v>2513</v>
      </c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34" customFormat="1" ht="15" customHeight="1">
      <c r="A39" s="41"/>
      <c r="B39" s="62" t="s">
        <v>388</v>
      </c>
      <c r="C39" s="238"/>
      <c r="D39" s="64">
        <f t="shared" si="1"/>
        <v>2915</v>
      </c>
      <c r="E39" s="64">
        <v>67</v>
      </c>
      <c r="F39" s="64">
        <v>82</v>
      </c>
      <c r="G39" s="64">
        <v>105</v>
      </c>
      <c r="H39" s="64">
        <v>129</v>
      </c>
      <c r="I39" s="64">
        <v>190</v>
      </c>
      <c r="J39" s="64">
        <v>169</v>
      </c>
      <c r="K39" s="64">
        <v>135</v>
      </c>
      <c r="L39" s="64">
        <v>152</v>
      </c>
      <c r="M39" s="64">
        <v>156</v>
      </c>
      <c r="N39" s="64">
        <v>162</v>
      </c>
      <c r="O39" s="247">
        <v>191</v>
      </c>
      <c r="P39" s="247">
        <v>248</v>
      </c>
      <c r="Q39" s="247">
        <v>277</v>
      </c>
      <c r="R39" s="247">
        <v>233</v>
      </c>
      <c r="S39" s="247">
        <v>172</v>
      </c>
      <c r="T39" s="64">
        <v>145</v>
      </c>
      <c r="U39" s="64">
        <v>154</v>
      </c>
      <c r="V39" s="64">
        <v>84</v>
      </c>
      <c r="W39" s="64">
        <v>46</v>
      </c>
      <c r="X39" s="64">
        <v>16</v>
      </c>
      <c r="Y39" s="64">
        <v>2</v>
      </c>
      <c r="Z39" s="64" t="s">
        <v>2513</v>
      </c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34" customFormat="1" ht="15" customHeight="1">
      <c r="A40" s="41"/>
      <c r="B40" s="62" t="s">
        <v>389</v>
      </c>
      <c r="C40" s="238"/>
      <c r="D40" s="64">
        <f t="shared" si="1"/>
        <v>12803</v>
      </c>
      <c r="E40" s="64">
        <v>670</v>
      </c>
      <c r="F40" s="64">
        <v>768</v>
      </c>
      <c r="G40" s="64">
        <v>664</v>
      </c>
      <c r="H40" s="64">
        <v>605</v>
      </c>
      <c r="I40" s="64">
        <v>647</v>
      </c>
      <c r="J40" s="64">
        <v>779</v>
      </c>
      <c r="K40" s="64">
        <v>960</v>
      </c>
      <c r="L40" s="64">
        <v>1165</v>
      </c>
      <c r="M40" s="64">
        <v>1116</v>
      </c>
      <c r="N40" s="64">
        <v>869</v>
      </c>
      <c r="O40" s="247">
        <v>752</v>
      </c>
      <c r="P40" s="247">
        <v>676</v>
      </c>
      <c r="Q40" s="247">
        <v>850</v>
      </c>
      <c r="R40" s="247">
        <v>733</v>
      </c>
      <c r="S40" s="247">
        <v>634</v>
      </c>
      <c r="T40" s="64">
        <v>442</v>
      </c>
      <c r="U40" s="64">
        <v>271</v>
      </c>
      <c r="V40" s="64">
        <v>140</v>
      </c>
      <c r="W40" s="64">
        <v>45</v>
      </c>
      <c r="X40" s="64">
        <v>17</v>
      </c>
      <c r="Y40" s="64" t="s">
        <v>498</v>
      </c>
      <c r="Z40" s="64" t="s">
        <v>2513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34" customFormat="1" ht="15" customHeight="1">
      <c r="A41" s="41"/>
      <c r="B41" s="62" t="s">
        <v>390</v>
      </c>
      <c r="C41" s="238"/>
      <c r="D41" s="64">
        <f t="shared" si="1"/>
        <v>11325</v>
      </c>
      <c r="E41" s="64">
        <v>762</v>
      </c>
      <c r="F41" s="64">
        <v>713</v>
      </c>
      <c r="G41" s="64">
        <v>587</v>
      </c>
      <c r="H41" s="64">
        <v>534</v>
      </c>
      <c r="I41" s="64">
        <v>617</v>
      </c>
      <c r="J41" s="64">
        <v>806</v>
      </c>
      <c r="K41" s="64">
        <v>893</v>
      </c>
      <c r="L41" s="64">
        <v>1109</v>
      </c>
      <c r="M41" s="64">
        <v>1008</v>
      </c>
      <c r="N41" s="64">
        <v>696</v>
      </c>
      <c r="O41" s="247">
        <v>562</v>
      </c>
      <c r="P41" s="247">
        <v>567</v>
      </c>
      <c r="Q41" s="247">
        <v>707</v>
      </c>
      <c r="R41" s="247">
        <v>529</v>
      </c>
      <c r="S41" s="247">
        <v>499</v>
      </c>
      <c r="T41" s="64">
        <v>323</v>
      </c>
      <c r="U41" s="64">
        <v>222</v>
      </c>
      <c r="V41" s="64">
        <v>123</v>
      </c>
      <c r="W41" s="64">
        <v>55</v>
      </c>
      <c r="X41" s="64">
        <v>10</v>
      </c>
      <c r="Y41" s="64">
        <v>2</v>
      </c>
      <c r="Z41" s="64">
        <v>1</v>
      </c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34" customFormat="1" ht="15" customHeight="1">
      <c r="A42" s="41"/>
      <c r="B42" s="62" t="s">
        <v>391</v>
      </c>
      <c r="C42" s="238"/>
      <c r="D42" s="64">
        <f t="shared" si="1"/>
        <v>8956</v>
      </c>
      <c r="E42" s="64">
        <v>486</v>
      </c>
      <c r="F42" s="64">
        <v>473</v>
      </c>
      <c r="G42" s="64">
        <v>515</v>
      </c>
      <c r="H42" s="64">
        <v>471</v>
      </c>
      <c r="I42" s="64">
        <v>437</v>
      </c>
      <c r="J42" s="64">
        <v>600</v>
      </c>
      <c r="K42" s="64">
        <v>601</v>
      </c>
      <c r="L42" s="64">
        <v>759</v>
      </c>
      <c r="M42" s="64">
        <v>765</v>
      </c>
      <c r="N42" s="64">
        <v>504</v>
      </c>
      <c r="O42" s="247">
        <v>468</v>
      </c>
      <c r="P42" s="247">
        <v>497</v>
      </c>
      <c r="Q42" s="247">
        <v>692</v>
      </c>
      <c r="R42" s="247">
        <v>563</v>
      </c>
      <c r="S42" s="247">
        <v>411</v>
      </c>
      <c r="T42" s="64">
        <v>305</v>
      </c>
      <c r="U42" s="64">
        <v>213</v>
      </c>
      <c r="V42" s="64">
        <v>112</v>
      </c>
      <c r="W42" s="64">
        <v>68</v>
      </c>
      <c r="X42" s="64">
        <v>13</v>
      </c>
      <c r="Y42" s="64">
        <v>2</v>
      </c>
      <c r="Z42" s="64">
        <v>1</v>
      </c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34" customFormat="1" ht="15" customHeight="1">
      <c r="A43" s="41"/>
      <c r="B43" s="62" t="s">
        <v>392</v>
      </c>
      <c r="C43" s="238"/>
      <c r="D43" s="64">
        <f t="shared" si="1"/>
        <v>11222</v>
      </c>
      <c r="E43" s="64">
        <v>609</v>
      </c>
      <c r="F43" s="64">
        <v>579</v>
      </c>
      <c r="G43" s="64">
        <v>682</v>
      </c>
      <c r="H43" s="64">
        <v>561</v>
      </c>
      <c r="I43" s="64">
        <v>563</v>
      </c>
      <c r="J43" s="64">
        <v>627</v>
      </c>
      <c r="K43" s="64">
        <v>717</v>
      </c>
      <c r="L43" s="64">
        <v>962</v>
      </c>
      <c r="M43" s="64">
        <v>940</v>
      </c>
      <c r="N43" s="64">
        <v>721</v>
      </c>
      <c r="O43" s="247">
        <v>590</v>
      </c>
      <c r="P43" s="247">
        <v>534</v>
      </c>
      <c r="Q43" s="247">
        <v>848</v>
      </c>
      <c r="R43" s="247">
        <v>710</v>
      </c>
      <c r="S43" s="247">
        <v>577</v>
      </c>
      <c r="T43" s="64">
        <v>451</v>
      </c>
      <c r="U43" s="64">
        <v>314</v>
      </c>
      <c r="V43" s="64">
        <v>148</v>
      </c>
      <c r="W43" s="64">
        <v>72</v>
      </c>
      <c r="X43" s="64">
        <v>14</v>
      </c>
      <c r="Y43" s="64">
        <v>3</v>
      </c>
      <c r="Z43" s="64" t="s">
        <v>2513</v>
      </c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34" customFormat="1" ht="15" customHeight="1">
      <c r="A44" s="41"/>
      <c r="B44" s="62" t="s">
        <v>393</v>
      </c>
      <c r="C44" s="238"/>
      <c r="D44" s="64">
        <f t="shared" si="1"/>
        <v>13926</v>
      </c>
      <c r="E44" s="64">
        <v>862</v>
      </c>
      <c r="F44" s="64">
        <v>708</v>
      </c>
      <c r="G44" s="64">
        <v>698</v>
      </c>
      <c r="H44" s="64">
        <v>670</v>
      </c>
      <c r="I44" s="64">
        <v>758</v>
      </c>
      <c r="J44" s="64">
        <v>1028</v>
      </c>
      <c r="K44" s="64">
        <v>1215</v>
      </c>
      <c r="L44" s="64">
        <v>1280</v>
      </c>
      <c r="M44" s="64">
        <v>1219</v>
      </c>
      <c r="N44" s="64">
        <v>1018</v>
      </c>
      <c r="O44" s="247">
        <v>811</v>
      </c>
      <c r="P44" s="247">
        <v>731</v>
      </c>
      <c r="Q44" s="247">
        <v>846</v>
      </c>
      <c r="R44" s="247">
        <v>628</v>
      </c>
      <c r="S44" s="247">
        <v>558</v>
      </c>
      <c r="T44" s="64">
        <v>421</v>
      </c>
      <c r="U44" s="64">
        <v>274</v>
      </c>
      <c r="V44" s="64">
        <v>148</v>
      </c>
      <c r="W44" s="64">
        <v>39</v>
      </c>
      <c r="X44" s="64">
        <v>10</v>
      </c>
      <c r="Y44" s="64">
        <v>3</v>
      </c>
      <c r="Z44" s="64">
        <v>1</v>
      </c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34" customFormat="1" ht="15" customHeight="1">
      <c r="A45" s="41"/>
      <c r="B45" s="62" t="s">
        <v>394</v>
      </c>
      <c r="C45" s="238"/>
      <c r="D45" s="64">
        <f t="shared" si="1"/>
        <v>5135</v>
      </c>
      <c r="E45" s="64">
        <v>207</v>
      </c>
      <c r="F45" s="64">
        <v>207</v>
      </c>
      <c r="G45" s="64">
        <v>210</v>
      </c>
      <c r="H45" s="64">
        <v>236</v>
      </c>
      <c r="I45" s="64">
        <v>246</v>
      </c>
      <c r="J45" s="64">
        <v>252</v>
      </c>
      <c r="K45" s="64">
        <v>306</v>
      </c>
      <c r="L45" s="64">
        <v>316</v>
      </c>
      <c r="M45" s="64">
        <v>318</v>
      </c>
      <c r="N45" s="64">
        <v>296</v>
      </c>
      <c r="O45" s="247">
        <v>318</v>
      </c>
      <c r="P45" s="247">
        <v>330</v>
      </c>
      <c r="Q45" s="247">
        <v>476</v>
      </c>
      <c r="R45" s="247">
        <v>404</v>
      </c>
      <c r="S45" s="247">
        <v>332</v>
      </c>
      <c r="T45" s="64">
        <v>297</v>
      </c>
      <c r="U45" s="64">
        <v>214</v>
      </c>
      <c r="V45" s="64">
        <v>115</v>
      </c>
      <c r="W45" s="64">
        <v>41</v>
      </c>
      <c r="X45" s="64">
        <v>13</v>
      </c>
      <c r="Y45" s="64">
        <v>1</v>
      </c>
      <c r="Z45" s="64" t="s">
        <v>2513</v>
      </c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34" customFormat="1" ht="15" customHeight="1">
      <c r="A46" s="41"/>
      <c r="B46" s="62" t="s">
        <v>395</v>
      </c>
      <c r="C46" s="238"/>
      <c r="D46" s="64">
        <f t="shared" si="1"/>
        <v>13261</v>
      </c>
      <c r="E46" s="64">
        <v>530</v>
      </c>
      <c r="F46" s="64">
        <v>543</v>
      </c>
      <c r="G46" s="64">
        <v>631</v>
      </c>
      <c r="H46" s="64">
        <v>724</v>
      </c>
      <c r="I46" s="64">
        <v>664</v>
      </c>
      <c r="J46" s="64">
        <v>648</v>
      </c>
      <c r="K46" s="64">
        <v>671</v>
      </c>
      <c r="L46" s="64">
        <v>949</v>
      </c>
      <c r="M46" s="64">
        <v>1041</v>
      </c>
      <c r="N46" s="64">
        <v>941</v>
      </c>
      <c r="O46" s="247">
        <v>821</v>
      </c>
      <c r="P46" s="247">
        <v>729</v>
      </c>
      <c r="Q46" s="247">
        <v>1050</v>
      </c>
      <c r="R46" s="247">
        <v>912</v>
      </c>
      <c r="S46" s="247">
        <v>883</v>
      </c>
      <c r="T46" s="64">
        <v>683</v>
      </c>
      <c r="U46" s="64">
        <v>480</v>
      </c>
      <c r="V46" s="64">
        <v>250</v>
      </c>
      <c r="W46" s="64">
        <v>83</v>
      </c>
      <c r="X46" s="64">
        <v>25</v>
      </c>
      <c r="Y46" s="64">
        <v>3</v>
      </c>
      <c r="Z46" s="64" t="s">
        <v>2513</v>
      </c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34" customFormat="1" ht="15" customHeight="1">
      <c r="A47" s="41"/>
      <c r="B47" s="62" t="s">
        <v>396</v>
      </c>
      <c r="C47" s="238"/>
      <c r="D47" s="64">
        <f t="shared" si="1"/>
        <v>14004</v>
      </c>
      <c r="E47" s="64">
        <v>491</v>
      </c>
      <c r="F47" s="64">
        <v>576</v>
      </c>
      <c r="G47" s="64">
        <v>632</v>
      </c>
      <c r="H47" s="64">
        <v>697</v>
      </c>
      <c r="I47" s="64">
        <v>727</v>
      </c>
      <c r="J47" s="64">
        <v>725</v>
      </c>
      <c r="K47" s="64">
        <v>845</v>
      </c>
      <c r="L47" s="64">
        <v>958</v>
      </c>
      <c r="M47" s="64">
        <v>1128</v>
      </c>
      <c r="N47" s="64">
        <v>992</v>
      </c>
      <c r="O47" s="247">
        <v>858</v>
      </c>
      <c r="P47" s="247">
        <v>799</v>
      </c>
      <c r="Q47" s="247">
        <v>1079</v>
      </c>
      <c r="R47" s="247">
        <v>914</v>
      </c>
      <c r="S47" s="247">
        <v>933</v>
      </c>
      <c r="T47" s="64">
        <v>779</v>
      </c>
      <c r="U47" s="64">
        <v>493</v>
      </c>
      <c r="V47" s="64">
        <v>255</v>
      </c>
      <c r="W47" s="64">
        <v>83</v>
      </c>
      <c r="X47" s="64">
        <v>36</v>
      </c>
      <c r="Y47" s="64">
        <v>4</v>
      </c>
      <c r="Z47" s="64" t="s">
        <v>2513</v>
      </c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34" customFormat="1" ht="15" customHeight="1">
      <c r="A48" s="41"/>
      <c r="B48" s="62" t="s">
        <v>397</v>
      </c>
      <c r="C48" s="238"/>
      <c r="D48" s="64">
        <f t="shared" si="1"/>
        <v>4845</v>
      </c>
      <c r="E48" s="64">
        <v>222</v>
      </c>
      <c r="F48" s="64">
        <v>253</v>
      </c>
      <c r="G48" s="64">
        <v>245</v>
      </c>
      <c r="H48" s="64">
        <v>237</v>
      </c>
      <c r="I48" s="64">
        <v>275</v>
      </c>
      <c r="J48" s="64">
        <v>343</v>
      </c>
      <c r="K48" s="64">
        <v>322</v>
      </c>
      <c r="L48" s="64">
        <v>446</v>
      </c>
      <c r="M48" s="64">
        <v>376</v>
      </c>
      <c r="N48" s="64">
        <v>263</v>
      </c>
      <c r="O48" s="247">
        <v>242</v>
      </c>
      <c r="P48" s="247">
        <v>296</v>
      </c>
      <c r="Q48" s="247">
        <v>366</v>
      </c>
      <c r="R48" s="247">
        <v>325</v>
      </c>
      <c r="S48" s="247">
        <v>265</v>
      </c>
      <c r="T48" s="64">
        <v>178</v>
      </c>
      <c r="U48" s="64">
        <v>109</v>
      </c>
      <c r="V48" s="64">
        <v>62</v>
      </c>
      <c r="W48" s="64">
        <v>15</v>
      </c>
      <c r="X48" s="64">
        <v>4</v>
      </c>
      <c r="Y48" s="64">
        <v>1</v>
      </c>
      <c r="Z48" s="64" t="s">
        <v>2513</v>
      </c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34" customFormat="1" ht="15" customHeight="1">
      <c r="A49" s="41"/>
      <c r="B49" s="62" t="s">
        <v>398</v>
      </c>
      <c r="C49" s="238"/>
      <c r="D49" s="64">
        <f t="shared" si="1"/>
        <v>8159</v>
      </c>
      <c r="E49" s="64">
        <v>273</v>
      </c>
      <c r="F49" s="64">
        <v>368</v>
      </c>
      <c r="G49" s="64">
        <v>411</v>
      </c>
      <c r="H49" s="64">
        <v>369</v>
      </c>
      <c r="I49" s="64">
        <v>362</v>
      </c>
      <c r="J49" s="64">
        <v>383</v>
      </c>
      <c r="K49" s="64">
        <v>423</v>
      </c>
      <c r="L49" s="64">
        <v>586</v>
      </c>
      <c r="M49" s="64">
        <v>573</v>
      </c>
      <c r="N49" s="64">
        <v>505</v>
      </c>
      <c r="O49" s="247">
        <v>417</v>
      </c>
      <c r="P49" s="247">
        <v>478</v>
      </c>
      <c r="Q49" s="247">
        <v>734</v>
      </c>
      <c r="R49" s="247">
        <v>679</v>
      </c>
      <c r="S49" s="247">
        <v>598</v>
      </c>
      <c r="T49" s="64">
        <v>440</v>
      </c>
      <c r="U49" s="64">
        <v>299</v>
      </c>
      <c r="V49" s="64">
        <v>170</v>
      </c>
      <c r="W49" s="64">
        <v>69</v>
      </c>
      <c r="X49" s="64">
        <v>19</v>
      </c>
      <c r="Y49" s="64">
        <v>2</v>
      </c>
      <c r="Z49" s="64">
        <v>1</v>
      </c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34" customFormat="1" ht="15" customHeight="1">
      <c r="A50" s="41"/>
      <c r="B50" s="62" t="s">
        <v>399</v>
      </c>
      <c r="C50" s="238"/>
      <c r="D50" s="64">
        <f t="shared" si="1"/>
        <v>7163</v>
      </c>
      <c r="E50" s="64">
        <v>221</v>
      </c>
      <c r="F50" s="64">
        <v>242</v>
      </c>
      <c r="G50" s="64">
        <v>306</v>
      </c>
      <c r="H50" s="64">
        <v>305</v>
      </c>
      <c r="I50" s="64">
        <v>348</v>
      </c>
      <c r="J50" s="64">
        <v>362</v>
      </c>
      <c r="K50" s="64">
        <v>348</v>
      </c>
      <c r="L50" s="64">
        <v>465</v>
      </c>
      <c r="M50" s="64">
        <v>411</v>
      </c>
      <c r="N50" s="64">
        <v>369</v>
      </c>
      <c r="O50" s="247">
        <v>424</v>
      </c>
      <c r="P50" s="247">
        <v>572</v>
      </c>
      <c r="Q50" s="247">
        <v>857</v>
      </c>
      <c r="R50" s="247">
        <v>680</v>
      </c>
      <c r="S50" s="247">
        <v>501</v>
      </c>
      <c r="T50" s="64">
        <v>350</v>
      </c>
      <c r="U50" s="64">
        <v>220</v>
      </c>
      <c r="V50" s="64">
        <v>122</v>
      </c>
      <c r="W50" s="64">
        <v>49</v>
      </c>
      <c r="X50" s="64">
        <v>10</v>
      </c>
      <c r="Y50" s="64">
        <v>1</v>
      </c>
      <c r="Z50" s="64" t="s">
        <v>2513</v>
      </c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34" customFormat="1" ht="15" customHeight="1">
      <c r="A51" s="41"/>
      <c r="B51" s="62" t="s">
        <v>400</v>
      </c>
      <c r="C51" s="238"/>
      <c r="D51" s="64">
        <f t="shared" si="1"/>
        <v>6909</v>
      </c>
      <c r="E51" s="64">
        <v>203</v>
      </c>
      <c r="F51" s="64">
        <v>288</v>
      </c>
      <c r="G51" s="64">
        <v>406</v>
      </c>
      <c r="H51" s="64">
        <v>308</v>
      </c>
      <c r="I51" s="64">
        <v>268</v>
      </c>
      <c r="J51" s="64">
        <v>269</v>
      </c>
      <c r="K51" s="64">
        <v>280</v>
      </c>
      <c r="L51" s="64">
        <v>454</v>
      </c>
      <c r="M51" s="64">
        <v>499</v>
      </c>
      <c r="N51" s="64">
        <v>353</v>
      </c>
      <c r="O51" s="247">
        <v>359</v>
      </c>
      <c r="P51" s="247">
        <v>379</v>
      </c>
      <c r="Q51" s="247">
        <v>650</v>
      </c>
      <c r="R51" s="247">
        <v>719</v>
      </c>
      <c r="S51" s="247">
        <v>564</v>
      </c>
      <c r="T51" s="64">
        <v>431</v>
      </c>
      <c r="U51" s="64">
        <v>259</v>
      </c>
      <c r="V51" s="64">
        <v>148</v>
      </c>
      <c r="W51" s="64">
        <v>56</v>
      </c>
      <c r="X51" s="64">
        <v>16</v>
      </c>
      <c r="Y51" s="64" t="s">
        <v>498</v>
      </c>
      <c r="Z51" s="64" t="s">
        <v>2513</v>
      </c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34" customFormat="1" ht="15" customHeight="1">
      <c r="A52" s="41"/>
      <c r="B52" s="62" t="s">
        <v>401</v>
      </c>
      <c r="C52" s="238"/>
      <c r="D52" s="64">
        <f t="shared" si="1"/>
        <v>3353</v>
      </c>
      <c r="E52" s="64">
        <v>95</v>
      </c>
      <c r="F52" s="64">
        <v>119</v>
      </c>
      <c r="G52" s="64">
        <v>161</v>
      </c>
      <c r="H52" s="64">
        <v>194</v>
      </c>
      <c r="I52" s="64">
        <v>114</v>
      </c>
      <c r="J52" s="64">
        <v>110</v>
      </c>
      <c r="K52" s="64">
        <v>145</v>
      </c>
      <c r="L52" s="64">
        <v>201</v>
      </c>
      <c r="M52" s="64">
        <v>264</v>
      </c>
      <c r="N52" s="64">
        <v>237</v>
      </c>
      <c r="O52" s="247">
        <v>148</v>
      </c>
      <c r="P52" s="247">
        <v>173</v>
      </c>
      <c r="Q52" s="247">
        <v>302</v>
      </c>
      <c r="R52" s="247">
        <v>307</v>
      </c>
      <c r="S52" s="247">
        <v>356</v>
      </c>
      <c r="T52" s="64">
        <v>213</v>
      </c>
      <c r="U52" s="64">
        <v>126</v>
      </c>
      <c r="V52" s="64">
        <v>54</v>
      </c>
      <c r="W52" s="64">
        <v>24</v>
      </c>
      <c r="X52" s="64">
        <v>9</v>
      </c>
      <c r="Y52" s="64">
        <v>1</v>
      </c>
      <c r="Z52" s="64" t="s">
        <v>2513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34" customFormat="1" ht="15" customHeight="1">
      <c r="A53" s="41"/>
      <c r="B53" s="62" t="s">
        <v>402</v>
      </c>
      <c r="C53" s="238"/>
      <c r="D53" s="64">
        <f t="shared" si="1"/>
        <v>6430</v>
      </c>
      <c r="E53" s="64">
        <v>361</v>
      </c>
      <c r="F53" s="64">
        <v>353</v>
      </c>
      <c r="G53" s="64">
        <v>371</v>
      </c>
      <c r="H53" s="64">
        <v>333</v>
      </c>
      <c r="I53" s="64">
        <v>328</v>
      </c>
      <c r="J53" s="64">
        <v>420</v>
      </c>
      <c r="K53" s="64">
        <v>483</v>
      </c>
      <c r="L53" s="64">
        <v>562</v>
      </c>
      <c r="M53" s="64">
        <v>546</v>
      </c>
      <c r="N53" s="64">
        <v>390</v>
      </c>
      <c r="O53" s="247">
        <v>337</v>
      </c>
      <c r="P53" s="247">
        <v>361</v>
      </c>
      <c r="Q53" s="247">
        <v>434</v>
      </c>
      <c r="R53" s="247">
        <v>350</v>
      </c>
      <c r="S53" s="247">
        <v>262</v>
      </c>
      <c r="T53" s="64">
        <v>198</v>
      </c>
      <c r="U53" s="64">
        <v>162</v>
      </c>
      <c r="V53" s="64">
        <v>103</v>
      </c>
      <c r="W53" s="64">
        <v>55</v>
      </c>
      <c r="X53" s="64">
        <v>17</v>
      </c>
      <c r="Y53" s="64">
        <v>4</v>
      </c>
      <c r="Z53" s="64" t="s">
        <v>2513</v>
      </c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34" customFormat="1" ht="15" customHeight="1">
      <c r="A54" s="41"/>
      <c r="B54" s="62" t="s">
        <v>403</v>
      </c>
      <c r="C54" s="238"/>
      <c r="D54" s="64">
        <f t="shared" si="1"/>
        <v>9574</v>
      </c>
      <c r="E54" s="64">
        <v>439</v>
      </c>
      <c r="F54" s="64">
        <v>522</v>
      </c>
      <c r="G54" s="64">
        <v>505</v>
      </c>
      <c r="H54" s="64">
        <v>485</v>
      </c>
      <c r="I54" s="64">
        <v>487</v>
      </c>
      <c r="J54" s="64">
        <v>501</v>
      </c>
      <c r="K54" s="64">
        <v>631</v>
      </c>
      <c r="L54" s="64">
        <v>802</v>
      </c>
      <c r="M54" s="64">
        <v>715</v>
      </c>
      <c r="N54" s="64">
        <v>544</v>
      </c>
      <c r="O54" s="247">
        <v>486</v>
      </c>
      <c r="P54" s="247">
        <v>554</v>
      </c>
      <c r="Q54" s="247">
        <v>879</v>
      </c>
      <c r="R54" s="247">
        <v>704</v>
      </c>
      <c r="S54" s="247">
        <v>498</v>
      </c>
      <c r="T54" s="64">
        <v>325</v>
      </c>
      <c r="U54" s="64">
        <v>258</v>
      </c>
      <c r="V54" s="64">
        <v>155</v>
      </c>
      <c r="W54" s="64">
        <v>70</v>
      </c>
      <c r="X54" s="64">
        <v>13</v>
      </c>
      <c r="Y54" s="64">
        <v>1</v>
      </c>
      <c r="Z54" s="64" t="s">
        <v>2513</v>
      </c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34" customFormat="1" ht="15" customHeight="1">
      <c r="A55" s="41"/>
      <c r="B55" s="62" t="s">
        <v>404</v>
      </c>
      <c r="C55" s="238"/>
      <c r="D55" s="64">
        <f t="shared" si="1"/>
        <v>2869</v>
      </c>
      <c r="E55" s="64">
        <v>89</v>
      </c>
      <c r="F55" s="64">
        <v>91</v>
      </c>
      <c r="G55" s="64">
        <v>135</v>
      </c>
      <c r="H55" s="64">
        <v>146</v>
      </c>
      <c r="I55" s="64">
        <v>136</v>
      </c>
      <c r="J55" s="64">
        <v>170</v>
      </c>
      <c r="K55" s="64">
        <v>140</v>
      </c>
      <c r="L55" s="64">
        <v>150</v>
      </c>
      <c r="M55" s="64">
        <v>149</v>
      </c>
      <c r="N55" s="64">
        <v>174</v>
      </c>
      <c r="O55" s="247">
        <v>197</v>
      </c>
      <c r="P55" s="247">
        <v>208</v>
      </c>
      <c r="Q55" s="247">
        <v>289</v>
      </c>
      <c r="R55" s="247">
        <v>182</v>
      </c>
      <c r="S55" s="247">
        <v>160</v>
      </c>
      <c r="T55" s="64">
        <v>147</v>
      </c>
      <c r="U55" s="64">
        <v>141</v>
      </c>
      <c r="V55" s="64">
        <v>93</v>
      </c>
      <c r="W55" s="64">
        <v>52</v>
      </c>
      <c r="X55" s="64">
        <v>18</v>
      </c>
      <c r="Y55" s="64">
        <v>2</v>
      </c>
      <c r="Z55" s="64" t="s">
        <v>2513</v>
      </c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26" s="34" customFormat="1" ht="15" customHeight="1">
      <c r="A56" s="41"/>
      <c r="B56" s="62" t="s">
        <v>495</v>
      </c>
      <c r="C56" s="238"/>
      <c r="D56" s="64">
        <f t="shared" si="1"/>
        <v>2189</v>
      </c>
      <c r="E56" s="64">
        <v>65</v>
      </c>
      <c r="F56" s="64">
        <v>75</v>
      </c>
      <c r="G56" s="64">
        <v>76</v>
      </c>
      <c r="H56" s="64">
        <v>116</v>
      </c>
      <c r="I56" s="64">
        <v>97</v>
      </c>
      <c r="J56" s="64">
        <v>102</v>
      </c>
      <c r="K56" s="64">
        <v>142</v>
      </c>
      <c r="L56" s="64">
        <v>138</v>
      </c>
      <c r="M56" s="64">
        <v>134</v>
      </c>
      <c r="N56" s="64">
        <v>133</v>
      </c>
      <c r="O56" s="248">
        <v>114</v>
      </c>
      <c r="P56" s="248">
        <v>135</v>
      </c>
      <c r="Q56" s="248">
        <v>194</v>
      </c>
      <c r="R56" s="248">
        <v>143</v>
      </c>
      <c r="S56" s="248">
        <v>120</v>
      </c>
      <c r="T56" s="64">
        <v>129</v>
      </c>
      <c r="U56" s="64">
        <v>112</v>
      </c>
      <c r="V56" s="64">
        <v>91</v>
      </c>
      <c r="W56" s="64">
        <v>59</v>
      </c>
      <c r="X56" s="64">
        <v>13</v>
      </c>
      <c r="Y56" s="64">
        <v>1</v>
      </c>
      <c r="Z56" s="64" t="s">
        <v>498</v>
      </c>
    </row>
    <row r="57" spans="1:40" s="34" customFormat="1" ht="15" customHeight="1">
      <c r="A57" s="41"/>
      <c r="B57" s="62" t="s">
        <v>497</v>
      </c>
      <c r="C57" s="238"/>
      <c r="D57" s="64">
        <f t="shared" si="1"/>
        <v>13084</v>
      </c>
      <c r="E57" s="64">
        <v>618</v>
      </c>
      <c r="F57" s="64">
        <v>654</v>
      </c>
      <c r="G57" s="64">
        <v>791</v>
      </c>
      <c r="H57" s="64">
        <v>752</v>
      </c>
      <c r="I57" s="64">
        <v>722</v>
      </c>
      <c r="J57" s="64">
        <v>769</v>
      </c>
      <c r="K57" s="64">
        <v>855</v>
      </c>
      <c r="L57" s="64">
        <v>1062</v>
      </c>
      <c r="M57" s="64">
        <v>1138</v>
      </c>
      <c r="N57" s="64">
        <v>950</v>
      </c>
      <c r="O57" s="247">
        <v>732</v>
      </c>
      <c r="P57" s="247">
        <v>718</v>
      </c>
      <c r="Q57" s="247">
        <v>873</v>
      </c>
      <c r="R57" s="247">
        <v>690</v>
      </c>
      <c r="S57" s="247">
        <v>647</v>
      </c>
      <c r="T57" s="64">
        <v>528</v>
      </c>
      <c r="U57" s="64">
        <v>325</v>
      </c>
      <c r="V57" s="64">
        <v>171</v>
      </c>
      <c r="W57" s="64">
        <v>73</v>
      </c>
      <c r="X57" s="64">
        <v>15</v>
      </c>
      <c r="Y57" s="64">
        <v>1</v>
      </c>
      <c r="Z57" s="64" t="s">
        <v>498</v>
      </c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26" s="34" customFormat="1" ht="3" customHeight="1" thickBot="1">
      <c r="A58" s="66"/>
      <c r="B58" s="67"/>
      <c r="C58" s="66"/>
      <c r="D58" s="266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s="34" customFormat="1" ht="13.5">
      <c r="A59" s="69"/>
      <c r="B59" s="305" t="s">
        <v>2524</v>
      </c>
      <c r="C59" s="6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34" customFormat="1" ht="13.5">
      <c r="A60" s="69"/>
      <c r="B60" s="70"/>
      <c r="C60" s="69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34" customFormat="1" ht="13.5">
      <c r="A61" s="69"/>
      <c r="B61" s="70"/>
      <c r="C61" s="6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34" customFormat="1" ht="13.5">
      <c r="A62" s="69"/>
      <c r="B62" s="70"/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34" customFormat="1" ht="13.5">
      <c r="A63" s="69"/>
      <c r="B63" s="70"/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34" customFormat="1" ht="13.5">
      <c r="A64" s="69"/>
      <c r="B64" s="70"/>
      <c r="C64" s="69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34" customFormat="1" ht="13.5">
      <c r="A65" s="69"/>
      <c r="B65" s="70"/>
      <c r="C65" s="69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34" customFormat="1" ht="13.5">
      <c r="A66" s="69"/>
      <c r="B66" s="70"/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34" customFormat="1" ht="13.5">
      <c r="A67" s="69"/>
      <c r="B67" s="70"/>
      <c r="C67" s="69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34" customFormat="1" ht="13.5">
      <c r="A68" s="69"/>
      <c r="B68" s="70"/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34" customFormat="1" ht="13.5">
      <c r="A69" s="69"/>
      <c r="B69" s="70"/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34" customFormat="1" ht="13.5">
      <c r="A70" s="69"/>
      <c r="B70" s="70"/>
      <c r="C70" s="69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34" customFormat="1" ht="13.5">
      <c r="A71" s="69"/>
      <c r="B71" s="70"/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34" customFormat="1" ht="13.5">
      <c r="A72" s="69"/>
      <c r="B72" s="70"/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34" customFormat="1" ht="13.5">
      <c r="A73" s="69"/>
      <c r="B73" s="70"/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34" customFormat="1" ht="13.5">
      <c r="A74" s="69"/>
      <c r="B74" s="70"/>
      <c r="C74" s="69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34" customFormat="1" ht="13.5">
      <c r="A75" s="69"/>
      <c r="B75" s="70"/>
      <c r="C75" s="69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34" customFormat="1" ht="13.5">
      <c r="A76" s="69"/>
      <c r="B76" s="70"/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1" customFormat="1" ht="13.5">
      <c r="A77" s="69"/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65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s="61" customFormat="1" ht="13.5">
      <c r="A78" s="69"/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65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s="61" customFormat="1" ht="13.5">
      <c r="A79" s="69"/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65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s="61" customFormat="1" ht="13.5">
      <c r="A80" s="69"/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65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s="61" customFormat="1" ht="13.5">
      <c r="A81" s="69"/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65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s="61" customFormat="1" ht="13.5">
      <c r="A82" s="69"/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65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s="61" customFormat="1" ht="13.5">
      <c r="A83" s="69"/>
      <c r="B83" s="73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65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s="61" customFormat="1" ht="13.5">
      <c r="A84" s="69"/>
      <c r="B84" s="73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65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s="61" customFormat="1" ht="13.5">
      <c r="A85" s="69"/>
      <c r="B85" s="73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5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s="61" customFormat="1" ht="13.5">
      <c r="A86" s="69"/>
      <c r="B86" s="73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6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s="61" customFormat="1" ht="13.5">
      <c r="A87" s="69"/>
      <c r="B87" s="73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65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s="61" customFormat="1" ht="13.5">
      <c r="A88" s="69"/>
      <c r="B88" s="73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65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s="61" customFormat="1" ht="13.5">
      <c r="A89" s="69"/>
      <c r="B89" s="73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65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s="61" customFormat="1" ht="13.5">
      <c r="A90" s="69"/>
      <c r="B90" s="73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65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s="61" customFormat="1" ht="13.5">
      <c r="A91" s="69"/>
      <c r="B91" s="73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65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s="61" customFormat="1" ht="13.5">
      <c r="A92" s="69"/>
      <c r="B92" s="73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65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s="61" customFormat="1" ht="13.5">
      <c r="A93" s="69"/>
      <c r="B93" s="73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65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s="61" customFormat="1" ht="13.5">
      <c r="A94" s="69"/>
      <c r="B94" s="73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65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s="61" customFormat="1" ht="13.5">
      <c r="A95" s="69"/>
      <c r="B95" s="73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65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s="61" customFormat="1" ht="13.5">
      <c r="A96" s="69"/>
      <c r="B96" s="73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65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s="61" customFormat="1" ht="13.5">
      <c r="A97" s="69"/>
      <c r="B97" s="73"/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65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s="61" customFormat="1" ht="13.5">
      <c r="A98" s="69"/>
      <c r="B98" s="73"/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65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s="61" customFormat="1" ht="13.5">
      <c r="A99" s="69"/>
      <c r="B99" s="73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65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s="61" customFormat="1" ht="13.5">
      <c r="A100" s="69"/>
      <c r="B100" s="73"/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65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s="61" customFormat="1" ht="13.5">
      <c r="A101" s="69"/>
      <c r="B101" s="73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65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s="61" customFormat="1" ht="13.5">
      <c r="A102" s="69"/>
      <c r="B102" s="73"/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65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s="61" customFormat="1" ht="13.5">
      <c r="A103" s="69"/>
      <c r="B103" s="73"/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65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s="61" customFormat="1" ht="13.5">
      <c r="A104" s="69"/>
      <c r="B104" s="73"/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65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s="61" customFormat="1" ht="13.5">
      <c r="A105" s="69"/>
      <c r="B105" s="73"/>
      <c r="C105" s="71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65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s="61" customFormat="1" ht="13.5">
      <c r="A106" s="69"/>
      <c r="B106" s="73"/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65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s="61" customFormat="1" ht="13.5">
      <c r="A107" s="69"/>
      <c r="B107" s="73"/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65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s="61" customFormat="1" ht="13.5">
      <c r="A108" s="69"/>
      <c r="B108" s="73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65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s="61" customFormat="1" ht="13.5">
      <c r="A109" s="69"/>
      <c r="B109" s="73"/>
      <c r="C109" s="71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65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s="61" customFormat="1" ht="13.5">
      <c r="A110" s="69"/>
      <c r="B110" s="73"/>
      <c r="C110" s="71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65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s="61" customFormat="1" ht="13.5">
      <c r="A111" s="69"/>
      <c r="B111" s="73"/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65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s="61" customFormat="1" ht="13.5">
      <c r="A112" s="69"/>
      <c r="B112" s="73"/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65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s="61" customFormat="1" ht="13.5">
      <c r="A113" s="69"/>
      <c r="B113" s="73"/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5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s="61" customFormat="1" ht="13.5">
      <c r="A114" s="69"/>
      <c r="B114" s="73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65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s="61" customFormat="1" ht="13.5">
      <c r="A115" s="69"/>
      <c r="B115" s="73"/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65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s="61" customFormat="1" ht="13.5">
      <c r="A116" s="69"/>
      <c r="B116" s="73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65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s="61" customFormat="1" ht="13.5">
      <c r="A117" s="69"/>
      <c r="B117" s="73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65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s="61" customFormat="1" ht="13.5">
      <c r="A118" s="69"/>
      <c r="B118" s="73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65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s="61" customFormat="1" ht="13.5">
      <c r="A119" s="69"/>
      <c r="B119" s="73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65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s="61" customFormat="1" ht="13.5">
      <c r="A120" s="69"/>
      <c r="B120" s="73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65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s="61" customFormat="1" ht="13.5">
      <c r="A121" s="69"/>
      <c r="B121" s="73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65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s="61" customFormat="1" ht="13.5">
      <c r="A122" s="69"/>
      <c r="B122" s="73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65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s="61" customFormat="1" ht="13.5">
      <c r="A123" s="69"/>
      <c r="B123" s="73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65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s="61" customFormat="1" ht="13.5">
      <c r="A124" s="69"/>
      <c r="B124" s="73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65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s="61" customFormat="1" ht="13.5">
      <c r="A125" s="69"/>
      <c r="B125" s="73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65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s="61" customFormat="1" ht="13.5">
      <c r="A126" s="69"/>
      <c r="B126" s="73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65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s="61" customFormat="1" ht="13.5">
      <c r="A127" s="69"/>
      <c r="B127" s="73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65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s="61" customFormat="1" ht="13.5">
      <c r="A128" s="69"/>
      <c r="B128" s="73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65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s="61" customFormat="1" ht="13.5">
      <c r="A129" s="69"/>
      <c r="B129" s="73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65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s="61" customFormat="1" ht="13.5">
      <c r="A130" s="69"/>
      <c r="B130" s="73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65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s="61" customFormat="1" ht="13.5">
      <c r="A131" s="69"/>
      <c r="B131" s="73"/>
      <c r="C131" s="7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65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s="61" customFormat="1" ht="13.5">
      <c r="A132" s="69"/>
      <c r="B132" s="73"/>
      <c r="C132" s="71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65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s="61" customFormat="1" ht="13.5">
      <c r="A133" s="69"/>
      <c r="B133" s="73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65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s="61" customFormat="1" ht="13.5">
      <c r="A134" s="69"/>
      <c r="B134" s="73"/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65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s="61" customFormat="1" ht="13.5">
      <c r="A135" s="69"/>
      <c r="B135" s="73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65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s="61" customFormat="1" ht="13.5">
      <c r="A136" s="69"/>
      <c r="B136" s="73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65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7.25">
      <c r="A137" s="74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8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7.25">
      <c r="A138" s="74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8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7.25">
      <c r="A139" s="74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8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7.25">
      <c r="A140" s="74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8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7.25">
      <c r="A141" s="74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8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17.25">
      <c r="A142" s="74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8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17.25">
      <c r="A143" s="74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8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17.25">
      <c r="A144" s="74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8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17.25">
      <c r="A145" s="74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17.25">
      <c r="A146" s="74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17.25">
      <c r="A147" s="74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7.25">
      <c r="A148" s="74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17.25">
      <c r="A149" s="74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17.25">
      <c r="A150" s="74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17.25">
      <c r="A151" s="74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17.25">
      <c r="A152" s="74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17.25">
      <c r="A153" s="74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17.25">
      <c r="A154" s="74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17.25">
      <c r="A155" s="74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17.25">
      <c r="A156" s="74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17.25">
      <c r="A157" s="74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4:26" ht="17.25"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4:26" ht="17.25"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4:26" ht="17.25"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4:26" ht="17.25"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4:26" ht="17.25"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4:26" ht="17.25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4:26" ht="17.25"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4:26" ht="17.25"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4:26" ht="17.25"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4:26" ht="17.25"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4:26" ht="17.25"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4:26" ht="17.25"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4:26" ht="17.25"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4:26" ht="17.25"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4:26" ht="17.25"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4:26" ht="17.25"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4:26" ht="17.25"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4:26" ht="17.25"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</sheetData>
  <sheetProtection/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0.5" style="80" customWidth="1"/>
    <col min="2" max="2" width="9.25390625" style="158" customWidth="1"/>
    <col min="3" max="3" width="0.5" style="80" customWidth="1"/>
    <col min="4" max="5" width="8.375" style="124" customWidth="1"/>
    <col min="6" max="7" width="8.625" style="138" customWidth="1"/>
    <col min="8" max="8" width="8.25390625" style="124" customWidth="1"/>
    <col min="9" max="9" width="6.125" style="138" customWidth="1"/>
    <col min="10" max="10" width="8.25390625" style="124" customWidth="1"/>
    <col min="11" max="11" width="6.25390625" style="80" customWidth="1"/>
    <col min="12" max="12" width="8.25390625" style="124" customWidth="1"/>
    <col min="13" max="13" width="6.25390625" style="80" customWidth="1"/>
    <col min="14" max="14" width="8.625" style="124" customWidth="1"/>
    <col min="15" max="26" width="9.00390625" style="81" customWidth="1"/>
    <col min="27" max="27" width="20.375" style="81" customWidth="1"/>
    <col min="28" max="29" width="9.00390625" style="81" customWidth="1"/>
    <col min="30" max="30" width="4.375" style="81" customWidth="1"/>
    <col min="31" max="31" width="16.75390625" style="81" customWidth="1"/>
    <col min="32" max="32" width="9.00390625" style="81" customWidth="1"/>
    <col min="33" max="33" width="24.375" style="81" customWidth="1"/>
    <col min="34" max="16384" width="9.00390625" style="81" customWidth="1"/>
  </cols>
  <sheetData>
    <row r="1" spans="1:14" ht="17.25">
      <c r="A1" s="314" t="s">
        <v>559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s="168" customFormat="1" ht="16.5" customHeight="1" thickBot="1">
      <c r="A2" s="165"/>
      <c r="B2" s="163"/>
      <c r="C2" s="165"/>
      <c r="D2" s="166"/>
      <c r="E2" s="166"/>
      <c r="F2" s="167"/>
      <c r="G2" s="167"/>
      <c r="H2" s="166"/>
      <c r="I2" s="167"/>
      <c r="J2" s="166"/>
      <c r="K2" s="339" t="s">
        <v>2509</v>
      </c>
      <c r="L2" s="339"/>
      <c r="M2" s="339"/>
      <c r="N2" s="339"/>
    </row>
    <row r="3" spans="1:14" s="160" customFormat="1" ht="15" customHeight="1">
      <c r="A3" s="351"/>
      <c r="B3" s="351" t="s">
        <v>500</v>
      </c>
      <c r="C3" s="316"/>
      <c r="D3" s="322" t="s">
        <v>885</v>
      </c>
      <c r="E3" s="322" t="s">
        <v>887</v>
      </c>
      <c r="F3" s="357" t="s">
        <v>884</v>
      </c>
      <c r="G3" s="354" t="s">
        <v>741</v>
      </c>
      <c r="H3" s="322" t="s">
        <v>886</v>
      </c>
      <c r="I3" s="322"/>
      <c r="J3" s="322"/>
      <c r="K3" s="322"/>
      <c r="L3" s="322"/>
      <c r="M3" s="322"/>
      <c r="N3" s="353" t="s">
        <v>686</v>
      </c>
    </row>
    <row r="4" spans="1:14" s="160" customFormat="1" ht="15" customHeight="1">
      <c r="A4" s="352"/>
      <c r="B4" s="352"/>
      <c r="C4" s="317"/>
      <c r="D4" s="323"/>
      <c r="E4" s="323"/>
      <c r="F4" s="358"/>
      <c r="G4" s="355"/>
      <c r="H4" s="350" t="s">
        <v>687</v>
      </c>
      <c r="I4" s="350"/>
      <c r="J4" s="350" t="s">
        <v>688</v>
      </c>
      <c r="K4" s="350"/>
      <c r="L4" s="350" t="s">
        <v>689</v>
      </c>
      <c r="M4" s="350"/>
      <c r="N4" s="329"/>
    </row>
    <row r="5" spans="1:14" s="160" customFormat="1" ht="15" customHeight="1">
      <c r="A5" s="352"/>
      <c r="B5" s="352"/>
      <c r="C5" s="317"/>
      <c r="D5" s="323"/>
      <c r="E5" s="323"/>
      <c r="F5" s="358"/>
      <c r="G5" s="356"/>
      <c r="H5" s="88" t="s">
        <v>703</v>
      </c>
      <c r="I5" s="161" t="s">
        <v>690</v>
      </c>
      <c r="J5" s="88" t="s">
        <v>703</v>
      </c>
      <c r="K5" s="162" t="s">
        <v>690</v>
      </c>
      <c r="L5" s="88" t="s">
        <v>703</v>
      </c>
      <c r="M5" s="162" t="s">
        <v>690</v>
      </c>
      <c r="N5" s="329"/>
    </row>
    <row r="6" spans="1:3" ht="3.75" customHeight="1">
      <c r="A6" s="135"/>
      <c r="B6" s="164" t="s">
        <v>1383</v>
      </c>
      <c r="C6" s="137"/>
    </row>
    <row r="7" spans="1:14" s="209" customFormat="1" ht="15" customHeight="1">
      <c r="A7" s="4"/>
      <c r="B7" s="204" t="s">
        <v>889</v>
      </c>
      <c r="C7" s="210"/>
      <c r="D7" s="205">
        <f>SUM(D9:D58)</f>
        <v>172290</v>
      </c>
      <c r="E7" s="205">
        <f>SUM(E9:E58)</f>
        <v>418707</v>
      </c>
      <c r="F7" s="211">
        <f>E7/D7</f>
        <v>2.4302455162806895</v>
      </c>
      <c r="G7" s="211">
        <v>44.84</v>
      </c>
      <c r="H7" s="205">
        <f>SUM(H9:H58)</f>
        <v>56277</v>
      </c>
      <c r="I7" s="218">
        <f>H7/E7*100</f>
        <v>13.44066375771124</v>
      </c>
      <c r="J7" s="205">
        <f>SUM(J9:J58)</f>
        <v>259993</v>
      </c>
      <c r="K7" s="218">
        <f>J7/E7*100</f>
        <v>62.094256843090754</v>
      </c>
      <c r="L7" s="205">
        <f>SUM(L9:L58)</f>
        <v>102437</v>
      </c>
      <c r="M7" s="218">
        <f>L7/E7*100</f>
        <v>24.465079399198007</v>
      </c>
      <c r="N7" s="205">
        <f>SUM(N9:N58)</f>
        <v>342146</v>
      </c>
    </row>
    <row r="8" spans="1:14" ht="3.75" customHeight="1">
      <c r="A8" s="4"/>
      <c r="B8" s="146"/>
      <c r="C8" s="137"/>
      <c r="D8" s="140"/>
      <c r="E8" s="140"/>
      <c r="F8" s="141"/>
      <c r="G8" s="141"/>
      <c r="H8" s="142"/>
      <c r="I8" s="143"/>
      <c r="J8" s="142"/>
      <c r="K8" s="143"/>
      <c r="L8" s="142"/>
      <c r="M8" s="143"/>
      <c r="N8" s="142"/>
    </row>
    <row r="9" spans="1:14" s="86" customFormat="1" ht="15" customHeight="1">
      <c r="A9" s="36"/>
      <c r="B9" s="146" t="s">
        <v>1131</v>
      </c>
      <c r="C9" s="147"/>
      <c r="D9" s="297">
        <v>2337</v>
      </c>
      <c r="E9" s="297">
        <v>5322</v>
      </c>
      <c r="F9" s="298">
        <f>E9/D9</f>
        <v>2.2772785622593066</v>
      </c>
      <c r="G9" s="298">
        <v>50.49</v>
      </c>
      <c r="H9" s="193">
        <v>543</v>
      </c>
      <c r="I9" s="149">
        <f aca="true" t="shared" si="0" ref="I9:I40">H9/E9*100</f>
        <v>10.20293122886133</v>
      </c>
      <c r="J9" s="148">
        <v>3002</v>
      </c>
      <c r="K9" s="149">
        <f aca="true" t="shared" si="1" ref="K9:K58">J9/E9*100</f>
        <v>56.40736565201052</v>
      </c>
      <c r="L9" s="148">
        <v>1777</v>
      </c>
      <c r="M9" s="149">
        <f aca="true" t="shared" si="2" ref="M9:M58">L9/E9*100</f>
        <v>33.38970311912814</v>
      </c>
      <c r="N9" s="148">
        <v>4568</v>
      </c>
    </row>
    <row r="10" spans="1:14" s="86" customFormat="1" ht="15" customHeight="1">
      <c r="A10" s="36"/>
      <c r="B10" s="146" t="s">
        <v>1132</v>
      </c>
      <c r="C10" s="147"/>
      <c r="D10" s="148">
        <v>2082</v>
      </c>
      <c r="E10" s="148">
        <v>4612</v>
      </c>
      <c r="F10" s="149">
        <f aca="true" t="shared" si="3" ref="F10:F58">E10/D10</f>
        <v>2.2151777137367916</v>
      </c>
      <c r="G10" s="149">
        <v>53.41</v>
      </c>
      <c r="H10" s="148">
        <v>337</v>
      </c>
      <c r="I10" s="149">
        <f t="shared" si="0"/>
        <v>7.307025151777971</v>
      </c>
      <c r="J10" s="148">
        <v>2518</v>
      </c>
      <c r="K10" s="149">
        <f t="shared" si="1"/>
        <v>54.59670424978318</v>
      </c>
      <c r="L10" s="148">
        <v>1757</v>
      </c>
      <c r="M10" s="149">
        <f t="shared" si="2"/>
        <v>38.09627059843885</v>
      </c>
      <c r="N10" s="148">
        <v>4102</v>
      </c>
    </row>
    <row r="11" spans="1:14" s="86" customFormat="1" ht="15" customHeight="1">
      <c r="A11" s="36"/>
      <c r="B11" s="146" t="s">
        <v>1133</v>
      </c>
      <c r="C11" s="147"/>
      <c r="D11" s="148">
        <v>1866</v>
      </c>
      <c r="E11" s="148">
        <v>3663</v>
      </c>
      <c r="F11" s="149">
        <f t="shared" si="3"/>
        <v>1.9630225080385852</v>
      </c>
      <c r="G11" s="149">
        <v>52.47</v>
      </c>
      <c r="H11" s="148">
        <v>254</v>
      </c>
      <c r="I11" s="149">
        <f t="shared" si="0"/>
        <v>6.934206934206934</v>
      </c>
      <c r="J11" s="148">
        <v>2088</v>
      </c>
      <c r="K11" s="149">
        <f t="shared" si="1"/>
        <v>57.00245700245701</v>
      </c>
      <c r="L11" s="148">
        <v>1321</v>
      </c>
      <c r="M11" s="149">
        <f t="shared" si="2"/>
        <v>36.06333606333607</v>
      </c>
      <c r="N11" s="148">
        <v>3295</v>
      </c>
    </row>
    <row r="12" spans="1:14" s="86" customFormat="1" ht="15" customHeight="1">
      <c r="A12" s="36"/>
      <c r="B12" s="146" t="s">
        <v>1134</v>
      </c>
      <c r="C12" s="147"/>
      <c r="D12" s="148">
        <v>2257</v>
      </c>
      <c r="E12" s="148">
        <v>4533</v>
      </c>
      <c r="F12" s="149">
        <f t="shared" si="3"/>
        <v>2.008418254319894</v>
      </c>
      <c r="G12" s="149">
        <v>52.77</v>
      </c>
      <c r="H12" s="148">
        <v>353</v>
      </c>
      <c r="I12" s="149">
        <f t="shared" si="0"/>
        <v>7.787337304213546</v>
      </c>
      <c r="J12" s="148">
        <v>2533</v>
      </c>
      <c r="K12" s="149">
        <f t="shared" si="1"/>
        <v>55.87910875799691</v>
      </c>
      <c r="L12" s="148">
        <v>1647</v>
      </c>
      <c r="M12" s="149">
        <f t="shared" si="2"/>
        <v>36.333553937789546</v>
      </c>
      <c r="N12" s="148">
        <v>4049</v>
      </c>
    </row>
    <row r="13" spans="1:14" s="86" customFormat="1" ht="15" customHeight="1">
      <c r="A13" s="36"/>
      <c r="B13" s="146" t="s">
        <v>1135</v>
      </c>
      <c r="C13" s="147"/>
      <c r="D13" s="148">
        <v>3571</v>
      </c>
      <c r="E13" s="148">
        <v>7271</v>
      </c>
      <c r="F13" s="149">
        <f t="shared" si="3"/>
        <v>2.0361243349201903</v>
      </c>
      <c r="G13" s="149">
        <v>50.67</v>
      </c>
      <c r="H13" s="148">
        <v>623</v>
      </c>
      <c r="I13" s="149">
        <f t="shared" si="0"/>
        <v>8.568284967679823</v>
      </c>
      <c r="J13" s="148">
        <v>4231</v>
      </c>
      <c r="K13" s="149">
        <f t="shared" si="1"/>
        <v>58.190070141658644</v>
      </c>
      <c r="L13" s="148">
        <v>2417</v>
      </c>
      <c r="M13" s="149">
        <f t="shared" si="2"/>
        <v>33.24164489066153</v>
      </c>
      <c r="N13" s="148">
        <v>6382</v>
      </c>
    </row>
    <row r="14" spans="1:14" s="86" customFormat="1" ht="15" customHeight="1">
      <c r="A14" s="36"/>
      <c r="B14" s="146" t="s">
        <v>1136</v>
      </c>
      <c r="C14" s="147"/>
      <c r="D14" s="148">
        <v>2964</v>
      </c>
      <c r="E14" s="148">
        <v>6290</v>
      </c>
      <c r="F14" s="149">
        <f t="shared" si="3"/>
        <v>2.122132253711201</v>
      </c>
      <c r="G14" s="149">
        <v>49.85</v>
      </c>
      <c r="H14" s="148">
        <v>603</v>
      </c>
      <c r="I14" s="149">
        <f t="shared" si="0"/>
        <v>9.58664546899841</v>
      </c>
      <c r="J14" s="148">
        <v>3711</v>
      </c>
      <c r="K14" s="149">
        <f t="shared" si="1"/>
        <v>58.99841017488077</v>
      </c>
      <c r="L14" s="148">
        <v>1976</v>
      </c>
      <c r="M14" s="149">
        <f t="shared" si="2"/>
        <v>31.414944356120827</v>
      </c>
      <c r="N14" s="148">
        <v>5447</v>
      </c>
    </row>
    <row r="15" spans="1:14" s="86" customFormat="1" ht="15" customHeight="1">
      <c r="A15" s="36"/>
      <c r="B15" s="146" t="s">
        <v>1137</v>
      </c>
      <c r="C15" s="147"/>
      <c r="D15" s="148">
        <v>3423</v>
      </c>
      <c r="E15" s="148">
        <v>7839</v>
      </c>
      <c r="F15" s="149">
        <f t="shared" si="3"/>
        <v>2.290096406660824</v>
      </c>
      <c r="G15" s="149">
        <v>46.49</v>
      </c>
      <c r="H15" s="148">
        <v>941</v>
      </c>
      <c r="I15" s="149">
        <f t="shared" si="0"/>
        <v>12.004082153335885</v>
      </c>
      <c r="J15" s="148">
        <v>4820</v>
      </c>
      <c r="K15" s="149">
        <f t="shared" si="1"/>
        <v>61.48743462176298</v>
      </c>
      <c r="L15" s="148">
        <v>2078</v>
      </c>
      <c r="M15" s="149">
        <f t="shared" si="2"/>
        <v>26.508483224901134</v>
      </c>
      <c r="N15" s="148">
        <v>6507</v>
      </c>
    </row>
    <row r="16" spans="1:14" s="86" customFormat="1" ht="15" customHeight="1">
      <c r="A16" s="36"/>
      <c r="B16" s="146" t="s">
        <v>1138</v>
      </c>
      <c r="C16" s="147"/>
      <c r="D16" s="148">
        <v>3477</v>
      </c>
      <c r="E16" s="148">
        <v>7403</v>
      </c>
      <c r="F16" s="149">
        <f t="shared" si="3"/>
        <v>2.1291343111878054</v>
      </c>
      <c r="G16" s="149">
        <v>50.45</v>
      </c>
      <c r="H16" s="148">
        <v>729</v>
      </c>
      <c r="I16" s="149">
        <f t="shared" si="0"/>
        <v>9.847359178711333</v>
      </c>
      <c r="J16" s="148">
        <v>4208</v>
      </c>
      <c r="K16" s="149">
        <f t="shared" si="1"/>
        <v>56.84182088342564</v>
      </c>
      <c r="L16" s="148">
        <v>2466</v>
      </c>
      <c r="M16" s="149">
        <f t="shared" si="2"/>
        <v>33.31081993786303</v>
      </c>
      <c r="N16" s="148">
        <v>6402</v>
      </c>
    </row>
    <row r="17" spans="1:14" s="86" customFormat="1" ht="15" customHeight="1">
      <c r="A17" s="36"/>
      <c r="B17" s="146" t="s">
        <v>1139</v>
      </c>
      <c r="C17" s="147"/>
      <c r="D17" s="148">
        <v>2973</v>
      </c>
      <c r="E17" s="148">
        <v>6489</v>
      </c>
      <c r="F17" s="149">
        <f t="shared" si="3"/>
        <v>2.182643794147326</v>
      </c>
      <c r="G17" s="149">
        <v>50.08</v>
      </c>
      <c r="H17" s="148">
        <v>632</v>
      </c>
      <c r="I17" s="149">
        <f t="shared" si="0"/>
        <v>9.73955925412236</v>
      </c>
      <c r="J17" s="148">
        <v>3781</v>
      </c>
      <c r="K17" s="149">
        <f t="shared" si="1"/>
        <v>58.26783787948836</v>
      </c>
      <c r="L17" s="148">
        <v>2076</v>
      </c>
      <c r="M17" s="149">
        <f t="shared" si="2"/>
        <v>31.992602866389277</v>
      </c>
      <c r="N17" s="148">
        <v>5594</v>
      </c>
    </row>
    <row r="18" spans="1:14" s="86" customFormat="1" ht="15" customHeight="1">
      <c r="A18" s="36"/>
      <c r="B18" s="146" t="s">
        <v>1140</v>
      </c>
      <c r="C18" s="147"/>
      <c r="D18" s="148">
        <v>5079</v>
      </c>
      <c r="E18" s="148">
        <v>11816</v>
      </c>
      <c r="F18" s="149">
        <f t="shared" si="3"/>
        <v>2.3264422130340616</v>
      </c>
      <c r="G18" s="149">
        <v>46</v>
      </c>
      <c r="H18" s="148">
        <v>1546</v>
      </c>
      <c r="I18" s="149">
        <f t="shared" si="0"/>
        <v>13.083953960731213</v>
      </c>
      <c r="J18" s="148">
        <v>7145</v>
      </c>
      <c r="K18" s="149">
        <f t="shared" si="1"/>
        <v>60.468855788761</v>
      </c>
      <c r="L18" s="148">
        <v>3125</v>
      </c>
      <c r="M18" s="149">
        <f t="shared" si="2"/>
        <v>26.447190250507784</v>
      </c>
      <c r="N18" s="148">
        <v>9759</v>
      </c>
    </row>
    <row r="19" spans="1:14" s="86" customFormat="1" ht="15" customHeight="1">
      <c r="A19" s="36"/>
      <c r="B19" s="146" t="s">
        <v>1141</v>
      </c>
      <c r="C19" s="147"/>
      <c r="D19" s="148">
        <v>3040</v>
      </c>
      <c r="E19" s="148">
        <v>7743</v>
      </c>
      <c r="F19" s="149">
        <f t="shared" si="3"/>
        <v>2.5470394736842104</v>
      </c>
      <c r="G19" s="149">
        <v>43.46</v>
      </c>
      <c r="H19" s="148">
        <v>1058</v>
      </c>
      <c r="I19" s="149">
        <f t="shared" si="0"/>
        <v>13.663954539584141</v>
      </c>
      <c r="J19" s="148">
        <v>5081</v>
      </c>
      <c r="K19" s="149">
        <f t="shared" si="1"/>
        <v>65.62056050626373</v>
      </c>
      <c r="L19" s="148">
        <v>1604</v>
      </c>
      <c r="M19" s="149">
        <f t="shared" si="2"/>
        <v>20.71548495415214</v>
      </c>
      <c r="N19" s="148">
        <v>6281</v>
      </c>
    </row>
    <row r="20" spans="1:14" s="86" customFormat="1" ht="15" customHeight="1">
      <c r="A20" s="36"/>
      <c r="B20" s="146" t="s">
        <v>1142</v>
      </c>
      <c r="C20" s="147"/>
      <c r="D20" s="148">
        <v>3146</v>
      </c>
      <c r="E20" s="148">
        <v>7372</v>
      </c>
      <c r="F20" s="149">
        <f t="shared" si="3"/>
        <v>2.3432930705657977</v>
      </c>
      <c r="G20" s="149">
        <v>46.98</v>
      </c>
      <c r="H20" s="148">
        <v>1006</v>
      </c>
      <c r="I20" s="149">
        <f t="shared" si="0"/>
        <v>13.6462289744981</v>
      </c>
      <c r="J20" s="148">
        <v>4245</v>
      </c>
      <c r="K20" s="149">
        <f t="shared" si="1"/>
        <v>57.58274552360282</v>
      </c>
      <c r="L20" s="148">
        <v>2121</v>
      </c>
      <c r="M20" s="149">
        <f t="shared" si="2"/>
        <v>28.77102550189908</v>
      </c>
      <c r="N20" s="148">
        <v>5989</v>
      </c>
    </row>
    <row r="21" spans="1:14" s="86" customFormat="1" ht="15" customHeight="1">
      <c r="A21" s="36"/>
      <c r="B21" s="146" t="s">
        <v>1143</v>
      </c>
      <c r="C21" s="147"/>
      <c r="D21" s="148">
        <v>5604</v>
      </c>
      <c r="E21" s="148">
        <v>13797</v>
      </c>
      <c r="F21" s="149">
        <f t="shared" si="3"/>
        <v>2.4619914346895073</v>
      </c>
      <c r="G21" s="149">
        <v>44.07</v>
      </c>
      <c r="H21" s="148">
        <v>1849</v>
      </c>
      <c r="I21" s="149">
        <f t="shared" si="0"/>
        <v>13.401464086395592</v>
      </c>
      <c r="J21" s="148">
        <v>8881</v>
      </c>
      <c r="K21" s="149">
        <f t="shared" si="1"/>
        <v>64.36906573892875</v>
      </c>
      <c r="L21" s="148">
        <v>3067</v>
      </c>
      <c r="M21" s="149">
        <f t="shared" si="2"/>
        <v>22.229470174675654</v>
      </c>
      <c r="N21" s="148">
        <v>11160</v>
      </c>
    </row>
    <row r="22" spans="1:14" s="86" customFormat="1" ht="15" customHeight="1">
      <c r="A22" s="36"/>
      <c r="B22" s="146" t="s">
        <v>1144</v>
      </c>
      <c r="C22" s="147"/>
      <c r="D22" s="148">
        <v>4257</v>
      </c>
      <c r="E22" s="148">
        <v>10816</v>
      </c>
      <c r="F22" s="149">
        <f t="shared" si="3"/>
        <v>2.5407564012215174</v>
      </c>
      <c r="G22" s="149">
        <v>44.11</v>
      </c>
      <c r="H22" s="148">
        <v>1712</v>
      </c>
      <c r="I22" s="149">
        <f t="shared" si="0"/>
        <v>15.828402366863905</v>
      </c>
      <c r="J22" s="148">
        <v>6504</v>
      </c>
      <c r="K22" s="149">
        <f t="shared" si="1"/>
        <v>60.133136094674555</v>
      </c>
      <c r="L22" s="148">
        <v>2600</v>
      </c>
      <c r="M22" s="149">
        <f t="shared" si="2"/>
        <v>24.03846153846154</v>
      </c>
      <c r="N22" s="148">
        <v>8555</v>
      </c>
    </row>
    <row r="23" spans="1:14" s="86" customFormat="1" ht="15" customHeight="1">
      <c r="A23" s="36"/>
      <c r="B23" s="146" t="s">
        <v>1145</v>
      </c>
      <c r="C23" s="147"/>
      <c r="D23" s="148">
        <v>4742</v>
      </c>
      <c r="E23" s="148">
        <v>11882</v>
      </c>
      <c r="F23" s="149">
        <f t="shared" si="3"/>
        <v>2.5056938000843525</v>
      </c>
      <c r="G23" s="149">
        <v>40.97</v>
      </c>
      <c r="H23" s="148">
        <v>1877</v>
      </c>
      <c r="I23" s="149">
        <f t="shared" si="0"/>
        <v>15.79700387140212</v>
      </c>
      <c r="J23" s="148">
        <v>7847</v>
      </c>
      <c r="K23" s="149">
        <f t="shared" si="1"/>
        <v>66.04107052684734</v>
      </c>
      <c r="L23" s="148">
        <v>2158</v>
      </c>
      <c r="M23" s="149">
        <f t="shared" si="2"/>
        <v>18.161925601750546</v>
      </c>
      <c r="N23" s="148">
        <v>9337</v>
      </c>
    </row>
    <row r="24" spans="1:14" s="86" customFormat="1" ht="15" customHeight="1">
      <c r="A24" s="36"/>
      <c r="B24" s="146" t="s">
        <v>1146</v>
      </c>
      <c r="C24" s="147"/>
      <c r="D24" s="148">
        <v>4661</v>
      </c>
      <c r="E24" s="148">
        <v>10359</v>
      </c>
      <c r="F24" s="149">
        <f t="shared" si="3"/>
        <v>2.222484445397983</v>
      </c>
      <c r="G24" s="149">
        <v>45.33</v>
      </c>
      <c r="H24" s="148">
        <v>1301</v>
      </c>
      <c r="I24" s="149">
        <f t="shared" si="0"/>
        <v>12.55912732889275</v>
      </c>
      <c r="J24" s="148">
        <v>6554</v>
      </c>
      <c r="K24" s="149">
        <f t="shared" si="1"/>
        <v>63.26865527560576</v>
      </c>
      <c r="L24" s="148">
        <v>2504</v>
      </c>
      <c r="M24" s="149">
        <f t="shared" si="2"/>
        <v>24.172217395501498</v>
      </c>
      <c r="N24" s="148">
        <v>8531</v>
      </c>
    </row>
    <row r="25" spans="1:14" s="86" customFormat="1" ht="15" customHeight="1">
      <c r="A25" s="36"/>
      <c r="B25" s="146" t="s">
        <v>1147</v>
      </c>
      <c r="C25" s="147"/>
      <c r="D25" s="148">
        <v>3553</v>
      </c>
      <c r="E25" s="148">
        <v>8780</v>
      </c>
      <c r="F25" s="149">
        <f t="shared" si="3"/>
        <v>2.47115113988179</v>
      </c>
      <c r="G25" s="149">
        <v>45.4</v>
      </c>
      <c r="H25" s="148">
        <v>1107</v>
      </c>
      <c r="I25" s="149">
        <f t="shared" si="0"/>
        <v>12.608200455580864</v>
      </c>
      <c r="J25" s="148">
        <v>5410</v>
      </c>
      <c r="K25" s="149">
        <f t="shared" si="1"/>
        <v>61.617312072892936</v>
      </c>
      <c r="L25" s="148">
        <v>2263</v>
      </c>
      <c r="M25" s="149">
        <f t="shared" si="2"/>
        <v>25.774487471526196</v>
      </c>
      <c r="N25" s="148">
        <v>7202</v>
      </c>
    </row>
    <row r="26" spans="1:14" s="86" customFormat="1" ht="15" customHeight="1">
      <c r="A26" s="36"/>
      <c r="B26" s="146" t="s">
        <v>1148</v>
      </c>
      <c r="C26" s="147"/>
      <c r="D26" s="148">
        <v>5779</v>
      </c>
      <c r="E26" s="148">
        <v>13787</v>
      </c>
      <c r="F26" s="149">
        <f t="shared" si="3"/>
        <v>2.3857068697006403</v>
      </c>
      <c r="G26" s="149">
        <v>40.49</v>
      </c>
      <c r="H26" s="148">
        <v>2255</v>
      </c>
      <c r="I26" s="149">
        <f t="shared" si="0"/>
        <v>16.35598752447958</v>
      </c>
      <c r="J26" s="148">
        <v>9145</v>
      </c>
      <c r="K26" s="149">
        <f t="shared" si="1"/>
        <v>66.3306012910713</v>
      </c>
      <c r="L26" s="148">
        <v>2387</v>
      </c>
      <c r="M26" s="149">
        <f t="shared" si="2"/>
        <v>17.31341118444912</v>
      </c>
      <c r="N26" s="148">
        <v>10807</v>
      </c>
    </row>
    <row r="27" spans="1:14" s="86" customFormat="1" ht="15" customHeight="1">
      <c r="A27" s="36"/>
      <c r="B27" s="146" t="s">
        <v>1149</v>
      </c>
      <c r="C27" s="147"/>
      <c r="D27" s="148">
        <v>4573</v>
      </c>
      <c r="E27" s="148">
        <v>10839</v>
      </c>
      <c r="F27" s="149">
        <f t="shared" si="3"/>
        <v>2.370216488082222</v>
      </c>
      <c r="G27" s="149">
        <v>46.37</v>
      </c>
      <c r="H27" s="148">
        <v>1372</v>
      </c>
      <c r="I27" s="149">
        <f t="shared" si="0"/>
        <v>12.657994279915123</v>
      </c>
      <c r="J27" s="148">
        <v>6493</v>
      </c>
      <c r="K27" s="149">
        <f t="shared" si="1"/>
        <v>59.904050189131844</v>
      </c>
      <c r="L27" s="148">
        <v>2974</v>
      </c>
      <c r="M27" s="149">
        <f t="shared" si="2"/>
        <v>27.43795553095304</v>
      </c>
      <c r="N27" s="148">
        <v>8957</v>
      </c>
    </row>
    <row r="28" spans="1:14" s="86" customFormat="1" ht="15" customHeight="1">
      <c r="A28" s="36"/>
      <c r="B28" s="146" t="s">
        <v>1150</v>
      </c>
      <c r="C28" s="147"/>
      <c r="D28" s="148">
        <v>3115</v>
      </c>
      <c r="E28" s="148">
        <v>7360</v>
      </c>
      <c r="F28" s="149">
        <f t="shared" si="3"/>
        <v>2.362760834670947</v>
      </c>
      <c r="G28" s="149">
        <v>49.39</v>
      </c>
      <c r="H28" s="148">
        <v>753</v>
      </c>
      <c r="I28" s="149">
        <f t="shared" si="0"/>
        <v>10.230978260869565</v>
      </c>
      <c r="J28" s="148">
        <v>4277</v>
      </c>
      <c r="K28" s="149">
        <f t="shared" si="1"/>
        <v>58.111413043478265</v>
      </c>
      <c r="L28" s="148">
        <v>2330</v>
      </c>
      <c r="M28" s="149">
        <f t="shared" si="2"/>
        <v>31.657608695652172</v>
      </c>
      <c r="N28" s="148">
        <v>6247</v>
      </c>
    </row>
    <row r="29" spans="1:14" s="86" customFormat="1" ht="15" customHeight="1">
      <c r="A29" s="36"/>
      <c r="B29" s="146" t="s">
        <v>1151</v>
      </c>
      <c r="C29" s="147"/>
      <c r="D29" s="148">
        <v>3650</v>
      </c>
      <c r="E29" s="148">
        <v>8391</v>
      </c>
      <c r="F29" s="149">
        <f t="shared" si="3"/>
        <v>2.2989041095890412</v>
      </c>
      <c r="G29" s="149">
        <v>48.42</v>
      </c>
      <c r="H29" s="148">
        <v>910</v>
      </c>
      <c r="I29" s="149">
        <f t="shared" si="0"/>
        <v>10.844952925753784</v>
      </c>
      <c r="J29" s="148">
        <v>4978</v>
      </c>
      <c r="K29" s="149">
        <f t="shared" si="1"/>
        <v>59.32546776307949</v>
      </c>
      <c r="L29" s="148">
        <v>2503</v>
      </c>
      <c r="M29" s="149">
        <f t="shared" si="2"/>
        <v>29.829579311166725</v>
      </c>
      <c r="N29" s="148">
        <v>7141</v>
      </c>
    </row>
    <row r="30" spans="1:14" s="86" customFormat="1" ht="15" customHeight="1">
      <c r="A30" s="36"/>
      <c r="B30" s="146" t="s">
        <v>1152</v>
      </c>
      <c r="C30" s="147"/>
      <c r="D30" s="148">
        <v>3636</v>
      </c>
      <c r="E30" s="148">
        <v>8904</v>
      </c>
      <c r="F30" s="149">
        <f t="shared" si="3"/>
        <v>2.448844884488449</v>
      </c>
      <c r="G30" s="149">
        <v>44.28</v>
      </c>
      <c r="H30" s="148">
        <v>1218</v>
      </c>
      <c r="I30" s="149">
        <f t="shared" si="0"/>
        <v>13.679245283018867</v>
      </c>
      <c r="J30" s="148">
        <v>5539</v>
      </c>
      <c r="K30" s="149">
        <f t="shared" si="1"/>
        <v>62.207996406109615</v>
      </c>
      <c r="L30" s="148">
        <v>2147</v>
      </c>
      <c r="M30" s="149">
        <f t="shared" si="2"/>
        <v>24.11275831087152</v>
      </c>
      <c r="N30" s="148">
        <v>7249</v>
      </c>
    </row>
    <row r="31" spans="1:14" s="86" customFormat="1" ht="15" customHeight="1">
      <c r="A31" s="36"/>
      <c r="B31" s="146" t="s">
        <v>1153</v>
      </c>
      <c r="C31" s="147"/>
      <c r="D31" s="148">
        <v>2558</v>
      </c>
      <c r="E31" s="148">
        <v>6812</v>
      </c>
      <c r="F31" s="149">
        <f t="shared" si="3"/>
        <v>2.6630179827990617</v>
      </c>
      <c r="G31" s="149">
        <v>45.03</v>
      </c>
      <c r="H31" s="148">
        <v>953</v>
      </c>
      <c r="I31" s="149">
        <f t="shared" si="0"/>
        <v>13.990017615971814</v>
      </c>
      <c r="J31" s="148">
        <v>4150</v>
      </c>
      <c r="K31" s="149">
        <f t="shared" si="1"/>
        <v>60.92190252495596</v>
      </c>
      <c r="L31" s="148">
        <v>1709</v>
      </c>
      <c r="M31" s="149">
        <f t="shared" si="2"/>
        <v>25.088079859072227</v>
      </c>
      <c r="N31" s="148">
        <v>5491</v>
      </c>
    </row>
    <row r="32" spans="1:14" s="86" customFormat="1" ht="15" customHeight="1">
      <c r="A32" s="36"/>
      <c r="B32" s="146" t="s">
        <v>1154</v>
      </c>
      <c r="C32" s="147"/>
      <c r="D32" s="148">
        <v>5578</v>
      </c>
      <c r="E32" s="148">
        <v>14453</v>
      </c>
      <c r="F32" s="149">
        <f t="shared" si="3"/>
        <v>2.591072068841879</v>
      </c>
      <c r="G32" s="149">
        <v>43.53</v>
      </c>
      <c r="H32" s="148">
        <v>2089</v>
      </c>
      <c r="I32" s="149">
        <f t="shared" si="0"/>
        <v>14.453746626997855</v>
      </c>
      <c r="J32" s="148">
        <v>9090</v>
      </c>
      <c r="K32" s="149">
        <f t="shared" si="1"/>
        <v>62.89351691690307</v>
      </c>
      <c r="L32" s="148">
        <v>3274</v>
      </c>
      <c r="M32" s="149">
        <f t="shared" si="2"/>
        <v>22.652736456099078</v>
      </c>
      <c r="N32" s="148">
        <v>11614</v>
      </c>
    </row>
    <row r="33" spans="1:14" s="86" customFormat="1" ht="15" customHeight="1">
      <c r="A33" s="36"/>
      <c r="B33" s="146" t="s">
        <v>1155</v>
      </c>
      <c r="C33" s="147"/>
      <c r="D33" s="148">
        <v>2760</v>
      </c>
      <c r="E33" s="148">
        <v>6642</v>
      </c>
      <c r="F33" s="149">
        <f t="shared" si="3"/>
        <v>2.4065217391304348</v>
      </c>
      <c r="G33" s="149">
        <v>46.2</v>
      </c>
      <c r="H33" s="148">
        <v>801</v>
      </c>
      <c r="I33" s="149">
        <f t="shared" si="0"/>
        <v>12.059620596205962</v>
      </c>
      <c r="J33" s="148">
        <v>4085</v>
      </c>
      <c r="K33" s="149">
        <f t="shared" si="1"/>
        <v>61.502559470039145</v>
      </c>
      <c r="L33" s="148">
        <v>1756</v>
      </c>
      <c r="M33" s="149">
        <f t="shared" si="2"/>
        <v>26.43781993375489</v>
      </c>
      <c r="N33" s="148">
        <v>5508</v>
      </c>
    </row>
    <row r="34" spans="1:14" s="86" customFormat="1" ht="15" customHeight="1">
      <c r="A34" s="36"/>
      <c r="B34" s="146" t="s">
        <v>1156</v>
      </c>
      <c r="C34" s="147"/>
      <c r="D34" s="148">
        <v>3779</v>
      </c>
      <c r="E34" s="148">
        <v>8305</v>
      </c>
      <c r="F34" s="149">
        <f t="shared" si="3"/>
        <v>2.1976713416247686</v>
      </c>
      <c r="G34" s="149">
        <v>44.08</v>
      </c>
      <c r="H34" s="148">
        <v>1157</v>
      </c>
      <c r="I34" s="149">
        <f t="shared" si="0"/>
        <v>13.931366646598434</v>
      </c>
      <c r="J34" s="148">
        <v>5197</v>
      </c>
      <c r="K34" s="149">
        <f t="shared" si="1"/>
        <v>62.57676098735702</v>
      </c>
      <c r="L34" s="148">
        <v>1951</v>
      </c>
      <c r="M34" s="149">
        <f t="shared" si="2"/>
        <v>23.491872366044554</v>
      </c>
      <c r="N34" s="148">
        <v>6792</v>
      </c>
    </row>
    <row r="35" spans="1:14" s="86" customFormat="1" ht="15" customHeight="1">
      <c r="A35" s="36"/>
      <c r="B35" s="146" t="s">
        <v>1157</v>
      </c>
      <c r="C35" s="147"/>
      <c r="D35" s="148">
        <v>2770</v>
      </c>
      <c r="E35" s="148">
        <v>7112</v>
      </c>
      <c r="F35" s="149">
        <f t="shared" si="3"/>
        <v>2.567509025270758</v>
      </c>
      <c r="G35" s="149">
        <v>42.5</v>
      </c>
      <c r="H35" s="148">
        <v>1140</v>
      </c>
      <c r="I35" s="149">
        <f t="shared" si="0"/>
        <v>16.029246344206975</v>
      </c>
      <c r="J35" s="148">
        <v>4435</v>
      </c>
      <c r="K35" s="149">
        <f t="shared" si="1"/>
        <v>62.359392575928005</v>
      </c>
      <c r="L35" s="148">
        <v>1537</v>
      </c>
      <c r="M35" s="149">
        <f t="shared" si="2"/>
        <v>21.611361079865016</v>
      </c>
      <c r="N35" s="148">
        <v>5635</v>
      </c>
    </row>
    <row r="36" spans="1:14" s="86" customFormat="1" ht="15" customHeight="1">
      <c r="A36" s="36"/>
      <c r="B36" s="146" t="s">
        <v>1158</v>
      </c>
      <c r="C36" s="147"/>
      <c r="D36" s="148">
        <v>1142</v>
      </c>
      <c r="E36" s="148">
        <v>3076</v>
      </c>
      <c r="F36" s="149">
        <f t="shared" si="3"/>
        <v>2.693520140105079</v>
      </c>
      <c r="G36" s="149">
        <v>45.14</v>
      </c>
      <c r="H36" s="148">
        <v>405</v>
      </c>
      <c r="I36" s="149">
        <f t="shared" si="0"/>
        <v>13.166449934980495</v>
      </c>
      <c r="J36" s="148">
        <v>1895</v>
      </c>
      <c r="K36" s="149">
        <f t="shared" si="1"/>
        <v>61.605981794538366</v>
      </c>
      <c r="L36" s="148">
        <v>776</v>
      </c>
      <c r="M36" s="149">
        <f t="shared" si="2"/>
        <v>25.227568270481143</v>
      </c>
      <c r="N36" s="148">
        <v>2530</v>
      </c>
    </row>
    <row r="37" spans="1:14" s="86" customFormat="1" ht="15" customHeight="1">
      <c r="A37" s="36"/>
      <c r="B37" s="146" t="s">
        <v>1159</v>
      </c>
      <c r="C37" s="147"/>
      <c r="D37" s="148">
        <v>3366</v>
      </c>
      <c r="E37" s="148">
        <v>7763</v>
      </c>
      <c r="F37" s="149">
        <f t="shared" si="3"/>
        <v>2.3062982768865123</v>
      </c>
      <c r="G37" s="149">
        <v>48.4</v>
      </c>
      <c r="H37" s="148">
        <v>868</v>
      </c>
      <c r="I37" s="149">
        <f t="shared" si="0"/>
        <v>11.181244364292155</v>
      </c>
      <c r="J37" s="148">
        <v>4411</v>
      </c>
      <c r="K37" s="149">
        <f t="shared" si="1"/>
        <v>56.820816694576834</v>
      </c>
      <c r="L37" s="148">
        <v>2484</v>
      </c>
      <c r="M37" s="149">
        <f t="shared" si="2"/>
        <v>31.997938941131004</v>
      </c>
      <c r="N37" s="148">
        <v>6547</v>
      </c>
    </row>
    <row r="38" spans="1:14" s="86" customFormat="1" ht="15" customHeight="1">
      <c r="A38" s="36"/>
      <c r="B38" s="146" t="s">
        <v>1160</v>
      </c>
      <c r="C38" s="147"/>
      <c r="D38" s="148">
        <v>3036</v>
      </c>
      <c r="E38" s="148">
        <v>8073</v>
      </c>
      <c r="F38" s="149">
        <f t="shared" si="3"/>
        <v>2.659090909090909</v>
      </c>
      <c r="G38" s="149">
        <v>41.31</v>
      </c>
      <c r="H38" s="148">
        <v>1394</v>
      </c>
      <c r="I38" s="149">
        <f t="shared" si="0"/>
        <v>17.267434658739006</v>
      </c>
      <c r="J38" s="148">
        <v>5088</v>
      </c>
      <c r="K38" s="149">
        <f t="shared" si="1"/>
        <v>63.024897807506505</v>
      </c>
      <c r="L38" s="148">
        <v>1591</v>
      </c>
      <c r="M38" s="149">
        <f t="shared" si="2"/>
        <v>19.707667533754492</v>
      </c>
      <c r="N38" s="148">
        <v>6285</v>
      </c>
    </row>
    <row r="39" spans="1:14" s="86" customFormat="1" ht="15" customHeight="1">
      <c r="A39" s="36"/>
      <c r="B39" s="146" t="s">
        <v>1161</v>
      </c>
      <c r="C39" s="147"/>
      <c r="D39" s="148">
        <v>5736</v>
      </c>
      <c r="E39" s="148">
        <v>13081</v>
      </c>
      <c r="F39" s="149">
        <f t="shared" si="3"/>
        <v>2.2805090655509064</v>
      </c>
      <c r="G39" s="149">
        <v>45.02</v>
      </c>
      <c r="H39" s="148">
        <v>1476</v>
      </c>
      <c r="I39" s="149">
        <f t="shared" si="0"/>
        <v>11.28354101368397</v>
      </c>
      <c r="J39" s="148">
        <v>8274</v>
      </c>
      <c r="K39" s="149">
        <f t="shared" si="1"/>
        <v>63.25204495069185</v>
      </c>
      <c r="L39" s="148">
        <v>3331</v>
      </c>
      <c r="M39" s="149">
        <f t="shared" si="2"/>
        <v>25.464414035624188</v>
      </c>
      <c r="N39" s="148">
        <v>10948</v>
      </c>
    </row>
    <row r="40" spans="1:14" s="86" customFormat="1" ht="15" customHeight="1">
      <c r="A40" s="36"/>
      <c r="B40" s="146" t="s">
        <v>1162</v>
      </c>
      <c r="C40" s="147"/>
      <c r="D40" s="148">
        <v>1046</v>
      </c>
      <c r="E40" s="148">
        <v>2915</v>
      </c>
      <c r="F40" s="149">
        <f t="shared" si="3"/>
        <v>2.786806883365201</v>
      </c>
      <c r="G40" s="149">
        <v>49.17</v>
      </c>
      <c r="H40" s="148">
        <v>254</v>
      </c>
      <c r="I40" s="149">
        <f t="shared" si="0"/>
        <v>8.713550600343053</v>
      </c>
      <c r="J40" s="148">
        <v>1809</v>
      </c>
      <c r="K40" s="149">
        <f t="shared" si="1"/>
        <v>62.05831903945111</v>
      </c>
      <c r="L40" s="148">
        <v>852</v>
      </c>
      <c r="M40" s="149">
        <f t="shared" si="2"/>
        <v>29.228130360205835</v>
      </c>
      <c r="N40" s="148">
        <v>2532</v>
      </c>
    </row>
    <row r="41" spans="1:14" s="86" customFormat="1" ht="15" customHeight="1">
      <c r="A41" s="36"/>
      <c r="B41" s="146" t="s">
        <v>1163</v>
      </c>
      <c r="C41" s="147"/>
      <c r="D41" s="148">
        <v>5324</v>
      </c>
      <c r="E41" s="148">
        <v>12803</v>
      </c>
      <c r="F41" s="149">
        <f t="shared" si="3"/>
        <v>2.404770848985725</v>
      </c>
      <c r="G41" s="149">
        <v>40.69</v>
      </c>
      <c r="H41" s="148">
        <v>2102</v>
      </c>
      <c r="I41" s="149">
        <f aca="true" t="shared" si="4" ref="I41:I58">H41/E41*100</f>
        <v>16.418027024916036</v>
      </c>
      <c r="J41" s="148">
        <v>8419</v>
      </c>
      <c r="K41" s="149">
        <f t="shared" si="1"/>
        <v>65.75802546278217</v>
      </c>
      <c r="L41" s="148">
        <v>2282</v>
      </c>
      <c r="M41" s="149">
        <f t="shared" si="2"/>
        <v>17.823947512301803</v>
      </c>
      <c r="N41" s="148">
        <v>10096</v>
      </c>
    </row>
    <row r="42" spans="1:14" s="86" customFormat="1" ht="15" customHeight="1">
      <c r="A42" s="36"/>
      <c r="B42" s="146" t="s">
        <v>1164</v>
      </c>
      <c r="C42" s="147"/>
      <c r="D42" s="148">
        <v>4474</v>
      </c>
      <c r="E42" s="148">
        <v>11325</v>
      </c>
      <c r="F42" s="149">
        <f t="shared" si="3"/>
        <v>2.531291908806437</v>
      </c>
      <c r="G42" s="149">
        <v>38.79</v>
      </c>
      <c r="H42" s="148">
        <v>2062</v>
      </c>
      <c r="I42" s="149">
        <f t="shared" si="4"/>
        <v>18.207505518763796</v>
      </c>
      <c r="J42" s="148">
        <v>7499</v>
      </c>
      <c r="K42" s="149">
        <f t="shared" si="1"/>
        <v>66.21633554083886</v>
      </c>
      <c r="L42" s="148">
        <v>1764</v>
      </c>
      <c r="M42" s="149">
        <f t="shared" si="2"/>
        <v>15.57615894039735</v>
      </c>
      <c r="N42" s="148">
        <v>8729</v>
      </c>
    </row>
    <row r="43" spans="1:14" s="86" customFormat="1" ht="15" customHeight="1">
      <c r="A43" s="36"/>
      <c r="B43" s="146" t="s">
        <v>1165</v>
      </c>
      <c r="C43" s="147"/>
      <c r="D43" s="148">
        <v>3320</v>
      </c>
      <c r="E43" s="148">
        <v>8956</v>
      </c>
      <c r="F43" s="149">
        <f t="shared" si="3"/>
        <v>2.697590361445783</v>
      </c>
      <c r="G43" s="149">
        <v>41.18</v>
      </c>
      <c r="H43" s="148">
        <v>1474</v>
      </c>
      <c r="I43" s="149">
        <f t="shared" si="4"/>
        <v>16.458240285841892</v>
      </c>
      <c r="J43" s="148">
        <v>5794</v>
      </c>
      <c r="K43" s="149">
        <f t="shared" si="1"/>
        <v>64.6940598481465</v>
      </c>
      <c r="L43" s="148">
        <v>1688</v>
      </c>
      <c r="M43" s="149">
        <f t="shared" si="2"/>
        <v>18.847699866011613</v>
      </c>
      <c r="N43" s="148">
        <v>7011</v>
      </c>
    </row>
    <row r="44" spans="1:14" s="86" customFormat="1" ht="15" customHeight="1">
      <c r="A44" s="36"/>
      <c r="B44" s="146" t="s">
        <v>1166</v>
      </c>
      <c r="C44" s="147"/>
      <c r="D44" s="148">
        <v>4325</v>
      </c>
      <c r="E44" s="148">
        <v>11222</v>
      </c>
      <c r="F44" s="149">
        <f t="shared" si="3"/>
        <v>2.5946820809248554</v>
      </c>
      <c r="G44" s="149">
        <v>41.73</v>
      </c>
      <c r="H44" s="148">
        <v>1870</v>
      </c>
      <c r="I44" s="149">
        <f t="shared" si="4"/>
        <v>16.663696310818036</v>
      </c>
      <c r="J44" s="148">
        <v>7063</v>
      </c>
      <c r="K44" s="149">
        <f t="shared" si="1"/>
        <v>62.938870076635176</v>
      </c>
      <c r="L44" s="148">
        <v>2289</v>
      </c>
      <c r="M44" s="149">
        <f t="shared" si="2"/>
        <v>20.397433612546784</v>
      </c>
      <c r="N44" s="148">
        <v>8791</v>
      </c>
    </row>
    <row r="45" spans="1:14" s="86" customFormat="1" ht="15" customHeight="1">
      <c r="A45" s="36"/>
      <c r="B45" s="146" t="s">
        <v>1167</v>
      </c>
      <c r="C45" s="147"/>
      <c r="D45" s="148">
        <v>5797</v>
      </c>
      <c r="E45" s="148">
        <v>13926</v>
      </c>
      <c r="F45" s="149">
        <f t="shared" si="3"/>
        <v>2.4022770398481974</v>
      </c>
      <c r="G45" s="149">
        <v>39.28</v>
      </c>
      <c r="H45" s="148">
        <v>2268</v>
      </c>
      <c r="I45" s="149">
        <f t="shared" si="4"/>
        <v>16.286083584661785</v>
      </c>
      <c r="J45" s="148">
        <v>9576</v>
      </c>
      <c r="K45" s="149">
        <f t="shared" si="1"/>
        <v>68.76346402412753</v>
      </c>
      <c r="L45" s="148">
        <v>2082</v>
      </c>
      <c r="M45" s="149">
        <f t="shared" si="2"/>
        <v>14.950452391210685</v>
      </c>
      <c r="N45" s="148">
        <v>10988</v>
      </c>
    </row>
    <row r="46" spans="1:14" s="86" customFormat="1" ht="15" customHeight="1">
      <c r="A46" s="36"/>
      <c r="B46" s="146" t="s">
        <v>1168</v>
      </c>
      <c r="C46" s="147"/>
      <c r="D46" s="148">
        <v>1923</v>
      </c>
      <c r="E46" s="148">
        <v>5135</v>
      </c>
      <c r="F46" s="149">
        <f t="shared" si="3"/>
        <v>2.670306812272491</v>
      </c>
      <c r="G46" s="149">
        <v>46.89</v>
      </c>
      <c r="H46" s="148">
        <v>624</v>
      </c>
      <c r="I46" s="149">
        <f t="shared" si="4"/>
        <v>12.151898734177214</v>
      </c>
      <c r="J46" s="148">
        <v>3094</v>
      </c>
      <c r="K46" s="149">
        <f t="shared" si="1"/>
        <v>60.25316455696203</v>
      </c>
      <c r="L46" s="148">
        <v>1417</v>
      </c>
      <c r="M46" s="149">
        <f t="shared" si="2"/>
        <v>27.59493670886076</v>
      </c>
      <c r="N46" s="148">
        <v>4275</v>
      </c>
    </row>
    <row r="47" spans="1:14" s="86" customFormat="1" ht="15" customHeight="1">
      <c r="A47" s="36"/>
      <c r="B47" s="146" t="s">
        <v>1169</v>
      </c>
      <c r="C47" s="147"/>
      <c r="D47" s="148">
        <v>5300</v>
      </c>
      <c r="E47" s="148">
        <v>13261</v>
      </c>
      <c r="F47" s="149">
        <f t="shared" si="3"/>
        <v>2.502075471698113</v>
      </c>
      <c r="G47" s="149">
        <v>45.2</v>
      </c>
      <c r="H47" s="148">
        <v>1704</v>
      </c>
      <c r="I47" s="149">
        <f t="shared" si="4"/>
        <v>12.849709674986803</v>
      </c>
      <c r="J47" s="148">
        <v>8238</v>
      </c>
      <c r="K47" s="149">
        <f t="shared" si="1"/>
        <v>62.12201191463691</v>
      </c>
      <c r="L47" s="148">
        <v>3319</v>
      </c>
      <c r="M47" s="149">
        <f t="shared" si="2"/>
        <v>25.02827841037629</v>
      </c>
      <c r="N47" s="148">
        <v>10833</v>
      </c>
    </row>
    <row r="48" spans="1:14" s="86" customFormat="1" ht="15" customHeight="1">
      <c r="A48" s="36"/>
      <c r="B48" s="146" t="s">
        <v>1170</v>
      </c>
      <c r="C48" s="147"/>
      <c r="D48" s="148">
        <v>5846</v>
      </c>
      <c r="E48" s="148">
        <v>14004</v>
      </c>
      <c r="F48" s="149">
        <f t="shared" si="3"/>
        <v>2.3954840916866234</v>
      </c>
      <c r="G48" s="149">
        <v>45.43</v>
      </c>
      <c r="H48" s="148">
        <v>1699</v>
      </c>
      <c r="I48" s="149">
        <f t="shared" si="4"/>
        <v>12.132247929163096</v>
      </c>
      <c r="J48" s="148">
        <v>8808</v>
      </c>
      <c r="K48" s="149">
        <f t="shared" si="1"/>
        <v>62.896315338474714</v>
      </c>
      <c r="L48" s="148">
        <v>3497</v>
      </c>
      <c r="M48" s="149">
        <f t="shared" si="2"/>
        <v>24.971436732362182</v>
      </c>
      <c r="N48" s="148">
        <v>11608</v>
      </c>
    </row>
    <row r="49" spans="1:14" s="86" customFormat="1" ht="15" customHeight="1">
      <c r="A49" s="36"/>
      <c r="B49" s="146" t="s">
        <v>1171</v>
      </c>
      <c r="C49" s="147"/>
      <c r="D49" s="148">
        <v>1828</v>
      </c>
      <c r="E49" s="148">
        <v>4845</v>
      </c>
      <c r="F49" s="149">
        <f t="shared" si="3"/>
        <v>2.650437636761488</v>
      </c>
      <c r="G49" s="149">
        <v>41.74</v>
      </c>
      <c r="H49" s="148">
        <v>720</v>
      </c>
      <c r="I49" s="149">
        <f t="shared" si="4"/>
        <v>14.860681114551083</v>
      </c>
      <c r="J49" s="148">
        <v>3166</v>
      </c>
      <c r="K49" s="149">
        <f t="shared" si="1"/>
        <v>65.34571723426212</v>
      </c>
      <c r="L49" s="148">
        <v>959</v>
      </c>
      <c r="M49" s="149">
        <f t="shared" si="2"/>
        <v>19.79360165118679</v>
      </c>
      <c r="N49" s="148">
        <v>3888</v>
      </c>
    </row>
    <row r="50" spans="1:14" s="86" customFormat="1" ht="15" customHeight="1">
      <c r="A50" s="36"/>
      <c r="B50" s="146" t="s">
        <v>1172</v>
      </c>
      <c r="C50" s="147"/>
      <c r="D50" s="148">
        <v>3050</v>
      </c>
      <c r="E50" s="148">
        <v>8159</v>
      </c>
      <c r="F50" s="149">
        <f t="shared" si="3"/>
        <v>2.675081967213115</v>
      </c>
      <c r="G50" s="149">
        <v>46.61</v>
      </c>
      <c r="H50" s="148">
        <v>1052</v>
      </c>
      <c r="I50" s="149">
        <f t="shared" si="4"/>
        <v>12.89373697757078</v>
      </c>
      <c r="J50" s="148">
        <v>4830</v>
      </c>
      <c r="K50" s="149">
        <f t="shared" si="1"/>
        <v>59.1984311802917</v>
      </c>
      <c r="L50" s="148">
        <v>2277</v>
      </c>
      <c r="M50" s="149">
        <f t="shared" si="2"/>
        <v>27.907831842137515</v>
      </c>
      <c r="N50" s="148">
        <v>6738</v>
      </c>
    </row>
    <row r="51" spans="1:14" s="86" customFormat="1" ht="15" customHeight="1">
      <c r="A51" s="36"/>
      <c r="B51" s="146" t="s">
        <v>1173</v>
      </c>
      <c r="C51" s="147"/>
      <c r="D51" s="148">
        <v>2778</v>
      </c>
      <c r="E51" s="148">
        <v>7163</v>
      </c>
      <c r="F51" s="149">
        <f t="shared" si="3"/>
        <v>2.578473722102232</v>
      </c>
      <c r="G51" s="149">
        <v>47.77</v>
      </c>
      <c r="H51" s="148">
        <v>769</v>
      </c>
      <c r="I51" s="149">
        <f t="shared" si="4"/>
        <v>10.735725254781515</v>
      </c>
      <c r="J51" s="148">
        <v>4461</v>
      </c>
      <c r="K51" s="149">
        <f t="shared" si="1"/>
        <v>62.27837498254921</v>
      </c>
      <c r="L51" s="148">
        <v>1933</v>
      </c>
      <c r="M51" s="149">
        <f t="shared" si="2"/>
        <v>26.985899762669273</v>
      </c>
      <c r="N51" s="148">
        <v>6089</v>
      </c>
    </row>
    <row r="52" spans="1:14" s="86" customFormat="1" ht="15" customHeight="1">
      <c r="A52" s="36"/>
      <c r="B52" s="146" t="s">
        <v>1174</v>
      </c>
      <c r="C52" s="147"/>
      <c r="D52" s="148">
        <v>2850</v>
      </c>
      <c r="E52" s="148">
        <v>6909</v>
      </c>
      <c r="F52" s="149">
        <f t="shared" si="3"/>
        <v>2.4242105263157896</v>
      </c>
      <c r="G52" s="149">
        <v>48.13</v>
      </c>
      <c r="H52" s="148">
        <v>897</v>
      </c>
      <c r="I52" s="149">
        <f t="shared" si="4"/>
        <v>12.983065566652193</v>
      </c>
      <c r="J52" s="148">
        <v>3819</v>
      </c>
      <c r="K52" s="149">
        <f t="shared" si="1"/>
        <v>55.275727312201475</v>
      </c>
      <c r="L52" s="148">
        <v>2193</v>
      </c>
      <c r="M52" s="149">
        <f t="shared" si="2"/>
        <v>31.74120712114633</v>
      </c>
      <c r="N52" s="148">
        <v>5704</v>
      </c>
    </row>
    <row r="53" spans="1:14" s="86" customFormat="1" ht="15" customHeight="1">
      <c r="A53" s="36"/>
      <c r="B53" s="146" t="s">
        <v>1175</v>
      </c>
      <c r="C53" s="147"/>
      <c r="D53" s="148">
        <v>1448</v>
      </c>
      <c r="E53" s="148">
        <v>3353</v>
      </c>
      <c r="F53" s="149">
        <f t="shared" si="3"/>
        <v>2.3156077348066297</v>
      </c>
      <c r="G53" s="149">
        <v>48.67</v>
      </c>
      <c r="H53" s="148">
        <v>375</v>
      </c>
      <c r="I53" s="149">
        <f t="shared" si="4"/>
        <v>11.184014315538324</v>
      </c>
      <c r="J53" s="148">
        <v>1888</v>
      </c>
      <c r="K53" s="149">
        <f t="shared" si="1"/>
        <v>56.30778407396362</v>
      </c>
      <c r="L53" s="148">
        <v>1090</v>
      </c>
      <c r="M53" s="149">
        <f t="shared" si="2"/>
        <v>32.50820161049806</v>
      </c>
      <c r="N53" s="148">
        <v>2784</v>
      </c>
    </row>
    <row r="54" spans="1:14" s="86" customFormat="1" ht="15" customHeight="1">
      <c r="A54" s="36"/>
      <c r="B54" s="146" t="s">
        <v>1176</v>
      </c>
      <c r="C54" s="147"/>
      <c r="D54" s="148">
        <v>2393</v>
      </c>
      <c r="E54" s="148">
        <v>6430</v>
      </c>
      <c r="F54" s="149">
        <f t="shared" si="3"/>
        <v>2.6870037609694943</v>
      </c>
      <c r="G54" s="149">
        <v>40.64</v>
      </c>
      <c r="H54" s="148">
        <v>1085</v>
      </c>
      <c r="I54" s="149">
        <f t="shared" si="4"/>
        <v>16.874027993779162</v>
      </c>
      <c r="J54" s="148">
        <v>4194</v>
      </c>
      <c r="K54" s="149">
        <f t="shared" si="1"/>
        <v>65.22550544323484</v>
      </c>
      <c r="L54" s="148">
        <v>1151</v>
      </c>
      <c r="M54" s="149">
        <f t="shared" si="2"/>
        <v>17.900466562986004</v>
      </c>
      <c r="N54" s="148">
        <v>5012</v>
      </c>
    </row>
    <row r="55" spans="1:14" s="86" customFormat="1" ht="15" customHeight="1">
      <c r="A55" s="36"/>
      <c r="B55" s="146" t="s">
        <v>1177</v>
      </c>
      <c r="C55" s="147"/>
      <c r="D55" s="148">
        <v>3422</v>
      </c>
      <c r="E55" s="148">
        <v>9574</v>
      </c>
      <c r="F55" s="149">
        <f t="shared" si="3"/>
        <v>2.797779076563413</v>
      </c>
      <c r="G55" s="149">
        <v>42.83</v>
      </c>
      <c r="H55" s="148">
        <v>1466</v>
      </c>
      <c r="I55" s="149">
        <f t="shared" si="4"/>
        <v>15.312304157092123</v>
      </c>
      <c r="J55" s="148">
        <v>6084</v>
      </c>
      <c r="K55" s="149">
        <f t="shared" si="1"/>
        <v>63.547106747440985</v>
      </c>
      <c r="L55" s="148">
        <v>2024</v>
      </c>
      <c r="M55" s="149">
        <f t="shared" si="2"/>
        <v>21.14058909546689</v>
      </c>
      <c r="N55" s="148">
        <v>7623</v>
      </c>
    </row>
    <row r="56" spans="1:14" s="86" customFormat="1" ht="15" customHeight="1">
      <c r="A56" s="36"/>
      <c r="B56" s="146" t="s">
        <v>1178</v>
      </c>
      <c r="C56" s="147"/>
      <c r="D56" s="148">
        <v>976</v>
      </c>
      <c r="E56" s="148">
        <v>2869</v>
      </c>
      <c r="F56" s="149">
        <f t="shared" si="3"/>
        <v>2.939549180327869</v>
      </c>
      <c r="G56" s="149">
        <v>48.24</v>
      </c>
      <c r="H56" s="148">
        <v>315</v>
      </c>
      <c r="I56" s="149">
        <f t="shared" si="4"/>
        <v>10.9794353433252</v>
      </c>
      <c r="J56" s="148">
        <v>1759</v>
      </c>
      <c r="K56" s="149">
        <f t="shared" si="1"/>
        <v>61.31056117113977</v>
      </c>
      <c r="L56" s="148">
        <v>795</v>
      </c>
      <c r="M56" s="149">
        <f t="shared" si="2"/>
        <v>27.71000348553503</v>
      </c>
      <c r="N56" s="148">
        <v>2408</v>
      </c>
    </row>
    <row r="57" spans="1:14" s="86" customFormat="1" ht="15" customHeight="1">
      <c r="A57" s="36"/>
      <c r="B57" s="146" t="s">
        <v>1179</v>
      </c>
      <c r="C57" s="147"/>
      <c r="D57" s="148">
        <v>968</v>
      </c>
      <c r="E57" s="148">
        <v>2189</v>
      </c>
      <c r="F57" s="149">
        <f t="shared" si="3"/>
        <v>2.2613636363636362</v>
      </c>
      <c r="G57" s="149">
        <v>49.21</v>
      </c>
      <c r="H57" s="148">
        <v>216</v>
      </c>
      <c r="I57" s="149">
        <f t="shared" si="4"/>
        <v>9.867519415258108</v>
      </c>
      <c r="J57" s="148">
        <v>1305</v>
      </c>
      <c r="K57" s="149">
        <f t="shared" si="1"/>
        <v>59.61626313385108</v>
      </c>
      <c r="L57" s="148">
        <v>668</v>
      </c>
      <c r="M57" s="149">
        <f t="shared" si="2"/>
        <v>30.51621745089082</v>
      </c>
      <c r="N57" s="148">
        <v>1857</v>
      </c>
    </row>
    <row r="58" spans="1:14" s="86" customFormat="1" ht="15" customHeight="1">
      <c r="A58" s="36"/>
      <c r="B58" s="146" t="s">
        <v>497</v>
      </c>
      <c r="C58" s="147"/>
      <c r="D58" s="148">
        <v>4712</v>
      </c>
      <c r="E58" s="148">
        <v>13084</v>
      </c>
      <c r="F58" s="149">
        <f t="shared" si="3"/>
        <v>2.7767402376910018</v>
      </c>
      <c r="G58" s="149">
        <v>41.29</v>
      </c>
      <c r="H58" s="148">
        <v>2063</v>
      </c>
      <c r="I58" s="149">
        <f t="shared" si="4"/>
        <v>15.767349434423725</v>
      </c>
      <c r="J58" s="148">
        <v>8571</v>
      </c>
      <c r="K58" s="149">
        <f t="shared" si="1"/>
        <v>65.50749006420055</v>
      </c>
      <c r="L58" s="148">
        <v>2450</v>
      </c>
      <c r="M58" s="149">
        <f t="shared" si="2"/>
        <v>18.725160501375726</v>
      </c>
      <c r="N58" s="148">
        <v>10269</v>
      </c>
    </row>
    <row r="59" spans="1:14" s="86" customFormat="1" ht="4.5" customHeight="1" thickBot="1">
      <c r="A59" s="37"/>
      <c r="B59" s="150"/>
      <c r="C59" s="37"/>
      <c r="D59" s="151"/>
      <c r="E59" s="83"/>
      <c r="F59" s="152"/>
      <c r="G59" s="152"/>
      <c r="H59" s="83"/>
      <c r="I59" s="153"/>
      <c r="J59" s="83"/>
      <c r="K59" s="37"/>
      <c r="L59" s="83"/>
      <c r="M59" s="37"/>
      <c r="N59" s="83"/>
    </row>
    <row r="60" spans="1:9" ht="13.5">
      <c r="A60" s="4"/>
      <c r="B60" s="306" t="s">
        <v>2524</v>
      </c>
      <c r="I60" s="144"/>
    </row>
    <row r="61" spans="1:9" ht="13.5">
      <c r="A61" s="4"/>
      <c r="B61" s="146"/>
      <c r="I61" s="144"/>
    </row>
    <row r="62" spans="1:9" ht="13.5">
      <c r="A62" s="4"/>
      <c r="B62" s="146"/>
      <c r="I62" s="144"/>
    </row>
    <row r="63" spans="1:9" ht="13.5">
      <c r="A63" s="4"/>
      <c r="B63" s="146"/>
      <c r="I63" s="144"/>
    </row>
    <row r="64" spans="1:9" ht="13.5">
      <c r="A64" s="4"/>
      <c r="B64" s="146"/>
      <c r="I64" s="144"/>
    </row>
    <row r="65" spans="1:9" ht="13.5">
      <c r="A65" s="4"/>
      <c r="B65" s="146"/>
      <c r="I65" s="144"/>
    </row>
    <row r="66" spans="1:2" ht="13.5">
      <c r="A66" s="4"/>
      <c r="B66" s="146"/>
    </row>
    <row r="67" spans="1:2" ht="13.5">
      <c r="A67" s="4"/>
      <c r="B67" s="146"/>
    </row>
    <row r="68" spans="1:2" ht="13.5">
      <c r="A68" s="4"/>
      <c r="B68" s="146"/>
    </row>
    <row r="69" spans="1:2" ht="13.5">
      <c r="A69" s="4"/>
      <c r="B69" s="146"/>
    </row>
    <row r="70" spans="1:2" ht="13.5">
      <c r="A70" s="4"/>
      <c r="B70" s="146"/>
    </row>
    <row r="71" spans="1:2" ht="13.5">
      <c r="A71" s="4"/>
      <c r="B71" s="146"/>
    </row>
    <row r="72" spans="1:2" ht="13.5">
      <c r="A72" s="4"/>
      <c r="B72" s="146"/>
    </row>
    <row r="73" spans="1:2" ht="13.5">
      <c r="A73" s="4"/>
      <c r="B73" s="146"/>
    </row>
    <row r="74" spans="1:2" ht="13.5">
      <c r="A74" s="4"/>
      <c r="B74" s="146"/>
    </row>
    <row r="75" spans="1:2" ht="13.5">
      <c r="A75" s="4"/>
      <c r="B75" s="146"/>
    </row>
    <row r="76" spans="1:2" ht="13.5">
      <c r="A76" s="4"/>
      <c r="B76" s="146"/>
    </row>
    <row r="77" spans="1:2" ht="13.5">
      <c r="A77" s="4"/>
      <c r="B77" s="146"/>
    </row>
    <row r="78" spans="1:2" ht="13.5">
      <c r="A78" s="4"/>
      <c r="B78" s="146"/>
    </row>
    <row r="79" spans="1:2" ht="13.5">
      <c r="A79" s="4"/>
      <c r="B79" s="146"/>
    </row>
    <row r="80" spans="1:2" ht="13.5">
      <c r="A80" s="4"/>
      <c r="B80" s="146"/>
    </row>
    <row r="81" spans="1:2" ht="13.5">
      <c r="A81" s="4"/>
      <c r="B81" s="146"/>
    </row>
    <row r="82" spans="1:2" ht="13.5">
      <c r="A82" s="4"/>
      <c r="B82" s="146"/>
    </row>
    <row r="83" spans="1:2" ht="13.5">
      <c r="A83" s="4"/>
      <c r="B83" s="146"/>
    </row>
    <row r="84" spans="1:2" ht="13.5">
      <c r="A84" s="4"/>
      <c r="B84" s="146"/>
    </row>
    <row r="85" spans="1:2" ht="13.5">
      <c r="A85" s="4"/>
      <c r="B85" s="146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</sheetData>
  <sheetProtection/>
  <mergeCells count="14"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  <mergeCell ref="J4:K4"/>
    <mergeCell ref="H4:I4"/>
    <mergeCell ref="H3:M3"/>
    <mergeCell ref="K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80" customWidth="1"/>
    <col min="2" max="2" width="9.50390625" style="145" customWidth="1"/>
    <col min="3" max="3" width="0.5" style="80" customWidth="1"/>
    <col min="4" max="13" width="8.625" style="80" customWidth="1"/>
    <col min="14" max="16384" width="9.00390625" style="81" customWidth="1"/>
  </cols>
  <sheetData>
    <row r="1" spans="1:13" s="154" customFormat="1" ht="18.75" customHeight="1">
      <c r="A1" s="359" t="s">
        <v>558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s="168" customFormat="1" ht="15" customHeight="1" thickBot="1">
      <c r="A2" s="165"/>
      <c r="B2" s="163"/>
      <c r="C2" s="165"/>
      <c r="D2" s="165"/>
      <c r="E2" s="165"/>
      <c r="F2" s="165"/>
      <c r="G2" s="165"/>
      <c r="H2" s="165"/>
      <c r="I2" s="366" t="s">
        <v>888</v>
      </c>
      <c r="J2" s="366"/>
      <c r="K2" s="366"/>
      <c r="L2" s="366"/>
      <c r="M2" s="366"/>
    </row>
    <row r="3" spans="1:13" s="86" customFormat="1" ht="18" customHeight="1">
      <c r="A3" s="360" t="s">
        <v>500</v>
      </c>
      <c r="B3" s="360"/>
      <c r="C3" s="361"/>
      <c r="D3" s="362" t="s">
        <v>2507</v>
      </c>
      <c r="E3" s="363"/>
      <c r="F3" s="362" t="s">
        <v>1036</v>
      </c>
      <c r="G3" s="363"/>
      <c r="H3" s="362" t="s">
        <v>692</v>
      </c>
      <c r="I3" s="363"/>
      <c r="J3" s="364" t="s">
        <v>1017</v>
      </c>
      <c r="K3" s="365"/>
      <c r="L3" s="364" t="s">
        <v>810</v>
      </c>
      <c r="M3" s="365"/>
    </row>
    <row r="4" spans="1:13" s="86" customFormat="1" ht="18" customHeight="1">
      <c r="A4" s="351"/>
      <c r="B4" s="351"/>
      <c r="C4" s="316"/>
      <c r="D4" s="169" t="s">
        <v>890</v>
      </c>
      <c r="E4" s="170" t="s">
        <v>703</v>
      </c>
      <c r="F4" s="169" t="s">
        <v>890</v>
      </c>
      <c r="G4" s="170" t="s">
        <v>703</v>
      </c>
      <c r="H4" s="169" t="s">
        <v>890</v>
      </c>
      <c r="I4" s="170" t="s">
        <v>703</v>
      </c>
      <c r="J4" s="169" t="s">
        <v>890</v>
      </c>
      <c r="K4" s="170" t="s">
        <v>703</v>
      </c>
      <c r="L4" s="169" t="s">
        <v>890</v>
      </c>
      <c r="M4" s="170" t="s">
        <v>703</v>
      </c>
    </row>
    <row r="5" spans="1:13" ht="3.75" customHeight="1">
      <c r="A5" s="135"/>
      <c r="B5" s="136" t="s">
        <v>1180</v>
      </c>
      <c r="C5" s="137"/>
      <c r="D5" s="155" t="s">
        <v>809</v>
      </c>
      <c r="E5" s="155" t="s">
        <v>809</v>
      </c>
      <c r="F5" s="155" t="s">
        <v>617</v>
      </c>
      <c r="G5" s="155" t="s">
        <v>617</v>
      </c>
      <c r="H5" s="155" t="s">
        <v>617</v>
      </c>
      <c r="I5" s="155" t="s">
        <v>617</v>
      </c>
      <c r="J5" s="155" t="s">
        <v>617</v>
      </c>
      <c r="K5" s="155" t="s">
        <v>617</v>
      </c>
      <c r="L5" s="155" t="s">
        <v>617</v>
      </c>
      <c r="M5" s="155" t="s">
        <v>617</v>
      </c>
    </row>
    <row r="6" spans="1:13" ht="15" customHeight="1">
      <c r="A6" s="4"/>
      <c r="B6" s="139" t="s">
        <v>889</v>
      </c>
      <c r="C6" s="137"/>
      <c r="D6" s="155">
        <f>SUM(D8:D57)</f>
        <v>162193</v>
      </c>
      <c r="E6" s="212">
        <f aca="true" t="shared" si="0" ref="E6:M6">SUM(E8:E57)</f>
        <v>412842</v>
      </c>
      <c r="F6" s="155">
        <f t="shared" si="0"/>
        <v>163521</v>
      </c>
      <c r="G6" s="212">
        <f t="shared" si="0"/>
        <v>412301</v>
      </c>
      <c r="H6" s="155">
        <f t="shared" si="0"/>
        <v>164549</v>
      </c>
      <c r="I6" s="212">
        <f t="shared" si="0"/>
        <v>411344</v>
      </c>
      <c r="J6" s="155">
        <f t="shared" si="0"/>
        <v>166015</v>
      </c>
      <c r="K6" s="212">
        <f t="shared" si="0"/>
        <v>410845</v>
      </c>
      <c r="L6" s="155">
        <f t="shared" si="0"/>
        <v>172290</v>
      </c>
      <c r="M6" s="212">
        <f t="shared" si="0"/>
        <v>418707</v>
      </c>
    </row>
    <row r="7" spans="1:11" ht="3.75" customHeight="1">
      <c r="A7" s="4"/>
      <c r="B7" s="139"/>
      <c r="C7" s="137"/>
      <c r="D7" s="249"/>
      <c r="E7" s="250"/>
      <c r="F7" s="249"/>
      <c r="G7" s="250"/>
      <c r="H7" s="249"/>
      <c r="I7" s="250"/>
      <c r="J7" s="249"/>
      <c r="K7" s="250"/>
    </row>
    <row r="8" spans="1:13" s="86" customFormat="1" ht="14.25" customHeight="1">
      <c r="A8" s="36"/>
      <c r="B8" s="146" t="s">
        <v>1181</v>
      </c>
      <c r="C8" s="147"/>
      <c r="D8" s="91">
        <v>2265</v>
      </c>
      <c r="E8" s="156">
        <v>5432</v>
      </c>
      <c r="F8" s="91">
        <v>2262</v>
      </c>
      <c r="G8" s="156">
        <v>5323</v>
      </c>
      <c r="H8" s="91">
        <v>2273</v>
      </c>
      <c r="I8" s="156">
        <v>5310</v>
      </c>
      <c r="J8" s="91">
        <v>2287</v>
      </c>
      <c r="K8" s="156">
        <v>5295</v>
      </c>
      <c r="L8" s="267">
        <v>2337</v>
      </c>
      <c r="M8" s="156">
        <v>5322</v>
      </c>
    </row>
    <row r="9" spans="1:13" s="86" customFormat="1" ht="14.25" customHeight="1">
      <c r="A9" s="36"/>
      <c r="B9" s="146" t="s">
        <v>1182</v>
      </c>
      <c r="C9" s="147"/>
      <c r="D9" s="156">
        <v>2098</v>
      </c>
      <c r="E9" s="156">
        <v>4859</v>
      </c>
      <c r="F9" s="156">
        <v>2078</v>
      </c>
      <c r="G9" s="156">
        <v>4770</v>
      </c>
      <c r="H9" s="156">
        <v>2064</v>
      </c>
      <c r="I9" s="156">
        <v>4713</v>
      </c>
      <c r="J9" s="156">
        <v>2068</v>
      </c>
      <c r="K9" s="156">
        <v>4653</v>
      </c>
      <c r="L9" s="91">
        <v>2082</v>
      </c>
      <c r="M9" s="156">
        <v>4612</v>
      </c>
    </row>
    <row r="10" spans="1:13" s="86" customFormat="1" ht="14.25" customHeight="1">
      <c r="A10" s="36"/>
      <c r="B10" s="146" t="s">
        <v>1183</v>
      </c>
      <c r="C10" s="147"/>
      <c r="D10" s="156">
        <v>1850</v>
      </c>
      <c r="E10" s="156">
        <v>3851</v>
      </c>
      <c r="F10" s="156">
        <v>1837</v>
      </c>
      <c r="G10" s="156">
        <v>3775</v>
      </c>
      <c r="H10" s="156">
        <v>1810</v>
      </c>
      <c r="I10" s="156">
        <v>3659</v>
      </c>
      <c r="J10" s="156">
        <v>1812</v>
      </c>
      <c r="K10" s="156">
        <v>3598</v>
      </c>
      <c r="L10" s="156">
        <v>1866</v>
      </c>
      <c r="M10" s="156">
        <v>3663</v>
      </c>
    </row>
    <row r="11" spans="1:13" s="86" customFormat="1" ht="14.25" customHeight="1">
      <c r="A11" s="36"/>
      <c r="B11" s="146" t="s">
        <v>1184</v>
      </c>
      <c r="C11" s="147"/>
      <c r="D11" s="156">
        <v>2178</v>
      </c>
      <c r="E11" s="156">
        <v>4628</v>
      </c>
      <c r="F11" s="156">
        <v>2153</v>
      </c>
      <c r="G11" s="156">
        <v>4498</v>
      </c>
      <c r="H11" s="156">
        <v>2116</v>
      </c>
      <c r="I11" s="156">
        <v>4390</v>
      </c>
      <c r="J11" s="156">
        <v>2133</v>
      </c>
      <c r="K11" s="156">
        <v>4350</v>
      </c>
      <c r="L11" s="156">
        <v>2257</v>
      </c>
      <c r="M11" s="156">
        <v>4533</v>
      </c>
    </row>
    <row r="12" spans="1:13" s="86" customFormat="1" ht="14.25" customHeight="1">
      <c r="A12" s="36"/>
      <c r="B12" s="146" t="s">
        <v>1185</v>
      </c>
      <c r="C12" s="147"/>
      <c r="D12" s="156">
        <v>3622</v>
      </c>
      <c r="E12" s="156">
        <v>7710</v>
      </c>
      <c r="F12" s="156">
        <v>3542</v>
      </c>
      <c r="G12" s="156">
        <v>7467</v>
      </c>
      <c r="H12" s="156">
        <v>3556</v>
      </c>
      <c r="I12" s="156">
        <v>7422</v>
      </c>
      <c r="J12" s="156">
        <v>3505</v>
      </c>
      <c r="K12" s="156">
        <v>7236</v>
      </c>
      <c r="L12" s="156">
        <v>3571</v>
      </c>
      <c r="M12" s="156">
        <v>7271</v>
      </c>
    </row>
    <row r="13" spans="1:13" s="86" customFormat="1" ht="14.25" customHeight="1">
      <c r="A13" s="36"/>
      <c r="B13" s="146" t="s">
        <v>1186</v>
      </c>
      <c r="C13" s="147"/>
      <c r="D13" s="156">
        <v>2863</v>
      </c>
      <c r="E13" s="156">
        <v>6332</v>
      </c>
      <c r="F13" s="156">
        <v>2895</v>
      </c>
      <c r="G13" s="156">
        <v>6329</v>
      </c>
      <c r="H13" s="156">
        <v>2884</v>
      </c>
      <c r="I13" s="156">
        <v>6271</v>
      </c>
      <c r="J13" s="156">
        <v>2882</v>
      </c>
      <c r="K13" s="156">
        <v>6203</v>
      </c>
      <c r="L13" s="156">
        <v>2964</v>
      </c>
      <c r="M13" s="156">
        <v>6290</v>
      </c>
    </row>
    <row r="14" spans="1:13" s="86" customFormat="1" ht="14.25" customHeight="1">
      <c r="A14" s="36"/>
      <c r="B14" s="146" t="s">
        <v>1187</v>
      </c>
      <c r="C14" s="147"/>
      <c r="D14" s="156">
        <v>3403</v>
      </c>
      <c r="E14" s="156">
        <v>8050</v>
      </c>
      <c r="F14" s="156">
        <v>3371</v>
      </c>
      <c r="G14" s="156">
        <v>7941</v>
      </c>
      <c r="H14" s="156">
        <v>3381</v>
      </c>
      <c r="I14" s="156">
        <v>7870</v>
      </c>
      <c r="J14" s="156">
        <v>3369</v>
      </c>
      <c r="K14" s="156">
        <v>7825</v>
      </c>
      <c r="L14" s="156">
        <v>3423</v>
      </c>
      <c r="M14" s="156">
        <v>7839</v>
      </c>
    </row>
    <row r="15" spans="1:13" s="86" customFormat="1" ht="14.25" customHeight="1">
      <c r="A15" s="36"/>
      <c r="B15" s="146" t="s">
        <v>1188</v>
      </c>
      <c r="C15" s="147"/>
      <c r="D15" s="156">
        <v>3416</v>
      </c>
      <c r="E15" s="156">
        <v>7575</v>
      </c>
      <c r="F15" s="156">
        <v>3396</v>
      </c>
      <c r="G15" s="156">
        <v>7438</v>
      </c>
      <c r="H15" s="156">
        <v>3401</v>
      </c>
      <c r="I15" s="156">
        <v>7329</v>
      </c>
      <c r="J15" s="156">
        <v>3386</v>
      </c>
      <c r="K15" s="156">
        <v>7230</v>
      </c>
      <c r="L15" s="156">
        <v>3477</v>
      </c>
      <c r="M15" s="156">
        <v>7403</v>
      </c>
    </row>
    <row r="16" spans="1:13" s="86" customFormat="1" ht="14.25" customHeight="1">
      <c r="A16" s="36"/>
      <c r="B16" s="146" t="s">
        <v>1189</v>
      </c>
      <c r="C16" s="147"/>
      <c r="D16" s="156">
        <v>2908</v>
      </c>
      <c r="E16" s="156">
        <v>6697</v>
      </c>
      <c r="F16" s="156">
        <v>2911</v>
      </c>
      <c r="G16" s="156">
        <v>6619</v>
      </c>
      <c r="H16" s="156">
        <v>2910</v>
      </c>
      <c r="I16" s="156">
        <v>6543</v>
      </c>
      <c r="J16" s="156">
        <v>2895</v>
      </c>
      <c r="K16" s="156">
        <v>6409</v>
      </c>
      <c r="L16" s="156">
        <v>2973</v>
      </c>
      <c r="M16" s="156">
        <v>6489</v>
      </c>
    </row>
    <row r="17" spans="1:13" s="86" customFormat="1" ht="14.25" customHeight="1">
      <c r="A17" s="36"/>
      <c r="B17" s="146" t="s">
        <v>1190</v>
      </c>
      <c r="C17" s="147"/>
      <c r="D17" s="156">
        <v>4817</v>
      </c>
      <c r="E17" s="156">
        <v>11763</v>
      </c>
      <c r="F17" s="156">
        <v>4859</v>
      </c>
      <c r="G17" s="156">
        <v>11740</v>
      </c>
      <c r="H17" s="156">
        <v>4924</v>
      </c>
      <c r="I17" s="156">
        <v>11736</v>
      </c>
      <c r="J17" s="156">
        <v>4957</v>
      </c>
      <c r="K17" s="156">
        <v>11674</v>
      </c>
      <c r="L17" s="156">
        <v>5079</v>
      </c>
      <c r="M17" s="156">
        <v>11816</v>
      </c>
    </row>
    <row r="18" spans="1:13" s="86" customFormat="1" ht="14.25" customHeight="1">
      <c r="A18" s="36"/>
      <c r="B18" s="146" t="s">
        <v>1191</v>
      </c>
      <c r="C18" s="147"/>
      <c r="D18" s="156">
        <v>2799</v>
      </c>
      <c r="E18" s="156">
        <v>7527</v>
      </c>
      <c r="F18" s="156">
        <v>2878</v>
      </c>
      <c r="G18" s="156">
        <v>7581</v>
      </c>
      <c r="H18" s="156">
        <v>2898</v>
      </c>
      <c r="I18" s="156">
        <v>7588</v>
      </c>
      <c r="J18" s="156">
        <v>2952</v>
      </c>
      <c r="K18" s="156">
        <v>7621</v>
      </c>
      <c r="L18" s="156">
        <v>3040</v>
      </c>
      <c r="M18" s="156">
        <v>7743</v>
      </c>
    </row>
    <row r="19" spans="1:13" s="86" customFormat="1" ht="14.25" customHeight="1">
      <c r="A19" s="36"/>
      <c r="B19" s="146" t="s">
        <v>1192</v>
      </c>
      <c r="C19" s="147"/>
      <c r="D19" s="156">
        <v>3070</v>
      </c>
      <c r="E19" s="156">
        <v>7467</v>
      </c>
      <c r="F19" s="156">
        <v>3123</v>
      </c>
      <c r="G19" s="156">
        <v>7519</v>
      </c>
      <c r="H19" s="156">
        <v>3112</v>
      </c>
      <c r="I19" s="156">
        <v>7443</v>
      </c>
      <c r="J19" s="156">
        <v>3116</v>
      </c>
      <c r="K19" s="156">
        <v>7384</v>
      </c>
      <c r="L19" s="156">
        <v>3146</v>
      </c>
      <c r="M19" s="156">
        <v>7372</v>
      </c>
    </row>
    <row r="20" spans="1:13" s="86" customFormat="1" ht="14.25" customHeight="1">
      <c r="A20" s="36"/>
      <c r="B20" s="146" t="s">
        <v>1193</v>
      </c>
      <c r="C20" s="147"/>
      <c r="D20" s="156">
        <v>5515</v>
      </c>
      <c r="E20" s="156">
        <v>14091</v>
      </c>
      <c r="F20" s="156">
        <v>5533</v>
      </c>
      <c r="G20" s="156">
        <v>14043</v>
      </c>
      <c r="H20" s="156">
        <v>5526</v>
      </c>
      <c r="I20" s="156">
        <v>13872</v>
      </c>
      <c r="J20" s="156">
        <v>5513</v>
      </c>
      <c r="K20" s="156">
        <v>13786</v>
      </c>
      <c r="L20" s="156">
        <v>5604</v>
      </c>
      <c r="M20" s="156">
        <v>13797</v>
      </c>
    </row>
    <row r="21" spans="1:13" s="86" customFormat="1" ht="14.25" customHeight="1">
      <c r="A21" s="36"/>
      <c r="B21" s="146" t="s">
        <v>1194</v>
      </c>
      <c r="C21" s="147"/>
      <c r="D21" s="156">
        <v>4065</v>
      </c>
      <c r="E21" s="156">
        <v>10608</v>
      </c>
      <c r="F21" s="156">
        <v>4105</v>
      </c>
      <c r="G21" s="156">
        <v>10617</v>
      </c>
      <c r="H21" s="156">
        <v>4163</v>
      </c>
      <c r="I21" s="156">
        <v>10734</v>
      </c>
      <c r="J21" s="156">
        <v>4192</v>
      </c>
      <c r="K21" s="156">
        <v>10720</v>
      </c>
      <c r="L21" s="156">
        <v>4257</v>
      </c>
      <c r="M21" s="156">
        <v>10816</v>
      </c>
    </row>
    <row r="22" spans="1:13" s="86" customFormat="1" ht="14.25" customHeight="1">
      <c r="A22" s="36"/>
      <c r="B22" s="146" t="s">
        <v>1195</v>
      </c>
      <c r="C22" s="147"/>
      <c r="D22" s="156">
        <v>4173</v>
      </c>
      <c r="E22" s="156">
        <v>11070</v>
      </c>
      <c r="F22" s="156">
        <v>4248</v>
      </c>
      <c r="G22" s="156">
        <v>11131</v>
      </c>
      <c r="H22" s="156">
        <v>4339</v>
      </c>
      <c r="I22" s="156">
        <v>11273</v>
      </c>
      <c r="J22" s="156">
        <v>4519</v>
      </c>
      <c r="K22" s="156">
        <v>11519</v>
      </c>
      <c r="L22" s="156">
        <v>4742</v>
      </c>
      <c r="M22" s="156">
        <v>11882</v>
      </c>
    </row>
    <row r="23" spans="1:13" s="86" customFormat="1" ht="14.25" customHeight="1">
      <c r="A23" s="36"/>
      <c r="B23" s="146" t="s">
        <v>1196</v>
      </c>
      <c r="C23" s="147"/>
      <c r="D23" s="156">
        <v>4509</v>
      </c>
      <c r="E23" s="156">
        <v>10406</v>
      </c>
      <c r="F23" s="156">
        <v>4542</v>
      </c>
      <c r="G23" s="156">
        <v>10412</v>
      </c>
      <c r="H23" s="156">
        <v>4537</v>
      </c>
      <c r="I23" s="156">
        <v>10319</v>
      </c>
      <c r="J23" s="156">
        <v>4572</v>
      </c>
      <c r="K23" s="156">
        <v>10281</v>
      </c>
      <c r="L23" s="156">
        <v>4661</v>
      </c>
      <c r="M23" s="156">
        <v>10359</v>
      </c>
    </row>
    <row r="24" spans="1:13" s="86" customFormat="1" ht="14.25" customHeight="1">
      <c r="A24" s="36"/>
      <c r="B24" s="146" t="s">
        <v>1197</v>
      </c>
      <c r="C24" s="147"/>
      <c r="D24" s="156">
        <v>3397</v>
      </c>
      <c r="E24" s="156">
        <v>8698</v>
      </c>
      <c r="F24" s="156">
        <v>3418</v>
      </c>
      <c r="G24" s="156">
        <v>8693</v>
      </c>
      <c r="H24" s="156">
        <v>3439</v>
      </c>
      <c r="I24" s="156">
        <v>8674</v>
      </c>
      <c r="J24" s="156">
        <v>3429</v>
      </c>
      <c r="K24" s="156">
        <v>8604</v>
      </c>
      <c r="L24" s="156">
        <v>3553</v>
      </c>
      <c r="M24" s="156">
        <v>8780</v>
      </c>
    </row>
    <row r="25" spans="1:13" s="86" customFormat="1" ht="14.25" customHeight="1">
      <c r="A25" s="36"/>
      <c r="B25" s="146" t="s">
        <v>1198</v>
      </c>
      <c r="C25" s="147"/>
      <c r="D25" s="156">
        <v>5202</v>
      </c>
      <c r="E25" s="156">
        <v>12851</v>
      </c>
      <c r="F25" s="156">
        <v>5311</v>
      </c>
      <c r="G25" s="156">
        <v>13028</v>
      </c>
      <c r="H25" s="156">
        <v>5342</v>
      </c>
      <c r="I25" s="156">
        <v>13015</v>
      </c>
      <c r="J25" s="156">
        <v>5423</v>
      </c>
      <c r="K25" s="156">
        <v>13127</v>
      </c>
      <c r="L25" s="156">
        <v>5779</v>
      </c>
      <c r="M25" s="156">
        <v>13787</v>
      </c>
    </row>
    <row r="26" spans="1:13" s="86" customFormat="1" ht="14.25" customHeight="1">
      <c r="A26" s="36"/>
      <c r="B26" s="146" t="s">
        <v>1199</v>
      </c>
      <c r="C26" s="147"/>
      <c r="D26" s="156">
        <v>4252</v>
      </c>
      <c r="E26" s="156">
        <v>10601</v>
      </c>
      <c r="F26" s="156">
        <v>4267</v>
      </c>
      <c r="G26" s="156">
        <v>10538</v>
      </c>
      <c r="H26" s="156">
        <v>4336</v>
      </c>
      <c r="I26" s="156">
        <v>10601</v>
      </c>
      <c r="J26" s="156">
        <v>4385</v>
      </c>
      <c r="K26" s="156">
        <v>10580</v>
      </c>
      <c r="L26" s="156">
        <v>4573</v>
      </c>
      <c r="M26" s="156">
        <v>10839</v>
      </c>
    </row>
    <row r="27" spans="1:13" s="86" customFormat="1" ht="14.25" customHeight="1">
      <c r="A27" s="36"/>
      <c r="B27" s="146" t="s">
        <v>1200</v>
      </c>
      <c r="C27" s="147"/>
      <c r="D27" s="156">
        <v>2925</v>
      </c>
      <c r="E27" s="156">
        <v>7352</v>
      </c>
      <c r="F27" s="156">
        <v>2942</v>
      </c>
      <c r="G27" s="156">
        <v>7292</v>
      </c>
      <c r="H27" s="156">
        <v>3004</v>
      </c>
      <c r="I27" s="156">
        <v>7328</v>
      </c>
      <c r="J27" s="156">
        <v>3008</v>
      </c>
      <c r="K27" s="156">
        <v>7249</v>
      </c>
      <c r="L27" s="156">
        <v>3115</v>
      </c>
      <c r="M27" s="156">
        <v>7360</v>
      </c>
    </row>
    <row r="28" spans="1:13" s="86" customFormat="1" ht="14.25" customHeight="1">
      <c r="A28" s="36"/>
      <c r="B28" s="146" t="s">
        <v>1201</v>
      </c>
      <c r="C28" s="147"/>
      <c r="D28" s="156">
        <v>3509</v>
      </c>
      <c r="E28" s="156">
        <v>8473</v>
      </c>
      <c r="F28" s="156">
        <v>3488</v>
      </c>
      <c r="G28" s="156">
        <v>8377</v>
      </c>
      <c r="H28" s="156">
        <v>3560</v>
      </c>
      <c r="I28" s="156">
        <v>8402</v>
      </c>
      <c r="J28" s="156">
        <v>3587</v>
      </c>
      <c r="K28" s="156">
        <v>8373</v>
      </c>
      <c r="L28" s="156">
        <v>3650</v>
      </c>
      <c r="M28" s="156">
        <v>8391</v>
      </c>
    </row>
    <row r="29" spans="1:13" s="86" customFormat="1" ht="14.25" customHeight="1">
      <c r="A29" s="36"/>
      <c r="B29" s="146" t="s">
        <v>1202</v>
      </c>
      <c r="C29" s="147"/>
      <c r="D29" s="156">
        <v>3435</v>
      </c>
      <c r="E29" s="156">
        <v>8636</v>
      </c>
      <c r="F29" s="156">
        <v>3480</v>
      </c>
      <c r="G29" s="156">
        <v>8726</v>
      </c>
      <c r="H29" s="156">
        <v>3480</v>
      </c>
      <c r="I29" s="156">
        <v>8694</v>
      </c>
      <c r="J29" s="156">
        <v>3525</v>
      </c>
      <c r="K29" s="156">
        <v>8718</v>
      </c>
      <c r="L29" s="156">
        <v>3636</v>
      </c>
      <c r="M29" s="156">
        <v>8904</v>
      </c>
    </row>
    <row r="30" spans="1:13" s="86" customFormat="1" ht="14.25" customHeight="1">
      <c r="A30" s="36"/>
      <c r="B30" s="146" t="s">
        <v>1203</v>
      </c>
      <c r="C30" s="147"/>
      <c r="D30" s="156">
        <v>2425</v>
      </c>
      <c r="E30" s="156">
        <v>6812</v>
      </c>
      <c r="F30" s="156">
        <v>2468</v>
      </c>
      <c r="G30" s="156">
        <v>6804</v>
      </c>
      <c r="H30" s="156">
        <v>2475</v>
      </c>
      <c r="I30" s="156">
        <v>6805</v>
      </c>
      <c r="J30" s="156">
        <v>2508</v>
      </c>
      <c r="K30" s="156">
        <v>6794</v>
      </c>
      <c r="L30" s="156">
        <v>2558</v>
      </c>
      <c r="M30" s="156">
        <v>6812</v>
      </c>
    </row>
    <row r="31" spans="1:13" s="86" customFormat="1" ht="14.25" customHeight="1">
      <c r="A31" s="36"/>
      <c r="B31" s="146" t="s">
        <v>1204</v>
      </c>
      <c r="C31" s="147"/>
      <c r="D31" s="156">
        <v>5278</v>
      </c>
      <c r="E31" s="156">
        <v>14318</v>
      </c>
      <c r="F31" s="156">
        <v>5353</v>
      </c>
      <c r="G31" s="156">
        <v>14386</v>
      </c>
      <c r="H31" s="156">
        <v>5358</v>
      </c>
      <c r="I31" s="156">
        <v>14302</v>
      </c>
      <c r="J31" s="156">
        <v>5430</v>
      </c>
      <c r="K31" s="156">
        <v>14282</v>
      </c>
      <c r="L31" s="156">
        <v>5578</v>
      </c>
      <c r="M31" s="156">
        <v>14453</v>
      </c>
    </row>
    <row r="32" spans="1:13" s="86" customFormat="1" ht="14.25" customHeight="1">
      <c r="A32" s="36"/>
      <c r="B32" s="146" t="s">
        <v>1205</v>
      </c>
      <c r="C32" s="147"/>
      <c r="D32" s="156">
        <v>2596</v>
      </c>
      <c r="E32" s="156">
        <v>6491</v>
      </c>
      <c r="F32" s="156">
        <v>2634</v>
      </c>
      <c r="G32" s="156">
        <v>6538</v>
      </c>
      <c r="H32" s="156">
        <v>2653</v>
      </c>
      <c r="I32" s="156">
        <v>6566</v>
      </c>
      <c r="J32" s="156">
        <v>2690</v>
      </c>
      <c r="K32" s="156">
        <v>6561</v>
      </c>
      <c r="L32" s="156">
        <v>2760</v>
      </c>
      <c r="M32" s="156">
        <v>6642</v>
      </c>
    </row>
    <row r="33" spans="1:13" s="86" customFormat="1" ht="14.25" customHeight="1">
      <c r="A33" s="36"/>
      <c r="B33" s="146" t="s">
        <v>1206</v>
      </c>
      <c r="C33" s="147"/>
      <c r="D33" s="156">
        <v>3545</v>
      </c>
      <c r="E33" s="156">
        <v>8003</v>
      </c>
      <c r="F33" s="156">
        <v>3586</v>
      </c>
      <c r="G33" s="156">
        <v>8044</v>
      </c>
      <c r="H33" s="156">
        <v>3599</v>
      </c>
      <c r="I33" s="156">
        <v>8043</v>
      </c>
      <c r="J33" s="156">
        <v>3724</v>
      </c>
      <c r="K33" s="156">
        <v>8177</v>
      </c>
      <c r="L33" s="156">
        <v>3779</v>
      </c>
      <c r="M33" s="156">
        <v>8305</v>
      </c>
    </row>
    <row r="34" spans="1:13" s="86" customFormat="1" ht="14.25" customHeight="1">
      <c r="A34" s="36"/>
      <c r="B34" s="146" t="s">
        <v>1207</v>
      </c>
      <c r="C34" s="147"/>
      <c r="D34" s="156">
        <v>2550</v>
      </c>
      <c r="E34" s="156">
        <v>6821</v>
      </c>
      <c r="F34" s="156">
        <v>2562</v>
      </c>
      <c r="G34" s="156">
        <v>6853</v>
      </c>
      <c r="H34" s="156">
        <v>2619</v>
      </c>
      <c r="I34" s="156">
        <v>6938</v>
      </c>
      <c r="J34" s="156">
        <v>2666</v>
      </c>
      <c r="K34" s="156">
        <v>6968</v>
      </c>
      <c r="L34" s="156">
        <v>2770</v>
      </c>
      <c r="M34" s="156">
        <v>7112</v>
      </c>
    </row>
    <row r="35" spans="1:13" s="86" customFormat="1" ht="14.25" customHeight="1">
      <c r="A35" s="36"/>
      <c r="B35" s="146" t="s">
        <v>1208</v>
      </c>
      <c r="C35" s="147"/>
      <c r="D35" s="156">
        <v>1095</v>
      </c>
      <c r="E35" s="156">
        <v>3129</v>
      </c>
      <c r="F35" s="156">
        <v>1088</v>
      </c>
      <c r="G35" s="156">
        <v>3091</v>
      </c>
      <c r="H35" s="156">
        <v>1097</v>
      </c>
      <c r="I35" s="156">
        <v>3071</v>
      </c>
      <c r="J35" s="156">
        <v>1101</v>
      </c>
      <c r="K35" s="156">
        <v>3045</v>
      </c>
      <c r="L35" s="156">
        <v>1142</v>
      </c>
      <c r="M35" s="156">
        <v>3076</v>
      </c>
    </row>
    <row r="36" spans="1:13" s="86" customFormat="1" ht="14.25" customHeight="1">
      <c r="A36" s="36"/>
      <c r="B36" s="146" t="s">
        <v>1209</v>
      </c>
      <c r="C36" s="147"/>
      <c r="D36" s="156">
        <v>3283</v>
      </c>
      <c r="E36" s="156">
        <v>7919</v>
      </c>
      <c r="F36" s="156">
        <v>3262</v>
      </c>
      <c r="G36" s="156">
        <v>7867</v>
      </c>
      <c r="H36" s="156">
        <v>3210</v>
      </c>
      <c r="I36" s="156">
        <v>7729</v>
      </c>
      <c r="J36" s="156">
        <v>3265</v>
      </c>
      <c r="K36" s="156">
        <v>7733</v>
      </c>
      <c r="L36" s="156">
        <v>3366</v>
      </c>
      <c r="M36" s="156">
        <v>7763</v>
      </c>
    </row>
    <row r="37" spans="1:13" s="86" customFormat="1" ht="14.25" customHeight="1">
      <c r="A37" s="36"/>
      <c r="B37" s="146" t="s">
        <v>1210</v>
      </c>
      <c r="C37" s="147"/>
      <c r="D37" s="156">
        <v>2821</v>
      </c>
      <c r="E37" s="156">
        <v>7742</v>
      </c>
      <c r="F37" s="156">
        <v>2871</v>
      </c>
      <c r="G37" s="156">
        <v>7845</v>
      </c>
      <c r="H37" s="156">
        <v>2921</v>
      </c>
      <c r="I37" s="156">
        <v>7964</v>
      </c>
      <c r="J37" s="156">
        <v>2979</v>
      </c>
      <c r="K37" s="156">
        <v>8060</v>
      </c>
      <c r="L37" s="156">
        <v>3036</v>
      </c>
      <c r="M37" s="156">
        <v>8073</v>
      </c>
    </row>
    <row r="38" spans="1:13" s="86" customFormat="1" ht="14.25" customHeight="1">
      <c r="A38" s="36"/>
      <c r="B38" s="146" t="s">
        <v>1211</v>
      </c>
      <c r="C38" s="147"/>
      <c r="D38" s="156">
        <v>5186</v>
      </c>
      <c r="E38" s="156">
        <v>12784</v>
      </c>
      <c r="F38" s="156">
        <v>5150</v>
      </c>
      <c r="G38" s="156">
        <v>12612</v>
      </c>
      <c r="H38" s="156">
        <v>5203</v>
      </c>
      <c r="I38" s="156">
        <v>12501</v>
      </c>
      <c r="J38" s="156">
        <v>5217</v>
      </c>
      <c r="K38" s="156">
        <v>12367</v>
      </c>
      <c r="L38" s="156">
        <v>5736</v>
      </c>
      <c r="M38" s="156">
        <v>13081</v>
      </c>
    </row>
    <row r="39" spans="1:13" s="86" customFormat="1" ht="14.25" customHeight="1">
      <c r="A39" s="36"/>
      <c r="B39" s="146" t="s">
        <v>1212</v>
      </c>
      <c r="C39" s="147"/>
      <c r="D39" s="156">
        <v>994</v>
      </c>
      <c r="E39" s="156">
        <v>3069</v>
      </c>
      <c r="F39" s="156">
        <v>1003</v>
      </c>
      <c r="G39" s="156">
        <v>3029</v>
      </c>
      <c r="H39" s="156">
        <v>1002</v>
      </c>
      <c r="I39" s="156">
        <v>2978</v>
      </c>
      <c r="J39" s="156">
        <v>993</v>
      </c>
      <c r="K39" s="156">
        <v>2913</v>
      </c>
      <c r="L39" s="156">
        <v>1046</v>
      </c>
      <c r="M39" s="156">
        <v>2915</v>
      </c>
    </row>
    <row r="40" spans="1:13" s="86" customFormat="1" ht="14.25" customHeight="1">
      <c r="A40" s="36"/>
      <c r="B40" s="146" t="s">
        <v>1213</v>
      </c>
      <c r="C40" s="147"/>
      <c r="D40" s="156">
        <v>4798</v>
      </c>
      <c r="E40" s="156">
        <v>11887</v>
      </c>
      <c r="F40" s="156">
        <v>4812</v>
      </c>
      <c r="G40" s="156">
        <v>11909</v>
      </c>
      <c r="H40" s="156">
        <v>4860</v>
      </c>
      <c r="I40" s="156">
        <v>11947</v>
      </c>
      <c r="J40" s="156">
        <v>5006</v>
      </c>
      <c r="K40" s="156">
        <v>12189</v>
      </c>
      <c r="L40" s="156">
        <v>5324</v>
      </c>
      <c r="M40" s="156">
        <v>12803</v>
      </c>
    </row>
    <row r="41" spans="1:13" s="86" customFormat="1" ht="14.25" customHeight="1">
      <c r="A41" s="36"/>
      <c r="B41" s="146" t="s">
        <v>1214</v>
      </c>
      <c r="C41" s="147"/>
      <c r="D41" s="156">
        <v>3970</v>
      </c>
      <c r="E41" s="156">
        <v>10453</v>
      </c>
      <c r="F41" s="156">
        <v>4077</v>
      </c>
      <c r="G41" s="156">
        <v>10702</v>
      </c>
      <c r="H41" s="156">
        <v>4157</v>
      </c>
      <c r="I41" s="156">
        <v>10807</v>
      </c>
      <c r="J41" s="156">
        <v>4256</v>
      </c>
      <c r="K41" s="156">
        <v>10970</v>
      </c>
      <c r="L41" s="156">
        <v>4474</v>
      </c>
      <c r="M41" s="156">
        <v>11325</v>
      </c>
    </row>
    <row r="42" spans="1:13" s="86" customFormat="1" ht="14.25" customHeight="1">
      <c r="A42" s="36"/>
      <c r="B42" s="146" t="s">
        <v>1215</v>
      </c>
      <c r="C42" s="147"/>
      <c r="D42" s="156">
        <v>3030</v>
      </c>
      <c r="E42" s="156">
        <v>8615</v>
      </c>
      <c r="F42" s="156">
        <v>3087</v>
      </c>
      <c r="G42" s="156">
        <v>8634</v>
      </c>
      <c r="H42" s="156">
        <v>3141</v>
      </c>
      <c r="I42" s="156">
        <v>8701</v>
      </c>
      <c r="J42" s="156">
        <v>3162</v>
      </c>
      <c r="K42" s="156">
        <v>8691</v>
      </c>
      <c r="L42" s="156">
        <v>3320</v>
      </c>
      <c r="M42" s="156">
        <v>8956</v>
      </c>
    </row>
    <row r="43" spans="1:13" s="86" customFormat="1" ht="14.25" customHeight="1">
      <c r="A43" s="36"/>
      <c r="B43" s="146" t="s">
        <v>1216</v>
      </c>
      <c r="C43" s="147"/>
      <c r="D43" s="156">
        <v>3950</v>
      </c>
      <c r="E43" s="156">
        <v>10825</v>
      </c>
      <c r="F43" s="156">
        <v>4013</v>
      </c>
      <c r="G43" s="156">
        <v>10879</v>
      </c>
      <c r="H43" s="156">
        <v>4060</v>
      </c>
      <c r="I43" s="156">
        <v>10934</v>
      </c>
      <c r="J43" s="156">
        <v>4103</v>
      </c>
      <c r="K43" s="156">
        <v>10963</v>
      </c>
      <c r="L43" s="156">
        <v>4325</v>
      </c>
      <c r="M43" s="156">
        <v>11222</v>
      </c>
    </row>
    <row r="44" spans="1:13" s="86" customFormat="1" ht="14.25" customHeight="1">
      <c r="A44" s="36"/>
      <c r="B44" s="146" t="s">
        <v>1217</v>
      </c>
      <c r="C44" s="147"/>
      <c r="D44" s="156">
        <v>5163</v>
      </c>
      <c r="E44" s="156">
        <v>12820</v>
      </c>
      <c r="F44" s="156">
        <v>5249</v>
      </c>
      <c r="G44" s="156">
        <v>12926</v>
      </c>
      <c r="H44" s="156">
        <v>5298</v>
      </c>
      <c r="I44" s="156">
        <v>13034</v>
      </c>
      <c r="J44" s="156">
        <v>5420</v>
      </c>
      <c r="K44" s="156">
        <v>13269</v>
      </c>
      <c r="L44" s="156">
        <v>5797</v>
      </c>
      <c r="M44" s="156">
        <v>13926</v>
      </c>
    </row>
    <row r="45" spans="1:13" s="86" customFormat="1" ht="14.25" customHeight="1">
      <c r="A45" s="36"/>
      <c r="B45" s="146" t="s">
        <v>1218</v>
      </c>
      <c r="C45" s="147"/>
      <c r="D45" s="156">
        <v>1844</v>
      </c>
      <c r="E45" s="156">
        <v>5191</v>
      </c>
      <c r="F45" s="156">
        <v>1853</v>
      </c>
      <c r="G45" s="156">
        <v>5168</v>
      </c>
      <c r="H45" s="156">
        <v>1870</v>
      </c>
      <c r="I45" s="156">
        <v>5147</v>
      </c>
      <c r="J45" s="156">
        <v>1895</v>
      </c>
      <c r="K45" s="156">
        <v>5159</v>
      </c>
      <c r="L45" s="156">
        <v>1923</v>
      </c>
      <c r="M45" s="156">
        <v>5135</v>
      </c>
    </row>
    <row r="46" spans="1:13" s="86" customFormat="1" ht="14.25" customHeight="1">
      <c r="A46" s="36"/>
      <c r="B46" s="146" t="s">
        <v>1219</v>
      </c>
      <c r="C46" s="147"/>
      <c r="D46" s="156">
        <v>5090</v>
      </c>
      <c r="E46" s="156">
        <v>13264</v>
      </c>
      <c r="F46" s="156">
        <v>5131</v>
      </c>
      <c r="G46" s="156">
        <v>13255</v>
      </c>
      <c r="H46" s="156">
        <v>5175</v>
      </c>
      <c r="I46" s="156">
        <v>13255</v>
      </c>
      <c r="J46" s="156">
        <v>5169</v>
      </c>
      <c r="K46" s="156">
        <v>13155</v>
      </c>
      <c r="L46" s="156">
        <v>5300</v>
      </c>
      <c r="M46" s="156">
        <v>13261</v>
      </c>
    </row>
    <row r="47" spans="1:13" s="86" customFormat="1" ht="14.25" customHeight="1">
      <c r="A47" s="36"/>
      <c r="B47" s="146" t="s">
        <v>1220</v>
      </c>
      <c r="C47" s="147"/>
      <c r="D47" s="156">
        <v>5563</v>
      </c>
      <c r="E47" s="156">
        <v>13911</v>
      </c>
      <c r="F47" s="156">
        <v>5628</v>
      </c>
      <c r="G47" s="156">
        <v>13892</v>
      </c>
      <c r="H47" s="156">
        <v>5586</v>
      </c>
      <c r="I47" s="156">
        <v>13690</v>
      </c>
      <c r="J47" s="156">
        <v>5593</v>
      </c>
      <c r="K47" s="156">
        <v>13615</v>
      </c>
      <c r="L47" s="156">
        <v>5846</v>
      </c>
      <c r="M47" s="156">
        <v>14004</v>
      </c>
    </row>
    <row r="48" spans="1:13" s="86" customFormat="1" ht="14.25" customHeight="1">
      <c r="A48" s="36"/>
      <c r="B48" s="146" t="s">
        <v>1221</v>
      </c>
      <c r="C48" s="147"/>
      <c r="D48" s="156">
        <v>1617</v>
      </c>
      <c r="E48" s="156">
        <v>4666</v>
      </c>
      <c r="F48" s="156">
        <v>1633</v>
      </c>
      <c r="G48" s="156">
        <v>4667</v>
      </c>
      <c r="H48" s="156">
        <v>1639</v>
      </c>
      <c r="I48" s="156">
        <v>4625</v>
      </c>
      <c r="J48" s="156">
        <v>1648</v>
      </c>
      <c r="K48" s="156">
        <v>4629</v>
      </c>
      <c r="L48" s="156">
        <v>1828</v>
      </c>
      <c r="M48" s="156">
        <v>4845</v>
      </c>
    </row>
    <row r="49" spans="1:13" s="86" customFormat="1" ht="14.25" customHeight="1">
      <c r="A49" s="36"/>
      <c r="B49" s="146" t="s">
        <v>1222</v>
      </c>
      <c r="C49" s="147"/>
      <c r="D49" s="156">
        <v>2923</v>
      </c>
      <c r="E49" s="156">
        <v>8292</v>
      </c>
      <c r="F49" s="156">
        <v>2958</v>
      </c>
      <c r="G49" s="156">
        <v>8266</v>
      </c>
      <c r="H49" s="156">
        <v>2990</v>
      </c>
      <c r="I49" s="156">
        <v>8236</v>
      </c>
      <c r="J49" s="156">
        <v>2990</v>
      </c>
      <c r="K49" s="156">
        <v>8153</v>
      </c>
      <c r="L49" s="156">
        <v>3050</v>
      </c>
      <c r="M49" s="156">
        <v>8159</v>
      </c>
    </row>
    <row r="50" spans="1:13" s="86" customFormat="1" ht="14.25" customHeight="1">
      <c r="A50" s="36"/>
      <c r="B50" s="146" t="s">
        <v>1223</v>
      </c>
      <c r="C50" s="147"/>
      <c r="D50" s="156">
        <v>2678</v>
      </c>
      <c r="E50" s="156">
        <v>7590</v>
      </c>
      <c r="F50" s="156">
        <v>2713</v>
      </c>
      <c r="G50" s="156">
        <v>7509</v>
      </c>
      <c r="H50" s="156">
        <v>2693</v>
      </c>
      <c r="I50" s="156">
        <v>7338</v>
      </c>
      <c r="J50" s="156">
        <v>2689</v>
      </c>
      <c r="K50" s="156">
        <v>7184</v>
      </c>
      <c r="L50" s="156">
        <v>2778</v>
      </c>
      <c r="M50" s="156">
        <v>7163</v>
      </c>
    </row>
    <row r="51" spans="1:13" s="86" customFormat="1" ht="14.25" customHeight="1">
      <c r="A51" s="36"/>
      <c r="B51" s="146" t="s">
        <v>1224</v>
      </c>
      <c r="C51" s="147"/>
      <c r="D51" s="156">
        <v>2861</v>
      </c>
      <c r="E51" s="156">
        <v>7212</v>
      </c>
      <c r="F51" s="156">
        <v>2848</v>
      </c>
      <c r="G51" s="156">
        <v>7072</v>
      </c>
      <c r="H51" s="156">
        <v>2845</v>
      </c>
      <c r="I51" s="156">
        <v>6994</v>
      </c>
      <c r="J51" s="156">
        <v>2819</v>
      </c>
      <c r="K51" s="156">
        <v>6874</v>
      </c>
      <c r="L51" s="156">
        <v>2850</v>
      </c>
      <c r="M51" s="156">
        <v>6909</v>
      </c>
    </row>
    <row r="52" spans="1:13" s="86" customFormat="1" ht="14.25" customHeight="1">
      <c r="A52" s="36"/>
      <c r="B52" s="146" t="s">
        <v>1225</v>
      </c>
      <c r="C52" s="147"/>
      <c r="D52" s="156">
        <v>1434</v>
      </c>
      <c r="E52" s="156">
        <v>3407</v>
      </c>
      <c r="F52" s="156">
        <v>1431</v>
      </c>
      <c r="G52" s="156">
        <v>3369</v>
      </c>
      <c r="H52" s="156">
        <v>1425</v>
      </c>
      <c r="I52" s="156">
        <v>3319</v>
      </c>
      <c r="J52" s="156">
        <v>1417</v>
      </c>
      <c r="K52" s="156">
        <v>3277</v>
      </c>
      <c r="L52" s="156">
        <v>1448</v>
      </c>
      <c r="M52" s="156">
        <v>3353</v>
      </c>
    </row>
    <row r="53" spans="1:13" s="86" customFormat="1" ht="14.25" customHeight="1">
      <c r="A53" s="36"/>
      <c r="B53" s="146" t="s">
        <v>1226</v>
      </c>
      <c r="C53" s="147"/>
      <c r="D53" s="156">
        <v>2128</v>
      </c>
      <c r="E53" s="156">
        <v>6082</v>
      </c>
      <c r="F53" s="156">
        <v>2214</v>
      </c>
      <c r="G53" s="156">
        <v>6218</v>
      </c>
      <c r="H53" s="156">
        <v>2210</v>
      </c>
      <c r="I53" s="156">
        <v>6180</v>
      </c>
      <c r="J53" s="156">
        <v>2257</v>
      </c>
      <c r="K53" s="156">
        <v>6269</v>
      </c>
      <c r="L53" s="156">
        <v>2393</v>
      </c>
      <c r="M53" s="156">
        <v>6430</v>
      </c>
    </row>
    <row r="54" spans="1:13" s="86" customFormat="1" ht="14.25" customHeight="1">
      <c r="A54" s="36"/>
      <c r="B54" s="146" t="s">
        <v>1227</v>
      </c>
      <c r="C54" s="147"/>
      <c r="D54" s="156">
        <v>3053</v>
      </c>
      <c r="E54" s="156">
        <v>9203</v>
      </c>
      <c r="F54" s="156">
        <v>3054</v>
      </c>
      <c r="G54" s="156">
        <v>9177</v>
      </c>
      <c r="H54" s="156">
        <v>3081</v>
      </c>
      <c r="I54" s="156">
        <v>9219</v>
      </c>
      <c r="J54" s="156">
        <v>3131</v>
      </c>
      <c r="K54" s="156">
        <v>9252</v>
      </c>
      <c r="L54" s="156">
        <v>3422</v>
      </c>
      <c r="M54" s="156">
        <v>9574</v>
      </c>
    </row>
    <row r="55" spans="1:13" s="86" customFormat="1" ht="14.25" customHeight="1">
      <c r="A55" s="36"/>
      <c r="B55" s="146" t="s">
        <v>1228</v>
      </c>
      <c r="C55" s="147"/>
      <c r="D55" s="156">
        <v>971</v>
      </c>
      <c r="E55" s="156">
        <v>2923</v>
      </c>
      <c r="F55" s="156">
        <v>962</v>
      </c>
      <c r="G55" s="156">
        <v>2880</v>
      </c>
      <c r="H55" s="156">
        <v>960</v>
      </c>
      <c r="I55" s="156">
        <v>2875</v>
      </c>
      <c r="J55" s="156">
        <v>959</v>
      </c>
      <c r="K55" s="156">
        <v>2861</v>
      </c>
      <c r="L55" s="156">
        <v>976</v>
      </c>
      <c r="M55" s="156">
        <v>2869</v>
      </c>
    </row>
    <row r="56" spans="1:13" s="86" customFormat="1" ht="14.25" customHeight="1">
      <c r="A56" s="36"/>
      <c r="B56" s="146" t="s">
        <v>1229</v>
      </c>
      <c r="C56" s="147"/>
      <c r="D56" s="156">
        <v>761</v>
      </c>
      <c r="E56" s="156">
        <v>2090</v>
      </c>
      <c r="F56" s="156">
        <v>872</v>
      </c>
      <c r="G56" s="156">
        <v>2189</v>
      </c>
      <c r="H56" s="156">
        <v>915</v>
      </c>
      <c r="I56" s="156">
        <v>2175</v>
      </c>
      <c r="J56" s="156">
        <v>912</v>
      </c>
      <c r="K56" s="156">
        <v>2168</v>
      </c>
      <c r="L56" s="156">
        <v>968</v>
      </c>
      <c r="M56" s="156">
        <v>2189</v>
      </c>
    </row>
    <row r="57" spans="1:13" s="86" customFormat="1" ht="14.25" customHeight="1">
      <c r="A57" s="36"/>
      <c r="B57" s="146" t="s">
        <v>497</v>
      </c>
      <c r="C57" s="147"/>
      <c r="D57" s="156">
        <v>4315</v>
      </c>
      <c r="E57" s="156">
        <v>12646</v>
      </c>
      <c r="F57" s="156">
        <v>4370</v>
      </c>
      <c r="G57" s="156">
        <v>12663</v>
      </c>
      <c r="H57" s="156">
        <v>4452</v>
      </c>
      <c r="I57" s="156">
        <v>12785</v>
      </c>
      <c r="J57" s="156">
        <v>4501</v>
      </c>
      <c r="K57" s="156">
        <v>12832</v>
      </c>
      <c r="L57" s="156">
        <v>4712</v>
      </c>
      <c r="M57" s="156">
        <v>13084</v>
      </c>
    </row>
    <row r="58" spans="1:13" s="86" customFormat="1" ht="3.75" customHeight="1" thickBot="1">
      <c r="A58" s="37"/>
      <c r="B58" s="150"/>
      <c r="C58" s="157"/>
      <c r="D58" s="37"/>
      <c r="E58" s="37"/>
      <c r="F58" s="37"/>
      <c r="G58" s="37"/>
      <c r="H58" s="83"/>
      <c r="I58" s="83"/>
      <c r="J58" s="37"/>
      <c r="K58" s="37"/>
      <c r="L58" s="37"/>
      <c r="M58" s="37"/>
    </row>
    <row r="59" spans="1:13" s="86" customFormat="1" ht="16.5" customHeight="1">
      <c r="A59" s="85"/>
      <c r="B59" s="307" t="s">
        <v>2529</v>
      </c>
      <c r="C59" s="85"/>
      <c r="D59" s="85"/>
      <c r="E59" s="85"/>
      <c r="F59" s="85"/>
      <c r="G59" s="85"/>
      <c r="H59" s="36"/>
      <c r="I59" s="36"/>
      <c r="J59" s="85"/>
      <c r="K59" s="85"/>
      <c r="L59" s="85"/>
      <c r="M59" s="85"/>
    </row>
    <row r="60" spans="1:13" s="86" customFormat="1" ht="13.5">
      <c r="A60" s="85"/>
      <c r="B60" s="307" t="s">
        <v>2525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s="86" customFormat="1" ht="13.5">
      <c r="A61" s="85"/>
      <c r="B61" s="307" t="s">
        <v>2526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86" customFormat="1" ht="13.5">
      <c r="A62" s="85"/>
      <c r="B62" s="307" t="s">
        <v>2527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86" customFormat="1" ht="13.5">
      <c r="A63" s="85"/>
      <c r="B63" s="158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s="86" customFormat="1" ht="13.5">
      <c r="A64" s="85"/>
      <c r="B64" s="158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s="86" customFormat="1" ht="13.5">
      <c r="A65" s="85"/>
      <c r="B65" s="158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s="86" customFormat="1" ht="13.5">
      <c r="A66" s="85"/>
      <c r="B66" s="158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s="86" customFormat="1" ht="13.5">
      <c r="A67" s="85"/>
      <c r="B67" s="158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s="86" customFormat="1" ht="13.5">
      <c r="A68" s="85"/>
      <c r="B68" s="158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s="86" customFormat="1" ht="13.5">
      <c r="A69" s="85"/>
      <c r="B69" s="158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s="86" customFormat="1" ht="13.5">
      <c r="A70" s="85"/>
      <c r="B70" s="158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s="86" customFormat="1" ht="13.5">
      <c r="A71" s="85"/>
      <c r="B71" s="158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s="86" customFormat="1" ht="13.5">
      <c r="A72" s="85"/>
      <c r="B72" s="158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s="86" customFormat="1" ht="13.5">
      <c r="A73" s="85"/>
      <c r="B73" s="158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s="86" customFormat="1" ht="13.5">
      <c r="A74" s="85"/>
      <c r="B74" s="158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s="86" customFormat="1" ht="13.5">
      <c r="A75" s="85"/>
      <c r="B75" s="158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s="86" customFormat="1" ht="13.5">
      <c r="A76" s="85"/>
      <c r="B76" s="158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s="86" customFormat="1" ht="13.5">
      <c r="A77" s="85"/>
      <c r="B77" s="158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s="86" customFormat="1" ht="13.5">
      <c r="A78" s="85"/>
      <c r="B78" s="158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s="86" customFormat="1" ht="13.5">
      <c r="A79" s="85"/>
      <c r="B79" s="158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s="86" customFormat="1" ht="13.5">
      <c r="A80" s="85"/>
      <c r="B80" s="158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s="86" customFormat="1" ht="13.5">
      <c r="A81" s="85"/>
      <c r="B81" s="158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s="86" customFormat="1" ht="13.5">
      <c r="A82" s="85"/>
      <c r="B82" s="158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s="86" customFormat="1" ht="13.5">
      <c r="A83" s="85"/>
      <c r="B83" s="158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s="86" customFormat="1" ht="13.5">
      <c r="A84" s="85"/>
      <c r="B84" s="158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s="86" customFormat="1" ht="13.5">
      <c r="A85" s="85"/>
      <c r="B85" s="158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s="86" customFormat="1" ht="13.5">
      <c r="A86" s="85"/>
      <c r="B86" s="158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s="86" customFormat="1" ht="13.5">
      <c r="A87" s="85"/>
      <c r="B87" s="158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s="86" customFormat="1" ht="13.5">
      <c r="A88" s="85"/>
      <c r="B88" s="158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s="86" customFormat="1" ht="13.5">
      <c r="A89" s="85"/>
      <c r="B89" s="158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s="86" customFormat="1" ht="13.5">
      <c r="A90" s="85"/>
      <c r="B90" s="158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86" customFormat="1" ht="13.5">
      <c r="A91" s="85"/>
      <c r="B91" s="15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s="86" customFormat="1" ht="13.5">
      <c r="A92" s="85"/>
      <c r="B92" s="158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s="86" customFormat="1" ht="13.5">
      <c r="A93" s="85"/>
      <c r="B93" s="158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s="86" customFormat="1" ht="13.5">
      <c r="A94" s="85"/>
      <c r="B94" s="158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s="86" customFormat="1" ht="13.5">
      <c r="A95" s="85"/>
      <c r="B95" s="158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s="86" customFormat="1" ht="13.5">
      <c r="A96" s="85"/>
      <c r="B96" s="158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86" customFormat="1" ht="13.5">
      <c r="A97" s="85"/>
      <c r="B97" s="158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s="86" customFormat="1" ht="13.5">
      <c r="A98" s="85"/>
      <c r="B98" s="158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s="86" customFormat="1" ht="13.5">
      <c r="A99" s="85"/>
      <c r="B99" s="158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s="86" customFormat="1" ht="13.5">
      <c r="A100" s="85"/>
      <c r="B100" s="158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s="86" customFormat="1" ht="13.5">
      <c r="A101" s="85"/>
      <c r="B101" s="158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s="86" customFormat="1" ht="13.5">
      <c r="A102" s="85"/>
      <c r="B102" s="158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s="86" customFormat="1" ht="13.5">
      <c r="A103" s="85"/>
      <c r="B103" s="158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s="86" customFormat="1" ht="13.5">
      <c r="A104" s="85"/>
      <c r="B104" s="158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s="86" customFormat="1" ht="13.5">
      <c r="A105" s="85"/>
      <c r="B105" s="158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s="86" customFormat="1" ht="13.5">
      <c r="A106" s="85"/>
      <c r="B106" s="158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s="86" customFormat="1" ht="13.5">
      <c r="A107" s="85"/>
      <c r="B107" s="158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s="86" customFormat="1" ht="13.5">
      <c r="A108" s="85"/>
      <c r="B108" s="158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</sheetData>
  <sheetProtection/>
  <mergeCells count="8">
    <mergeCell ref="A1:M1"/>
    <mergeCell ref="A3:C4"/>
    <mergeCell ref="D3:E3"/>
    <mergeCell ref="L3:M3"/>
    <mergeCell ref="J3:K3"/>
    <mergeCell ref="H3:I3"/>
    <mergeCell ref="F3:G3"/>
    <mergeCell ref="I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48"/>
  <sheetViews>
    <sheetView showGridLines="0" zoomScalePageLayoutView="0" workbookViewId="0" topLeftCell="A1">
      <pane ySplit="5" topLeftCell="A6" activePane="bottomLeft" state="frozen"/>
      <selection pane="topLeft" activeCell="E23" sqref="E23"/>
      <selection pane="bottomLeft" activeCell="A1" sqref="A1:E1"/>
    </sheetView>
  </sheetViews>
  <sheetFormatPr defaultColWidth="9.00390625" defaultRowHeight="13.5"/>
  <cols>
    <col min="1" max="1" width="34.00390625" style="254" customWidth="1"/>
    <col min="2" max="3" width="13.125" style="255" customWidth="1"/>
    <col min="4" max="5" width="13.125" style="269" customWidth="1"/>
    <col min="6" max="16384" width="9.00390625" style="269" customWidth="1"/>
  </cols>
  <sheetData>
    <row r="1" spans="1:6" ht="17.25">
      <c r="A1" s="367" t="s">
        <v>494</v>
      </c>
      <c r="B1" s="368"/>
      <c r="C1" s="368"/>
      <c r="D1" s="368"/>
      <c r="E1" s="368"/>
      <c r="F1" s="268"/>
    </row>
    <row r="2" spans="1:6" ht="14.25" thickBot="1">
      <c r="A2" s="252"/>
      <c r="B2" s="251"/>
      <c r="C2" s="251"/>
      <c r="D2" s="296"/>
      <c r="E2" s="296" t="s">
        <v>2505</v>
      </c>
      <c r="F2" s="268"/>
    </row>
    <row r="3" spans="1:6" s="257" customFormat="1" ht="18" customHeight="1">
      <c r="A3" s="369" t="s">
        <v>405</v>
      </c>
      <c r="B3" s="371" t="s">
        <v>406</v>
      </c>
      <c r="C3" s="362" t="s">
        <v>407</v>
      </c>
      <c r="D3" s="372"/>
      <c r="E3" s="372"/>
      <c r="F3" s="256"/>
    </row>
    <row r="4" spans="1:6" s="257" customFormat="1" ht="18" customHeight="1">
      <c r="A4" s="370"/>
      <c r="B4" s="370"/>
      <c r="C4" s="270" t="s">
        <v>408</v>
      </c>
      <c r="D4" s="170" t="s">
        <v>1384</v>
      </c>
      <c r="E4" s="170" t="s">
        <v>1385</v>
      </c>
      <c r="F4" s="256"/>
    </row>
    <row r="5" spans="1:5" s="256" customFormat="1" ht="5.25" customHeight="1">
      <c r="A5" s="271"/>
      <c r="B5" s="272"/>
      <c r="C5" s="273"/>
      <c r="D5" s="273"/>
      <c r="E5" s="273"/>
    </row>
    <row r="6" spans="1:6" s="277" customFormat="1" ht="13.5">
      <c r="A6" s="274" t="s">
        <v>1669</v>
      </c>
      <c r="B6" s="275">
        <f>SUM(B7:B74)</f>
        <v>2337</v>
      </c>
      <c r="C6" s="275">
        <f>SUM(C7:C74)</f>
        <v>5322</v>
      </c>
      <c r="D6" s="275">
        <f>SUM(D7:D74)</f>
        <v>2451</v>
      </c>
      <c r="E6" s="275">
        <f>SUM(E7:E74)</f>
        <v>2871</v>
      </c>
      <c r="F6" s="276"/>
    </row>
    <row r="7" spans="1:6" s="257" customFormat="1" ht="13.5">
      <c r="A7" s="278" t="s">
        <v>1670</v>
      </c>
      <c r="B7" s="279">
        <v>4</v>
      </c>
      <c r="C7" s="279">
        <v>7</v>
      </c>
      <c r="D7" s="279">
        <v>2</v>
      </c>
      <c r="E7" s="279">
        <v>5</v>
      </c>
      <c r="F7" s="256"/>
    </row>
    <row r="8" spans="1:6" s="257" customFormat="1" ht="13.5">
      <c r="A8" s="278" t="s">
        <v>1671</v>
      </c>
      <c r="B8" s="279">
        <v>23</v>
      </c>
      <c r="C8" s="279">
        <v>73</v>
      </c>
      <c r="D8" s="279">
        <v>33</v>
      </c>
      <c r="E8" s="279">
        <v>40</v>
      </c>
      <c r="F8" s="256"/>
    </row>
    <row r="9" spans="1:6" s="257" customFormat="1" ht="13.5">
      <c r="A9" s="278" t="s">
        <v>1672</v>
      </c>
      <c r="B9" s="279">
        <v>37</v>
      </c>
      <c r="C9" s="279">
        <v>95</v>
      </c>
      <c r="D9" s="279">
        <v>45</v>
      </c>
      <c r="E9" s="279">
        <v>50</v>
      </c>
      <c r="F9" s="256"/>
    </row>
    <row r="10" spans="1:6" s="257" customFormat="1" ht="13.5">
      <c r="A10" s="278" t="s">
        <v>1476</v>
      </c>
      <c r="B10" s="279">
        <v>17</v>
      </c>
      <c r="C10" s="279">
        <v>38</v>
      </c>
      <c r="D10" s="279">
        <v>21</v>
      </c>
      <c r="E10" s="279">
        <v>17</v>
      </c>
      <c r="F10" s="256"/>
    </row>
    <row r="11" spans="1:6" s="257" customFormat="1" ht="13.5">
      <c r="A11" s="278" t="s">
        <v>1477</v>
      </c>
      <c r="B11" s="279">
        <v>13</v>
      </c>
      <c r="C11" s="279">
        <v>31</v>
      </c>
      <c r="D11" s="279">
        <v>16</v>
      </c>
      <c r="E11" s="279">
        <v>15</v>
      </c>
      <c r="F11" s="256"/>
    </row>
    <row r="12" spans="1:6" s="257" customFormat="1" ht="13.5">
      <c r="A12" s="278" t="s">
        <v>1478</v>
      </c>
      <c r="B12" s="279">
        <v>1</v>
      </c>
      <c r="C12" s="279">
        <v>2</v>
      </c>
      <c r="D12" s="279">
        <v>1</v>
      </c>
      <c r="E12" s="279">
        <v>1</v>
      </c>
      <c r="F12" s="256"/>
    </row>
    <row r="13" spans="1:6" s="257" customFormat="1" ht="13.5">
      <c r="A13" s="278" t="s">
        <v>1479</v>
      </c>
      <c r="B13" s="279">
        <v>52</v>
      </c>
      <c r="C13" s="279">
        <v>100</v>
      </c>
      <c r="D13" s="279">
        <v>45</v>
      </c>
      <c r="E13" s="279">
        <v>55</v>
      </c>
      <c r="F13" s="256"/>
    </row>
    <row r="14" spans="1:6" s="257" customFormat="1" ht="13.5">
      <c r="A14" s="278" t="s">
        <v>1480</v>
      </c>
      <c r="B14" s="279">
        <v>12</v>
      </c>
      <c r="C14" s="279">
        <v>19</v>
      </c>
      <c r="D14" s="279">
        <v>6</v>
      </c>
      <c r="E14" s="279">
        <v>13</v>
      </c>
      <c r="F14" s="256"/>
    </row>
    <row r="15" spans="1:6" s="257" customFormat="1" ht="13.5">
      <c r="A15" s="278" t="s">
        <v>1481</v>
      </c>
      <c r="B15" s="279">
        <v>17</v>
      </c>
      <c r="C15" s="279">
        <v>34</v>
      </c>
      <c r="D15" s="279">
        <v>18</v>
      </c>
      <c r="E15" s="279">
        <v>16</v>
      </c>
      <c r="F15" s="256"/>
    </row>
    <row r="16" spans="1:6" s="257" customFormat="1" ht="13.5">
      <c r="A16" s="278" t="s">
        <v>1482</v>
      </c>
      <c r="B16" s="279">
        <v>17</v>
      </c>
      <c r="C16" s="279">
        <v>41</v>
      </c>
      <c r="D16" s="279">
        <v>17</v>
      </c>
      <c r="E16" s="279">
        <v>24</v>
      </c>
      <c r="F16" s="256"/>
    </row>
    <row r="17" spans="1:6" s="257" customFormat="1" ht="13.5">
      <c r="A17" s="278" t="s">
        <v>1483</v>
      </c>
      <c r="B17" s="279">
        <v>65</v>
      </c>
      <c r="C17" s="279">
        <v>152</v>
      </c>
      <c r="D17" s="279">
        <v>69</v>
      </c>
      <c r="E17" s="279">
        <v>83</v>
      </c>
      <c r="F17" s="256"/>
    </row>
    <row r="18" spans="1:6" s="257" customFormat="1" ht="13.5">
      <c r="A18" s="278" t="s">
        <v>1484</v>
      </c>
      <c r="B18" s="279">
        <v>20</v>
      </c>
      <c r="C18" s="279">
        <v>56</v>
      </c>
      <c r="D18" s="279">
        <v>27</v>
      </c>
      <c r="E18" s="279">
        <v>29</v>
      </c>
      <c r="F18" s="256"/>
    </row>
    <row r="19" spans="1:6" s="257" customFormat="1" ht="13.5">
      <c r="A19" s="278" t="s">
        <v>1485</v>
      </c>
      <c r="B19" s="279">
        <v>31</v>
      </c>
      <c r="C19" s="279">
        <v>71</v>
      </c>
      <c r="D19" s="279">
        <v>31</v>
      </c>
      <c r="E19" s="279">
        <v>40</v>
      </c>
      <c r="F19" s="256"/>
    </row>
    <row r="20" spans="1:6" s="257" customFormat="1" ht="13.5">
      <c r="A20" s="278" t="s">
        <v>1486</v>
      </c>
      <c r="B20" s="279">
        <v>18</v>
      </c>
      <c r="C20" s="279">
        <v>38</v>
      </c>
      <c r="D20" s="279">
        <v>21</v>
      </c>
      <c r="E20" s="279">
        <v>17</v>
      </c>
      <c r="F20" s="256"/>
    </row>
    <row r="21" spans="1:6" s="257" customFormat="1" ht="13.5">
      <c r="A21" s="278" t="s">
        <v>1487</v>
      </c>
      <c r="B21" s="279">
        <v>1</v>
      </c>
      <c r="C21" s="279">
        <v>2</v>
      </c>
      <c r="D21" s="279">
        <v>1</v>
      </c>
      <c r="E21" s="279">
        <v>1</v>
      </c>
      <c r="F21" s="256"/>
    </row>
    <row r="22" spans="1:6" s="257" customFormat="1" ht="13.5">
      <c r="A22" s="278" t="s">
        <v>1488</v>
      </c>
      <c r="B22" s="279">
        <v>38</v>
      </c>
      <c r="C22" s="279">
        <v>91</v>
      </c>
      <c r="D22" s="279">
        <v>44</v>
      </c>
      <c r="E22" s="279">
        <v>47</v>
      </c>
      <c r="F22" s="256"/>
    </row>
    <row r="23" spans="1:6" s="257" customFormat="1" ht="13.5">
      <c r="A23" s="278" t="s">
        <v>1489</v>
      </c>
      <c r="B23" s="279">
        <v>53</v>
      </c>
      <c r="C23" s="279">
        <v>123</v>
      </c>
      <c r="D23" s="279">
        <v>55</v>
      </c>
      <c r="E23" s="279">
        <v>68</v>
      </c>
      <c r="F23" s="256"/>
    </row>
    <row r="24" spans="1:6" s="257" customFormat="1" ht="13.5">
      <c r="A24" s="278" t="s">
        <v>1490</v>
      </c>
      <c r="B24" s="279">
        <v>37</v>
      </c>
      <c r="C24" s="279">
        <v>99</v>
      </c>
      <c r="D24" s="279">
        <v>45</v>
      </c>
      <c r="E24" s="279">
        <v>54</v>
      </c>
      <c r="F24" s="256"/>
    </row>
    <row r="25" spans="1:6" s="257" customFormat="1" ht="13.5">
      <c r="A25" s="278" t="s">
        <v>1491</v>
      </c>
      <c r="B25" s="279">
        <v>30</v>
      </c>
      <c r="C25" s="279">
        <v>62</v>
      </c>
      <c r="D25" s="279">
        <v>29</v>
      </c>
      <c r="E25" s="279">
        <v>33</v>
      </c>
      <c r="F25" s="256"/>
    </row>
    <row r="26" spans="1:6" s="257" customFormat="1" ht="13.5">
      <c r="A26" s="278" t="s">
        <v>1492</v>
      </c>
      <c r="B26" s="279">
        <v>35</v>
      </c>
      <c r="C26" s="279">
        <v>60</v>
      </c>
      <c r="D26" s="279">
        <v>28</v>
      </c>
      <c r="E26" s="279">
        <v>32</v>
      </c>
      <c r="F26" s="256"/>
    </row>
    <row r="27" spans="1:6" s="257" customFormat="1" ht="13.5">
      <c r="A27" s="278" t="s">
        <v>1493</v>
      </c>
      <c r="B27" s="279">
        <v>28</v>
      </c>
      <c r="C27" s="279">
        <v>55</v>
      </c>
      <c r="D27" s="279">
        <v>26</v>
      </c>
      <c r="E27" s="279">
        <v>29</v>
      </c>
      <c r="F27" s="256"/>
    </row>
    <row r="28" spans="1:6" s="257" customFormat="1" ht="13.5">
      <c r="A28" s="278" t="s">
        <v>1494</v>
      </c>
      <c r="B28" s="279">
        <v>68</v>
      </c>
      <c r="C28" s="279">
        <v>166</v>
      </c>
      <c r="D28" s="279">
        <v>81</v>
      </c>
      <c r="E28" s="279">
        <v>85</v>
      </c>
      <c r="F28" s="256"/>
    </row>
    <row r="29" spans="1:6" s="257" customFormat="1" ht="13.5">
      <c r="A29" s="278" t="s">
        <v>1495</v>
      </c>
      <c r="B29" s="279">
        <v>26</v>
      </c>
      <c r="C29" s="279">
        <v>65</v>
      </c>
      <c r="D29" s="279">
        <v>30</v>
      </c>
      <c r="E29" s="279">
        <v>35</v>
      </c>
      <c r="F29" s="256"/>
    </row>
    <row r="30" spans="1:6" s="257" customFormat="1" ht="13.5">
      <c r="A30" s="278" t="s">
        <v>1496</v>
      </c>
      <c r="B30" s="279">
        <v>1</v>
      </c>
      <c r="C30" s="279">
        <v>2</v>
      </c>
      <c r="D30" s="279">
        <v>2</v>
      </c>
      <c r="E30" s="302" t="s">
        <v>498</v>
      </c>
      <c r="F30" s="256"/>
    </row>
    <row r="31" spans="1:6" s="257" customFormat="1" ht="13.5">
      <c r="A31" s="278" t="s">
        <v>1497</v>
      </c>
      <c r="B31" s="279">
        <v>46</v>
      </c>
      <c r="C31" s="279">
        <v>90</v>
      </c>
      <c r="D31" s="279">
        <v>37</v>
      </c>
      <c r="E31" s="279">
        <v>53</v>
      </c>
      <c r="F31" s="256"/>
    </row>
    <row r="32" spans="1:6" s="257" customFormat="1" ht="13.5">
      <c r="A32" s="278" t="s">
        <v>1498</v>
      </c>
      <c r="B32" s="279">
        <v>48</v>
      </c>
      <c r="C32" s="279">
        <v>118</v>
      </c>
      <c r="D32" s="279">
        <v>52</v>
      </c>
      <c r="E32" s="279">
        <v>66</v>
      </c>
      <c r="F32" s="256"/>
    </row>
    <row r="33" spans="1:6" s="257" customFormat="1" ht="13.5">
      <c r="A33" s="278" t="s">
        <v>1499</v>
      </c>
      <c r="B33" s="279">
        <v>29</v>
      </c>
      <c r="C33" s="279">
        <v>64</v>
      </c>
      <c r="D33" s="279">
        <v>24</v>
      </c>
      <c r="E33" s="279">
        <v>40</v>
      </c>
      <c r="F33" s="256"/>
    </row>
    <row r="34" spans="1:6" s="257" customFormat="1" ht="13.5">
      <c r="A34" s="278" t="s">
        <v>1500</v>
      </c>
      <c r="B34" s="279">
        <v>36</v>
      </c>
      <c r="C34" s="279">
        <v>97</v>
      </c>
      <c r="D34" s="279">
        <v>41</v>
      </c>
      <c r="E34" s="279">
        <v>56</v>
      </c>
      <c r="F34" s="256"/>
    </row>
    <row r="35" spans="1:6" s="257" customFormat="1" ht="13.5">
      <c r="A35" s="278" t="s">
        <v>1501</v>
      </c>
      <c r="B35" s="279">
        <v>4</v>
      </c>
      <c r="C35" s="279">
        <v>7</v>
      </c>
      <c r="D35" s="279">
        <v>3</v>
      </c>
      <c r="E35" s="279">
        <v>4</v>
      </c>
      <c r="F35" s="256"/>
    </row>
    <row r="36" spans="1:6" s="257" customFormat="1" ht="13.5">
      <c r="A36" s="278" t="s">
        <v>1502</v>
      </c>
      <c r="B36" s="279">
        <v>19</v>
      </c>
      <c r="C36" s="279">
        <v>42</v>
      </c>
      <c r="D36" s="279">
        <v>19</v>
      </c>
      <c r="E36" s="279">
        <v>23</v>
      </c>
      <c r="F36" s="256"/>
    </row>
    <row r="37" spans="1:6" s="257" customFormat="1" ht="13.5">
      <c r="A37" s="278" t="s">
        <v>1503</v>
      </c>
      <c r="B37" s="279">
        <v>104</v>
      </c>
      <c r="C37" s="279">
        <v>254</v>
      </c>
      <c r="D37" s="279">
        <v>110</v>
      </c>
      <c r="E37" s="279">
        <v>144</v>
      </c>
      <c r="F37" s="256"/>
    </row>
    <row r="38" spans="1:6" s="257" customFormat="1" ht="13.5">
      <c r="A38" s="278" t="s">
        <v>1504</v>
      </c>
      <c r="B38" s="279">
        <v>4</v>
      </c>
      <c r="C38" s="279">
        <v>12</v>
      </c>
      <c r="D38" s="279">
        <v>7</v>
      </c>
      <c r="E38" s="279">
        <v>5</v>
      </c>
      <c r="F38" s="256"/>
    </row>
    <row r="39" spans="1:6" s="257" customFormat="1" ht="13.5">
      <c r="A39" s="278" t="s">
        <v>1505</v>
      </c>
      <c r="B39" s="279">
        <v>122</v>
      </c>
      <c r="C39" s="279">
        <v>284</v>
      </c>
      <c r="D39" s="279">
        <v>139</v>
      </c>
      <c r="E39" s="279">
        <v>145</v>
      </c>
      <c r="F39" s="256"/>
    </row>
    <row r="40" spans="1:6" s="257" customFormat="1" ht="13.5">
      <c r="A40" s="278" t="s">
        <v>1506</v>
      </c>
      <c r="B40" s="279">
        <v>14</v>
      </c>
      <c r="C40" s="279">
        <v>25</v>
      </c>
      <c r="D40" s="279">
        <v>11</v>
      </c>
      <c r="E40" s="279">
        <v>14</v>
      </c>
      <c r="F40" s="256"/>
    </row>
    <row r="41" spans="1:6" s="257" customFormat="1" ht="13.5">
      <c r="A41" s="278" t="s">
        <v>1507</v>
      </c>
      <c r="B41" s="279">
        <v>8</v>
      </c>
      <c r="C41" s="279">
        <v>15</v>
      </c>
      <c r="D41" s="279">
        <v>6</v>
      </c>
      <c r="E41" s="279">
        <v>9</v>
      </c>
      <c r="F41" s="256"/>
    </row>
    <row r="42" spans="1:6" s="257" customFormat="1" ht="13.5">
      <c r="A42" s="278" t="s">
        <v>1508</v>
      </c>
      <c r="B42" s="279">
        <v>41</v>
      </c>
      <c r="C42" s="279">
        <v>83</v>
      </c>
      <c r="D42" s="279">
        <v>34</v>
      </c>
      <c r="E42" s="279">
        <v>49</v>
      </c>
      <c r="F42" s="256"/>
    </row>
    <row r="43" spans="1:6" s="257" customFormat="1" ht="13.5">
      <c r="A43" s="278" t="s">
        <v>1509</v>
      </c>
      <c r="B43" s="279">
        <v>18</v>
      </c>
      <c r="C43" s="279">
        <v>42</v>
      </c>
      <c r="D43" s="279">
        <v>21</v>
      </c>
      <c r="E43" s="279">
        <v>21</v>
      </c>
      <c r="F43" s="256"/>
    </row>
    <row r="44" spans="1:6" s="257" customFormat="1" ht="13.5">
      <c r="A44" s="278" t="s">
        <v>1510</v>
      </c>
      <c r="B44" s="279">
        <v>14</v>
      </c>
      <c r="C44" s="279">
        <v>30</v>
      </c>
      <c r="D44" s="279">
        <v>14</v>
      </c>
      <c r="E44" s="279">
        <v>16</v>
      </c>
      <c r="F44" s="256"/>
    </row>
    <row r="45" spans="1:6" s="257" customFormat="1" ht="13.5">
      <c r="A45" s="278" t="s">
        <v>1511</v>
      </c>
      <c r="B45" s="279">
        <v>78</v>
      </c>
      <c r="C45" s="279">
        <v>148</v>
      </c>
      <c r="D45" s="279">
        <v>70</v>
      </c>
      <c r="E45" s="279">
        <v>78</v>
      </c>
      <c r="F45" s="256"/>
    </row>
    <row r="46" spans="1:6" s="257" customFormat="1" ht="13.5">
      <c r="A46" s="278" t="s">
        <v>1512</v>
      </c>
      <c r="B46" s="279">
        <v>33</v>
      </c>
      <c r="C46" s="279">
        <v>97</v>
      </c>
      <c r="D46" s="279">
        <v>49</v>
      </c>
      <c r="E46" s="279">
        <v>48</v>
      </c>
      <c r="F46" s="256"/>
    </row>
    <row r="47" spans="1:6" s="257" customFormat="1" ht="13.5">
      <c r="A47" s="278" t="s">
        <v>1513</v>
      </c>
      <c r="B47" s="279">
        <v>28</v>
      </c>
      <c r="C47" s="279">
        <v>70</v>
      </c>
      <c r="D47" s="279">
        <v>33</v>
      </c>
      <c r="E47" s="279">
        <v>37</v>
      </c>
      <c r="F47" s="256"/>
    </row>
    <row r="48" spans="1:6" s="257" customFormat="1" ht="13.5">
      <c r="A48" s="278" t="s">
        <v>1514</v>
      </c>
      <c r="B48" s="279">
        <v>58</v>
      </c>
      <c r="C48" s="279">
        <v>154</v>
      </c>
      <c r="D48" s="279">
        <v>73</v>
      </c>
      <c r="E48" s="279">
        <v>81</v>
      </c>
      <c r="F48" s="256"/>
    </row>
    <row r="49" spans="1:6" s="257" customFormat="1" ht="13.5">
      <c r="A49" s="278" t="s">
        <v>1515</v>
      </c>
      <c r="B49" s="279">
        <v>29</v>
      </c>
      <c r="C49" s="279">
        <v>64</v>
      </c>
      <c r="D49" s="279">
        <v>32</v>
      </c>
      <c r="E49" s="279">
        <v>32</v>
      </c>
      <c r="F49" s="256"/>
    </row>
    <row r="50" spans="1:6" s="257" customFormat="1" ht="13.5">
      <c r="A50" s="278" t="s">
        <v>1516</v>
      </c>
      <c r="B50" s="279">
        <v>9</v>
      </c>
      <c r="C50" s="279">
        <v>24</v>
      </c>
      <c r="D50" s="279">
        <v>12</v>
      </c>
      <c r="E50" s="279">
        <v>12</v>
      </c>
      <c r="F50" s="256"/>
    </row>
    <row r="51" spans="1:6" s="257" customFormat="1" ht="13.5">
      <c r="A51" s="278" t="s">
        <v>1517</v>
      </c>
      <c r="B51" s="279">
        <v>2</v>
      </c>
      <c r="C51" s="279">
        <v>4</v>
      </c>
      <c r="D51" s="279">
        <v>1</v>
      </c>
      <c r="E51" s="279">
        <v>3</v>
      </c>
      <c r="F51" s="256"/>
    </row>
    <row r="52" spans="1:6" s="257" customFormat="1" ht="13.5">
      <c r="A52" s="278" t="s">
        <v>1518</v>
      </c>
      <c r="B52" s="279">
        <v>44</v>
      </c>
      <c r="C52" s="279">
        <v>110</v>
      </c>
      <c r="D52" s="279">
        <v>54</v>
      </c>
      <c r="E52" s="279">
        <v>56</v>
      </c>
      <c r="F52" s="256"/>
    </row>
    <row r="53" spans="1:6" s="257" customFormat="1" ht="13.5">
      <c r="A53" s="278" t="s">
        <v>1519</v>
      </c>
      <c r="B53" s="279">
        <v>15</v>
      </c>
      <c r="C53" s="279">
        <v>37</v>
      </c>
      <c r="D53" s="279">
        <v>16</v>
      </c>
      <c r="E53" s="279">
        <v>21</v>
      </c>
      <c r="F53" s="256"/>
    </row>
    <row r="54" spans="1:6" s="257" customFormat="1" ht="13.5">
      <c r="A54" s="278" t="s">
        <v>1520</v>
      </c>
      <c r="B54" s="279">
        <v>50</v>
      </c>
      <c r="C54" s="279">
        <v>101</v>
      </c>
      <c r="D54" s="279">
        <v>44</v>
      </c>
      <c r="E54" s="279">
        <v>57</v>
      </c>
      <c r="F54" s="256"/>
    </row>
    <row r="55" spans="1:6" s="257" customFormat="1" ht="13.5">
      <c r="A55" s="278" t="s">
        <v>1521</v>
      </c>
      <c r="B55" s="279">
        <v>28</v>
      </c>
      <c r="C55" s="279">
        <v>67</v>
      </c>
      <c r="D55" s="279">
        <v>31</v>
      </c>
      <c r="E55" s="279">
        <v>36</v>
      </c>
      <c r="F55" s="256"/>
    </row>
    <row r="56" spans="1:6" s="257" customFormat="1" ht="13.5">
      <c r="A56" s="278" t="s">
        <v>1522</v>
      </c>
      <c r="B56" s="279">
        <v>16</v>
      </c>
      <c r="C56" s="279">
        <v>46</v>
      </c>
      <c r="D56" s="279">
        <v>19</v>
      </c>
      <c r="E56" s="279">
        <v>27</v>
      </c>
      <c r="F56" s="256"/>
    </row>
    <row r="57" spans="1:6" s="257" customFormat="1" ht="13.5">
      <c r="A57" s="278" t="s">
        <v>1523</v>
      </c>
      <c r="B57" s="279">
        <v>29</v>
      </c>
      <c r="C57" s="279">
        <v>70</v>
      </c>
      <c r="D57" s="279">
        <v>31</v>
      </c>
      <c r="E57" s="279">
        <v>39</v>
      </c>
      <c r="F57" s="256"/>
    </row>
    <row r="58" spans="1:6" s="257" customFormat="1" ht="13.5">
      <c r="A58" s="278" t="s">
        <v>1524</v>
      </c>
      <c r="B58" s="279">
        <v>32</v>
      </c>
      <c r="C58" s="279">
        <v>58</v>
      </c>
      <c r="D58" s="279">
        <v>26</v>
      </c>
      <c r="E58" s="279">
        <v>32</v>
      </c>
      <c r="F58" s="256"/>
    </row>
    <row r="59" spans="1:6" s="257" customFormat="1" ht="13.5">
      <c r="A59" s="278" t="s">
        <v>1525</v>
      </c>
      <c r="B59" s="279">
        <v>18</v>
      </c>
      <c r="C59" s="279">
        <v>29</v>
      </c>
      <c r="D59" s="279">
        <v>14</v>
      </c>
      <c r="E59" s="279">
        <v>15</v>
      </c>
      <c r="F59" s="256"/>
    </row>
    <row r="60" spans="1:6" s="257" customFormat="1" ht="13.5">
      <c r="A60" s="278" t="s">
        <v>1526</v>
      </c>
      <c r="B60" s="279">
        <v>7</v>
      </c>
      <c r="C60" s="279">
        <v>21</v>
      </c>
      <c r="D60" s="279">
        <v>11</v>
      </c>
      <c r="E60" s="279">
        <v>10</v>
      </c>
      <c r="F60" s="256"/>
    </row>
    <row r="61" spans="1:6" s="257" customFormat="1" ht="13.5">
      <c r="A61" s="278" t="s">
        <v>1673</v>
      </c>
      <c r="B61" s="279">
        <v>49</v>
      </c>
      <c r="C61" s="279">
        <v>103</v>
      </c>
      <c r="D61" s="279">
        <v>54</v>
      </c>
      <c r="E61" s="279">
        <v>49</v>
      </c>
      <c r="F61" s="256"/>
    </row>
    <row r="62" spans="1:6" s="104" customFormat="1" ht="13.5">
      <c r="A62" s="278" t="s">
        <v>1674</v>
      </c>
      <c r="B62" s="279">
        <v>64</v>
      </c>
      <c r="C62" s="279">
        <v>143</v>
      </c>
      <c r="D62" s="279">
        <v>67</v>
      </c>
      <c r="E62" s="279">
        <v>76</v>
      </c>
      <c r="F62" s="108"/>
    </row>
    <row r="63" spans="1:6" s="104" customFormat="1" ht="13.5">
      <c r="A63" s="278" t="s">
        <v>1675</v>
      </c>
      <c r="B63" s="279">
        <v>91</v>
      </c>
      <c r="C63" s="279">
        <v>200</v>
      </c>
      <c r="D63" s="279">
        <v>99</v>
      </c>
      <c r="E63" s="279">
        <v>101</v>
      </c>
      <c r="F63" s="108"/>
    </row>
    <row r="64" spans="1:6" s="104" customFormat="1" ht="13.5">
      <c r="A64" s="278" t="s">
        <v>1676</v>
      </c>
      <c r="B64" s="279">
        <v>55</v>
      </c>
      <c r="C64" s="279">
        <v>113</v>
      </c>
      <c r="D64" s="279">
        <v>48</v>
      </c>
      <c r="E64" s="279">
        <v>65</v>
      </c>
      <c r="F64" s="108"/>
    </row>
    <row r="65" spans="1:6" s="104" customFormat="1" ht="13.5">
      <c r="A65" s="278" t="s">
        <v>1677</v>
      </c>
      <c r="B65" s="279">
        <v>38</v>
      </c>
      <c r="C65" s="279">
        <v>77</v>
      </c>
      <c r="D65" s="279">
        <v>36</v>
      </c>
      <c r="E65" s="279">
        <v>41</v>
      </c>
      <c r="F65" s="108"/>
    </row>
    <row r="66" spans="1:6" s="104" customFormat="1" ht="13.5">
      <c r="A66" s="278" t="s">
        <v>1678</v>
      </c>
      <c r="B66" s="279">
        <v>27</v>
      </c>
      <c r="C66" s="279">
        <v>65</v>
      </c>
      <c r="D66" s="279">
        <v>26</v>
      </c>
      <c r="E66" s="279">
        <v>39</v>
      </c>
      <c r="F66" s="108"/>
    </row>
    <row r="67" spans="1:6" s="104" customFormat="1" ht="13.5">
      <c r="A67" s="278" t="s">
        <v>1679</v>
      </c>
      <c r="B67" s="279">
        <v>100</v>
      </c>
      <c r="C67" s="279">
        <v>209</v>
      </c>
      <c r="D67" s="279">
        <v>87</v>
      </c>
      <c r="E67" s="279">
        <v>122</v>
      </c>
      <c r="F67" s="108"/>
    </row>
    <row r="68" spans="1:6" s="104" customFormat="1" ht="13.5">
      <c r="A68" s="278" t="s">
        <v>1680</v>
      </c>
      <c r="B68" s="279">
        <v>54</v>
      </c>
      <c r="C68" s="279">
        <v>122</v>
      </c>
      <c r="D68" s="279">
        <v>56</v>
      </c>
      <c r="E68" s="279">
        <v>66</v>
      </c>
      <c r="F68" s="108"/>
    </row>
    <row r="69" spans="1:6" s="104" customFormat="1" ht="13.5">
      <c r="A69" s="278" t="s">
        <v>1681</v>
      </c>
      <c r="B69" s="279">
        <v>44</v>
      </c>
      <c r="C69" s="279">
        <v>115</v>
      </c>
      <c r="D69" s="279">
        <v>57</v>
      </c>
      <c r="E69" s="279">
        <v>58</v>
      </c>
      <c r="F69" s="108"/>
    </row>
    <row r="70" spans="1:6" s="104" customFormat="1" ht="13.5">
      <c r="A70" s="278" t="s">
        <v>1682</v>
      </c>
      <c r="B70" s="279">
        <v>19</v>
      </c>
      <c r="C70" s="279">
        <v>51</v>
      </c>
      <c r="D70" s="279">
        <v>21</v>
      </c>
      <c r="E70" s="279">
        <v>30</v>
      </c>
      <c r="F70" s="108"/>
    </row>
    <row r="71" spans="1:6" s="104" customFormat="1" ht="13.5">
      <c r="A71" s="278" t="s">
        <v>1683</v>
      </c>
      <c r="B71" s="279">
        <v>3</v>
      </c>
      <c r="C71" s="279">
        <v>9</v>
      </c>
      <c r="D71" s="279">
        <v>5</v>
      </c>
      <c r="E71" s="279">
        <v>4</v>
      </c>
      <c r="F71" s="108"/>
    </row>
    <row r="72" spans="1:6" s="104" customFormat="1" ht="13.5">
      <c r="A72" s="278" t="s">
        <v>1684</v>
      </c>
      <c r="B72" s="279">
        <v>69</v>
      </c>
      <c r="C72" s="279">
        <v>160</v>
      </c>
      <c r="D72" s="279">
        <v>81</v>
      </c>
      <c r="E72" s="279">
        <v>79</v>
      </c>
      <c r="F72" s="108"/>
    </row>
    <row r="73" spans="1:6" s="104" customFormat="1" ht="13.5">
      <c r="A73" s="278" t="s">
        <v>1685</v>
      </c>
      <c r="B73" s="279">
        <v>52</v>
      </c>
      <c r="C73" s="279">
        <v>101</v>
      </c>
      <c r="D73" s="279">
        <v>40</v>
      </c>
      <c r="E73" s="279">
        <v>61</v>
      </c>
      <c r="F73" s="108"/>
    </row>
    <row r="74" spans="1:6" s="104" customFormat="1" ht="13.5">
      <c r="A74" s="278" t="s">
        <v>1686</v>
      </c>
      <c r="B74" s="279">
        <v>45</v>
      </c>
      <c r="C74" s="279">
        <v>109</v>
      </c>
      <c r="D74" s="279">
        <v>47</v>
      </c>
      <c r="E74" s="279">
        <v>62</v>
      </c>
      <c r="F74" s="108"/>
    </row>
    <row r="75" spans="1:6" s="104" customFormat="1" ht="13.5">
      <c r="A75" s="280"/>
      <c r="F75" s="108"/>
    </row>
    <row r="76" spans="1:6" s="219" customFormat="1" ht="13.5">
      <c r="A76" s="300" t="s">
        <v>1687</v>
      </c>
      <c r="B76" s="281">
        <f>SUM(B77:B126)</f>
        <v>2082</v>
      </c>
      <c r="C76" s="275">
        <f>SUM(C77:C126)</f>
        <v>4612</v>
      </c>
      <c r="D76" s="275">
        <f>SUM(D77:D126)</f>
        <v>2138</v>
      </c>
      <c r="E76" s="275">
        <f>SUM(E77:E126)</f>
        <v>2474</v>
      </c>
      <c r="F76" s="244"/>
    </row>
    <row r="77" spans="1:6" s="104" customFormat="1" ht="13.5">
      <c r="A77" s="278" t="s">
        <v>1688</v>
      </c>
      <c r="B77" s="282">
        <v>22</v>
      </c>
      <c r="C77" s="279">
        <v>52</v>
      </c>
      <c r="D77" s="279">
        <v>26</v>
      </c>
      <c r="E77" s="279">
        <v>26</v>
      </c>
      <c r="F77" s="108"/>
    </row>
    <row r="78" spans="1:6" s="104" customFormat="1" ht="13.5">
      <c r="A78" s="278" t="s">
        <v>1689</v>
      </c>
      <c r="B78" s="282">
        <v>16</v>
      </c>
      <c r="C78" s="282">
        <v>35</v>
      </c>
      <c r="D78" s="282">
        <v>16</v>
      </c>
      <c r="E78" s="282">
        <v>19</v>
      </c>
      <c r="F78" s="108"/>
    </row>
    <row r="79" spans="1:6" s="104" customFormat="1" ht="13.5">
      <c r="A79" s="278" t="s">
        <v>1690</v>
      </c>
      <c r="B79" s="282">
        <v>33</v>
      </c>
      <c r="C79" s="282">
        <v>92</v>
      </c>
      <c r="D79" s="282">
        <v>42</v>
      </c>
      <c r="E79" s="282">
        <v>50</v>
      </c>
      <c r="F79" s="108"/>
    </row>
    <row r="80" spans="1:6" s="104" customFormat="1" ht="13.5">
      <c r="A80" s="278" t="s">
        <v>1691</v>
      </c>
      <c r="B80" s="282">
        <v>25</v>
      </c>
      <c r="C80" s="282">
        <v>57</v>
      </c>
      <c r="D80" s="282">
        <v>25</v>
      </c>
      <c r="E80" s="282">
        <v>32</v>
      </c>
      <c r="F80" s="108"/>
    </row>
    <row r="81" spans="1:6" s="104" customFormat="1" ht="13.5">
      <c r="A81" s="278" t="s">
        <v>1692</v>
      </c>
      <c r="B81" s="282">
        <v>13</v>
      </c>
      <c r="C81" s="282">
        <v>22</v>
      </c>
      <c r="D81" s="282">
        <v>10</v>
      </c>
      <c r="E81" s="282">
        <v>12</v>
      </c>
      <c r="F81" s="108"/>
    </row>
    <row r="82" spans="1:6" s="104" customFormat="1" ht="13.5">
      <c r="A82" s="278" t="s">
        <v>1693</v>
      </c>
      <c r="B82" s="282">
        <v>8</v>
      </c>
      <c r="C82" s="282">
        <v>13</v>
      </c>
      <c r="D82" s="282">
        <v>7</v>
      </c>
      <c r="E82" s="282">
        <v>6</v>
      </c>
      <c r="F82" s="108"/>
    </row>
    <row r="83" spans="1:6" s="104" customFormat="1" ht="13.5">
      <c r="A83" s="278" t="s">
        <v>1694</v>
      </c>
      <c r="B83" s="282">
        <v>98</v>
      </c>
      <c r="C83" s="282">
        <v>183</v>
      </c>
      <c r="D83" s="282">
        <v>89</v>
      </c>
      <c r="E83" s="282">
        <v>94</v>
      </c>
      <c r="F83" s="108"/>
    </row>
    <row r="84" spans="1:6" s="104" customFormat="1" ht="13.5">
      <c r="A84" s="278" t="s">
        <v>1695</v>
      </c>
      <c r="B84" s="282">
        <v>22</v>
      </c>
      <c r="C84" s="282">
        <v>41</v>
      </c>
      <c r="D84" s="282">
        <v>17</v>
      </c>
      <c r="E84" s="282">
        <v>24</v>
      </c>
      <c r="F84" s="108"/>
    </row>
    <row r="85" spans="1:6" s="104" customFormat="1" ht="13.5">
      <c r="A85" s="278" t="s">
        <v>1696</v>
      </c>
      <c r="B85" s="282">
        <v>40</v>
      </c>
      <c r="C85" s="282">
        <v>84</v>
      </c>
      <c r="D85" s="282">
        <v>35</v>
      </c>
      <c r="E85" s="282">
        <v>49</v>
      </c>
      <c r="F85" s="108"/>
    </row>
    <row r="86" spans="1:6" s="104" customFormat="1" ht="13.5">
      <c r="A86" s="278" t="s">
        <v>1697</v>
      </c>
      <c r="B86" s="282">
        <v>47</v>
      </c>
      <c r="C86" s="282">
        <v>89</v>
      </c>
      <c r="D86" s="282">
        <v>44</v>
      </c>
      <c r="E86" s="282">
        <v>45</v>
      </c>
      <c r="F86" s="108"/>
    </row>
    <row r="87" spans="1:6" s="104" customFormat="1" ht="13.5">
      <c r="A87" s="278" t="s">
        <v>1698</v>
      </c>
      <c r="B87" s="282">
        <v>46</v>
      </c>
      <c r="C87" s="282">
        <v>118</v>
      </c>
      <c r="D87" s="282">
        <v>53</v>
      </c>
      <c r="E87" s="282">
        <v>65</v>
      </c>
      <c r="F87" s="108"/>
    </row>
    <row r="88" spans="1:6" s="104" customFormat="1" ht="13.5">
      <c r="A88" s="278" t="s">
        <v>1699</v>
      </c>
      <c r="B88" s="282">
        <v>26</v>
      </c>
      <c r="C88" s="282">
        <v>62</v>
      </c>
      <c r="D88" s="282">
        <v>27</v>
      </c>
      <c r="E88" s="282">
        <v>35</v>
      </c>
      <c r="F88" s="108"/>
    </row>
    <row r="89" spans="1:6" s="104" customFormat="1" ht="13.5">
      <c r="A89" s="278" t="s">
        <v>1700</v>
      </c>
      <c r="B89" s="282">
        <v>25</v>
      </c>
      <c r="C89" s="282">
        <v>52</v>
      </c>
      <c r="D89" s="282">
        <v>23</v>
      </c>
      <c r="E89" s="282">
        <v>29</v>
      </c>
      <c r="F89" s="108"/>
    </row>
    <row r="90" spans="1:6" s="104" customFormat="1" ht="13.5">
      <c r="A90" s="278" t="s">
        <v>1701</v>
      </c>
      <c r="B90" s="282">
        <v>90</v>
      </c>
      <c r="C90" s="282">
        <v>201</v>
      </c>
      <c r="D90" s="282">
        <v>104</v>
      </c>
      <c r="E90" s="282">
        <v>97</v>
      </c>
      <c r="F90" s="108"/>
    </row>
    <row r="91" spans="1:6" s="104" customFormat="1" ht="13.5">
      <c r="A91" s="278" t="s">
        <v>1702</v>
      </c>
      <c r="B91" s="282">
        <v>26</v>
      </c>
      <c r="C91" s="282">
        <v>54</v>
      </c>
      <c r="D91" s="282">
        <v>22</v>
      </c>
      <c r="E91" s="282">
        <v>32</v>
      </c>
      <c r="F91" s="108"/>
    </row>
    <row r="92" spans="1:6" s="104" customFormat="1" ht="13.5">
      <c r="A92" s="278" t="s">
        <v>1703</v>
      </c>
      <c r="B92" s="282">
        <v>18</v>
      </c>
      <c r="C92" s="282">
        <v>53</v>
      </c>
      <c r="D92" s="282">
        <v>23</v>
      </c>
      <c r="E92" s="282">
        <v>30</v>
      </c>
      <c r="F92" s="108"/>
    </row>
    <row r="93" spans="1:6" s="104" customFormat="1" ht="13.5">
      <c r="A93" s="278" t="s">
        <v>1704</v>
      </c>
      <c r="B93" s="282">
        <v>78</v>
      </c>
      <c r="C93" s="282">
        <v>175</v>
      </c>
      <c r="D93" s="282">
        <v>74</v>
      </c>
      <c r="E93" s="282">
        <v>101</v>
      </c>
      <c r="F93" s="108"/>
    </row>
    <row r="94" spans="1:6" s="104" customFormat="1" ht="13.5">
      <c r="A94" s="278" t="s">
        <v>1705</v>
      </c>
      <c r="B94" s="282">
        <v>76</v>
      </c>
      <c r="C94" s="282">
        <v>156</v>
      </c>
      <c r="D94" s="282">
        <v>73</v>
      </c>
      <c r="E94" s="282">
        <v>83</v>
      </c>
      <c r="F94" s="108"/>
    </row>
    <row r="95" spans="1:6" s="104" customFormat="1" ht="13.5">
      <c r="A95" s="278" t="s">
        <v>1706</v>
      </c>
      <c r="B95" s="282">
        <v>85</v>
      </c>
      <c r="C95" s="282">
        <v>183</v>
      </c>
      <c r="D95" s="282">
        <v>86</v>
      </c>
      <c r="E95" s="282">
        <v>97</v>
      </c>
      <c r="F95" s="108"/>
    </row>
    <row r="96" spans="1:6" s="104" customFormat="1" ht="13.5">
      <c r="A96" s="278" t="s">
        <v>1707</v>
      </c>
      <c r="B96" s="282">
        <v>37</v>
      </c>
      <c r="C96" s="282">
        <v>89</v>
      </c>
      <c r="D96" s="282">
        <v>43</v>
      </c>
      <c r="E96" s="282">
        <v>46</v>
      </c>
      <c r="F96" s="108"/>
    </row>
    <row r="97" spans="1:6" s="104" customFormat="1" ht="13.5">
      <c r="A97" s="278" t="s">
        <v>1708</v>
      </c>
      <c r="B97" s="282">
        <v>29</v>
      </c>
      <c r="C97" s="282">
        <v>67</v>
      </c>
      <c r="D97" s="282">
        <v>36</v>
      </c>
      <c r="E97" s="282">
        <v>31</v>
      </c>
      <c r="F97" s="108"/>
    </row>
    <row r="98" spans="1:6" s="104" customFormat="1" ht="13.5">
      <c r="A98" s="278" t="s">
        <v>1709</v>
      </c>
      <c r="B98" s="282">
        <v>37</v>
      </c>
      <c r="C98" s="282">
        <v>68</v>
      </c>
      <c r="D98" s="282">
        <v>40</v>
      </c>
      <c r="E98" s="282">
        <v>28</v>
      </c>
      <c r="F98" s="108"/>
    </row>
    <row r="99" spans="1:6" s="104" customFormat="1" ht="13.5">
      <c r="A99" s="278" t="s">
        <v>1710</v>
      </c>
      <c r="B99" s="282">
        <v>23</v>
      </c>
      <c r="C99" s="282">
        <v>65</v>
      </c>
      <c r="D99" s="282">
        <v>28</v>
      </c>
      <c r="E99" s="282">
        <v>37</v>
      </c>
      <c r="F99" s="108"/>
    </row>
    <row r="100" spans="1:6" s="104" customFormat="1" ht="13.5">
      <c r="A100" s="278" t="s">
        <v>1711</v>
      </c>
      <c r="B100" s="282">
        <v>30</v>
      </c>
      <c r="C100" s="282">
        <v>69</v>
      </c>
      <c r="D100" s="282">
        <v>33</v>
      </c>
      <c r="E100" s="282">
        <v>36</v>
      </c>
      <c r="F100" s="108"/>
    </row>
    <row r="101" spans="1:6" s="104" customFormat="1" ht="13.5">
      <c r="A101" s="278" t="s">
        <v>1712</v>
      </c>
      <c r="B101" s="282">
        <v>43</v>
      </c>
      <c r="C101" s="282">
        <v>100</v>
      </c>
      <c r="D101" s="282">
        <v>44</v>
      </c>
      <c r="E101" s="282">
        <v>56</v>
      </c>
      <c r="F101" s="108"/>
    </row>
    <row r="102" spans="1:6" s="104" customFormat="1" ht="13.5">
      <c r="A102" s="278" t="s">
        <v>1713</v>
      </c>
      <c r="B102" s="282">
        <v>58</v>
      </c>
      <c r="C102" s="282">
        <v>150</v>
      </c>
      <c r="D102" s="282">
        <v>63</v>
      </c>
      <c r="E102" s="282">
        <v>87</v>
      </c>
      <c r="F102" s="108"/>
    </row>
    <row r="103" spans="1:6" s="104" customFormat="1" ht="13.5">
      <c r="A103" s="278" t="s">
        <v>1714</v>
      </c>
      <c r="B103" s="282">
        <v>11</v>
      </c>
      <c r="C103" s="282">
        <v>24</v>
      </c>
      <c r="D103" s="282">
        <v>10</v>
      </c>
      <c r="E103" s="282">
        <v>14</v>
      </c>
      <c r="F103" s="108"/>
    </row>
    <row r="104" spans="1:6" s="104" customFormat="1" ht="13.5">
      <c r="A104" s="278" t="s">
        <v>1715</v>
      </c>
      <c r="B104" s="282">
        <v>83</v>
      </c>
      <c r="C104" s="282">
        <v>177</v>
      </c>
      <c r="D104" s="282">
        <v>76</v>
      </c>
      <c r="E104" s="282">
        <v>101</v>
      </c>
      <c r="F104" s="108"/>
    </row>
    <row r="105" spans="1:6" s="104" customFormat="1" ht="13.5">
      <c r="A105" s="278" t="s">
        <v>1716</v>
      </c>
      <c r="B105" s="282">
        <v>28</v>
      </c>
      <c r="C105" s="282">
        <v>67</v>
      </c>
      <c r="D105" s="282">
        <v>36</v>
      </c>
      <c r="E105" s="282">
        <v>31</v>
      </c>
      <c r="F105" s="108"/>
    </row>
    <row r="106" spans="1:6" s="104" customFormat="1" ht="13.5">
      <c r="A106" s="278" t="s">
        <v>1717</v>
      </c>
      <c r="B106" s="282">
        <v>79</v>
      </c>
      <c r="C106" s="282">
        <v>209</v>
      </c>
      <c r="D106" s="282">
        <v>98</v>
      </c>
      <c r="E106" s="282">
        <v>111</v>
      </c>
      <c r="F106" s="108"/>
    </row>
    <row r="107" spans="1:6" s="104" customFormat="1" ht="13.5">
      <c r="A107" s="278" t="s">
        <v>1718</v>
      </c>
      <c r="B107" s="282">
        <v>78</v>
      </c>
      <c r="C107" s="282">
        <v>183</v>
      </c>
      <c r="D107" s="282">
        <v>91</v>
      </c>
      <c r="E107" s="282">
        <v>92</v>
      </c>
      <c r="F107" s="108"/>
    </row>
    <row r="108" spans="1:6" s="104" customFormat="1" ht="13.5">
      <c r="A108" s="278" t="s">
        <v>1719</v>
      </c>
      <c r="B108" s="282">
        <v>17</v>
      </c>
      <c r="C108" s="282">
        <v>45</v>
      </c>
      <c r="D108" s="282">
        <v>25</v>
      </c>
      <c r="E108" s="282">
        <v>20</v>
      </c>
      <c r="F108" s="108"/>
    </row>
    <row r="109" spans="1:6" s="104" customFormat="1" ht="13.5">
      <c r="A109" s="278" t="s">
        <v>1720</v>
      </c>
      <c r="B109" s="282">
        <v>42</v>
      </c>
      <c r="C109" s="282">
        <v>93</v>
      </c>
      <c r="D109" s="282">
        <v>43</v>
      </c>
      <c r="E109" s="282">
        <v>50</v>
      </c>
      <c r="F109" s="108"/>
    </row>
    <row r="110" spans="1:6" s="104" customFormat="1" ht="13.5">
      <c r="A110" s="278" t="s">
        <v>1721</v>
      </c>
      <c r="B110" s="282">
        <v>40</v>
      </c>
      <c r="C110" s="282">
        <v>101</v>
      </c>
      <c r="D110" s="282">
        <v>50</v>
      </c>
      <c r="E110" s="282">
        <v>51</v>
      </c>
      <c r="F110" s="108"/>
    </row>
    <row r="111" spans="1:6" s="104" customFormat="1" ht="13.5">
      <c r="A111" s="278" t="s">
        <v>1722</v>
      </c>
      <c r="B111" s="282">
        <v>48</v>
      </c>
      <c r="C111" s="282">
        <v>110</v>
      </c>
      <c r="D111" s="282">
        <v>52</v>
      </c>
      <c r="E111" s="282">
        <v>58</v>
      </c>
      <c r="F111" s="108"/>
    </row>
    <row r="112" spans="1:6" s="104" customFormat="1" ht="13.5">
      <c r="A112" s="278" t="s">
        <v>1723</v>
      </c>
      <c r="B112" s="282">
        <v>94</v>
      </c>
      <c r="C112" s="282">
        <v>215</v>
      </c>
      <c r="D112" s="282">
        <v>100</v>
      </c>
      <c r="E112" s="282">
        <v>115</v>
      </c>
      <c r="F112" s="108"/>
    </row>
    <row r="113" spans="1:6" s="104" customFormat="1" ht="13.5">
      <c r="A113" s="278" t="s">
        <v>1724</v>
      </c>
      <c r="B113" s="282">
        <v>22</v>
      </c>
      <c r="C113" s="282">
        <v>54</v>
      </c>
      <c r="D113" s="282">
        <v>25</v>
      </c>
      <c r="E113" s="282">
        <v>29</v>
      </c>
      <c r="F113" s="108"/>
    </row>
    <row r="114" spans="1:6" s="104" customFormat="1" ht="13.5">
      <c r="A114" s="278" t="s">
        <v>1725</v>
      </c>
      <c r="B114" s="282">
        <v>32</v>
      </c>
      <c r="C114" s="282">
        <v>88</v>
      </c>
      <c r="D114" s="282">
        <v>40</v>
      </c>
      <c r="E114" s="282">
        <v>48</v>
      </c>
      <c r="F114" s="108"/>
    </row>
    <row r="115" spans="1:6" s="104" customFormat="1" ht="13.5">
      <c r="A115" s="278" t="s">
        <v>1726</v>
      </c>
      <c r="B115" s="282">
        <v>27</v>
      </c>
      <c r="C115" s="282">
        <v>45</v>
      </c>
      <c r="D115" s="282">
        <v>22</v>
      </c>
      <c r="E115" s="282">
        <v>23</v>
      </c>
      <c r="F115" s="108"/>
    </row>
    <row r="116" spans="1:6" s="104" customFormat="1" ht="13.5">
      <c r="A116" s="278" t="s">
        <v>1727</v>
      </c>
      <c r="B116" s="282">
        <v>50</v>
      </c>
      <c r="C116" s="282">
        <v>111</v>
      </c>
      <c r="D116" s="282">
        <v>51</v>
      </c>
      <c r="E116" s="282">
        <v>60</v>
      </c>
      <c r="F116" s="108"/>
    </row>
    <row r="117" spans="1:6" s="257" customFormat="1" ht="13.5" customHeight="1">
      <c r="A117" s="278" t="s">
        <v>505</v>
      </c>
      <c r="B117" s="282">
        <v>18</v>
      </c>
      <c r="C117" s="282">
        <v>27</v>
      </c>
      <c r="D117" s="282">
        <v>10</v>
      </c>
      <c r="E117" s="282">
        <v>17</v>
      </c>
      <c r="F117" s="108"/>
    </row>
    <row r="118" spans="1:6" s="104" customFormat="1" ht="13.5" customHeight="1">
      <c r="A118" s="278" t="s">
        <v>1728</v>
      </c>
      <c r="B118" s="282">
        <v>14</v>
      </c>
      <c r="C118" s="282">
        <v>31</v>
      </c>
      <c r="D118" s="282">
        <v>16</v>
      </c>
      <c r="E118" s="282">
        <v>15</v>
      </c>
      <c r="F118" s="108"/>
    </row>
    <row r="119" spans="1:6" s="104" customFormat="1" ht="13.5" customHeight="1">
      <c r="A119" s="278" t="s">
        <v>506</v>
      </c>
      <c r="B119" s="282">
        <v>1</v>
      </c>
      <c r="C119" s="282">
        <v>3</v>
      </c>
      <c r="D119" s="282">
        <v>2</v>
      </c>
      <c r="E119" s="282">
        <v>1</v>
      </c>
      <c r="F119" s="108"/>
    </row>
    <row r="120" spans="1:6" s="104" customFormat="1" ht="13.5" customHeight="1">
      <c r="A120" s="278" t="s">
        <v>507</v>
      </c>
      <c r="B120" s="282">
        <v>14</v>
      </c>
      <c r="C120" s="282">
        <v>28</v>
      </c>
      <c r="D120" s="282">
        <v>13</v>
      </c>
      <c r="E120" s="282">
        <v>15</v>
      </c>
      <c r="F120" s="108"/>
    </row>
    <row r="121" spans="1:6" s="104" customFormat="1" ht="13.5" customHeight="1">
      <c r="A121" s="278" t="s">
        <v>508</v>
      </c>
      <c r="B121" s="282">
        <v>40</v>
      </c>
      <c r="C121" s="282">
        <v>96</v>
      </c>
      <c r="D121" s="282">
        <v>49</v>
      </c>
      <c r="E121" s="282">
        <v>47</v>
      </c>
      <c r="F121" s="108"/>
    </row>
    <row r="122" spans="1:6" s="104" customFormat="1" ht="13.5" customHeight="1">
      <c r="A122" s="278" t="s">
        <v>509</v>
      </c>
      <c r="B122" s="282">
        <v>42</v>
      </c>
      <c r="C122" s="282">
        <v>85</v>
      </c>
      <c r="D122" s="282">
        <v>27</v>
      </c>
      <c r="E122" s="282">
        <v>58</v>
      </c>
      <c r="F122" s="108"/>
    </row>
    <row r="123" spans="1:6" s="104" customFormat="1" ht="13.5" customHeight="1">
      <c r="A123" s="278" t="s">
        <v>510</v>
      </c>
      <c r="B123" s="282">
        <v>38</v>
      </c>
      <c r="C123" s="282">
        <v>73</v>
      </c>
      <c r="D123" s="282">
        <v>30</v>
      </c>
      <c r="E123" s="282">
        <v>43</v>
      </c>
      <c r="F123" s="108"/>
    </row>
    <row r="124" spans="1:6" s="104" customFormat="1" ht="13.5" customHeight="1">
      <c r="A124" s="278" t="s">
        <v>511</v>
      </c>
      <c r="B124" s="282">
        <v>103</v>
      </c>
      <c r="C124" s="282">
        <v>172</v>
      </c>
      <c r="D124" s="282">
        <v>88</v>
      </c>
      <c r="E124" s="282">
        <v>84</v>
      </c>
      <c r="F124" s="108"/>
    </row>
    <row r="125" spans="1:6" s="104" customFormat="1" ht="13.5" customHeight="1">
      <c r="A125" s="278" t="s">
        <v>512</v>
      </c>
      <c r="B125" s="282">
        <v>58</v>
      </c>
      <c r="C125" s="282">
        <v>135</v>
      </c>
      <c r="D125" s="282">
        <v>57</v>
      </c>
      <c r="E125" s="282">
        <v>78</v>
      </c>
      <c r="F125" s="256"/>
    </row>
    <row r="126" spans="1:6" s="104" customFormat="1" ht="13.5" customHeight="1">
      <c r="A126" s="278" t="s">
        <v>513</v>
      </c>
      <c r="B126" s="282">
        <v>52</v>
      </c>
      <c r="C126" s="282">
        <v>110</v>
      </c>
      <c r="D126" s="282">
        <v>44</v>
      </c>
      <c r="E126" s="282">
        <v>66</v>
      </c>
      <c r="F126" s="108"/>
    </row>
    <row r="127" spans="1:6" s="104" customFormat="1" ht="13.5" customHeight="1">
      <c r="A127" s="278"/>
      <c r="B127" s="282"/>
      <c r="C127" s="282"/>
      <c r="D127" s="282"/>
      <c r="E127" s="282"/>
      <c r="F127" s="108"/>
    </row>
    <row r="128" spans="1:6" s="219" customFormat="1" ht="13.5" customHeight="1">
      <c r="A128" s="283" t="s">
        <v>1729</v>
      </c>
      <c r="B128" s="219">
        <f>SUM(B129:B189)</f>
        <v>1866</v>
      </c>
      <c r="C128" s="219">
        <f>SUM(C129:C189)</f>
        <v>3663</v>
      </c>
      <c r="D128" s="219">
        <f>SUM(D129:D189)</f>
        <v>1700</v>
      </c>
      <c r="E128" s="219">
        <f>SUM(E129:E189)</f>
        <v>1963</v>
      </c>
      <c r="F128" s="244"/>
    </row>
    <row r="129" spans="1:6" s="104" customFormat="1" ht="13.5" customHeight="1">
      <c r="A129" s="280" t="s">
        <v>514</v>
      </c>
      <c r="B129" s="104">
        <v>19</v>
      </c>
      <c r="C129" s="104">
        <v>48</v>
      </c>
      <c r="D129" s="104">
        <v>25</v>
      </c>
      <c r="E129" s="104">
        <v>23</v>
      </c>
      <c r="F129" s="108"/>
    </row>
    <row r="130" spans="1:6" s="104" customFormat="1" ht="13.5" customHeight="1">
      <c r="A130" s="280" t="s">
        <v>515</v>
      </c>
      <c r="B130" s="104">
        <v>9</v>
      </c>
      <c r="C130" s="104">
        <v>17</v>
      </c>
      <c r="D130" s="104">
        <v>6</v>
      </c>
      <c r="E130" s="104">
        <v>11</v>
      </c>
      <c r="F130" s="108"/>
    </row>
    <row r="131" spans="1:6" s="104" customFormat="1" ht="13.5" customHeight="1">
      <c r="A131" s="280" t="s">
        <v>516</v>
      </c>
      <c r="B131" s="104">
        <v>41</v>
      </c>
      <c r="C131" s="104">
        <v>83</v>
      </c>
      <c r="D131" s="104">
        <v>37</v>
      </c>
      <c r="E131" s="104">
        <v>46</v>
      </c>
      <c r="F131" s="108"/>
    </row>
    <row r="132" spans="1:6" s="104" customFormat="1" ht="13.5" customHeight="1">
      <c r="A132" s="280" t="s">
        <v>517</v>
      </c>
      <c r="B132" s="104">
        <v>23</v>
      </c>
      <c r="C132" s="104">
        <v>48</v>
      </c>
      <c r="D132" s="104">
        <v>20</v>
      </c>
      <c r="E132" s="104">
        <v>28</v>
      </c>
      <c r="F132" s="108"/>
    </row>
    <row r="133" spans="1:6" s="104" customFormat="1" ht="13.5" customHeight="1">
      <c r="A133" s="280" t="s">
        <v>518</v>
      </c>
      <c r="B133" s="104">
        <v>23</v>
      </c>
      <c r="C133" s="104">
        <v>41</v>
      </c>
      <c r="D133" s="104">
        <v>19</v>
      </c>
      <c r="E133" s="104">
        <v>22</v>
      </c>
      <c r="F133" s="108"/>
    </row>
    <row r="134" spans="1:6" s="104" customFormat="1" ht="13.5" customHeight="1">
      <c r="A134" s="280" t="s">
        <v>519</v>
      </c>
      <c r="B134" s="104">
        <v>57</v>
      </c>
      <c r="C134" s="104">
        <v>99</v>
      </c>
      <c r="D134" s="104">
        <v>50</v>
      </c>
      <c r="E134" s="104">
        <v>49</v>
      </c>
      <c r="F134" s="108"/>
    </row>
    <row r="135" spans="1:6" s="104" customFormat="1" ht="13.5" customHeight="1">
      <c r="A135" s="280" t="s">
        <v>520</v>
      </c>
      <c r="B135" s="104">
        <v>32</v>
      </c>
      <c r="C135" s="104">
        <v>62</v>
      </c>
      <c r="D135" s="104">
        <v>30</v>
      </c>
      <c r="E135" s="104">
        <v>32</v>
      </c>
      <c r="F135" s="108"/>
    </row>
    <row r="136" spans="1:6" s="104" customFormat="1" ht="13.5" customHeight="1">
      <c r="A136" s="280" t="s">
        <v>521</v>
      </c>
      <c r="B136" s="104">
        <v>54</v>
      </c>
      <c r="C136" s="104">
        <v>112</v>
      </c>
      <c r="D136" s="104">
        <v>53</v>
      </c>
      <c r="E136" s="104">
        <v>59</v>
      </c>
      <c r="F136" s="108"/>
    </row>
    <row r="137" spans="1:6" s="104" customFormat="1" ht="13.5" customHeight="1">
      <c r="A137" s="280" t="s">
        <v>522</v>
      </c>
      <c r="B137" s="104">
        <v>42</v>
      </c>
      <c r="C137" s="104">
        <v>95</v>
      </c>
      <c r="D137" s="104">
        <v>43</v>
      </c>
      <c r="E137" s="104">
        <v>52</v>
      </c>
      <c r="F137" s="108"/>
    </row>
    <row r="138" spans="1:6" s="104" customFormat="1" ht="13.5" customHeight="1">
      <c r="A138" s="280" t="s">
        <v>523</v>
      </c>
      <c r="B138" s="104">
        <v>89</v>
      </c>
      <c r="C138" s="104">
        <v>140</v>
      </c>
      <c r="D138" s="104">
        <v>84</v>
      </c>
      <c r="E138" s="104">
        <v>56</v>
      </c>
      <c r="F138" s="108"/>
    </row>
    <row r="139" spans="1:6" s="104" customFormat="1" ht="13.5" customHeight="1">
      <c r="A139" s="280" t="s">
        <v>524</v>
      </c>
      <c r="B139" s="104">
        <v>25</v>
      </c>
      <c r="C139" s="104">
        <v>62</v>
      </c>
      <c r="D139" s="104">
        <v>26</v>
      </c>
      <c r="E139" s="104">
        <v>36</v>
      </c>
      <c r="F139" s="108"/>
    </row>
    <row r="140" spans="1:6" s="104" customFormat="1" ht="13.5" customHeight="1">
      <c r="A140" s="280" t="s">
        <v>525</v>
      </c>
      <c r="B140" s="104">
        <v>7</v>
      </c>
      <c r="C140" s="104">
        <v>11</v>
      </c>
      <c r="D140" s="104">
        <v>4</v>
      </c>
      <c r="E140" s="104">
        <v>7</v>
      </c>
      <c r="F140" s="108"/>
    </row>
    <row r="141" spans="1:6" s="104" customFormat="1" ht="13.5" customHeight="1">
      <c r="A141" s="280" t="s">
        <v>526</v>
      </c>
      <c r="B141" s="104">
        <v>18</v>
      </c>
      <c r="C141" s="104">
        <v>45</v>
      </c>
      <c r="D141" s="104">
        <v>20</v>
      </c>
      <c r="E141" s="104">
        <v>25</v>
      </c>
      <c r="F141" s="108"/>
    </row>
    <row r="142" spans="1:6" s="104" customFormat="1" ht="13.5" customHeight="1">
      <c r="A142" s="280" t="s">
        <v>527</v>
      </c>
      <c r="B142" s="104">
        <v>32</v>
      </c>
      <c r="C142" s="104">
        <v>75</v>
      </c>
      <c r="D142" s="104">
        <v>34</v>
      </c>
      <c r="E142" s="245">
        <v>41</v>
      </c>
      <c r="F142" s="108"/>
    </row>
    <row r="143" spans="1:6" s="104" customFormat="1" ht="13.5" customHeight="1">
      <c r="A143" s="280" t="s">
        <v>528</v>
      </c>
      <c r="B143" s="104">
        <v>17</v>
      </c>
      <c r="C143" s="104">
        <v>36</v>
      </c>
      <c r="D143" s="104">
        <v>15</v>
      </c>
      <c r="E143" s="104">
        <v>21</v>
      </c>
      <c r="F143" s="108"/>
    </row>
    <row r="144" spans="1:6" s="104" customFormat="1" ht="13.5" customHeight="1">
      <c r="A144" s="280" t="s">
        <v>529</v>
      </c>
      <c r="B144" s="104">
        <v>40</v>
      </c>
      <c r="C144" s="104">
        <v>76</v>
      </c>
      <c r="D144" s="104">
        <v>32</v>
      </c>
      <c r="E144" s="104">
        <v>44</v>
      </c>
      <c r="F144" s="108"/>
    </row>
    <row r="145" spans="1:6" s="104" customFormat="1" ht="13.5" customHeight="1">
      <c r="A145" s="280" t="s">
        <v>530</v>
      </c>
      <c r="B145" s="104">
        <v>24</v>
      </c>
      <c r="C145" s="104">
        <v>61</v>
      </c>
      <c r="D145" s="104">
        <v>28</v>
      </c>
      <c r="E145" s="104">
        <v>33</v>
      </c>
      <c r="F145" s="108"/>
    </row>
    <row r="146" spans="1:6" s="104" customFormat="1" ht="13.5" customHeight="1">
      <c r="A146" s="280" t="s">
        <v>531</v>
      </c>
      <c r="B146" s="104">
        <v>11</v>
      </c>
      <c r="C146" s="104">
        <v>32</v>
      </c>
      <c r="D146" s="104">
        <v>13</v>
      </c>
      <c r="E146" s="104">
        <v>19</v>
      </c>
      <c r="F146" s="108"/>
    </row>
    <row r="147" spans="1:6" s="104" customFormat="1" ht="13.5" customHeight="1">
      <c r="A147" s="280" t="s">
        <v>532</v>
      </c>
      <c r="B147" s="104">
        <v>66</v>
      </c>
      <c r="C147" s="104">
        <v>84</v>
      </c>
      <c r="D147" s="104">
        <v>46</v>
      </c>
      <c r="E147" s="104">
        <v>38</v>
      </c>
      <c r="F147" s="108"/>
    </row>
    <row r="148" spans="1:6" s="104" customFormat="1" ht="13.5" customHeight="1">
      <c r="A148" s="280" t="s">
        <v>533</v>
      </c>
      <c r="B148" s="104">
        <v>17</v>
      </c>
      <c r="C148" s="104">
        <v>32</v>
      </c>
      <c r="D148" s="104">
        <v>16</v>
      </c>
      <c r="E148" s="104">
        <v>16</v>
      </c>
      <c r="F148" s="108"/>
    </row>
    <row r="149" spans="1:6" s="104" customFormat="1" ht="13.5" customHeight="1">
      <c r="A149" s="280" t="s">
        <v>534</v>
      </c>
      <c r="B149" s="104">
        <v>28</v>
      </c>
      <c r="C149" s="104">
        <v>54</v>
      </c>
      <c r="D149" s="104">
        <v>25</v>
      </c>
      <c r="E149" s="104">
        <v>29</v>
      </c>
      <c r="F149" s="108"/>
    </row>
    <row r="150" spans="1:6" s="104" customFormat="1" ht="13.5" customHeight="1">
      <c r="A150" s="280" t="s">
        <v>535</v>
      </c>
      <c r="B150" s="104">
        <v>43</v>
      </c>
      <c r="C150" s="104">
        <v>69</v>
      </c>
      <c r="D150" s="104">
        <v>36</v>
      </c>
      <c r="E150" s="104">
        <v>33</v>
      </c>
      <c r="F150" s="108"/>
    </row>
    <row r="151" spans="1:6" s="104" customFormat="1" ht="13.5" customHeight="1">
      <c r="A151" s="280" t="s">
        <v>536</v>
      </c>
      <c r="B151" s="104">
        <v>13</v>
      </c>
      <c r="C151" s="104">
        <v>32</v>
      </c>
      <c r="D151" s="104">
        <v>16</v>
      </c>
      <c r="E151" s="104">
        <v>16</v>
      </c>
      <c r="F151" s="108"/>
    </row>
    <row r="152" spans="1:6" s="104" customFormat="1" ht="13.5" customHeight="1">
      <c r="A152" s="280" t="s">
        <v>537</v>
      </c>
      <c r="B152" s="104">
        <v>17</v>
      </c>
      <c r="C152" s="104">
        <v>33</v>
      </c>
      <c r="D152" s="104">
        <v>16</v>
      </c>
      <c r="E152" s="104">
        <v>17</v>
      </c>
      <c r="F152" s="108"/>
    </row>
    <row r="153" spans="1:6" s="104" customFormat="1" ht="13.5" customHeight="1">
      <c r="A153" s="280" t="s">
        <v>538</v>
      </c>
      <c r="B153" s="104">
        <v>15</v>
      </c>
      <c r="C153" s="104">
        <v>28</v>
      </c>
      <c r="D153" s="104">
        <v>10</v>
      </c>
      <c r="E153" s="104">
        <v>18</v>
      </c>
      <c r="F153" s="108"/>
    </row>
    <row r="154" spans="1:6" s="104" customFormat="1" ht="13.5" customHeight="1">
      <c r="A154" s="280" t="s">
        <v>539</v>
      </c>
      <c r="B154" s="104">
        <v>40</v>
      </c>
      <c r="C154" s="104">
        <v>83</v>
      </c>
      <c r="D154" s="104">
        <v>40</v>
      </c>
      <c r="E154" s="104">
        <v>43</v>
      </c>
      <c r="F154" s="108"/>
    </row>
    <row r="155" spans="1:6" s="104" customFormat="1" ht="13.5" customHeight="1">
      <c r="A155" s="280" t="s">
        <v>540</v>
      </c>
      <c r="B155" s="104">
        <v>9</v>
      </c>
      <c r="C155" s="104">
        <v>15</v>
      </c>
      <c r="D155" s="104">
        <v>5</v>
      </c>
      <c r="E155" s="104">
        <v>10</v>
      </c>
      <c r="F155" s="108"/>
    </row>
    <row r="156" spans="1:6" s="104" customFormat="1" ht="13.5" customHeight="1">
      <c r="A156" s="280" t="s">
        <v>541</v>
      </c>
      <c r="B156" s="104">
        <v>34</v>
      </c>
      <c r="C156" s="104">
        <v>70</v>
      </c>
      <c r="D156" s="104">
        <v>31</v>
      </c>
      <c r="E156" s="104">
        <v>39</v>
      </c>
      <c r="F156" s="108"/>
    </row>
    <row r="157" spans="1:6" s="104" customFormat="1" ht="13.5" customHeight="1">
      <c r="A157" s="280" t="s">
        <v>542</v>
      </c>
      <c r="B157" s="104">
        <v>24</v>
      </c>
      <c r="C157" s="104">
        <v>50</v>
      </c>
      <c r="D157" s="104">
        <v>25</v>
      </c>
      <c r="E157" s="104">
        <v>25</v>
      </c>
      <c r="F157" s="108"/>
    </row>
    <row r="158" spans="1:6" s="104" customFormat="1" ht="13.5" customHeight="1">
      <c r="A158" s="280" t="s">
        <v>543</v>
      </c>
      <c r="B158" s="104">
        <v>28</v>
      </c>
      <c r="C158" s="104">
        <v>49</v>
      </c>
      <c r="D158" s="104">
        <v>28</v>
      </c>
      <c r="E158" s="104">
        <v>21</v>
      </c>
      <c r="F158" s="108"/>
    </row>
    <row r="159" spans="1:6" s="104" customFormat="1" ht="13.5" customHeight="1">
      <c r="A159" s="280" t="s">
        <v>544</v>
      </c>
      <c r="B159" s="104">
        <v>30</v>
      </c>
      <c r="C159" s="104">
        <v>65</v>
      </c>
      <c r="D159" s="104">
        <v>19</v>
      </c>
      <c r="E159" s="104">
        <v>46</v>
      </c>
      <c r="F159" s="108"/>
    </row>
    <row r="160" spans="1:6" s="104" customFormat="1" ht="13.5" customHeight="1">
      <c r="A160" s="280" t="s">
        <v>545</v>
      </c>
      <c r="B160" s="104">
        <v>64</v>
      </c>
      <c r="C160" s="104">
        <v>113</v>
      </c>
      <c r="D160" s="104">
        <v>43</v>
      </c>
      <c r="E160" s="104">
        <v>70</v>
      </c>
      <c r="F160" s="108"/>
    </row>
    <row r="161" spans="1:6" s="104" customFormat="1" ht="13.5" customHeight="1">
      <c r="A161" s="280" t="s">
        <v>546</v>
      </c>
      <c r="B161" s="104">
        <v>74</v>
      </c>
      <c r="C161" s="104">
        <v>156</v>
      </c>
      <c r="D161" s="104">
        <v>70</v>
      </c>
      <c r="E161" s="104">
        <v>86</v>
      </c>
      <c r="F161" s="108"/>
    </row>
    <row r="162" spans="1:6" s="104" customFormat="1" ht="13.5" customHeight="1">
      <c r="A162" s="280" t="s">
        <v>547</v>
      </c>
      <c r="B162" s="104">
        <v>47</v>
      </c>
      <c r="C162" s="104">
        <v>108</v>
      </c>
      <c r="D162" s="104">
        <v>43</v>
      </c>
      <c r="E162" s="104">
        <v>65</v>
      </c>
      <c r="F162" s="108"/>
    </row>
    <row r="163" spans="1:6" s="104" customFormat="1" ht="13.5" customHeight="1">
      <c r="A163" s="280" t="s">
        <v>548</v>
      </c>
      <c r="B163" s="104">
        <v>31</v>
      </c>
      <c r="C163" s="104">
        <v>51</v>
      </c>
      <c r="D163" s="104">
        <v>25</v>
      </c>
      <c r="E163" s="104">
        <v>26</v>
      </c>
      <c r="F163" s="108"/>
    </row>
    <row r="164" spans="1:6" s="104" customFormat="1" ht="13.5" customHeight="1">
      <c r="A164" s="280" t="s">
        <v>549</v>
      </c>
      <c r="B164" s="104">
        <v>75</v>
      </c>
      <c r="C164" s="104">
        <v>128</v>
      </c>
      <c r="D164" s="104">
        <v>56</v>
      </c>
      <c r="E164" s="104">
        <v>72</v>
      </c>
      <c r="F164" s="108"/>
    </row>
    <row r="165" spans="1:6" s="104" customFormat="1" ht="13.5" customHeight="1">
      <c r="A165" s="280" t="s">
        <v>550</v>
      </c>
      <c r="B165" s="104">
        <v>50</v>
      </c>
      <c r="C165" s="104">
        <v>108</v>
      </c>
      <c r="D165" s="104">
        <v>57</v>
      </c>
      <c r="E165" s="104">
        <v>51</v>
      </c>
      <c r="F165" s="108"/>
    </row>
    <row r="166" spans="1:6" s="104" customFormat="1" ht="13.5" customHeight="1">
      <c r="A166" s="280" t="s">
        <v>551</v>
      </c>
      <c r="B166" s="104">
        <v>18</v>
      </c>
      <c r="C166" s="104">
        <v>33</v>
      </c>
      <c r="D166" s="104">
        <v>16</v>
      </c>
      <c r="E166" s="104">
        <v>17</v>
      </c>
      <c r="F166" s="108"/>
    </row>
    <row r="167" spans="1:6" s="104" customFormat="1" ht="13.5" customHeight="1">
      <c r="A167" s="280" t="s">
        <v>552</v>
      </c>
      <c r="B167" s="104">
        <v>5</v>
      </c>
      <c r="C167" s="104">
        <v>8</v>
      </c>
      <c r="D167" s="104">
        <v>4</v>
      </c>
      <c r="E167" s="104">
        <v>4</v>
      </c>
      <c r="F167" s="108"/>
    </row>
    <row r="168" spans="1:6" s="104" customFormat="1" ht="13.5" customHeight="1">
      <c r="A168" s="280" t="s">
        <v>553</v>
      </c>
      <c r="B168" s="104">
        <v>28</v>
      </c>
      <c r="C168" s="104">
        <v>63</v>
      </c>
      <c r="D168" s="104">
        <v>28</v>
      </c>
      <c r="E168" s="104">
        <v>35</v>
      </c>
      <c r="F168" s="108"/>
    </row>
    <row r="169" spans="1:6" s="104" customFormat="1" ht="13.5" customHeight="1">
      <c r="A169" s="280" t="s">
        <v>554</v>
      </c>
      <c r="B169" s="104">
        <v>36</v>
      </c>
      <c r="C169" s="104">
        <v>90</v>
      </c>
      <c r="D169" s="104">
        <v>38</v>
      </c>
      <c r="E169" s="104">
        <v>52</v>
      </c>
      <c r="F169" s="108"/>
    </row>
    <row r="170" spans="1:6" s="104" customFormat="1" ht="13.5" customHeight="1">
      <c r="A170" s="280" t="s">
        <v>555</v>
      </c>
      <c r="B170" s="104">
        <v>9</v>
      </c>
      <c r="C170" s="104">
        <v>17</v>
      </c>
      <c r="D170" s="104">
        <v>7</v>
      </c>
      <c r="E170" s="104">
        <v>10</v>
      </c>
      <c r="F170" s="108"/>
    </row>
    <row r="171" spans="1:6" s="104" customFormat="1" ht="13.5" customHeight="1">
      <c r="A171" s="280" t="s">
        <v>556</v>
      </c>
      <c r="B171" s="104">
        <v>16</v>
      </c>
      <c r="C171" s="104">
        <v>21</v>
      </c>
      <c r="D171" s="104">
        <v>9</v>
      </c>
      <c r="E171" s="104">
        <v>12</v>
      </c>
      <c r="F171" s="108"/>
    </row>
    <row r="172" spans="1:6" s="104" customFormat="1" ht="13.5" customHeight="1">
      <c r="A172" s="280" t="s">
        <v>557</v>
      </c>
      <c r="B172" s="104">
        <v>51</v>
      </c>
      <c r="C172" s="104">
        <v>96</v>
      </c>
      <c r="D172" s="104">
        <v>42</v>
      </c>
      <c r="E172" s="104">
        <v>54</v>
      </c>
      <c r="F172" s="108"/>
    </row>
    <row r="173" spans="1:6" s="104" customFormat="1" ht="13.5" customHeight="1">
      <c r="A173" s="280" t="s">
        <v>1730</v>
      </c>
      <c r="B173" s="104">
        <v>90</v>
      </c>
      <c r="C173" s="104">
        <v>190</v>
      </c>
      <c r="D173" s="104">
        <v>89</v>
      </c>
      <c r="E173" s="104">
        <v>101</v>
      </c>
      <c r="F173" s="108"/>
    </row>
    <row r="174" spans="1:6" s="104" customFormat="1" ht="13.5" customHeight="1">
      <c r="A174" s="280" t="s">
        <v>1731</v>
      </c>
      <c r="B174" s="104">
        <v>12</v>
      </c>
      <c r="C174" s="104">
        <v>37</v>
      </c>
      <c r="D174" s="104">
        <v>14</v>
      </c>
      <c r="E174" s="104">
        <v>23</v>
      </c>
      <c r="F174" s="108"/>
    </row>
    <row r="175" spans="1:6" s="104" customFormat="1" ht="13.5" customHeight="1">
      <c r="A175" s="280" t="s">
        <v>1732</v>
      </c>
      <c r="B175" s="104">
        <v>11</v>
      </c>
      <c r="C175" s="104">
        <v>17</v>
      </c>
      <c r="D175" s="104">
        <v>7</v>
      </c>
      <c r="E175" s="104">
        <v>10</v>
      </c>
      <c r="F175" s="108"/>
    </row>
    <row r="176" spans="1:6" s="104" customFormat="1" ht="13.5" customHeight="1">
      <c r="A176" s="280" t="s">
        <v>1733</v>
      </c>
      <c r="B176" s="104">
        <v>50</v>
      </c>
      <c r="C176" s="104">
        <v>111</v>
      </c>
      <c r="D176" s="104">
        <v>57</v>
      </c>
      <c r="E176" s="104">
        <v>54</v>
      </c>
      <c r="F176" s="108"/>
    </row>
    <row r="177" spans="1:6" s="104" customFormat="1" ht="13.5" customHeight="1">
      <c r="A177" s="280" t="s">
        <v>1734</v>
      </c>
      <c r="B177" s="104">
        <v>19</v>
      </c>
      <c r="C177" s="104">
        <v>29</v>
      </c>
      <c r="D177" s="104">
        <v>14</v>
      </c>
      <c r="E177" s="104">
        <v>15</v>
      </c>
      <c r="F177" s="108"/>
    </row>
    <row r="178" spans="1:6" s="104" customFormat="1" ht="13.5" customHeight="1">
      <c r="A178" s="280" t="s">
        <v>1735</v>
      </c>
      <c r="B178" s="104">
        <v>17</v>
      </c>
      <c r="C178" s="104">
        <v>35</v>
      </c>
      <c r="D178" s="104">
        <v>18</v>
      </c>
      <c r="E178" s="104">
        <v>17</v>
      </c>
      <c r="F178" s="108"/>
    </row>
    <row r="179" spans="1:6" s="104" customFormat="1" ht="13.5" customHeight="1">
      <c r="A179" s="280" t="s">
        <v>1736</v>
      </c>
      <c r="B179" s="104">
        <v>22</v>
      </c>
      <c r="C179" s="104">
        <v>50</v>
      </c>
      <c r="D179" s="104">
        <v>23</v>
      </c>
      <c r="E179" s="104">
        <v>27</v>
      </c>
      <c r="F179" s="108"/>
    </row>
    <row r="180" spans="1:6" s="104" customFormat="1" ht="13.5" customHeight="1">
      <c r="A180" s="280" t="s">
        <v>1737</v>
      </c>
      <c r="B180" s="104">
        <v>10</v>
      </c>
      <c r="C180" s="104">
        <v>21</v>
      </c>
      <c r="D180" s="104">
        <v>9</v>
      </c>
      <c r="E180" s="104">
        <v>12</v>
      </c>
      <c r="F180" s="108"/>
    </row>
    <row r="181" spans="1:6" s="104" customFormat="1" ht="13.5" customHeight="1">
      <c r="A181" s="280" t="s">
        <v>1738</v>
      </c>
      <c r="B181" s="104">
        <v>26</v>
      </c>
      <c r="C181" s="104">
        <v>42</v>
      </c>
      <c r="D181" s="104">
        <v>19</v>
      </c>
      <c r="E181" s="104">
        <v>23</v>
      </c>
      <c r="F181" s="108"/>
    </row>
    <row r="182" spans="1:6" s="104" customFormat="1" ht="13.5" customHeight="1">
      <c r="A182" s="280" t="s">
        <v>1739</v>
      </c>
      <c r="B182" s="104">
        <v>16</v>
      </c>
      <c r="C182" s="104">
        <v>29</v>
      </c>
      <c r="D182" s="104">
        <v>15</v>
      </c>
      <c r="E182" s="104">
        <v>14</v>
      </c>
      <c r="F182" s="108"/>
    </row>
    <row r="183" spans="1:6" s="104" customFormat="1" ht="13.5" customHeight="1">
      <c r="A183" s="280" t="s">
        <v>1740</v>
      </c>
      <c r="B183" s="104">
        <v>19</v>
      </c>
      <c r="C183" s="104">
        <v>35</v>
      </c>
      <c r="D183" s="104">
        <v>18</v>
      </c>
      <c r="E183" s="104">
        <v>17</v>
      </c>
      <c r="F183" s="108"/>
    </row>
    <row r="184" spans="1:6" s="104" customFormat="1" ht="13.5" customHeight="1">
      <c r="A184" s="280" t="s">
        <v>1741</v>
      </c>
      <c r="B184" s="104">
        <v>31</v>
      </c>
      <c r="C184" s="104">
        <v>64</v>
      </c>
      <c r="D184" s="104">
        <v>29</v>
      </c>
      <c r="E184" s="104">
        <v>35</v>
      </c>
      <c r="F184" s="108"/>
    </row>
    <row r="185" spans="1:6" s="104" customFormat="1" ht="13.5" customHeight="1">
      <c r="A185" s="280" t="s">
        <v>1742</v>
      </c>
      <c r="B185" s="104">
        <v>12</v>
      </c>
      <c r="C185" s="104">
        <v>16</v>
      </c>
      <c r="D185" s="104">
        <v>7</v>
      </c>
      <c r="E185" s="104">
        <v>9</v>
      </c>
      <c r="F185" s="108"/>
    </row>
    <row r="186" spans="1:6" s="104" customFormat="1" ht="13.5" customHeight="1">
      <c r="A186" s="280" t="s">
        <v>1743</v>
      </c>
      <c r="B186" s="104">
        <v>23</v>
      </c>
      <c r="C186" s="104">
        <v>43</v>
      </c>
      <c r="D186" s="104">
        <v>18</v>
      </c>
      <c r="E186" s="104">
        <v>25</v>
      </c>
      <c r="F186" s="108"/>
    </row>
    <row r="187" spans="1:6" s="104" customFormat="1" ht="13.5" customHeight="1">
      <c r="A187" s="280" t="s">
        <v>1744</v>
      </c>
      <c r="B187" s="104">
        <v>19</v>
      </c>
      <c r="C187" s="104">
        <v>38</v>
      </c>
      <c r="D187" s="104">
        <v>17</v>
      </c>
      <c r="E187" s="104">
        <v>21</v>
      </c>
      <c r="F187" s="108"/>
    </row>
    <row r="188" spans="1:6" s="104" customFormat="1" ht="13.5" customHeight="1">
      <c r="A188" s="280" t="s">
        <v>1745</v>
      </c>
      <c r="B188" s="104">
        <v>15</v>
      </c>
      <c r="C188" s="104">
        <v>41</v>
      </c>
      <c r="D188" s="104">
        <v>21</v>
      </c>
      <c r="E188" s="104">
        <v>20</v>
      </c>
      <c r="F188" s="108"/>
    </row>
    <row r="189" spans="1:6" s="104" customFormat="1" ht="13.5" customHeight="1">
      <c r="A189" s="280" t="s">
        <v>1746</v>
      </c>
      <c r="B189" s="104">
        <v>43</v>
      </c>
      <c r="C189" s="104">
        <v>66</v>
      </c>
      <c r="D189" s="104">
        <v>35</v>
      </c>
      <c r="E189" s="104">
        <v>31</v>
      </c>
      <c r="F189" s="108"/>
    </row>
    <row r="190" spans="1:6" s="104" customFormat="1" ht="13.5" customHeight="1">
      <c r="A190" s="280"/>
      <c r="F190" s="108"/>
    </row>
    <row r="191" spans="1:6" s="219" customFormat="1" ht="13.5" customHeight="1">
      <c r="A191" s="284" t="s">
        <v>1747</v>
      </c>
      <c r="B191" s="219">
        <f>SUM(B192:B266)</f>
        <v>2257</v>
      </c>
      <c r="C191" s="219">
        <f>SUM(C192:C266)</f>
        <v>4533</v>
      </c>
      <c r="D191" s="219">
        <f>SUM(D192:D266)</f>
        <v>2086</v>
      </c>
      <c r="E191" s="219">
        <f>SUM(E192:E266)</f>
        <v>2447</v>
      </c>
      <c r="F191" s="244"/>
    </row>
    <row r="192" spans="1:6" s="104" customFormat="1" ht="13.5" customHeight="1">
      <c r="A192" s="280" t="s">
        <v>1748</v>
      </c>
      <c r="B192" s="104">
        <v>8</v>
      </c>
      <c r="C192" s="104">
        <v>16</v>
      </c>
      <c r="D192" s="104">
        <v>6</v>
      </c>
      <c r="E192" s="104">
        <v>10</v>
      </c>
      <c r="F192" s="108"/>
    </row>
    <row r="193" spans="1:6" s="104" customFormat="1" ht="13.5" customHeight="1">
      <c r="A193" s="280" t="s">
        <v>1749</v>
      </c>
      <c r="B193" s="104">
        <v>14</v>
      </c>
      <c r="C193" s="104">
        <v>25</v>
      </c>
      <c r="D193" s="104">
        <v>12</v>
      </c>
      <c r="E193" s="104">
        <v>13</v>
      </c>
      <c r="F193" s="108"/>
    </row>
    <row r="194" spans="1:6" s="104" customFormat="1" ht="13.5" customHeight="1">
      <c r="A194" s="280" t="s">
        <v>1750</v>
      </c>
      <c r="B194" s="104">
        <v>22</v>
      </c>
      <c r="C194" s="104">
        <v>57</v>
      </c>
      <c r="D194" s="104">
        <v>25</v>
      </c>
      <c r="E194" s="104">
        <v>32</v>
      </c>
      <c r="F194" s="108"/>
    </row>
    <row r="195" spans="1:6" s="104" customFormat="1" ht="13.5" customHeight="1">
      <c r="A195" s="280" t="s">
        <v>1751</v>
      </c>
      <c r="B195" s="104">
        <v>10</v>
      </c>
      <c r="C195" s="104">
        <v>31</v>
      </c>
      <c r="D195" s="104">
        <v>16</v>
      </c>
      <c r="E195" s="104">
        <v>15</v>
      </c>
      <c r="F195" s="108"/>
    </row>
    <row r="196" spans="1:6" s="104" customFormat="1" ht="13.5" customHeight="1">
      <c r="A196" s="280" t="s">
        <v>1752</v>
      </c>
      <c r="B196" s="104">
        <v>11</v>
      </c>
      <c r="C196" s="104">
        <v>34</v>
      </c>
      <c r="D196" s="104">
        <v>16</v>
      </c>
      <c r="E196" s="104">
        <v>18</v>
      </c>
      <c r="F196" s="108"/>
    </row>
    <row r="197" spans="1:6" s="104" customFormat="1" ht="13.5" customHeight="1">
      <c r="A197" s="280" t="s">
        <v>1753</v>
      </c>
      <c r="B197" s="104">
        <v>5</v>
      </c>
      <c r="C197" s="104">
        <v>9</v>
      </c>
      <c r="D197" s="104">
        <v>3</v>
      </c>
      <c r="E197" s="104">
        <v>6</v>
      </c>
      <c r="F197" s="108"/>
    </row>
    <row r="198" spans="1:6" s="104" customFormat="1" ht="13.5" customHeight="1">
      <c r="A198" s="280" t="s">
        <v>1754</v>
      </c>
      <c r="B198" s="104">
        <v>1</v>
      </c>
      <c r="C198" s="104">
        <v>1</v>
      </c>
      <c r="D198" s="104">
        <v>1</v>
      </c>
      <c r="E198" s="303" t="s">
        <v>498</v>
      </c>
      <c r="F198" s="108"/>
    </row>
    <row r="199" spans="1:6" s="104" customFormat="1" ht="13.5" customHeight="1">
      <c r="A199" s="280" t="s">
        <v>1755</v>
      </c>
      <c r="B199" s="104">
        <v>19</v>
      </c>
      <c r="C199" s="104">
        <v>51</v>
      </c>
      <c r="D199" s="104">
        <v>25</v>
      </c>
      <c r="E199" s="104">
        <v>26</v>
      </c>
      <c r="F199" s="108"/>
    </row>
    <row r="200" spans="1:6" s="104" customFormat="1" ht="13.5" customHeight="1">
      <c r="A200" s="280" t="s">
        <v>1756</v>
      </c>
      <c r="B200" s="104">
        <v>44</v>
      </c>
      <c r="C200" s="104">
        <v>107</v>
      </c>
      <c r="D200" s="104">
        <v>53</v>
      </c>
      <c r="E200" s="104">
        <v>54</v>
      </c>
      <c r="F200" s="108"/>
    </row>
    <row r="201" spans="1:6" s="104" customFormat="1" ht="13.5" customHeight="1">
      <c r="A201" s="280" t="s">
        <v>1757</v>
      </c>
      <c r="B201" s="104">
        <v>46</v>
      </c>
      <c r="C201" s="104">
        <v>67</v>
      </c>
      <c r="D201" s="104">
        <v>29</v>
      </c>
      <c r="E201" s="104">
        <v>38</v>
      </c>
      <c r="F201" s="108"/>
    </row>
    <row r="202" spans="1:6" s="104" customFormat="1" ht="13.5" customHeight="1">
      <c r="A202" s="280" t="s">
        <v>1758</v>
      </c>
      <c r="B202" s="104">
        <v>119</v>
      </c>
      <c r="C202" s="104">
        <v>186</v>
      </c>
      <c r="D202" s="104">
        <v>95</v>
      </c>
      <c r="E202" s="104">
        <v>91</v>
      </c>
      <c r="F202" s="108"/>
    </row>
    <row r="203" spans="1:6" s="104" customFormat="1" ht="13.5" customHeight="1">
      <c r="A203" s="280" t="s">
        <v>1759</v>
      </c>
      <c r="B203" s="104">
        <v>34</v>
      </c>
      <c r="C203" s="104">
        <v>54</v>
      </c>
      <c r="D203" s="104">
        <v>16</v>
      </c>
      <c r="E203" s="104">
        <v>38</v>
      </c>
      <c r="F203" s="108"/>
    </row>
    <row r="204" spans="1:6" s="104" customFormat="1" ht="13.5" customHeight="1">
      <c r="A204" s="280" t="s">
        <v>1760</v>
      </c>
      <c r="B204" s="104">
        <v>54</v>
      </c>
      <c r="C204" s="104">
        <v>115</v>
      </c>
      <c r="D204" s="104">
        <v>45</v>
      </c>
      <c r="E204" s="104">
        <v>70</v>
      </c>
      <c r="F204" s="108"/>
    </row>
    <row r="205" spans="1:6" s="104" customFormat="1" ht="13.5" customHeight="1">
      <c r="A205" s="280" t="s">
        <v>1761</v>
      </c>
      <c r="B205" s="104">
        <v>25</v>
      </c>
      <c r="C205" s="104">
        <v>59</v>
      </c>
      <c r="D205" s="104">
        <v>26</v>
      </c>
      <c r="E205" s="104">
        <v>33</v>
      </c>
      <c r="F205" s="108"/>
    </row>
    <row r="206" spans="1:6" s="104" customFormat="1" ht="13.5" customHeight="1">
      <c r="A206" s="280" t="s">
        <v>1762</v>
      </c>
      <c r="B206" s="104">
        <v>41</v>
      </c>
      <c r="C206" s="104">
        <v>85</v>
      </c>
      <c r="D206" s="104">
        <v>37</v>
      </c>
      <c r="E206" s="104">
        <v>48</v>
      </c>
      <c r="F206" s="108"/>
    </row>
    <row r="207" spans="1:6" s="104" customFormat="1" ht="13.5" customHeight="1">
      <c r="A207" s="280" t="s">
        <v>1763</v>
      </c>
      <c r="B207" s="104">
        <v>37</v>
      </c>
      <c r="C207" s="104">
        <v>88</v>
      </c>
      <c r="D207" s="104">
        <v>46</v>
      </c>
      <c r="E207" s="104">
        <v>42</v>
      </c>
      <c r="F207" s="108"/>
    </row>
    <row r="208" spans="1:6" s="104" customFormat="1" ht="13.5" customHeight="1">
      <c r="A208" s="280" t="s">
        <v>1764</v>
      </c>
      <c r="B208" s="104">
        <v>54</v>
      </c>
      <c r="C208" s="104">
        <v>87</v>
      </c>
      <c r="D208" s="104">
        <v>37</v>
      </c>
      <c r="E208" s="104">
        <v>50</v>
      </c>
      <c r="F208" s="108"/>
    </row>
    <row r="209" spans="1:6" s="104" customFormat="1" ht="13.5" customHeight="1">
      <c r="A209" s="280" t="s">
        <v>1765</v>
      </c>
      <c r="B209" s="104">
        <v>28</v>
      </c>
      <c r="C209" s="104">
        <v>59</v>
      </c>
      <c r="D209" s="104">
        <v>26</v>
      </c>
      <c r="E209" s="104">
        <v>33</v>
      </c>
      <c r="F209" s="108"/>
    </row>
    <row r="210" spans="1:6" s="104" customFormat="1" ht="13.5" customHeight="1">
      <c r="A210" s="280" t="s">
        <v>1766</v>
      </c>
      <c r="B210" s="104">
        <v>10</v>
      </c>
      <c r="C210" s="104">
        <v>29</v>
      </c>
      <c r="D210" s="104">
        <v>15</v>
      </c>
      <c r="E210" s="104">
        <v>14</v>
      </c>
      <c r="F210" s="108"/>
    </row>
    <row r="211" spans="1:6" s="104" customFormat="1" ht="13.5" customHeight="1">
      <c r="A211" s="280" t="s">
        <v>1767</v>
      </c>
      <c r="B211" s="104">
        <v>39</v>
      </c>
      <c r="C211" s="104">
        <v>99</v>
      </c>
      <c r="D211" s="104">
        <v>48</v>
      </c>
      <c r="E211" s="104">
        <v>51</v>
      </c>
      <c r="F211" s="108"/>
    </row>
    <row r="212" spans="1:6" s="104" customFormat="1" ht="13.5" customHeight="1">
      <c r="A212" s="280" t="s">
        <v>1768</v>
      </c>
      <c r="B212" s="104">
        <v>9</v>
      </c>
      <c r="C212" s="104">
        <v>25</v>
      </c>
      <c r="D212" s="104">
        <v>13</v>
      </c>
      <c r="E212" s="104">
        <v>12</v>
      </c>
      <c r="F212" s="108"/>
    </row>
    <row r="213" spans="1:6" s="104" customFormat="1" ht="13.5" customHeight="1">
      <c r="A213" s="280" t="s">
        <v>1769</v>
      </c>
      <c r="B213" s="104">
        <v>20</v>
      </c>
      <c r="C213" s="104">
        <v>28</v>
      </c>
      <c r="D213" s="104">
        <v>15</v>
      </c>
      <c r="E213" s="104">
        <v>13</v>
      </c>
      <c r="F213" s="108"/>
    </row>
    <row r="214" spans="1:6" s="104" customFormat="1" ht="13.5" customHeight="1">
      <c r="A214" s="280" t="s">
        <v>1770</v>
      </c>
      <c r="B214" s="104">
        <v>17</v>
      </c>
      <c r="C214" s="104">
        <v>33</v>
      </c>
      <c r="D214" s="104">
        <v>16</v>
      </c>
      <c r="E214" s="104">
        <v>17</v>
      </c>
      <c r="F214" s="108"/>
    </row>
    <row r="215" spans="1:6" s="104" customFormat="1" ht="13.5" customHeight="1">
      <c r="A215" s="280" t="s">
        <v>1771</v>
      </c>
      <c r="B215" s="104">
        <v>19</v>
      </c>
      <c r="C215" s="104">
        <v>41</v>
      </c>
      <c r="D215" s="104">
        <v>21</v>
      </c>
      <c r="E215" s="104">
        <v>20</v>
      </c>
      <c r="F215" s="108"/>
    </row>
    <row r="216" spans="1:6" s="104" customFormat="1" ht="13.5" customHeight="1">
      <c r="A216" s="280" t="s">
        <v>1772</v>
      </c>
      <c r="B216" s="104">
        <v>7</v>
      </c>
      <c r="C216" s="104">
        <v>22</v>
      </c>
      <c r="D216" s="104">
        <v>11</v>
      </c>
      <c r="E216" s="104">
        <v>11</v>
      </c>
      <c r="F216" s="108"/>
    </row>
    <row r="217" spans="1:6" s="104" customFormat="1" ht="13.5" customHeight="1">
      <c r="A217" s="280" t="s">
        <v>1773</v>
      </c>
      <c r="B217" s="104">
        <v>13</v>
      </c>
      <c r="C217" s="104">
        <v>34</v>
      </c>
      <c r="D217" s="104">
        <v>15</v>
      </c>
      <c r="E217" s="104">
        <v>19</v>
      </c>
      <c r="F217" s="108"/>
    </row>
    <row r="218" spans="1:6" s="104" customFormat="1" ht="13.5" customHeight="1">
      <c r="A218" s="280" t="s">
        <v>1774</v>
      </c>
      <c r="B218" s="104">
        <v>7</v>
      </c>
      <c r="C218" s="104">
        <v>18</v>
      </c>
      <c r="D218" s="104">
        <v>10</v>
      </c>
      <c r="E218" s="104">
        <v>8</v>
      </c>
      <c r="F218" s="108"/>
    </row>
    <row r="219" spans="1:6" s="104" customFormat="1" ht="13.5" customHeight="1">
      <c r="A219" s="280" t="s">
        <v>1775</v>
      </c>
      <c r="B219" s="104">
        <v>46</v>
      </c>
      <c r="C219" s="104">
        <v>122</v>
      </c>
      <c r="D219" s="104">
        <v>55</v>
      </c>
      <c r="E219" s="104">
        <v>67</v>
      </c>
      <c r="F219" s="108"/>
    </row>
    <row r="220" spans="1:6" s="104" customFormat="1" ht="13.5" customHeight="1">
      <c r="A220" s="280" t="s">
        <v>1776</v>
      </c>
      <c r="B220" s="104">
        <v>30</v>
      </c>
      <c r="C220" s="104">
        <v>64</v>
      </c>
      <c r="D220" s="104">
        <v>30</v>
      </c>
      <c r="E220" s="104">
        <v>34</v>
      </c>
      <c r="F220" s="108"/>
    </row>
    <row r="221" spans="1:6" s="104" customFormat="1" ht="13.5" customHeight="1">
      <c r="A221" s="280" t="s">
        <v>1777</v>
      </c>
      <c r="B221" s="104">
        <v>50</v>
      </c>
      <c r="C221" s="104">
        <v>88</v>
      </c>
      <c r="D221" s="104">
        <v>42</v>
      </c>
      <c r="E221" s="104">
        <v>46</v>
      </c>
      <c r="F221" s="108"/>
    </row>
    <row r="222" spans="1:6" s="104" customFormat="1" ht="13.5" customHeight="1">
      <c r="A222" s="280" t="s">
        <v>1778</v>
      </c>
      <c r="B222" s="104">
        <v>33</v>
      </c>
      <c r="C222" s="104">
        <v>62</v>
      </c>
      <c r="D222" s="104">
        <v>34</v>
      </c>
      <c r="E222" s="104">
        <v>28</v>
      </c>
      <c r="F222" s="108"/>
    </row>
    <row r="223" spans="1:6" s="104" customFormat="1" ht="13.5" customHeight="1">
      <c r="A223" s="280" t="s">
        <v>1779</v>
      </c>
      <c r="B223" s="104">
        <v>12</v>
      </c>
      <c r="C223" s="104">
        <v>28</v>
      </c>
      <c r="D223" s="104">
        <v>10</v>
      </c>
      <c r="E223" s="104">
        <v>18</v>
      </c>
      <c r="F223" s="108"/>
    </row>
    <row r="224" spans="1:6" s="104" customFormat="1" ht="13.5" customHeight="1">
      <c r="A224" s="280" t="s">
        <v>1780</v>
      </c>
      <c r="B224" s="104">
        <v>47</v>
      </c>
      <c r="C224" s="104">
        <v>68</v>
      </c>
      <c r="D224" s="104">
        <v>33</v>
      </c>
      <c r="E224" s="104">
        <v>35</v>
      </c>
      <c r="F224" s="108"/>
    </row>
    <row r="225" spans="1:6" s="104" customFormat="1" ht="13.5" customHeight="1">
      <c r="A225" s="280" t="s">
        <v>1781</v>
      </c>
      <c r="B225" s="104">
        <v>24</v>
      </c>
      <c r="C225" s="104">
        <v>42</v>
      </c>
      <c r="D225" s="104">
        <v>20</v>
      </c>
      <c r="E225" s="104">
        <v>22</v>
      </c>
      <c r="F225" s="108"/>
    </row>
    <row r="226" spans="1:6" s="104" customFormat="1" ht="13.5" customHeight="1">
      <c r="A226" s="280" t="s">
        <v>1782</v>
      </c>
      <c r="B226" s="104">
        <v>12</v>
      </c>
      <c r="C226" s="104">
        <v>29</v>
      </c>
      <c r="D226" s="104">
        <v>14</v>
      </c>
      <c r="E226" s="104">
        <v>15</v>
      </c>
      <c r="F226" s="108"/>
    </row>
    <row r="227" spans="1:6" s="104" customFormat="1" ht="13.5" customHeight="1">
      <c r="A227" s="280" t="s">
        <v>1783</v>
      </c>
      <c r="B227" s="104">
        <v>13</v>
      </c>
      <c r="C227" s="104">
        <v>27</v>
      </c>
      <c r="D227" s="104">
        <v>12</v>
      </c>
      <c r="E227" s="104">
        <v>15</v>
      </c>
      <c r="F227" s="108"/>
    </row>
    <row r="228" spans="1:6" s="104" customFormat="1" ht="13.5" customHeight="1">
      <c r="A228" s="280" t="s">
        <v>1784</v>
      </c>
      <c r="B228" s="104">
        <v>16</v>
      </c>
      <c r="C228" s="104">
        <v>41</v>
      </c>
      <c r="D228" s="104">
        <v>18</v>
      </c>
      <c r="E228" s="104">
        <v>23</v>
      </c>
      <c r="F228" s="108"/>
    </row>
    <row r="229" spans="1:6" s="104" customFormat="1" ht="13.5" customHeight="1">
      <c r="A229" s="280" t="s">
        <v>563</v>
      </c>
      <c r="B229" s="104">
        <v>22</v>
      </c>
      <c r="C229" s="104">
        <v>38</v>
      </c>
      <c r="D229" s="104">
        <v>19</v>
      </c>
      <c r="E229" s="108">
        <v>19</v>
      </c>
      <c r="F229" s="108"/>
    </row>
    <row r="230" spans="1:6" s="104" customFormat="1" ht="13.5" customHeight="1">
      <c r="A230" s="280" t="s">
        <v>564</v>
      </c>
      <c r="B230" s="104">
        <v>23</v>
      </c>
      <c r="C230" s="104">
        <v>49</v>
      </c>
      <c r="D230" s="104">
        <v>21</v>
      </c>
      <c r="E230" s="108">
        <v>28</v>
      </c>
      <c r="F230" s="108"/>
    </row>
    <row r="231" spans="1:6" s="104" customFormat="1" ht="13.5" customHeight="1">
      <c r="A231" s="280" t="s">
        <v>565</v>
      </c>
      <c r="B231" s="104">
        <v>23</v>
      </c>
      <c r="C231" s="104">
        <v>57</v>
      </c>
      <c r="D231" s="104">
        <v>26</v>
      </c>
      <c r="E231" s="104">
        <v>31</v>
      </c>
      <c r="F231" s="108"/>
    </row>
    <row r="232" spans="1:6" s="104" customFormat="1" ht="13.5" customHeight="1">
      <c r="A232" s="280" t="s">
        <v>566</v>
      </c>
      <c r="B232" s="104">
        <v>34</v>
      </c>
      <c r="C232" s="104">
        <v>75</v>
      </c>
      <c r="D232" s="104">
        <v>33</v>
      </c>
      <c r="E232" s="104">
        <v>42</v>
      </c>
      <c r="F232" s="108"/>
    </row>
    <row r="233" spans="1:6" s="104" customFormat="1" ht="13.5" customHeight="1">
      <c r="A233" s="280" t="s">
        <v>567</v>
      </c>
      <c r="B233" s="104">
        <v>48</v>
      </c>
      <c r="C233" s="104">
        <v>91</v>
      </c>
      <c r="D233" s="104">
        <v>39</v>
      </c>
      <c r="E233" s="104">
        <v>52</v>
      </c>
      <c r="F233" s="108"/>
    </row>
    <row r="234" spans="1:6" s="104" customFormat="1" ht="13.5" customHeight="1">
      <c r="A234" s="280" t="s">
        <v>568</v>
      </c>
      <c r="B234" s="104">
        <v>25</v>
      </c>
      <c r="C234" s="104">
        <v>53</v>
      </c>
      <c r="D234" s="104">
        <v>21</v>
      </c>
      <c r="E234" s="104">
        <v>32</v>
      </c>
      <c r="F234" s="108"/>
    </row>
    <row r="235" spans="1:6" s="104" customFormat="1" ht="13.5" customHeight="1">
      <c r="A235" s="280" t="s">
        <v>569</v>
      </c>
      <c r="B235" s="104">
        <v>37</v>
      </c>
      <c r="C235" s="104">
        <v>66</v>
      </c>
      <c r="D235" s="104">
        <v>29</v>
      </c>
      <c r="E235" s="104">
        <v>37</v>
      </c>
      <c r="F235" s="108"/>
    </row>
    <row r="236" spans="1:6" s="104" customFormat="1" ht="13.5" customHeight="1">
      <c r="A236" s="280" t="s">
        <v>570</v>
      </c>
      <c r="B236" s="104">
        <v>5</v>
      </c>
      <c r="C236" s="104">
        <v>11</v>
      </c>
      <c r="D236" s="104">
        <v>6</v>
      </c>
      <c r="E236" s="104">
        <v>5</v>
      </c>
      <c r="F236" s="108"/>
    </row>
    <row r="237" spans="1:6" s="104" customFormat="1" ht="13.5" customHeight="1">
      <c r="A237" s="280" t="s">
        <v>571</v>
      </c>
      <c r="B237" s="104">
        <v>9</v>
      </c>
      <c r="C237" s="104">
        <v>17</v>
      </c>
      <c r="D237" s="104">
        <v>8</v>
      </c>
      <c r="E237" s="104">
        <v>9</v>
      </c>
      <c r="F237" s="108"/>
    </row>
    <row r="238" spans="1:6" s="104" customFormat="1" ht="13.5" customHeight="1">
      <c r="A238" s="280" t="s">
        <v>572</v>
      </c>
      <c r="B238" s="104">
        <v>1</v>
      </c>
      <c r="C238" s="104">
        <v>1</v>
      </c>
      <c r="D238" s="303" t="s">
        <v>498</v>
      </c>
      <c r="E238" s="104">
        <v>1</v>
      </c>
      <c r="F238" s="108"/>
    </row>
    <row r="239" spans="1:6" s="104" customFormat="1" ht="13.5" customHeight="1">
      <c r="A239" s="280" t="s">
        <v>573</v>
      </c>
      <c r="B239" s="104">
        <v>2</v>
      </c>
      <c r="C239" s="104">
        <v>6</v>
      </c>
      <c r="D239" s="104">
        <v>4</v>
      </c>
      <c r="E239" s="104">
        <v>2</v>
      </c>
      <c r="F239" s="108"/>
    </row>
    <row r="240" spans="1:6" s="104" customFormat="1" ht="13.5" customHeight="1">
      <c r="A240" s="280" t="s">
        <v>574</v>
      </c>
      <c r="B240" s="104">
        <v>12</v>
      </c>
      <c r="C240" s="104">
        <v>17</v>
      </c>
      <c r="D240" s="104">
        <v>7</v>
      </c>
      <c r="E240" s="104">
        <v>10</v>
      </c>
      <c r="F240" s="108"/>
    </row>
    <row r="241" spans="1:6" s="104" customFormat="1" ht="13.5" customHeight="1">
      <c r="A241" s="280" t="s">
        <v>575</v>
      </c>
      <c r="B241" s="104">
        <v>17</v>
      </c>
      <c r="C241" s="104">
        <v>23</v>
      </c>
      <c r="D241" s="104">
        <v>10</v>
      </c>
      <c r="E241" s="104">
        <v>13</v>
      </c>
      <c r="F241" s="108"/>
    </row>
    <row r="242" spans="1:6" s="104" customFormat="1" ht="13.5" customHeight="1">
      <c r="A242" s="280" t="s">
        <v>576</v>
      </c>
      <c r="B242" s="104">
        <v>10</v>
      </c>
      <c r="C242" s="104">
        <v>19</v>
      </c>
      <c r="D242" s="104">
        <v>9</v>
      </c>
      <c r="E242" s="104">
        <v>10</v>
      </c>
      <c r="F242" s="108"/>
    </row>
    <row r="243" spans="1:6" s="104" customFormat="1" ht="13.5" customHeight="1">
      <c r="A243" s="280" t="s">
        <v>577</v>
      </c>
      <c r="B243" s="104">
        <v>17</v>
      </c>
      <c r="C243" s="104">
        <v>41</v>
      </c>
      <c r="D243" s="104">
        <v>19</v>
      </c>
      <c r="E243" s="104">
        <v>22</v>
      </c>
      <c r="F243" s="108"/>
    </row>
    <row r="244" spans="1:6" s="104" customFormat="1" ht="13.5" customHeight="1">
      <c r="A244" s="280" t="s">
        <v>578</v>
      </c>
      <c r="B244" s="104">
        <v>54</v>
      </c>
      <c r="C244" s="104">
        <v>107</v>
      </c>
      <c r="D244" s="104">
        <v>50</v>
      </c>
      <c r="E244" s="104">
        <v>57</v>
      </c>
      <c r="F244" s="108"/>
    </row>
    <row r="245" spans="1:6" s="104" customFormat="1" ht="13.5" customHeight="1">
      <c r="A245" s="280" t="s">
        <v>579</v>
      </c>
      <c r="B245" s="104">
        <v>27</v>
      </c>
      <c r="C245" s="104">
        <v>49</v>
      </c>
      <c r="D245" s="104">
        <v>21</v>
      </c>
      <c r="E245" s="104">
        <v>28</v>
      </c>
      <c r="F245" s="108"/>
    </row>
    <row r="246" spans="1:6" s="104" customFormat="1" ht="13.5" customHeight="1">
      <c r="A246" s="280" t="s">
        <v>580</v>
      </c>
      <c r="B246" s="104">
        <v>19</v>
      </c>
      <c r="C246" s="104">
        <v>51</v>
      </c>
      <c r="D246" s="104">
        <v>24</v>
      </c>
      <c r="E246" s="104">
        <v>27</v>
      </c>
      <c r="F246" s="108"/>
    </row>
    <row r="247" spans="1:6" s="104" customFormat="1" ht="13.5" customHeight="1">
      <c r="A247" s="280" t="s">
        <v>581</v>
      </c>
      <c r="B247" s="104">
        <v>25</v>
      </c>
      <c r="C247" s="104">
        <v>48</v>
      </c>
      <c r="D247" s="104">
        <v>21</v>
      </c>
      <c r="E247" s="104">
        <v>27</v>
      </c>
      <c r="F247" s="108"/>
    </row>
    <row r="248" spans="1:6" s="104" customFormat="1" ht="13.5" customHeight="1">
      <c r="A248" s="280" t="s">
        <v>582</v>
      </c>
      <c r="B248" s="104">
        <v>44</v>
      </c>
      <c r="C248" s="104">
        <v>87</v>
      </c>
      <c r="D248" s="104">
        <v>42</v>
      </c>
      <c r="E248" s="104">
        <v>45</v>
      </c>
      <c r="F248" s="108"/>
    </row>
    <row r="249" spans="1:6" s="104" customFormat="1" ht="13.5" customHeight="1">
      <c r="A249" s="280" t="s">
        <v>583</v>
      </c>
      <c r="B249" s="104">
        <v>36</v>
      </c>
      <c r="C249" s="104">
        <v>87</v>
      </c>
      <c r="D249" s="104">
        <v>39</v>
      </c>
      <c r="E249" s="104">
        <v>48</v>
      </c>
      <c r="F249" s="108"/>
    </row>
    <row r="250" spans="1:6" s="104" customFormat="1" ht="13.5" customHeight="1">
      <c r="A250" s="280" t="s">
        <v>584</v>
      </c>
      <c r="B250" s="104">
        <v>273</v>
      </c>
      <c r="C250" s="104">
        <v>476</v>
      </c>
      <c r="D250" s="104">
        <v>203</v>
      </c>
      <c r="E250" s="104">
        <v>273</v>
      </c>
      <c r="F250" s="108"/>
    </row>
    <row r="251" spans="1:6" s="104" customFormat="1" ht="13.5" customHeight="1">
      <c r="A251" s="280" t="s">
        <v>585</v>
      </c>
      <c r="B251" s="104">
        <v>31</v>
      </c>
      <c r="C251" s="104">
        <v>72</v>
      </c>
      <c r="D251" s="104">
        <v>39</v>
      </c>
      <c r="E251" s="104">
        <v>33</v>
      </c>
      <c r="F251" s="108"/>
    </row>
    <row r="252" spans="1:6" s="104" customFormat="1" ht="13.5" customHeight="1">
      <c r="A252" s="280" t="s">
        <v>586</v>
      </c>
      <c r="B252" s="104">
        <v>11</v>
      </c>
      <c r="C252" s="104">
        <v>22</v>
      </c>
      <c r="D252" s="104">
        <v>8</v>
      </c>
      <c r="E252" s="104">
        <v>14</v>
      </c>
      <c r="F252" s="108"/>
    </row>
    <row r="253" spans="1:6" s="104" customFormat="1" ht="13.5" customHeight="1">
      <c r="A253" s="280" t="s">
        <v>587</v>
      </c>
      <c r="B253" s="104">
        <v>22</v>
      </c>
      <c r="C253" s="104">
        <v>54</v>
      </c>
      <c r="D253" s="104">
        <v>25</v>
      </c>
      <c r="E253" s="104">
        <v>29</v>
      </c>
      <c r="F253" s="108"/>
    </row>
    <row r="254" spans="1:6" s="104" customFormat="1" ht="13.5" customHeight="1">
      <c r="A254" s="280" t="s">
        <v>588</v>
      </c>
      <c r="B254" s="104">
        <v>31</v>
      </c>
      <c r="C254" s="104">
        <v>62</v>
      </c>
      <c r="D254" s="104">
        <v>29</v>
      </c>
      <c r="E254" s="104">
        <v>33</v>
      </c>
      <c r="F254" s="108"/>
    </row>
    <row r="255" spans="1:6" s="104" customFormat="1" ht="13.5" customHeight="1">
      <c r="A255" s="280" t="s">
        <v>589</v>
      </c>
      <c r="B255" s="104">
        <v>43</v>
      </c>
      <c r="C255" s="104">
        <v>81</v>
      </c>
      <c r="D255" s="104">
        <v>36</v>
      </c>
      <c r="E255" s="104">
        <v>45</v>
      </c>
      <c r="F255" s="108"/>
    </row>
    <row r="256" spans="1:6" s="104" customFormat="1" ht="13.5" customHeight="1">
      <c r="A256" s="280" t="s">
        <v>590</v>
      </c>
      <c r="B256" s="104">
        <v>41</v>
      </c>
      <c r="C256" s="104">
        <v>99</v>
      </c>
      <c r="D256" s="104">
        <v>46</v>
      </c>
      <c r="E256" s="104">
        <v>53</v>
      </c>
      <c r="F256" s="108"/>
    </row>
    <row r="257" spans="1:6" s="104" customFormat="1" ht="13.5" customHeight="1">
      <c r="A257" s="280" t="s">
        <v>591</v>
      </c>
      <c r="B257" s="104">
        <v>35</v>
      </c>
      <c r="C257" s="104">
        <v>68</v>
      </c>
      <c r="D257" s="104">
        <v>32</v>
      </c>
      <c r="E257" s="104">
        <v>36</v>
      </c>
      <c r="F257" s="108"/>
    </row>
    <row r="258" spans="1:6" s="104" customFormat="1" ht="13.5" customHeight="1">
      <c r="A258" s="280" t="s">
        <v>592</v>
      </c>
      <c r="B258" s="104">
        <v>9</v>
      </c>
      <c r="C258" s="104">
        <v>30</v>
      </c>
      <c r="D258" s="104">
        <v>14</v>
      </c>
      <c r="E258" s="104">
        <v>16</v>
      </c>
      <c r="F258" s="108"/>
    </row>
    <row r="259" spans="1:6" s="104" customFormat="1" ht="13.5" customHeight="1">
      <c r="A259" s="280" t="s">
        <v>593</v>
      </c>
      <c r="B259" s="104">
        <v>34</v>
      </c>
      <c r="C259" s="104">
        <v>60</v>
      </c>
      <c r="D259" s="104">
        <v>33</v>
      </c>
      <c r="E259" s="104">
        <v>27</v>
      </c>
      <c r="F259" s="108"/>
    </row>
    <row r="260" spans="1:6" s="104" customFormat="1" ht="13.5" customHeight="1">
      <c r="A260" s="280" t="s">
        <v>594</v>
      </c>
      <c r="B260" s="104">
        <v>15</v>
      </c>
      <c r="C260" s="104">
        <v>28</v>
      </c>
      <c r="D260" s="104">
        <v>11</v>
      </c>
      <c r="E260" s="104">
        <v>17</v>
      </c>
      <c r="F260" s="108"/>
    </row>
    <row r="261" spans="1:6" s="104" customFormat="1" ht="13.5" customHeight="1">
      <c r="A261" s="280" t="s">
        <v>595</v>
      </c>
      <c r="B261" s="104">
        <v>29</v>
      </c>
      <c r="C261" s="104">
        <v>65</v>
      </c>
      <c r="D261" s="104">
        <v>30</v>
      </c>
      <c r="E261" s="104">
        <v>35</v>
      </c>
      <c r="F261" s="108"/>
    </row>
    <row r="262" spans="1:6" s="104" customFormat="1" ht="13.5" customHeight="1">
      <c r="A262" s="280" t="s">
        <v>596</v>
      </c>
      <c r="B262" s="104">
        <v>45</v>
      </c>
      <c r="C262" s="104">
        <v>76</v>
      </c>
      <c r="D262" s="104">
        <v>36</v>
      </c>
      <c r="E262" s="104">
        <v>40</v>
      </c>
      <c r="F262" s="108"/>
    </row>
    <row r="263" spans="1:6" s="104" customFormat="1" ht="13.5" customHeight="1">
      <c r="A263" s="280" t="s">
        <v>597</v>
      </c>
      <c r="B263" s="104">
        <v>42</v>
      </c>
      <c r="C263" s="104">
        <v>94</v>
      </c>
      <c r="D263" s="104">
        <v>41</v>
      </c>
      <c r="E263" s="104">
        <v>53</v>
      </c>
      <c r="F263" s="108"/>
    </row>
    <row r="264" spans="1:6" s="104" customFormat="1" ht="13.5" customHeight="1">
      <c r="A264" s="280" t="s">
        <v>598</v>
      </c>
      <c r="B264" s="104">
        <v>30</v>
      </c>
      <c r="C264" s="104">
        <v>61</v>
      </c>
      <c r="D264" s="104">
        <v>31</v>
      </c>
      <c r="E264" s="104">
        <v>30</v>
      </c>
      <c r="F264" s="108"/>
    </row>
    <row r="265" spans="1:6" s="104" customFormat="1" ht="13.5" customHeight="1">
      <c r="A265" s="280" t="s">
        <v>599</v>
      </c>
      <c r="B265" s="104">
        <v>3</v>
      </c>
      <c r="C265" s="104">
        <v>3</v>
      </c>
      <c r="D265" s="104">
        <v>1</v>
      </c>
      <c r="E265" s="104">
        <v>2</v>
      </c>
      <c r="F265" s="108"/>
    </row>
    <row r="266" spans="1:6" s="104" customFormat="1" ht="13.5" customHeight="1">
      <c r="A266" s="280" t="s">
        <v>600</v>
      </c>
      <c r="B266" s="104">
        <v>77</v>
      </c>
      <c r="C266" s="104">
        <v>158</v>
      </c>
      <c r="D266" s="104">
        <v>77</v>
      </c>
      <c r="E266" s="104">
        <v>81</v>
      </c>
      <c r="F266" s="108"/>
    </row>
    <row r="267" spans="1:6" s="104" customFormat="1" ht="13.5" customHeight="1">
      <c r="A267" s="280"/>
      <c r="B267" s="108"/>
      <c r="C267" s="108"/>
      <c r="F267" s="108"/>
    </row>
    <row r="268" spans="1:6" s="219" customFormat="1" ht="13.5" customHeight="1">
      <c r="A268" s="285" t="s">
        <v>1386</v>
      </c>
      <c r="B268" s="219">
        <f>SUM(B269:B335)</f>
        <v>3571</v>
      </c>
      <c r="C268" s="219">
        <f>SUM(C269:C335)</f>
        <v>7271</v>
      </c>
      <c r="D268" s="219">
        <f>SUM(D269:D335)</f>
        <v>3269</v>
      </c>
      <c r="E268" s="219">
        <f>SUM(E269:E335)</f>
        <v>4002</v>
      </c>
      <c r="F268" s="244"/>
    </row>
    <row r="269" spans="1:6" s="104" customFormat="1" ht="13.5" customHeight="1">
      <c r="A269" s="280" t="s">
        <v>601</v>
      </c>
      <c r="B269" s="104">
        <v>140</v>
      </c>
      <c r="C269" s="104">
        <v>265</v>
      </c>
      <c r="D269" s="104">
        <v>119</v>
      </c>
      <c r="E269" s="104">
        <v>146</v>
      </c>
      <c r="F269" s="108"/>
    </row>
    <row r="270" spans="1:6" s="104" customFormat="1" ht="13.5" customHeight="1">
      <c r="A270" s="280" t="s">
        <v>602</v>
      </c>
      <c r="B270" s="104">
        <v>41</v>
      </c>
      <c r="C270" s="104">
        <v>68</v>
      </c>
      <c r="D270" s="104">
        <v>33</v>
      </c>
      <c r="E270" s="104">
        <v>35</v>
      </c>
      <c r="F270" s="108"/>
    </row>
    <row r="271" spans="1:6" s="104" customFormat="1" ht="13.5" customHeight="1">
      <c r="A271" s="280" t="s">
        <v>603</v>
      </c>
      <c r="B271" s="104">
        <v>56</v>
      </c>
      <c r="C271" s="104">
        <v>109</v>
      </c>
      <c r="D271" s="104">
        <v>55</v>
      </c>
      <c r="E271" s="104">
        <v>54</v>
      </c>
      <c r="F271" s="108"/>
    </row>
    <row r="272" spans="1:6" s="104" customFormat="1" ht="13.5" customHeight="1">
      <c r="A272" s="280" t="s">
        <v>604</v>
      </c>
      <c r="B272" s="104">
        <v>131</v>
      </c>
      <c r="C272" s="104">
        <v>225</v>
      </c>
      <c r="D272" s="104">
        <v>113</v>
      </c>
      <c r="E272" s="104">
        <v>112</v>
      </c>
      <c r="F272" s="108"/>
    </row>
    <row r="273" spans="1:6" s="104" customFormat="1" ht="13.5" customHeight="1">
      <c r="A273" s="280" t="s">
        <v>605</v>
      </c>
      <c r="B273" s="104">
        <v>27</v>
      </c>
      <c r="C273" s="104">
        <v>66</v>
      </c>
      <c r="D273" s="104">
        <v>36</v>
      </c>
      <c r="E273" s="104">
        <v>30</v>
      </c>
      <c r="F273" s="108"/>
    </row>
    <row r="274" spans="1:6" s="104" customFormat="1" ht="13.5" customHeight="1">
      <c r="A274" s="280" t="s">
        <v>606</v>
      </c>
      <c r="B274" s="104">
        <v>65</v>
      </c>
      <c r="C274" s="104">
        <v>161</v>
      </c>
      <c r="D274" s="104">
        <v>65</v>
      </c>
      <c r="E274" s="104">
        <v>96</v>
      </c>
      <c r="F274" s="108"/>
    </row>
    <row r="275" spans="1:6" s="104" customFormat="1" ht="13.5" customHeight="1">
      <c r="A275" s="280" t="s">
        <v>607</v>
      </c>
      <c r="B275" s="104">
        <v>98</v>
      </c>
      <c r="C275" s="104">
        <v>191</v>
      </c>
      <c r="D275" s="104">
        <v>90</v>
      </c>
      <c r="E275" s="104">
        <v>101</v>
      </c>
      <c r="F275" s="108"/>
    </row>
    <row r="276" spans="1:6" s="104" customFormat="1" ht="13.5" customHeight="1">
      <c r="A276" s="280" t="s">
        <v>608</v>
      </c>
      <c r="B276" s="104">
        <v>30</v>
      </c>
      <c r="C276" s="104">
        <v>49</v>
      </c>
      <c r="D276" s="104">
        <v>22</v>
      </c>
      <c r="E276" s="104">
        <v>27</v>
      </c>
      <c r="F276" s="108"/>
    </row>
    <row r="277" spans="1:6" s="104" customFormat="1" ht="13.5" customHeight="1">
      <c r="A277" s="280" t="s">
        <v>609</v>
      </c>
      <c r="B277" s="104">
        <v>8</v>
      </c>
      <c r="C277" s="104">
        <v>12</v>
      </c>
      <c r="D277" s="104">
        <v>6</v>
      </c>
      <c r="E277" s="104">
        <v>6</v>
      </c>
      <c r="F277" s="108"/>
    </row>
    <row r="278" spans="1:6" s="104" customFormat="1" ht="13.5" customHeight="1">
      <c r="A278" s="280" t="s">
        <v>610</v>
      </c>
      <c r="B278" s="104">
        <v>65</v>
      </c>
      <c r="C278" s="104">
        <v>114</v>
      </c>
      <c r="D278" s="104">
        <v>57</v>
      </c>
      <c r="E278" s="104">
        <v>57</v>
      </c>
      <c r="F278" s="108"/>
    </row>
    <row r="279" spans="1:6" s="104" customFormat="1" ht="13.5" customHeight="1">
      <c r="A279" s="280" t="s">
        <v>611</v>
      </c>
      <c r="B279" s="104">
        <v>36</v>
      </c>
      <c r="C279" s="104">
        <v>74</v>
      </c>
      <c r="D279" s="104">
        <v>30</v>
      </c>
      <c r="E279" s="104">
        <v>44</v>
      </c>
      <c r="F279" s="108"/>
    </row>
    <row r="280" spans="1:6" s="104" customFormat="1" ht="13.5" customHeight="1">
      <c r="A280" s="280" t="s">
        <v>612</v>
      </c>
      <c r="B280" s="104">
        <v>33</v>
      </c>
      <c r="C280" s="104">
        <v>69</v>
      </c>
      <c r="D280" s="104">
        <v>33</v>
      </c>
      <c r="E280" s="104">
        <v>36</v>
      </c>
      <c r="F280" s="108"/>
    </row>
    <row r="281" spans="1:6" s="104" customFormat="1" ht="13.5" customHeight="1">
      <c r="A281" s="280" t="s">
        <v>613</v>
      </c>
      <c r="B281" s="104">
        <v>39</v>
      </c>
      <c r="C281" s="104">
        <v>87</v>
      </c>
      <c r="D281" s="104">
        <v>43</v>
      </c>
      <c r="E281" s="104">
        <v>44</v>
      </c>
      <c r="F281" s="108"/>
    </row>
    <row r="282" spans="1:6" s="104" customFormat="1" ht="13.5">
      <c r="A282" s="280" t="s">
        <v>614</v>
      </c>
      <c r="B282" s="104">
        <v>76</v>
      </c>
      <c r="C282" s="104">
        <v>160</v>
      </c>
      <c r="D282" s="104">
        <v>73</v>
      </c>
      <c r="E282" s="104">
        <v>87</v>
      </c>
      <c r="F282" s="108"/>
    </row>
    <row r="283" spans="1:6" s="104" customFormat="1" ht="13.5">
      <c r="A283" s="280" t="s">
        <v>615</v>
      </c>
      <c r="B283" s="104">
        <v>30</v>
      </c>
      <c r="C283" s="104">
        <v>84</v>
      </c>
      <c r="D283" s="104">
        <v>46</v>
      </c>
      <c r="E283" s="104">
        <v>38</v>
      </c>
      <c r="F283" s="108"/>
    </row>
    <row r="284" spans="1:6" s="104" customFormat="1" ht="13.5">
      <c r="A284" s="280" t="s">
        <v>616</v>
      </c>
      <c r="B284" s="104">
        <v>100</v>
      </c>
      <c r="C284" s="104">
        <v>196</v>
      </c>
      <c r="D284" s="104">
        <v>88</v>
      </c>
      <c r="E284" s="104">
        <v>108</v>
      </c>
      <c r="F284" s="108"/>
    </row>
    <row r="285" spans="1:6" s="104" customFormat="1" ht="13.5">
      <c r="A285" s="104" t="s">
        <v>1785</v>
      </c>
      <c r="B285" s="253">
        <v>43</v>
      </c>
      <c r="C285" s="104">
        <v>78</v>
      </c>
      <c r="D285" s="104">
        <v>43</v>
      </c>
      <c r="E285" s="108">
        <v>35</v>
      </c>
      <c r="F285" s="108"/>
    </row>
    <row r="286" spans="1:6" s="104" customFormat="1" ht="13.5">
      <c r="A286" s="239" t="s">
        <v>1786</v>
      </c>
      <c r="B286" s="104">
        <v>321</v>
      </c>
      <c r="C286" s="104">
        <v>607</v>
      </c>
      <c r="D286" s="104">
        <v>262</v>
      </c>
      <c r="E286" s="108">
        <v>345</v>
      </c>
      <c r="F286" s="108"/>
    </row>
    <row r="287" spans="1:6" s="104" customFormat="1" ht="13.5">
      <c r="A287" s="239" t="s">
        <v>1787</v>
      </c>
      <c r="B287" s="104">
        <v>46</v>
      </c>
      <c r="C287" s="104">
        <v>79</v>
      </c>
      <c r="D287" s="104">
        <v>33</v>
      </c>
      <c r="E287" s="108">
        <v>46</v>
      </c>
      <c r="F287" s="108"/>
    </row>
    <row r="288" spans="1:6" s="104" customFormat="1" ht="13.5">
      <c r="A288" s="239" t="s">
        <v>1788</v>
      </c>
      <c r="B288" s="104">
        <v>45</v>
      </c>
      <c r="C288" s="104">
        <v>99</v>
      </c>
      <c r="D288" s="104">
        <v>45</v>
      </c>
      <c r="E288" s="104">
        <v>54</v>
      </c>
      <c r="F288" s="108"/>
    </row>
    <row r="289" spans="1:6" s="104" customFormat="1" ht="13.5">
      <c r="A289" s="239" t="s">
        <v>1789</v>
      </c>
      <c r="B289" s="104">
        <v>16</v>
      </c>
      <c r="C289" s="104">
        <v>44</v>
      </c>
      <c r="D289" s="104">
        <v>17</v>
      </c>
      <c r="E289" s="104">
        <v>27</v>
      </c>
      <c r="F289" s="108"/>
    </row>
    <row r="290" spans="1:6" s="104" customFormat="1" ht="13.5">
      <c r="A290" s="239" t="s">
        <v>1790</v>
      </c>
      <c r="B290" s="104">
        <v>41</v>
      </c>
      <c r="C290" s="104">
        <v>66</v>
      </c>
      <c r="D290" s="104">
        <v>31</v>
      </c>
      <c r="E290" s="104">
        <v>35</v>
      </c>
      <c r="F290" s="108"/>
    </row>
    <row r="291" spans="1:6" s="104" customFormat="1" ht="13.5">
      <c r="A291" s="239" t="s">
        <v>1791</v>
      </c>
      <c r="B291" s="104">
        <v>48</v>
      </c>
      <c r="C291" s="104">
        <v>89</v>
      </c>
      <c r="D291" s="104">
        <v>44</v>
      </c>
      <c r="E291" s="104">
        <v>45</v>
      </c>
      <c r="F291" s="108"/>
    </row>
    <row r="292" spans="1:6" s="104" customFormat="1" ht="13.5">
      <c r="A292" s="239" t="s">
        <v>1792</v>
      </c>
      <c r="B292" s="104">
        <v>64</v>
      </c>
      <c r="C292" s="104">
        <v>148</v>
      </c>
      <c r="D292" s="104">
        <v>66</v>
      </c>
      <c r="E292" s="104">
        <v>82</v>
      </c>
      <c r="F292" s="108"/>
    </row>
    <row r="293" spans="1:6" s="104" customFormat="1" ht="13.5">
      <c r="A293" s="239" t="s">
        <v>1793</v>
      </c>
      <c r="B293" s="104">
        <v>42</v>
      </c>
      <c r="C293" s="104">
        <v>94</v>
      </c>
      <c r="D293" s="104">
        <v>34</v>
      </c>
      <c r="E293" s="104">
        <v>60</v>
      </c>
      <c r="F293" s="108"/>
    </row>
    <row r="294" spans="1:6" s="104" customFormat="1" ht="13.5">
      <c r="A294" s="239" t="s">
        <v>1794</v>
      </c>
      <c r="B294" s="104">
        <v>76</v>
      </c>
      <c r="C294" s="104">
        <v>157</v>
      </c>
      <c r="D294" s="104">
        <v>69</v>
      </c>
      <c r="E294" s="104">
        <v>88</v>
      </c>
      <c r="F294" s="108"/>
    </row>
    <row r="295" spans="1:6" s="104" customFormat="1" ht="13.5">
      <c r="A295" s="239" t="s">
        <v>1795</v>
      </c>
      <c r="B295" s="104">
        <v>53</v>
      </c>
      <c r="C295" s="104">
        <v>88</v>
      </c>
      <c r="D295" s="104">
        <v>36</v>
      </c>
      <c r="E295" s="104">
        <v>52</v>
      </c>
      <c r="F295" s="108"/>
    </row>
    <row r="296" spans="1:6" s="104" customFormat="1" ht="13.5">
      <c r="A296" s="239" t="s">
        <v>1796</v>
      </c>
      <c r="B296" s="104">
        <v>41</v>
      </c>
      <c r="C296" s="104">
        <v>79</v>
      </c>
      <c r="D296" s="104">
        <v>32</v>
      </c>
      <c r="E296" s="104">
        <v>47</v>
      </c>
      <c r="F296" s="108"/>
    </row>
    <row r="297" spans="1:6" s="104" customFormat="1" ht="13.5">
      <c r="A297" s="239" t="s">
        <v>1797</v>
      </c>
      <c r="B297" s="104">
        <v>45</v>
      </c>
      <c r="C297" s="104">
        <v>84</v>
      </c>
      <c r="D297" s="104">
        <v>40</v>
      </c>
      <c r="E297" s="104">
        <v>44</v>
      </c>
      <c r="F297" s="108"/>
    </row>
    <row r="298" spans="1:6" s="104" customFormat="1" ht="13.5">
      <c r="A298" s="239" t="s">
        <v>1798</v>
      </c>
      <c r="B298" s="104">
        <v>52</v>
      </c>
      <c r="C298" s="104">
        <v>117</v>
      </c>
      <c r="D298" s="104">
        <v>55</v>
      </c>
      <c r="E298" s="104">
        <v>62</v>
      </c>
      <c r="F298" s="108"/>
    </row>
    <row r="299" spans="1:6" s="104" customFormat="1" ht="13.5">
      <c r="A299" s="239" t="s">
        <v>1799</v>
      </c>
      <c r="B299" s="104">
        <v>91</v>
      </c>
      <c r="C299" s="104">
        <v>224</v>
      </c>
      <c r="D299" s="104">
        <v>105</v>
      </c>
      <c r="E299" s="104">
        <v>119</v>
      </c>
      <c r="F299" s="108"/>
    </row>
    <row r="300" spans="1:6" s="104" customFormat="1" ht="13.5">
      <c r="A300" s="239" t="s">
        <v>1800</v>
      </c>
      <c r="B300" s="104">
        <v>28</v>
      </c>
      <c r="C300" s="104">
        <v>58</v>
      </c>
      <c r="D300" s="104">
        <v>20</v>
      </c>
      <c r="E300" s="104">
        <v>38</v>
      </c>
      <c r="F300" s="108"/>
    </row>
    <row r="301" spans="1:6" s="104" customFormat="1" ht="13.5">
      <c r="A301" s="239" t="s">
        <v>1801</v>
      </c>
      <c r="B301" s="104">
        <v>53</v>
      </c>
      <c r="C301" s="104">
        <v>122</v>
      </c>
      <c r="D301" s="104">
        <v>51</v>
      </c>
      <c r="E301" s="104">
        <v>71</v>
      </c>
      <c r="F301" s="108"/>
    </row>
    <row r="302" spans="1:6" s="104" customFormat="1" ht="13.5">
      <c r="A302" s="239" t="s">
        <v>1802</v>
      </c>
      <c r="B302" s="104">
        <v>36</v>
      </c>
      <c r="C302" s="104">
        <v>89</v>
      </c>
      <c r="D302" s="104">
        <v>39</v>
      </c>
      <c r="E302" s="104">
        <v>50</v>
      </c>
      <c r="F302" s="108"/>
    </row>
    <row r="303" spans="1:6" s="104" customFormat="1" ht="13.5">
      <c r="A303" s="239" t="s">
        <v>1803</v>
      </c>
      <c r="B303" s="104">
        <v>77</v>
      </c>
      <c r="C303" s="104">
        <v>184</v>
      </c>
      <c r="D303" s="104">
        <v>85</v>
      </c>
      <c r="E303" s="104">
        <v>99</v>
      </c>
      <c r="F303" s="108"/>
    </row>
    <row r="304" spans="1:6" s="104" customFormat="1" ht="13.5">
      <c r="A304" s="239" t="s">
        <v>1804</v>
      </c>
      <c r="B304" s="104">
        <v>56</v>
      </c>
      <c r="C304" s="104">
        <v>108</v>
      </c>
      <c r="D304" s="104">
        <v>51</v>
      </c>
      <c r="E304" s="104">
        <v>57</v>
      </c>
      <c r="F304" s="108"/>
    </row>
    <row r="305" spans="1:6" s="104" customFormat="1" ht="13.5">
      <c r="A305" s="239" t="s">
        <v>1805</v>
      </c>
      <c r="B305" s="104">
        <v>53</v>
      </c>
      <c r="C305" s="104">
        <v>123</v>
      </c>
      <c r="D305" s="104">
        <v>60</v>
      </c>
      <c r="E305" s="104">
        <v>63</v>
      </c>
      <c r="F305" s="108"/>
    </row>
    <row r="306" spans="1:6" s="104" customFormat="1" ht="13.5">
      <c r="A306" s="239" t="s">
        <v>1806</v>
      </c>
      <c r="B306" s="104">
        <v>56</v>
      </c>
      <c r="C306" s="104">
        <v>102</v>
      </c>
      <c r="D306" s="104">
        <v>43</v>
      </c>
      <c r="E306" s="104">
        <v>59</v>
      </c>
      <c r="F306" s="108"/>
    </row>
    <row r="307" spans="1:6" s="104" customFormat="1" ht="13.5">
      <c r="A307" s="239" t="s">
        <v>1807</v>
      </c>
      <c r="B307" s="104">
        <v>63</v>
      </c>
      <c r="C307" s="104">
        <v>113</v>
      </c>
      <c r="D307" s="104">
        <v>54</v>
      </c>
      <c r="E307" s="104">
        <v>59</v>
      </c>
      <c r="F307" s="108"/>
    </row>
    <row r="308" spans="1:6" s="104" customFormat="1" ht="13.5">
      <c r="A308" s="239" t="s">
        <v>1808</v>
      </c>
      <c r="B308" s="104">
        <v>60</v>
      </c>
      <c r="C308" s="104">
        <v>139</v>
      </c>
      <c r="D308" s="104">
        <v>65</v>
      </c>
      <c r="E308" s="104">
        <v>74</v>
      </c>
      <c r="F308" s="108"/>
    </row>
    <row r="309" spans="1:6" s="104" customFormat="1" ht="13.5">
      <c r="A309" s="239" t="s">
        <v>1809</v>
      </c>
      <c r="B309" s="104">
        <v>44</v>
      </c>
      <c r="C309" s="104">
        <v>87</v>
      </c>
      <c r="D309" s="104">
        <v>38</v>
      </c>
      <c r="E309" s="104">
        <v>49</v>
      </c>
      <c r="F309" s="108"/>
    </row>
    <row r="310" spans="1:6" s="104" customFormat="1" ht="13.5">
      <c r="A310" s="239" t="s">
        <v>1810</v>
      </c>
      <c r="B310" s="104">
        <v>27</v>
      </c>
      <c r="C310" s="104">
        <v>52</v>
      </c>
      <c r="D310" s="104">
        <v>26</v>
      </c>
      <c r="E310" s="104">
        <v>26</v>
      </c>
      <c r="F310" s="108"/>
    </row>
    <row r="311" spans="1:6" s="104" customFormat="1" ht="13.5">
      <c r="A311" s="239" t="s">
        <v>1811</v>
      </c>
      <c r="B311" s="104">
        <v>14</v>
      </c>
      <c r="C311" s="104">
        <v>40</v>
      </c>
      <c r="D311" s="104">
        <v>18</v>
      </c>
      <c r="E311" s="104">
        <v>22</v>
      </c>
      <c r="F311" s="108"/>
    </row>
    <row r="312" spans="1:6" s="104" customFormat="1" ht="13.5">
      <c r="A312" s="239" t="s">
        <v>1812</v>
      </c>
      <c r="B312" s="104">
        <v>32</v>
      </c>
      <c r="C312" s="104">
        <v>64</v>
      </c>
      <c r="D312" s="104">
        <v>30</v>
      </c>
      <c r="E312" s="104">
        <v>34</v>
      </c>
      <c r="F312" s="108"/>
    </row>
    <row r="313" spans="1:6" s="104" customFormat="1" ht="13.5">
      <c r="A313" s="239" t="s">
        <v>1813</v>
      </c>
      <c r="B313" s="104">
        <v>37</v>
      </c>
      <c r="C313" s="104">
        <v>81</v>
      </c>
      <c r="D313" s="104">
        <v>42</v>
      </c>
      <c r="E313" s="104">
        <v>39</v>
      </c>
      <c r="F313" s="108"/>
    </row>
    <row r="314" spans="1:6" s="104" customFormat="1" ht="13.5">
      <c r="A314" s="239" t="s">
        <v>1814</v>
      </c>
      <c r="B314" s="104">
        <v>77</v>
      </c>
      <c r="C314" s="104">
        <v>185</v>
      </c>
      <c r="D314" s="104">
        <v>87</v>
      </c>
      <c r="E314" s="104">
        <v>98</v>
      </c>
      <c r="F314" s="108"/>
    </row>
    <row r="315" spans="1:6" s="104" customFormat="1" ht="13.5">
      <c r="A315" s="239" t="s">
        <v>1815</v>
      </c>
      <c r="B315" s="104">
        <v>9</v>
      </c>
      <c r="C315" s="104">
        <v>22</v>
      </c>
      <c r="D315" s="104">
        <v>10</v>
      </c>
      <c r="E315" s="104">
        <v>12</v>
      </c>
      <c r="F315" s="108"/>
    </row>
    <row r="316" spans="1:6" s="104" customFormat="1" ht="13.5">
      <c r="A316" s="239" t="s">
        <v>1816</v>
      </c>
      <c r="B316" s="104">
        <v>3</v>
      </c>
      <c r="C316" s="104">
        <v>10</v>
      </c>
      <c r="D316" s="104">
        <v>5</v>
      </c>
      <c r="E316" s="104">
        <v>5</v>
      </c>
      <c r="F316" s="108"/>
    </row>
    <row r="317" spans="1:6" s="104" customFormat="1" ht="13.5">
      <c r="A317" s="239" t="s">
        <v>1817</v>
      </c>
      <c r="B317" s="104">
        <v>16</v>
      </c>
      <c r="C317" s="104">
        <v>41</v>
      </c>
      <c r="D317" s="104">
        <v>15</v>
      </c>
      <c r="E317" s="104">
        <v>26</v>
      </c>
      <c r="F317" s="108"/>
    </row>
    <row r="318" spans="1:6" s="104" customFormat="1" ht="13.5">
      <c r="A318" s="239" t="s">
        <v>1818</v>
      </c>
      <c r="B318" s="104">
        <v>24</v>
      </c>
      <c r="C318" s="104">
        <v>51</v>
      </c>
      <c r="D318" s="104">
        <v>15</v>
      </c>
      <c r="E318" s="104">
        <v>36</v>
      </c>
      <c r="F318" s="108"/>
    </row>
    <row r="319" spans="1:6" s="104" customFormat="1" ht="13.5">
      <c r="A319" s="239" t="s">
        <v>1819</v>
      </c>
      <c r="B319" s="104">
        <v>60</v>
      </c>
      <c r="C319" s="104">
        <v>136</v>
      </c>
      <c r="D319" s="104">
        <v>63</v>
      </c>
      <c r="E319" s="104">
        <v>73</v>
      </c>
      <c r="F319" s="108"/>
    </row>
    <row r="320" spans="1:6" s="104" customFormat="1" ht="13.5">
      <c r="A320" s="239" t="s">
        <v>1820</v>
      </c>
      <c r="B320" s="104">
        <v>55</v>
      </c>
      <c r="C320" s="104">
        <v>96</v>
      </c>
      <c r="D320" s="104">
        <v>38</v>
      </c>
      <c r="E320" s="104">
        <v>58</v>
      </c>
      <c r="F320" s="108"/>
    </row>
    <row r="321" spans="1:6" s="104" customFormat="1" ht="13.5">
      <c r="A321" s="239" t="s">
        <v>1821</v>
      </c>
      <c r="B321" s="104">
        <v>46</v>
      </c>
      <c r="C321" s="104">
        <v>99</v>
      </c>
      <c r="D321" s="104">
        <v>48</v>
      </c>
      <c r="E321" s="104">
        <v>51</v>
      </c>
      <c r="F321" s="108"/>
    </row>
    <row r="322" spans="1:6" s="104" customFormat="1" ht="13.5">
      <c r="A322" s="239" t="s">
        <v>1822</v>
      </c>
      <c r="B322" s="104">
        <v>39</v>
      </c>
      <c r="C322" s="104">
        <v>86</v>
      </c>
      <c r="D322" s="104">
        <v>40</v>
      </c>
      <c r="E322" s="104">
        <v>46</v>
      </c>
      <c r="F322" s="108"/>
    </row>
    <row r="323" spans="1:6" s="104" customFormat="1" ht="13.5">
      <c r="A323" s="239" t="s">
        <v>1823</v>
      </c>
      <c r="B323" s="104">
        <v>36</v>
      </c>
      <c r="C323" s="104">
        <v>69</v>
      </c>
      <c r="D323" s="104">
        <v>28</v>
      </c>
      <c r="E323" s="104">
        <v>41</v>
      </c>
      <c r="F323" s="108"/>
    </row>
    <row r="324" spans="1:6" s="104" customFormat="1" ht="13.5">
      <c r="A324" s="239" t="s">
        <v>1824</v>
      </c>
      <c r="B324" s="104">
        <v>26</v>
      </c>
      <c r="C324" s="104">
        <v>58</v>
      </c>
      <c r="D324" s="104">
        <v>24</v>
      </c>
      <c r="E324" s="104">
        <v>34</v>
      </c>
      <c r="F324" s="108"/>
    </row>
    <row r="325" spans="1:6" s="104" customFormat="1" ht="13.5">
      <c r="A325" s="239" t="s">
        <v>1825</v>
      </c>
      <c r="B325" s="104">
        <v>60</v>
      </c>
      <c r="C325" s="104">
        <v>108</v>
      </c>
      <c r="D325" s="104">
        <v>50</v>
      </c>
      <c r="E325" s="104">
        <v>58</v>
      </c>
      <c r="F325" s="108"/>
    </row>
    <row r="326" spans="1:6" s="104" customFormat="1" ht="13.5">
      <c r="A326" s="239" t="s">
        <v>1826</v>
      </c>
      <c r="B326" s="104">
        <v>30</v>
      </c>
      <c r="C326" s="104">
        <v>61</v>
      </c>
      <c r="D326" s="104">
        <v>25</v>
      </c>
      <c r="E326" s="104">
        <v>36</v>
      </c>
      <c r="F326" s="108"/>
    </row>
    <row r="327" spans="1:6" s="104" customFormat="1" ht="13.5">
      <c r="A327" s="239" t="s">
        <v>1827</v>
      </c>
      <c r="B327" s="104">
        <v>73</v>
      </c>
      <c r="C327" s="104">
        <v>152</v>
      </c>
      <c r="D327" s="104">
        <v>73</v>
      </c>
      <c r="E327" s="104">
        <v>79</v>
      </c>
      <c r="F327" s="108"/>
    </row>
    <row r="328" spans="1:6" s="104" customFormat="1" ht="13.5">
      <c r="A328" s="239" t="s">
        <v>1828</v>
      </c>
      <c r="B328" s="104">
        <v>61</v>
      </c>
      <c r="C328" s="104">
        <v>123</v>
      </c>
      <c r="D328" s="104">
        <v>51</v>
      </c>
      <c r="E328" s="104">
        <v>72</v>
      </c>
      <c r="F328" s="108"/>
    </row>
    <row r="329" spans="1:6" s="104" customFormat="1" ht="13.5">
      <c r="A329" s="239" t="s">
        <v>1829</v>
      </c>
      <c r="B329" s="104">
        <v>65</v>
      </c>
      <c r="C329" s="104">
        <v>136</v>
      </c>
      <c r="D329" s="104">
        <v>58</v>
      </c>
      <c r="E329" s="104">
        <v>78</v>
      </c>
      <c r="F329" s="108"/>
    </row>
    <row r="330" spans="1:6" s="104" customFormat="1" ht="13.5">
      <c r="A330" s="239" t="s">
        <v>1830</v>
      </c>
      <c r="B330" s="104">
        <v>44</v>
      </c>
      <c r="C330" s="104">
        <v>86</v>
      </c>
      <c r="D330" s="104">
        <v>37</v>
      </c>
      <c r="E330" s="104">
        <v>49</v>
      </c>
      <c r="F330" s="108"/>
    </row>
    <row r="331" spans="1:6" s="104" customFormat="1" ht="13.5">
      <c r="A331" s="239" t="s">
        <v>1831</v>
      </c>
      <c r="B331" s="104">
        <v>30</v>
      </c>
      <c r="C331" s="104">
        <v>50</v>
      </c>
      <c r="D331" s="104">
        <v>19</v>
      </c>
      <c r="E331" s="104">
        <v>31</v>
      </c>
      <c r="F331" s="108"/>
    </row>
    <row r="332" spans="1:6" s="104" customFormat="1" ht="13.5">
      <c r="A332" s="239" t="s">
        <v>1832</v>
      </c>
      <c r="B332" s="104">
        <v>84</v>
      </c>
      <c r="C332" s="104">
        <v>161</v>
      </c>
      <c r="D332" s="104">
        <v>58</v>
      </c>
      <c r="E332" s="104">
        <v>103</v>
      </c>
      <c r="F332" s="108"/>
    </row>
    <row r="333" spans="1:6" s="104" customFormat="1" ht="13.5">
      <c r="A333" s="239" t="s">
        <v>1833</v>
      </c>
      <c r="B333" s="104">
        <v>36</v>
      </c>
      <c r="C333" s="104">
        <v>75</v>
      </c>
      <c r="D333" s="104">
        <v>32</v>
      </c>
      <c r="E333" s="104">
        <v>43</v>
      </c>
      <c r="F333" s="108"/>
    </row>
    <row r="334" spans="1:6" s="104" customFormat="1" ht="13.5">
      <c r="A334" s="239" t="s">
        <v>1834</v>
      </c>
      <c r="B334" s="104">
        <v>29</v>
      </c>
      <c r="C334" s="104">
        <v>60</v>
      </c>
      <c r="D334" s="104">
        <v>20</v>
      </c>
      <c r="E334" s="104">
        <v>40</v>
      </c>
      <c r="F334" s="108"/>
    </row>
    <row r="335" spans="1:6" s="104" customFormat="1" ht="13.5">
      <c r="A335" s="239" t="s">
        <v>1835</v>
      </c>
      <c r="B335" s="104">
        <v>33</v>
      </c>
      <c r="C335" s="104">
        <v>61</v>
      </c>
      <c r="D335" s="104">
        <v>30</v>
      </c>
      <c r="E335" s="104">
        <v>31</v>
      </c>
      <c r="F335" s="108"/>
    </row>
    <row r="336" spans="1:6" s="104" customFormat="1" ht="13.5">
      <c r="A336" s="239"/>
      <c r="F336" s="108"/>
    </row>
    <row r="337" spans="1:6" s="219" customFormat="1" ht="13.5">
      <c r="A337" s="220" t="s">
        <v>1836</v>
      </c>
      <c r="B337" s="219">
        <f>SUM(B338:B422)</f>
        <v>2964</v>
      </c>
      <c r="C337" s="219">
        <f>SUM(C338:C422)</f>
        <v>6290</v>
      </c>
      <c r="D337" s="219">
        <f>SUM(D338:D422)</f>
        <v>2953</v>
      </c>
      <c r="E337" s="219">
        <f>SUM(E338:E422)</f>
        <v>3337</v>
      </c>
      <c r="F337" s="244"/>
    </row>
    <row r="338" spans="1:6" s="104" customFormat="1" ht="13.5">
      <c r="A338" s="239" t="s">
        <v>1837</v>
      </c>
      <c r="B338" s="104">
        <v>15</v>
      </c>
      <c r="C338" s="104">
        <v>21</v>
      </c>
      <c r="D338" s="104">
        <v>12</v>
      </c>
      <c r="E338" s="104">
        <v>9</v>
      </c>
      <c r="F338" s="108"/>
    </row>
    <row r="339" spans="1:6" s="104" customFormat="1" ht="13.5">
      <c r="A339" s="239" t="s">
        <v>1838</v>
      </c>
      <c r="B339" s="104">
        <v>40</v>
      </c>
      <c r="C339" s="104">
        <v>56</v>
      </c>
      <c r="D339" s="104">
        <v>28</v>
      </c>
      <c r="E339" s="108">
        <v>28</v>
      </c>
      <c r="F339" s="108"/>
    </row>
    <row r="340" spans="1:6" s="104" customFormat="1" ht="13.5">
      <c r="A340" s="239" t="s">
        <v>1839</v>
      </c>
      <c r="B340" s="104">
        <v>48</v>
      </c>
      <c r="C340" s="104">
        <v>93</v>
      </c>
      <c r="D340" s="104">
        <v>47</v>
      </c>
      <c r="E340" s="108">
        <v>46</v>
      </c>
      <c r="F340" s="108"/>
    </row>
    <row r="341" spans="1:6" s="104" customFormat="1" ht="13.5">
      <c r="A341" s="239" t="s">
        <v>618</v>
      </c>
      <c r="B341" s="104">
        <v>65</v>
      </c>
      <c r="C341" s="104">
        <v>141</v>
      </c>
      <c r="D341" s="104">
        <v>74</v>
      </c>
      <c r="E341" s="104">
        <v>67</v>
      </c>
      <c r="F341" s="108"/>
    </row>
    <row r="342" spans="1:6" s="104" customFormat="1" ht="13.5">
      <c r="A342" s="239" t="s">
        <v>619</v>
      </c>
      <c r="B342" s="104">
        <v>14</v>
      </c>
      <c r="C342" s="104">
        <v>37</v>
      </c>
      <c r="D342" s="104">
        <v>19</v>
      </c>
      <c r="E342" s="104">
        <v>18</v>
      </c>
      <c r="F342" s="108"/>
    </row>
    <row r="343" spans="1:6" s="104" customFormat="1" ht="13.5">
      <c r="A343" s="239" t="s">
        <v>620</v>
      </c>
      <c r="B343" s="104">
        <v>6</v>
      </c>
      <c r="C343" s="104">
        <v>12</v>
      </c>
      <c r="D343" s="104">
        <v>5</v>
      </c>
      <c r="E343" s="104">
        <v>7</v>
      </c>
      <c r="F343" s="108"/>
    </row>
    <row r="344" spans="1:6" s="104" customFormat="1" ht="13.5">
      <c r="A344" s="239" t="s">
        <v>621</v>
      </c>
      <c r="B344" s="104">
        <v>34</v>
      </c>
      <c r="C344" s="104">
        <v>72</v>
      </c>
      <c r="D344" s="104">
        <v>29</v>
      </c>
      <c r="E344" s="104">
        <v>43</v>
      </c>
      <c r="F344" s="108"/>
    </row>
    <row r="345" spans="1:6" s="104" customFormat="1" ht="13.5">
      <c r="A345" s="239" t="s">
        <v>622</v>
      </c>
      <c r="B345" s="104">
        <v>74</v>
      </c>
      <c r="C345" s="104">
        <v>138</v>
      </c>
      <c r="D345" s="104">
        <v>52</v>
      </c>
      <c r="E345" s="104">
        <v>86</v>
      </c>
      <c r="F345" s="108"/>
    </row>
    <row r="346" spans="1:6" s="104" customFormat="1" ht="13.5">
      <c r="A346" s="239" t="s">
        <v>623</v>
      </c>
      <c r="B346" s="104">
        <v>22</v>
      </c>
      <c r="C346" s="104">
        <v>52</v>
      </c>
      <c r="D346" s="104">
        <v>24</v>
      </c>
      <c r="E346" s="104">
        <v>28</v>
      </c>
      <c r="F346" s="108"/>
    </row>
    <row r="347" spans="1:6" s="104" customFormat="1" ht="13.5">
      <c r="A347" s="239" t="s">
        <v>624</v>
      </c>
      <c r="B347" s="104">
        <v>10</v>
      </c>
      <c r="C347" s="104">
        <v>27</v>
      </c>
      <c r="D347" s="104">
        <v>11</v>
      </c>
      <c r="E347" s="104">
        <v>16</v>
      </c>
      <c r="F347" s="108"/>
    </row>
    <row r="348" spans="1:6" s="104" customFormat="1" ht="13.5">
      <c r="A348" s="239" t="s">
        <v>625</v>
      </c>
      <c r="B348" s="104">
        <v>64</v>
      </c>
      <c r="C348" s="104">
        <v>161</v>
      </c>
      <c r="D348" s="104">
        <v>79</v>
      </c>
      <c r="E348" s="104">
        <v>82</v>
      </c>
      <c r="F348" s="108"/>
    </row>
    <row r="349" spans="1:6" s="104" customFormat="1" ht="13.5">
      <c r="A349" s="239" t="s">
        <v>626</v>
      </c>
      <c r="B349" s="104">
        <v>4</v>
      </c>
      <c r="C349" s="104">
        <v>12</v>
      </c>
      <c r="D349" s="104">
        <v>4</v>
      </c>
      <c r="E349" s="104">
        <v>8</v>
      </c>
      <c r="F349" s="108"/>
    </row>
    <row r="350" spans="1:6" s="104" customFormat="1" ht="13.5">
      <c r="A350" s="239" t="s">
        <v>627</v>
      </c>
      <c r="B350" s="104">
        <v>62</v>
      </c>
      <c r="C350" s="104">
        <v>131</v>
      </c>
      <c r="D350" s="104">
        <v>57</v>
      </c>
      <c r="E350" s="104">
        <v>74</v>
      </c>
      <c r="F350" s="108"/>
    </row>
    <row r="351" spans="1:6" s="104" customFormat="1" ht="13.5">
      <c r="A351" s="239" t="s">
        <v>628</v>
      </c>
      <c r="B351" s="104">
        <v>53</v>
      </c>
      <c r="C351" s="104">
        <v>109</v>
      </c>
      <c r="D351" s="104">
        <v>49</v>
      </c>
      <c r="E351" s="104">
        <v>60</v>
      </c>
      <c r="F351" s="108"/>
    </row>
    <row r="352" spans="1:6" s="104" customFormat="1" ht="13.5">
      <c r="A352" s="239" t="s">
        <v>629</v>
      </c>
      <c r="B352" s="104">
        <v>35</v>
      </c>
      <c r="C352" s="104">
        <v>77</v>
      </c>
      <c r="D352" s="104">
        <v>37</v>
      </c>
      <c r="E352" s="104">
        <v>40</v>
      </c>
      <c r="F352" s="108"/>
    </row>
    <row r="353" spans="1:6" s="104" customFormat="1" ht="13.5">
      <c r="A353" s="239" t="s">
        <v>630</v>
      </c>
      <c r="B353" s="104">
        <v>17</v>
      </c>
      <c r="C353" s="104">
        <v>36</v>
      </c>
      <c r="D353" s="104">
        <v>21</v>
      </c>
      <c r="E353" s="104">
        <v>15</v>
      </c>
      <c r="F353" s="108"/>
    </row>
    <row r="354" spans="1:6" s="104" customFormat="1" ht="13.5">
      <c r="A354" s="239" t="s">
        <v>631</v>
      </c>
      <c r="B354" s="104">
        <v>1</v>
      </c>
      <c r="C354" s="104">
        <v>2</v>
      </c>
      <c r="D354" s="104">
        <v>1</v>
      </c>
      <c r="E354" s="104">
        <v>1</v>
      </c>
      <c r="F354" s="108"/>
    </row>
    <row r="355" spans="1:6" s="104" customFormat="1" ht="13.5">
      <c r="A355" s="239" t="s">
        <v>632</v>
      </c>
      <c r="B355" s="104">
        <v>34</v>
      </c>
      <c r="C355" s="104">
        <v>65</v>
      </c>
      <c r="D355" s="104">
        <v>27</v>
      </c>
      <c r="E355" s="104">
        <v>38</v>
      </c>
      <c r="F355" s="108"/>
    </row>
    <row r="356" spans="1:6" s="104" customFormat="1" ht="13.5">
      <c r="A356" s="239" t="s">
        <v>633</v>
      </c>
      <c r="B356" s="104">
        <v>15</v>
      </c>
      <c r="C356" s="104">
        <v>41</v>
      </c>
      <c r="D356" s="104">
        <v>21</v>
      </c>
      <c r="E356" s="104">
        <v>20</v>
      </c>
      <c r="F356" s="108"/>
    </row>
    <row r="357" spans="1:6" s="104" customFormat="1" ht="13.5">
      <c r="A357" s="239" t="s">
        <v>634</v>
      </c>
      <c r="B357" s="104">
        <v>10</v>
      </c>
      <c r="C357" s="104">
        <v>19</v>
      </c>
      <c r="D357" s="104">
        <v>8</v>
      </c>
      <c r="E357" s="104">
        <v>11</v>
      </c>
      <c r="F357" s="108"/>
    </row>
    <row r="358" spans="1:6" s="104" customFormat="1" ht="13.5">
      <c r="A358" s="239" t="s">
        <v>635</v>
      </c>
      <c r="B358" s="104">
        <v>60</v>
      </c>
      <c r="C358" s="104">
        <v>117</v>
      </c>
      <c r="D358" s="104">
        <v>56</v>
      </c>
      <c r="E358" s="104">
        <v>61</v>
      </c>
      <c r="F358" s="108"/>
    </row>
    <row r="359" spans="1:6" s="104" customFormat="1" ht="13.5">
      <c r="A359" s="239" t="s">
        <v>636</v>
      </c>
      <c r="B359" s="104">
        <v>14</v>
      </c>
      <c r="C359" s="104">
        <v>33</v>
      </c>
      <c r="D359" s="104">
        <v>14</v>
      </c>
      <c r="E359" s="104">
        <v>19</v>
      </c>
      <c r="F359" s="108"/>
    </row>
    <row r="360" spans="1:6" s="104" customFormat="1" ht="13.5">
      <c r="A360" s="239" t="s">
        <v>637</v>
      </c>
      <c r="B360" s="104">
        <v>23</v>
      </c>
      <c r="C360" s="104">
        <v>62</v>
      </c>
      <c r="D360" s="104">
        <v>30</v>
      </c>
      <c r="E360" s="104">
        <v>32</v>
      </c>
      <c r="F360" s="108"/>
    </row>
    <row r="361" spans="1:6" s="104" customFormat="1" ht="13.5">
      <c r="A361" s="239" t="s">
        <v>638</v>
      </c>
      <c r="B361" s="104">
        <v>22</v>
      </c>
      <c r="C361" s="104">
        <v>71</v>
      </c>
      <c r="D361" s="104">
        <v>31</v>
      </c>
      <c r="E361" s="104">
        <v>40</v>
      </c>
      <c r="F361" s="108"/>
    </row>
    <row r="362" spans="1:6" s="104" customFormat="1" ht="13.5">
      <c r="A362" s="239" t="s">
        <v>639</v>
      </c>
      <c r="B362" s="104">
        <v>43</v>
      </c>
      <c r="C362" s="104">
        <v>79</v>
      </c>
      <c r="D362" s="104">
        <v>29</v>
      </c>
      <c r="E362" s="104">
        <v>50</v>
      </c>
      <c r="F362" s="108"/>
    </row>
    <row r="363" spans="1:6" s="104" customFormat="1" ht="13.5">
      <c r="A363" s="239" t="s">
        <v>640</v>
      </c>
      <c r="B363" s="104">
        <v>44</v>
      </c>
      <c r="C363" s="104">
        <v>78</v>
      </c>
      <c r="D363" s="104">
        <v>40</v>
      </c>
      <c r="E363" s="104">
        <v>38</v>
      </c>
      <c r="F363" s="108"/>
    </row>
    <row r="364" spans="1:6" s="104" customFormat="1" ht="13.5">
      <c r="A364" s="239" t="s">
        <v>641</v>
      </c>
      <c r="B364" s="104">
        <v>23</v>
      </c>
      <c r="C364" s="104">
        <v>56</v>
      </c>
      <c r="D364" s="104">
        <v>26</v>
      </c>
      <c r="E364" s="104">
        <v>30</v>
      </c>
      <c r="F364" s="108"/>
    </row>
    <row r="365" spans="1:6" s="104" customFormat="1" ht="13.5">
      <c r="A365" s="239" t="s">
        <v>642</v>
      </c>
      <c r="B365" s="104">
        <v>28</v>
      </c>
      <c r="C365" s="104">
        <v>57</v>
      </c>
      <c r="D365" s="104">
        <v>26</v>
      </c>
      <c r="E365" s="104">
        <v>31</v>
      </c>
      <c r="F365" s="108"/>
    </row>
    <row r="366" spans="1:6" s="104" customFormat="1" ht="13.5">
      <c r="A366" s="239" t="s">
        <v>643</v>
      </c>
      <c r="B366" s="104">
        <v>60</v>
      </c>
      <c r="C366" s="104">
        <v>130</v>
      </c>
      <c r="D366" s="104">
        <v>59</v>
      </c>
      <c r="E366" s="104">
        <v>71</v>
      </c>
      <c r="F366" s="108"/>
    </row>
    <row r="367" spans="1:6" s="104" customFormat="1" ht="13.5">
      <c r="A367" s="239" t="s">
        <v>644</v>
      </c>
      <c r="B367" s="108">
        <v>44</v>
      </c>
      <c r="C367" s="108">
        <v>101</v>
      </c>
      <c r="D367" s="104">
        <v>49</v>
      </c>
      <c r="E367" s="104">
        <v>52</v>
      </c>
      <c r="F367" s="108"/>
    </row>
    <row r="368" spans="1:6" s="104" customFormat="1" ht="13.5">
      <c r="A368" s="286" t="s">
        <v>645</v>
      </c>
      <c r="B368" s="104">
        <v>53</v>
      </c>
      <c r="C368" s="104">
        <v>116</v>
      </c>
      <c r="D368" s="104">
        <v>50</v>
      </c>
      <c r="E368" s="104">
        <v>66</v>
      </c>
      <c r="F368" s="108"/>
    </row>
    <row r="369" spans="1:6" s="104" customFormat="1" ht="13.5">
      <c r="A369" s="239" t="s">
        <v>646</v>
      </c>
      <c r="B369" s="104">
        <v>18</v>
      </c>
      <c r="C369" s="104">
        <v>34</v>
      </c>
      <c r="D369" s="104">
        <v>15</v>
      </c>
      <c r="E369" s="104">
        <v>19</v>
      </c>
      <c r="F369" s="108"/>
    </row>
    <row r="370" spans="1:6" s="104" customFormat="1" ht="13.5">
      <c r="A370" s="239" t="s">
        <v>647</v>
      </c>
      <c r="B370" s="104">
        <v>44</v>
      </c>
      <c r="C370" s="104">
        <v>111</v>
      </c>
      <c r="D370" s="104">
        <v>51</v>
      </c>
      <c r="E370" s="104">
        <v>60</v>
      </c>
      <c r="F370" s="108"/>
    </row>
    <row r="371" spans="1:6" s="104" customFormat="1" ht="13.5">
      <c r="A371" s="239" t="s">
        <v>648</v>
      </c>
      <c r="B371" s="104">
        <v>78</v>
      </c>
      <c r="C371" s="104">
        <v>143</v>
      </c>
      <c r="D371" s="104">
        <v>74</v>
      </c>
      <c r="E371" s="104">
        <v>69</v>
      </c>
      <c r="F371" s="108"/>
    </row>
    <row r="372" spans="1:6" s="104" customFormat="1" ht="13.5">
      <c r="A372" s="239" t="s">
        <v>649</v>
      </c>
      <c r="B372" s="104">
        <v>28</v>
      </c>
      <c r="C372" s="104">
        <v>80</v>
      </c>
      <c r="D372" s="104">
        <v>36</v>
      </c>
      <c r="E372" s="104">
        <v>44</v>
      </c>
      <c r="F372" s="108"/>
    </row>
    <row r="373" spans="1:6" s="104" customFormat="1" ht="13.5">
      <c r="A373" s="239" t="s">
        <v>650</v>
      </c>
      <c r="B373" s="104">
        <v>25</v>
      </c>
      <c r="C373" s="104">
        <v>49</v>
      </c>
      <c r="D373" s="104">
        <v>28</v>
      </c>
      <c r="E373" s="104">
        <v>21</v>
      </c>
      <c r="F373" s="108"/>
    </row>
    <row r="374" spans="1:6" s="104" customFormat="1" ht="13.5">
      <c r="A374" s="239" t="s">
        <v>651</v>
      </c>
      <c r="B374" s="104">
        <v>54</v>
      </c>
      <c r="C374" s="104">
        <v>121</v>
      </c>
      <c r="D374" s="104">
        <v>56</v>
      </c>
      <c r="E374" s="104">
        <v>65</v>
      </c>
      <c r="F374" s="108"/>
    </row>
    <row r="375" spans="1:6" s="104" customFormat="1" ht="13.5">
      <c r="A375" s="239" t="s">
        <v>652</v>
      </c>
      <c r="B375" s="104">
        <v>34</v>
      </c>
      <c r="C375" s="104">
        <v>99</v>
      </c>
      <c r="D375" s="104">
        <v>51</v>
      </c>
      <c r="E375" s="104">
        <v>48</v>
      </c>
      <c r="F375" s="108"/>
    </row>
    <row r="376" spans="1:6" s="104" customFormat="1" ht="13.5">
      <c r="A376" s="239" t="s">
        <v>653</v>
      </c>
      <c r="B376" s="104">
        <v>42</v>
      </c>
      <c r="C376" s="104">
        <v>95</v>
      </c>
      <c r="D376" s="104">
        <v>44</v>
      </c>
      <c r="E376" s="104">
        <v>51</v>
      </c>
      <c r="F376" s="108"/>
    </row>
    <row r="377" spans="1:6" s="104" customFormat="1" ht="13.5">
      <c r="A377" s="239" t="s">
        <v>654</v>
      </c>
      <c r="B377" s="104">
        <v>19</v>
      </c>
      <c r="C377" s="104">
        <v>36</v>
      </c>
      <c r="D377" s="104">
        <v>16</v>
      </c>
      <c r="E377" s="104">
        <v>20</v>
      </c>
      <c r="F377" s="108"/>
    </row>
    <row r="378" spans="1:6" s="104" customFormat="1" ht="13.5">
      <c r="A378" s="239" t="s">
        <v>655</v>
      </c>
      <c r="B378" s="104">
        <v>33</v>
      </c>
      <c r="C378" s="104">
        <v>80</v>
      </c>
      <c r="D378" s="104">
        <v>37</v>
      </c>
      <c r="E378" s="104">
        <v>43</v>
      </c>
      <c r="F378" s="108"/>
    </row>
    <row r="379" spans="1:6" s="104" customFormat="1" ht="13.5">
      <c r="A379" s="239" t="s">
        <v>656</v>
      </c>
      <c r="B379" s="104">
        <v>33</v>
      </c>
      <c r="C379" s="104">
        <v>70</v>
      </c>
      <c r="D379" s="104">
        <v>33</v>
      </c>
      <c r="E379" s="104">
        <v>37</v>
      </c>
      <c r="F379" s="108"/>
    </row>
    <row r="380" spans="1:6" s="104" customFormat="1" ht="13.5">
      <c r="A380" s="239" t="s">
        <v>657</v>
      </c>
      <c r="B380" s="104">
        <v>6</v>
      </c>
      <c r="C380" s="104">
        <v>9</v>
      </c>
      <c r="D380" s="108">
        <v>5</v>
      </c>
      <c r="E380" s="108">
        <v>4</v>
      </c>
      <c r="F380" s="108"/>
    </row>
    <row r="381" spans="1:6" s="104" customFormat="1" ht="13.5">
      <c r="A381" s="239" t="s">
        <v>658</v>
      </c>
      <c r="B381" s="104">
        <v>31</v>
      </c>
      <c r="C381" s="104">
        <v>58</v>
      </c>
      <c r="D381" s="104">
        <v>30</v>
      </c>
      <c r="E381" s="104">
        <v>28</v>
      </c>
      <c r="F381" s="108"/>
    </row>
    <row r="382" spans="1:6" s="104" customFormat="1" ht="13.5">
      <c r="A382" s="239" t="s">
        <v>659</v>
      </c>
      <c r="B382" s="104">
        <v>24</v>
      </c>
      <c r="C382" s="104">
        <v>41</v>
      </c>
      <c r="D382" s="104">
        <v>25</v>
      </c>
      <c r="E382" s="104">
        <v>16</v>
      </c>
      <c r="F382" s="108"/>
    </row>
    <row r="383" spans="1:6" s="104" customFormat="1" ht="13.5">
      <c r="A383" s="239" t="s">
        <v>660</v>
      </c>
      <c r="B383" s="104">
        <v>83</v>
      </c>
      <c r="C383" s="104">
        <v>147</v>
      </c>
      <c r="D383" s="104">
        <v>73</v>
      </c>
      <c r="E383" s="104">
        <v>74</v>
      </c>
      <c r="F383" s="108"/>
    </row>
    <row r="384" spans="1:6" s="104" customFormat="1" ht="13.5">
      <c r="A384" s="239" t="s">
        <v>661</v>
      </c>
      <c r="B384" s="104">
        <v>37</v>
      </c>
      <c r="C384" s="104">
        <v>91</v>
      </c>
      <c r="D384" s="104">
        <v>40</v>
      </c>
      <c r="E384" s="104">
        <v>51</v>
      </c>
      <c r="F384" s="108"/>
    </row>
    <row r="385" spans="1:6" s="104" customFormat="1" ht="13.5">
      <c r="A385" s="239" t="s">
        <v>662</v>
      </c>
      <c r="B385" s="104">
        <v>43</v>
      </c>
      <c r="C385" s="104">
        <v>102</v>
      </c>
      <c r="D385" s="104">
        <v>45</v>
      </c>
      <c r="E385" s="104">
        <v>57</v>
      </c>
      <c r="F385" s="108"/>
    </row>
    <row r="386" spans="1:6" s="104" customFormat="1" ht="13.5">
      <c r="A386" s="239" t="s">
        <v>663</v>
      </c>
      <c r="B386" s="104">
        <v>46</v>
      </c>
      <c r="C386" s="104">
        <v>86</v>
      </c>
      <c r="D386" s="104">
        <v>43</v>
      </c>
      <c r="E386" s="104">
        <v>43</v>
      </c>
      <c r="F386" s="108"/>
    </row>
    <row r="387" spans="1:6" s="104" customFormat="1" ht="13.5">
      <c r="A387" s="239" t="s">
        <v>664</v>
      </c>
      <c r="B387" s="104">
        <v>34</v>
      </c>
      <c r="C387" s="104">
        <v>79</v>
      </c>
      <c r="D387" s="104">
        <v>45</v>
      </c>
      <c r="E387" s="104">
        <v>34</v>
      </c>
      <c r="F387" s="108"/>
    </row>
    <row r="388" spans="1:6" s="104" customFormat="1" ht="13.5">
      <c r="A388" s="239" t="s">
        <v>665</v>
      </c>
      <c r="B388" s="104">
        <v>20</v>
      </c>
      <c r="C388" s="104">
        <v>35</v>
      </c>
      <c r="D388" s="104">
        <v>15</v>
      </c>
      <c r="E388" s="104">
        <v>20</v>
      </c>
      <c r="F388" s="108"/>
    </row>
    <row r="389" spans="1:6" s="104" customFormat="1" ht="13.5">
      <c r="A389" s="239" t="s">
        <v>666</v>
      </c>
      <c r="B389" s="104">
        <v>47</v>
      </c>
      <c r="C389" s="104">
        <v>109</v>
      </c>
      <c r="D389" s="104">
        <v>50</v>
      </c>
      <c r="E389" s="104">
        <v>59</v>
      </c>
      <c r="F389" s="108"/>
    </row>
    <row r="390" spans="1:6" s="104" customFormat="1" ht="13.5">
      <c r="A390" s="239" t="s">
        <v>667</v>
      </c>
      <c r="B390" s="104">
        <v>90</v>
      </c>
      <c r="C390" s="104">
        <v>184</v>
      </c>
      <c r="D390" s="104">
        <v>93</v>
      </c>
      <c r="E390" s="104">
        <v>91</v>
      </c>
      <c r="F390" s="108"/>
    </row>
    <row r="391" spans="1:6" s="104" customFormat="1" ht="13.5">
      <c r="A391" s="239" t="s">
        <v>668</v>
      </c>
      <c r="B391" s="104">
        <v>22</v>
      </c>
      <c r="C391" s="104">
        <v>50</v>
      </c>
      <c r="D391" s="104">
        <v>25</v>
      </c>
      <c r="E391" s="104">
        <v>25</v>
      </c>
      <c r="F391" s="108"/>
    </row>
    <row r="392" spans="1:6" s="104" customFormat="1" ht="13.5">
      <c r="A392" s="239" t="s">
        <v>669</v>
      </c>
      <c r="B392" s="104">
        <v>15</v>
      </c>
      <c r="C392" s="104">
        <v>33</v>
      </c>
      <c r="D392" s="104">
        <v>17</v>
      </c>
      <c r="E392" s="104">
        <v>16</v>
      </c>
      <c r="F392" s="108"/>
    </row>
    <row r="393" spans="1:6" s="104" customFormat="1" ht="13.5">
      <c r="A393" s="239" t="s">
        <v>670</v>
      </c>
      <c r="B393" s="104">
        <v>51</v>
      </c>
      <c r="C393" s="104">
        <v>81</v>
      </c>
      <c r="D393" s="104">
        <v>48</v>
      </c>
      <c r="E393" s="104">
        <v>33</v>
      </c>
      <c r="F393" s="108"/>
    </row>
    <row r="394" spans="1:6" s="104" customFormat="1" ht="13.5">
      <c r="A394" s="239" t="s">
        <v>671</v>
      </c>
      <c r="B394" s="104">
        <v>10</v>
      </c>
      <c r="C394" s="104">
        <v>28</v>
      </c>
      <c r="D394" s="104">
        <v>16</v>
      </c>
      <c r="E394" s="104">
        <v>12</v>
      </c>
      <c r="F394" s="108"/>
    </row>
    <row r="395" spans="1:6" s="104" customFormat="1" ht="13.5">
      <c r="A395" s="239" t="s">
        <v>672</v>
      </c>
      <c r="B395" s="104">
        <v>14</v>
      </c>
      <c r="C395" s="104">
        <v>30</v>
      </c>
      <c r="D395" s="104">
        <v>17</v>
      </c>
      <c r="E395" s="104">
        <v>13</v>
      </c>
      <c r="F395" s="108"/>
    </row>
    <row r="396" spans="1:6" s="104" customFormat="1" ht="13.5">
      <c r="A396" s="239" t="s">
        <v>673</v>
      </c>
      <c r="B396" s="104">
        <v>22</v>
      </c>
      <c r="C396" s="104">
        <v>51</v>
      </c>
      <c r="D396" s="104">
        <v>23</v>
      </c>
      <c r="E396" s="104">
        <v>28</v>
      </c>
      <c r="F396" s="108"/>
    </row>
    <row r="397" spans="1:6" s="104" customFormat="1" ht="13.5">
      <c r="A397" s="239" t="s">
        <v>1840</v>
      </c>
      <c r="B397" s="104">
        <v>19</v>
      </c>
      <c r="C397" s="104">
        <v>48</v>
      </c>
      <c r="D397" s="104">
        <v>19</v>
      </c>
      <c r="E397" s="104">
        <v>29</v>
      </c>
      <c r="F397" s="108"/>
    </row>
    <row r="398" spans="1:6" s="104" customFormat="1" ht="13.5">
      <c r="A398" s="239" t="s">
        <v>1841</v>
      </c>
      <c r="B398" s="104">
        <v>36</v>
      </c>
      <c r="C398" s="104">
        <v>74</v>
      </c>
      <c r="D398" s="104">
        <v>32</v>
      </c>
      <c r="E398" s="104">
        <v>42</v>
      </c>
      <c r="F398" s="108"/>
    </row>
    <row r="399" spans="1:6" s="104" customFormat="1" ht="13.5">
      <c r="A399" s="239" t="s">
        <v>1842</v>
      </c>
      <c r="B399" s="104">
        <v>54</v>
      </c>
      <c r="C399" s="104">
        <v>94</v>
      </c>
      <c r="D399" s="104">
        <v>45</v>
      </c>
      <c r="E399" s="104">
        <v>49</v>
      </c>
      <c r="F399" s="108"/>
    </row>
    <row r="400" spans="1:6" s="104" customFormat="1" ht="13.5">
      <c r="A400" s="239" t="s">
        <v>1843</v>
      </c>
      <c r="B400" s="104">
        <v>57</v>
      </c>
      <c r="C400" s="104">
        <v>114</v>
      </c>
      <c r="D400" s="104">
        <v>58</v>
      </c>
      <c r="E400" s="104">
        <v>56</v>
      </c>
      <c r="F400" s="108"/>
    </row>
    <row r="401" spans="1:6" s="104" customFormat="1" ht="13.5">
      <c r="A401" s="239" t="s">
        <v>1844</v>
      </c>
      <c r="B401" s="104">
        <v>53</v>
      </c>
      <c r="C401" s="104">
        <v>95</v>
      </c>
      <c r="D401" s="104">
        <v>41</v>
      </c>
      <c r="E401" s="104">
        <v>54</v>
      </c>
      <c r="F401" s="108"/>
    </row>
    <row r="402" spans="1:6" s="104" customFormat="1" ht="13.5">
      <c r="A402" s="239" t="s">
        <v>1845</v>
      </c>
      <c r="B402" s="104">
        <v>22</v>
      </c>
      <c r="C402" s="104">
        <v>48</v>
      </c>
      <c r="D402" s="104">
        <v>22</v>
      </c>
      <c r="E402" s="104">
        <v>26</v>
      </c>
      <c r="F402" s="108"/>
    </row>
    <row r="403" spans="1:6" s="104" customFormat="1" ht="13.5">
      <c r="A403" s="239" t="s">
        <v>1846</v>
      </c>
      <c r="B403" s="104">
        <v>30</v>
      </c>
      <c r="C403" s="104">
        <v>68</v>
      </c>
      <c r="D403" s="104">
        <v>32</v>
      </c>
      <c r="E403" s="104">
        <v>36</v>
      </c>
      <c r="F403" s="108"/>
    </row>
    <row r="404" spans="1:6" s="104" customFormat="1" ht="13.5">
      <c r="A404" s="239" t="s">
        <v>1847</v>
      </c>
      <c r="B404" s="104">
        <v>63</v>
      </c>
      <c r="C404" s="104">
        <v>152</v>
      </c>
      <c r="D404" s="104">
        <v>62</v>
      </c>
      <c r="E404" s="104">
        <v>90</v>
      </c>
      <c r="F404" s="108"/>
    </row>
    <row r="405" spans="1:6" s="104" customFormat="1" ht="13.5">
      <c r="A405" s="239" t="s">
        <v>1848</v>
      </c>
      <c r="B405" s="104">
        <v>42</v>
      </c>
      <c r="C405" s="104">
        <v>81</v>
      </c>
      <c r="D405" s="104">
        <v>39</v>
      </c>
      <c r="E405" s="104">
        <v>42</v>
      </c>
      <c r="F405" s="108"/>
    </row>
    <row r="406" spans="1:6" s="104" customFormat="1" ht="13.5">
      <c r="A406" s="239" t="s">
        <v>1849</v>
      </c>
      <c r="B406" s="104">
        <v>51</v>
      </c>
      <c r="C406" s="104">
        <v>106</v>
      </c>
      <c r="D406" s="104">
        <v>43</v>
      </c>
      <c r="E406" s="104">
        <v>63</v>
      </c>
      <c r="F406" s="108"/>
    </row>
    <row r="407" spans="1:6" s="104" customFormat="1" ht="13.5">
      <c r="A407" s="239" t="s">
        <v>1850</v>
      </c>
      <c r="B407" s="104">
        <v>30</v>
      </c>
      <c r="C407" s="104">
        <v>70</v>
      </c>
      <c r="D407" s="104">
        <v>31</v>
      </c>
      <c r="E407" s="104">
        <v>39</v>
      </c>
      <c r="F407" s="108"/>
    </row>
    <row r="408" spans="1:6" s="104" customFormat="1" ht="13.5">
      <c r="A408" s="239" t="s">
        <v>1851</v>
      </c>
      <c r="B408" s="104">
        <v>40</v>
      </c>
      <c r="C408" s="104">
        <v>80</v>
      </c>
      <c r="D408" s="104">
        <v>35</v>
      </c>
      <c r="E408" s="104">
        <v>45</v>
      </c>
      <c r="F408" s="108"/>
    </row>
    <row r="409" spans="1:6" s="104" customFormat="1" ht="13.5">
      <c r="A409" s="239" t="s">
        <v>1852</v>
      </c>
      <c r="B409" s="104">
        <v>22</v>
      </c>
      <c r="C409" s="104">
        <v>52</v>
      </c>
      <c r="D409" s="104">
        <v>23</v>
      </c>
      <c r="E409" s="104">
        <v>29</v>
      </c>
      <c r="F409" s="108"/>
    </row>
    <row r="410" spans="1:6" s="104" customFormat="1" ht="13.5">
      <c r="A410" s="239" t="s">
        <v>1853</v>
      </c>
      <c r="B410" s="104">
        <v>44</v>
      </c>
      <c r="C410" s="104">
        <v>91</v>
      </c>
      <c r="D410" s="104">
        <v>48</v>
      </c>
      <c r="E410" s="104">
        <v>43</v>
      </c>
      <c r="F410" s="108"/>
    </row>
    <row r="411" spans="1:6" s="104" customFormat="1" ht="13.5">
      <c r="A411" s="239" t="s">
        <v>1854</v>
      </c>
      <c r="B411" s="104">
        <v>49</v>
      </c>
      <c r="C411" s="104">
        <v>96</v>
      </c>
      <c r="D411" s="104">
        <v>38</v>
      </c>
      <c r="E411" s="104">
        <v>58</v>
      </c>
      <c r="F411" s="108"/>
    </row>
    <row r="412" spans="1:6" s="104" customFormat="1" ht="13.5">
      <c r="A412" s="239" t="s">
        <v>1855</v>
      </c>
      <c r="B412" s="104">
        <v>31</v>
      </c>
      <c r="C412" s="104">
        <v>69</v>
      </c>
      <c r="D412" s="104">
        <v>29</v>
      </c>
      <c r="E412" s="104">
        <v>40</v>
      </c>
      <c r="F412" s="108"/>
    </row>
    <row r="413" spans="1:6" s="104" customFormat="1" ht="13.5">
      <c r="A413" s="239" t="s">
        <v>1856</v>
      </c>
      <c r="B413" s="104">
        <v>6</v>
      </c>
      <c r="C413" s="104">
        <v>12</v>
      </c>
      <c r="D413" s="104">
        <v>4</v>
      </c>
      <c r="E413" s="104">
        <v>8</v>
      </c>
      <c r="F413" s="108"/>
    </row>
    <row r="414" spans="1:6" s="104" customFormat="1" ht="13.5">
      <c r="A414" s="239" t="s">
        <v>1857</v>
      </c>
      <c r="B414" s="104">
        <v>1</v>
      </c>
      <c r="C414" s="104">
        <v>2</v>
      </c>
      <c r="D414" s="104">
        <v>1</v>
      </c>
      <c r="E414" s="104">
        <v>1</v>
      </c>
      <c r="F414" s="108"/>
    </row>
    <row r="415" spans="1:6" s="104" customFormat="1" ht="13.5">
      <c r="A415" s="239" t="s">
        <v>1858</v>
      </c>
      <c r="B415" s="104">
        <v>11</v>
      </c>
      <c r="C415" s="104">
        <v>20</v>
      </c>
      <c r="D415" s="104">
        <v>11</v>
      </c>
      <c r="E415" s="104">
        <v>9</v>
      </c>
      <c r="F415" s="108"/>
    </row>
    <row r="416" spans="1:6" s="104" customFormat="1" ht="13.5">
      <c r="A416" s="239" t="s">
        <v>1859</v>
      </c>
      <c r="B416" s="104">
        <v>59</v>
      </c>
      <c r="C416" s="104">
        <v>114</v>
      </c>
      <c r="D416" s="104">
        <v>53</v>
      </c>
      <c r="E416" s="104">
        <v>61</v>
      </c>
      <c r="F416" s="108"/>
    </row>
    <row r="417" spans="1:6" s="104" customFormat="1" ht="13.5">
      <c r="A417" s="239" t="s">
        <v>1860</v>
      </c>
      <c r="B417" s="104">
        <v>11</v>
      </c>
      <c r="C417" s="104">
        <v>23</v>
      </c>
      <c r="D417" s="104">
        <v>11</v>
      </c>
      <c r="E417" s="104">
        <v>12</v>
      </c>
      <c r="F417" s="108"/>
    </row>
    <row r="418" spans="1:6" s="104" customFormat="1" ht="13.5">
      <c r="A418" s="239" t="s">
        <v>1861</v>
      </c>
      <c r="B418" s="104">
        <v>22</v>
      </c>
      <c r="C418" s="104">
        <v>68</v>
      </c>
      <c r="D418" s="104">
        <v>31</v>
      </c>
      <c r="E418" s="104">
        <v>37</v>
      </c>
      <c r="F418" s="108"/>
    </row>
    <row r="419" spans="1:6" s="104" customFormat="1" ht="13.5">
      <c r="A419" s="239" t="s">
        <v>1862</v>
      </c>
      <c r="B419" s="104">
        <v>50</v>
      </c>
      <c r="C419" s="104">
        <v>121</v>
      </c>
      <c r="D419" s="104">
        <v>53</v>
      </c>
      <c r="E419" s="104">
        <v>68</v>
      </c>
      <c r="F419" s="108"/>
    </row>
    <row r="420" spans="1:6" s="104" customFormat="1" ht="13.5">
      <c r="A420" s="239" t="s">
        <v>1863</v>
      </c>
      <c r="B420" s="104">
        <v>46</v>
      </c>
      <c r="C420" s="104">
        <v>95</v>
      </c>
      <c r="D420" s="104">
        <v>53</v>
      </c>
      <c r="E420" s="104">
        <v>42</v>
      </c>
      <c r="F420" s="108"/>
    </row>
    <row r="421" spans="1:6" s="104" customFormat="1" ht="13.5">
      <c r="A421" s="239" t="s">
        <v>1864</v>
      </c>
      <c r="B421" s="104">
        <v>23</v>
      </c>
      <c r="C421" s="104">
        <v>53</v>
      </c>
      <c r="D421" s="104">
        <v>23</v>
      </c>
      <c r="E421" s="104">
        <v>30</v>
      </c>
      <c r="F421" s="108"/>
    </row>
    <row r="422" spans="1:6" s="104" customFormat="1" ht="13.5">
      <c r="A422" s="239" t="s">
        <v>1865</v>
      </c>
      <c r="B422" s="104">
        <v>52</v>
      </c>
      <c r="C422" s="104">
        <v>110</v>
      </c>
      <c r="D422" s="104">
        <v>50</v>
      </c>
      <c r="E422" s="104">
        <v>60</v>
      </c>
      <c r="F422" s="108"/>
    </row>
    <row r="423" spans="1:6" s="104" customFormat="1" ht="13.5">
      <c r="A423" s="239"/>
      <c r="F423" s="108"/>
    </row>
    <row r="424" spans="1:6" s="219" customFormat="1" ht="13.5">
      <c r="A424" s="220" t="s">
        <v>1866</v>
      </c>
      <c r="B424" s="219">
        <f>SUM(B425:B480)</f>
        <v>3423</v>
      </c>
      <c r="C424" s="219">
        <f>SUM(C425:C480)</f>
        <v>7839</v>
      </c>
      <c r="D424" s="219">
        <f>SUM(D425:D480)</f>
        <v>3581</v>
      </c>
      <c r="E424" s="219">
        <f>SUM(E425:E480)</f>
        <v>4258</v>
      </c>
      <c r="F424" s="244"/>
    </row>
    <row r="425" spans="1:6" s="104" customFormat="1" ht="13.5">
      <c r="A425" s="239" t="s">
        <v>1867</v>
      </c>
      <c r="B425" s="104">
        <v>48</v>
      </c>
      <c r="C425" s="104">
        <v>99</v>
      </c>
      <c r="D425" s="104">
        <v>48</v>
      </c>
      <c r="E425" s="104">
        <v>51</v>
      </c>
      <c r="F425" s="108"/>
    </row>
    <row r="426" spans="1:6" s="104" customFormat="1" ht="13.5">
      <c r="A426" s="239" t="s">
        <v>1868</v>
      </c>
      <c r="B426" s="104">
        <v>31</v>
      </c>
      <c r="C426" s="104">
        <v>78</v>
      </c>
      <c r="D426" s="104">
        <v>35</v>
      </c>
      <c r="E426" s="104">
        <v>43</v>
      </c>
      <c r="F426" s="108"/>
    </row>
    <row r="427" spans="1:6" s="104" customFormat="1" ht="13.5">
      <c r="A427" s="239" t="s">
        <v>1869</v>
      </c>
      <c r="B427" s="104">
        <v>21</v>
      </c>
      <c r="C427" s="104">
        <v>43</v>
      </c>
      <c r="D427" s="104">
        <v>24</v>
      </c>
      <c r="E427" s="104">
        <v>19</v>
      </c>
      <c r="F427" s="108"/>
    </row>
    <row r="428" spans="1:6" s="104" customFormat="1" ht="13.5">
      <c r="A428" s="239" t="s">
        <v>1870</v>
      </c>
      <c r="B428" s="104">
        <v>58</v>
      </c>
      <c r="C428" s="104">
        <v>130</v>
      </c>
      <c r="D428" s="104">
        <v>56</v>
      </c>
      <c r="E428" s="104">
        <v>74</v>
      </c>
      <c r="F428" s="108"/>
    </row>
    <row r="429" spans="1:6" s="104" customFormat="1" ht="13.5">
      <c r="A429" s="239" t="s">
        <v>1871</v>
      </c>
      <c r="B429" s="104">
        <v>31</v>
      </c>
      <c r="C429" s="104">
        <v>64</v>
      </c>
      <c r="D429" s="104">
        <v>28</v>
      </c>
      <c r="E429" s="104">
        <v>36</v>
      </c>
      <c r="F429" s="108"/>
    </row>
    <row r="430" spans="1:6" s="104" customFormat="1" ht="13.5">
      <c r="A430" s="239" t="s">
        <v>1872</v>
      </c>
      <c r="B430" s="104">
        <v>73</v>
      </c>
      <c r="C430" s="104">
        <v>161</v>
      </c>
      <c r="D430" s="104">
        <v>74</v>
      </c>
      <c r="E430" s="104">
        <v>87</v>
      </c>
      <c r="F430" s="108"/>
    </row>
    <row r="431" spans="1:6" s="104" customFormat="1" ht="13.5">
      <c r="A431" s="239" t="s">
        <v>1873</v>
      </c>
      <c r="B431" s="104">
        <v>38</v>
      </c>
      <c r="C431" s="104">
        <v>100</v>
      </c>
      <c r="D431" s="104">
        <v>48</v>
      </c>
      <c r="E431" s="104">
        <v>52</v>
      </c>
      <c r="F431" s="108"/>
    </row>
    <row r="432" spans="1:6" s="104" customFormat="1" ht="13.5">
      <c r="A432" s="239" t="s">
        <v>1874</v>
      </c>
      <c r="B432" s="104">
        <v>38</v>
      </c>
      <c r="C432" s="104">
        <v>85</v>
      </c>
      <c r="D432" s="104">
        <v>42</v>
      </c>
      <c r="E432" s="104">
        <v>43</v>
      </c>
      <c r="F432" s="108"/>
    </row>
    <row r="433" spans="1:6" s="104" customFormat="1" ht="13.5">
      <c r="A433" s="239" t="s">
        <v>1875</v>
      </c>
      <c r="B433" s="104">
        <v>3</v>
      </c>
      <c r="C433" s="104">
        <v>8</v>
      </c>
      <c r="D433" s="104">
        <v>2</v>
      </c>
      <c r="E433" s="104">
        <v>6</v>
      </c>
      <c r="F433" s="108"/>
    </row>
    <row r="434" spans="1:6" s="104" customFormat="1" ht="13.5">
      <c r="A434" s="239" t="s">
        <v>1876</v>
      </c>
      <c r="B434" s="104">
        <v>79</v>
      </c>
      <c r="C434" s="104">
        <v>207</v>
      </c>
      <c r="D434" s="104">
        <v>92</v>
      </c>
      <c r="E434" s="104">
        <v>115</v>
      </c>
      <c r="F434" s="108"/>
    </row>
    <row r="435" spans="1:6" s="104" customFormat="1" ht="13.5">
      <c r="A435" s="239" t="s">
        <v>1877</v>
      </c>
      <c r="B435" s="104">
        <v>48</v>
      </c>
      <c r="C435" s="104">
        <v>117</v>
      </c>
      <c r="D435" s="104">
        <v>46</v>
      </c>
      <c r="E435" s="104">
        <v>71</v>
      </c>
      <c r="F435" s="108"/>
    </row>
    <row r="436" spans="1:6" s="104" customFormat="1" ht="13.5">
      <c r="A436" s="239" t="s">
        <v>1878</v>
      </c>
      <c r="B436" s="104">
        <v>27</v>
      </c>
      <c r="C436" s="104">
        <v>60</v>
      </c>
      <c r="D436" s="104">
        <v>24</v>
      </c>
      <c r="E436" s="104">
        <v>36</v>
      </c>
      <c r="F436" s="108"/>
    </row>
    <row r="437" spans="1:6" s="104" customFormat="1" ht="13.5">
      <c r="A437" s="239" t="s">
        <v>1879</v>
      </c>
      <c r="B437" s="104">
        <v>53</v>
      </c>
      <c r="C437" s="104">
        <v>115</v>
      </c>
      <c r="D437" s="104">
        <v>53</v>
      </c>
      <c r="E437" s="104">
        <v>62</v>
      </c>
      <c r="F437" s="108"/>
    </row>
    <row r="438" spans="1:6" s="104" customFormat="1" ht="13.5">
      <c r="A438" s="239" t="s">
        <v>1880</v>
      </c>
      <c r="B438" s="104">
        <v>60</v>
      </c>
      <c r="C438" s="104">
        <v>151</v>
      </c>
      <c r="D438" s="104">
        <v>73</v>
      </c>
      <c r="E438" s="104">
        <v>78</v>
      </c>
      <c r="F438" s="108"/>
    </row>
    <row r="439" spans="1:6" s="104" customFormat="1" ht="13.5">
      <c r="A439" s="239" t="s">
        <v>1881</v>
      </c>
      <c r="B439" s="104">
        <v>40</v>
      </c>
      <c r="C439" s="104">
        <v>102</v>
      </c>
      <c r="D439" s="104">
        <v>49</v>
      </c>
      <c r="E439" s="104">
        <v>53</v>
      </c>
      <c r="F439" s="108"/>
    </row>
    <row r="440" spans="1:6" s="104" customFormat="1" ht="13.5">
      <c r="A440" s="239" t="s">
        <v>1882</v>
      </c>
      <c r="B440" s="104">
        <v>1</v>
      </c>
      <c r="C440" s="104">
        <v>3</v>
      </c>
      <c r="D440" s="104">
        <v>1</v>
      </c>
      <c r="E440" s="104">
        <v>2</v>
      </c>
      <c r="F440" s="108"/>
    </row>
    <row r="441" spans="1:6" s="104" customFormat="1" ht="13.5">
      <c r="A441" s="239" t="s">
        <v>1883</v>
      </c>
      <c r="B441" s="104">
        <v>37</v>
      </c>
      <c r="C441" s="104">
        <v>63</v>
      </c>
      <c r="D441" s="104">
        <v>26</v>
      </c>
      <c r="E441" s="104">
        <v>37</v>
      </c>
      <c r="F441" s="108"/>
    </row>
    <row r="442" spans="1:6" s="104" customFormat="1" ht="13.5">
      <c r="A442" s="239" t="s">
        <v>1884</v>
      </c>
      <c r="B442" s="104">
        <v>122</v>
      </c>
      <c r="C442" s="104">
        <v>290</v>
      </c>
      <c r="D442" s="104">
        <v>150</v>
      </c>
      <c r="E442" s="104">
        <v>140</v>
      </c>
      <c r="F442" s="108"/>
    </row>
    <row r="443" spans="1:6" s="104" customFormat="1" ht="13.5">
      <c r="A443" s="239" t="s">
        <v>1885</v>
      </c>
      <c r="B443" s="104">
        <v>13</v>
      </c>
      <c r="C443" s="104">
        <v>35</v>
      </c>
      <c r="D443" s="104">
        <v>16</v>
      </c>
      <c r="E443" s="104">
        <v>19</v>
      </c>
      <c r="F443" s="108"/>
    </row>
    <row r="444" spans="1:6" s="104" customFormat="1" ht="13.5">
      <c r="A444" s="239" t="s">
        <v>1886</v>
      </c>
      <c r="B444" s="104">
        <v>14</v>
      </c>
      <c r="C444" s="104">
        <v>39</v>
      </c>
      <c r="D444" s="104">
        <v>16</v>
      </c>
      <c r="E444" s="104">
        <v>23</v>
      </c>
      <c r="F444" s="108"/>
    </row>
    <row r="445" spans="1:6" s="104" customFormat="1" ht="13.5">
      <c r="A445" s="239" t="s">
        <v>1887</v>
      </c>
      <c r="B445" s="104">
        <v>39</v>
      </c>
      <c r="C445" s="104">
        <v>82</v>
      </c>
      <c r="D445" s="104">
        <v>36</v>
      </c>
      <c r="E445" s="104">
        <v>46</v>
      </c>
      <c r="F445" s="108"/>
    </row>
    <row r="446" spans="1:6" s="104" customFormat="1" ht="13.5">
      <c r="A446" s="239" t="s">
        <v>1888</v>
      </c>
      <c r="B446" s="104">
        <v>50</v>
      </c>
      <c r="C446" s="104">
        <v>132</v>
      </c>
      <c r="D446" s="104">
        <v>62</v>
      </c>
      <c r="E446" s="104">
        <v>70</v>
      </c>
      <c r="F446" s="108"/>
    </row>
    <row r="447" spans="1:6" s="104" customFormat="1" ht="13.5">
      <c r="A447" s="239" t="s">
        <v>1889</v>
      </c>
      <c r="B447" s="104">
        <v>81</v>
      </c>
      <c r="C447" s="104">
        <v>161</v>
      </c>
      <c r="D447" s="104">
        <v>67</v>
      </c>
      <c r="E447" s="104">
        <v>94</v>
      </c>
      <c r="F447" s="108"/>
    </row>
    <row r="448" spans="1:6" s="104" customFormat="1" ht="13.5">
      <c r="A448" s="239" t="s">
        <v>1890</v>
      </c>
      <c r="B448" s="104">
        <v>79</v>
      </c>
      <c r="C448" s="104">
        <v>181</v>
      </c>
      <c r="D448" s="104">
        <v>87</v>
      </c>
      <c r="E448" s="104">
        <v>94</v>
      </c>
      <c r="F448" s="108"/>
    </row>
    <row r="449" spans="1:6" s="104" customFormat="1" ht="13.5">
      <c r="A449" s="239" t="s">
        <v>1891</v>
      </c>
      <c r="B449" s="104">
        <v>42</v>
      </c>
      <c r="C449" s="104">
        <v>95</v>
      </c>
      <c r="D449" s="104">
        <v>42</v>
      </c>
      <c r="E449" s="104">
        <v>53</v>
      </c>
      <c r="F449" s="108"/>
    </row>
    <row r="450" spans="1:6" s="104" customFormat="1" ht="13.5">
      <c r="A450" s="239" t="s">
        <v>1892</v>
      </c>
      <c r="B450" s="104">
        <v>115</v>
      </c>
      <c r="C450" s="104">
        <v>241</v>
      </c>
      <c r="D450" s="104">
        <v>113</v>
      </c>
      <c r="E450" s="104">
        <v>128</v>
      </c>
      <c r="F450" s="108"/>
    </row>
    <row r="451" spans="1:6" s="104" customFormat="1" ht="13.5">
      <c r="A451" s="239" t="s">
        <v>1893</v>
      </c>
      <c r="B451" s="104">
        <v>42</v>
      </c>
      <c r="C451" s="104">
        <v>92</v>
      </c>
      <c r="D451" s="104">
        <v>47</v>
      </c>
      <c r="E451" s="104">
        <v>45</v>
      </c>
      <c r="F451" s="108"/>
    </row>
    <row r="452" spans="1:6" s="104" customFormat="1" ht="13.5">
      <c r="A452" s="239" t="s">
        <v>1894</v>
      </c>
      <c r="B452" s="104">
        <v>43</v>
      </c>
      <c r="C452" s="104">
        <v>102</v>
      </c>
      <c r="D452" s="104">
        <v>45</v>
      </c>
      <c r="E452" s="104">
        <v>57</v>
      </c>
      <c r="F452" s="108"/>
    </row>
    <row r="453" spans="1:6" s="104" customFormat="1" ht="13.5">
      <c r="A453" s="239" t="s">
        <v>905</v>
      </c>
      <c r="B453" s="104">
        <v>71</v>
      </c>
      <c r="C453" s="104">
        <v>134</v>
      </c>
      <c r="D453" s="104">
        <v>69</v>
      </c>
      <c r="E453" s="104">
        <v>65</v>
      </c>
      <c r="F453" s="108"/>
    </row>
    <row r="454" spans="1:6" s="104" customFormat="1" ht="13.5">
      <c r="A454" s="239" t="s">
        <v>906</v>
      </c>
      <c r="B454" s="104">
        <v>62</v>
      </c>
      <c r="C454" s="104">
        <v>136</v>
      </c>
      <c r="D454" s="104">
        <v>64</v>
      </c>
      <c r="E454" s="104">
        <v>72</v>
      </c>
      <c r="F454" s="108"/>
    </row>
    <row r="455" spans="1:6" s="104" customFormat="1" ht="13.5">
      <c r="A455" s="239" t="s">
        <v>907</v>
      </c>
      <c r="B455" s="104">
        <v>25</v>
      </c>
      <c r="C455" s="104">
        <v>63</v>
      </c>
      <c r="D455" s="104">
        <v>33</v>
      </c>
      <c r="E455" s="104">
        <v>30</v>
      </c>
      <c r="F455" s="108"/>
    </row>
    <row r="456" spans="1:6" s="104" customFormat="1" ht="13.5">
      <c r="A456" s="239" t="s">
        <v>908</v>
      </c>
      <c r="B456" s="104">
        <v>160</v>
      </c>
      <c r="C456" s="104">
        <v>371</v>
      </c>
      <c r="D456" s="104">
        <v>161</v>
      </c>
      <c r="E456" s="104">
        <v>210</v>
      </c>
      <c r="F456" s="108"/>
    </row>
    <row r="457" spans="1:6" s="104" customFormat="1" ht="13.5">
      <c r="A457" s="239" t="s">
        <v>909</v>
      </c>
      <c r="B457" s="104">
        <v>58</v>
      </c>
      <c r="C457" s="104">
        <v>111</v>
      </c>
      <c r="D457" s="104">
        <v>61</v>
      </c>
      <c r="E457" s="104">
        <v>50</v>
      </c>
      <c r="F457" s="108"/>
    </row>
    <row r="458" spans="1:6" s="104" customFormat="1" ht="13.5">
      <c r="A458" s="239" t="s">
        <v>910</v>
      </c>
      <c r="B458" s="104">
        <v>3</v>
      </c>
      <c r="C458" s="104">
        <v>7</v>
      </c>
      <c r="D458" s="104">
        <v>4</v>
      </c>
      <c r="E458" s="104">
        <v>3</v>
      </c>
      <c r="F458" s="108"/>
    </row>
    <row r="459" spans="1:6" s="104" customFormat="1" ht="13.5">
      <c r="A459" s="239" t="s">
        <v>911</v>
      </c>
      <c r="B459" s="104">
        <v>11</v>
      </c>
      <c r="C459" s="104">
        <v>23</v>
      </c>
      <c r="D459" s="104">
        <v>12</v>
      </c>
      <c r="E459" s="104">
        <v>11</v>
      </c>
      <c r="F459" s="108"/>
    </row>
    <row r="460" spans="1:6" s="104" customFormat="1" ht="13.5">
      <c r="A460" s="239" t="s">
        <v>912</v>
      </c>
      <c r="B460" s="104">
        <v>22</v>
      </c>
      <c r="C460" s="104">
        <v>47</v>
      </c>
      <c r="D460" s="104">
        <v>24</v>
      </c>
      <c r="E460" s="104">
        <v>23</v>
      </c>
      <c r="F460" s="108"/>
    </row>
    <row r="461" spans="1:6" s="104" customFormat="1" ht="13.5">
      <c r="A461" s="239" t="s">
        <v>913</v>
      </c>
      <c r="B461" s="104">
        <v>4</v>
      </c>
      <c r="C461" s="104">
        <v>5</v>
      </c>
      <c r="D461" s="104">
        <v>2</v>
      </c>
      <c r="E461" s="104">
        <v>3</v>
      </c>
      <c r="F461" s="108"/>
    </row>
    <row r="462" spans="1:6" s="104" customFormat="1" ht="13.5">
      <c r="A462" s="239" t="s">
        <v>914</v>
      </c>
      <c r="B462" s="104">
        <v>26</v>
      </c>
      <c r="C462" s="104">
        <v>65</v>
      </c>
      <c r="D462" s="104">
        <v>31</v>
      </c>
      <c r="E462" s="104">
        <v>34</v>
      </c>
      <c r="F462" s="108"/>
    </row>
    <row r="463" spans="1:6" s="104" customFormat="1" ht="13.5">
      <c r="A463" s="239" t="s">
        <v>915</v>
      </c>
      <c r="B463" s="104">
        <v>19</v>
      </c>
      <c r="C463" s="104">
        <v>65</v>
      </c>
      <c r="D463" s="104">
        <v>28</v>
      </c>
      <c r="E463" s="104">
        <v>37</v>
      </c>
      <c r="F463" s="108"/>
    </row>
    <row r="464" spans="1:6" s="104" customFormat="1" ht="13.5">
      <c r="A464" s="239" t="s">
        <v>916</v>
      </c>
      <c r="B464" s="104">
        <v>87</v>
      </c>
      <c r="C464" s="104">
        <v>195</v>
      </c>
      <c r="D464" s="104">
        <v>83</v>
      </c>
      <c r="E464" s="104">
        <v>112</v>
      </c>
      <c r="F464" s="108"/>
    </row>
    <row r="465" spans="1:6" s="104" customFormat="1" ht="13.5">
      <c r="A465" s="239" t="s">
        <v>917</v>
      </c>
      <c r="B465" s="104">
        <v>19</v>
      </c>
      <c r="C465" s="104">
        <v>44</v>
      </c>
      <c r="D465" s="104">
        <v>17</v>
      </c>
      <c r="E465" s="104">
        <v>27</v>
      </c>
      <c r="F465" s="108"/>
    </row>
    <row r="466" spans="1:6" s="104" customFormat="1" ht="13.5">
      <c r="A466" s="239" t="s">
        <v>918</v>
      </c>
      <c r="B466" s="104">
        <v>102</v>
      </c>
      <c r="C466" s="104">
        <v>260</v>
      </c>
      <c r="D466" s="104">
        <v>116</v>
      </c>
      <c r="E466" s="104">
        <v>144</v>
      </c>
      <c r="F466" s="108"/>
    </row>
    <row r="467" spans="1:6" s="104" customFormat="1" ht="13.5">
      <c r="A467" s="239" t="s">
        <v>919</v>
      </c>
      <c r="B467" s="104">
        <v>37</v>
      </c>
      <c r="C467" s="104">
        <v>101</v>
      </c>
      <c r="D467" s="104">
        <v>50</v>
      </c>
      <c r="E467" s="104">
        <v>51</v>
      </c>
      <c r="F467" s="108"/>
    </row>
    <row r="468" spans="1:6" s="104" customFormat="1" ht="13.5">
      <c r="A468" s="239" t="s">
        <v>920</v>
      </c>
      <c r="B468" s="104">
        <v>62</v>
      </c>
      <c r="C468" s="104">
        <v>129</v>
      </c>
      <c r="D468" s="108">
        <v>58</v>
      </c>
      <c r="E468" s="108">
        <v>71</v>
      </c>
      <c r="F468" s="108"/>
    </row>
    <row r="469" spans="1:6" s="104" customFormat="1" ht="13.5">
      <c r="A469" s="239" t="s">
        <v>921</v>
      </c>
      <c r="B469" s="104">
        <v>20</v>
      </c>
      <c r="C469" s="104">
        <v>36</v>
      </c>
      <c r="D469" s="104">
        <v>20</v>
      </c>
      <c r="E469" s="104">
        <v>16</v>
      </c>
      <c r="F469" s="108"/>
    </row>
    <row r="470" spans="1:6" s="104" customFormat="1" ht="13.5">
      <c r="A470" s="239" t="s">
        <v>922</v>
      </c>
      <c r="B470" s="104">
        <v>6</v>
      </c>
      <c r="C470" s="104">
        <v>15</v>
      </c>
      <c r="D470" s="104">
        <v>7</v>
      </c>
      <c r="E470" s="104">
        <v>8</v>
      </c>
      <c r="F470" s="108"/>
    </row>
    <row r="471" spans="1:6" s="104" customFormat="1" ht="13.5">
      <c r="A471" s="239" t="s">
        <v>923</v>
      </c>
      <c r="B471" s="104">
        <v>86</v>
      </c>
      <c r="C471" s="104">
        <v>181</v>
      </c>
      <c r="D471" s="104">
        <v>89</v>
      </c>
      <c r="E471" s="104">
        <v>92</v>
      </c>
      <c r="F471" s="108"/>
    </row>
    <row r="472" spans="1:6" s="104" customFormat="1" ht="13.5">
      <c r="A472" s="239" t="s">
        <v>924</v>
      </c>
      <c r="B472" s="104">
        <v>43</v>
      </c>
      <c r="C472" s="104">
        <v>77</v>
      </c>
      <c r="D472" s="104">
        <v>36</v>
      </c>
      <c r="E472" s="104">
        <v>41</v>
      </c>
      <c r="F472" s="108"/>
    </row>
    <row r="473" spans="1:6" s="104" customFormat="1" ht="13.5">
      <c r="A473" s="239" t="s">
        <v>925</v>
      </c>
      <c r="B473" s="104">
        <v>49</v>
      </c>
      <c r="C473" s="104">
        <v>82</v>
      </c>
      <c r="D473" s="104">
        <v>38</v>
      </c>
      <c r="E473" s="104">
        <v>44</v>
      </c>
      <c r="F473" s="108"/>
    </row>
    <row r="474" spans="1:6" s="104" customFormat="1" ht="13.5">
      <c r="A474" s="239" t="s">
        <v>926</v>
      </c>
      <c r="B474" s="104">
        <v>3</v>
      </c>
      <c r="C474" s="104">
        <v>10</v>
      </c>
      <c r="D474" s="104">
        <v>4</v>
      </c>
      <c r="E474" s="104">
        <v>6</v>
      </c>
      <c r="F474" s="108"/>
    </row>
    <row r="475" spans="1:6" s="104" customFormat="1" ht="13.5">
      <c r="A475" s="239" t="s">
        <v>927</v>
      </c>
      <c r="B475" s="104">
        <v>13</v>
      </c>
      <c r="C475" s="104">
        <v>27</v>
      </c>
      <c r="D475" s="104">
        <v>14</v>
      </c>
      <c r="E475" s="104">
        <v>13</v>
      </c>
      <c r="F475" s="108"/>
    </row>
    <row r="476" spans="1:6" s="104" customFormat="1" ht="13.5">
      <c r="A476" s="239" t="s">
        <v>928</v>
      </c>
      <c r="B476" s="104">
        <v>6</v>
      </c>
      <c r="C476" s="104">
        <v>7</v>
      </c>
      <c r="D476" s="104">
        <v>4</v>
      </c>
      <c r="E476" s="104">
        <v>3</v>
      </c>
      <c r="F476" s="108"/>
    </row>
    <row r="477" spans="1:6" s="104" customFormat="1" ht="13.5">
      <c r="A477" s="239" t="s">
        <v>929</v>
      </c>
      <c r="B477" s="104">
        <v>79</v>
      </c>
      <c r="C477" s="104">
        <v>192</v>
      </c>
      <c r="D477" s="104">
        <v>93</v>
      </c>
      <c r="E477" s="104">
        <v>99</v>
      </c>
      <c r="F477" s="108"/>
    </row>
    <row r="478" spans="1:6" s="104" customFormat="1" ht="13.5">
      <c r="A478" s="239" t="s">
        <v>930</v>
      </c>
      <c r="B478" s="104">
        <v>281</v>
      </c>
      <c r="C478" s="104">
        <v>731</v>
      </c>
      <c r="D478" s="104">
        <v>337</v>
      </c>
      <c r="E478" s="104">
        <v>394</v>
      </c>
      <c r="F478" s="108"/>
    </row>
    <row r="479" spans="1:6" s="104" customFormat="1" ht="13.5">
      <c r="A479" s="239" t="s">
        <v>931</v>
      </c>
      <c r="B479" s="104">
        <v>528</v>
      </c>
      <c r="C479" s="104">
        <v>1231</v>
      </c>
      <c r="D479" s="104">
        <v>521</v>
      </c>
      <c r="E479" s="104">
        <v>710</v>
      </c>
      <c r="F479" s="108"/>
    </row>
    <row r="480" spans="1:6" s="104" customFormat="1" ht="13.5">
      <c r="A480" s="239" t="s">
        <v>932</v>
      </c>
      <c r="B480" s="104">
        <v>215</v>
      </c>
      <c r="C480" s="104">
        <v>458</v>
      </c>
      <c r="D480" s="104">
        <v>203</v>
      </c>
      <c r="E480" s="104">
        <v>255</v>
      </c>
      <c r="F480" s="108"/>
    </row>
    <row r="481" spans="1:6" s="104" customFormat="1" ht="13.5">
      <c r="A481" s="239"/>
      <c r="F481" s="108"/>
    </row>
    <row r="482" spans="1:6" s="219" customFormat="1" ht="13.5">
      <c r="A482" s="220" t="s">
        <v>1387</v>
      </c>
      <c r="B482" s="219">
        <f>SUM(B483:B549)</f>
        <v>3477</v>
      </c>
      <c r="C482" s="219">
        <f>SUM(C483:C549)</f>
        <v>7403</v>
      </c>
      <c r="D482" s="219">
        <f>SUM(D483:D549)</f>
        <v>3392</v>
      </c>
      <c r="E482" s="219">
        <f>SUM(E483:E549)</f>
        <v>4011</v>
      </c>
      <c r="F482" s="244"/>
    </row>
    <row r="483" spans="1:6" s="104" customFormat="1" ht="13.5">
      <c r="A483" s="239" t="s">
        <v>933</v>
      </c>
      <c r="B483" s="104">
        <v>61</v>
      </c>
      <c r="C483" s="104">
        <v>136</v>
      </c>
      <c r="D483" s="104">
        <v>64</v>
      </c>
      <c r="E483" s="104">
        <v>72</v>
      </c>
      <c r="F483" s="108"/>
    </row>
    <row r="484" spans="1:6" s="104" customFormat="1" ht="13.5">
      <c r="A484" s="239" t="s">
        <v>934</v>
      </c>
      <c r="B484" s="104">
        <v>49</v>
      </c>
      <c r="C484" s="104">
        <v>125</v>
      </c>
      <c r="D484" s="104">
        <v>65</v>
      </c>
      <c r="E484" s="104">
        <v>60</v>
      </c>
      <c r="F484" s="108"/>
    </row>
    <row r="485" spans="1:6" s="104" customFormat="1" ht="13.5">
      <c r="A485" s="239" t="s">
        <v>935</v>
      </c>
      <c r="B485" s="104">
        <v>43</v>
      </c>
      <c r="C485" s="104">
        <v>75</v>
      </c>
      <c r="D485" s="104">
        <v>40</v>
      </c>
      <c r="E485" s="104">
        <v>35</v>
      </c>
      <c r="F485" s="108"/>
    </row>
    <row r="486" spans="1:6" s="104" customFormat="1" ht="13.5">
      <c r="A486" s="239" t="s">
        <v>936</v>
      </c>
      <c r="B486" s="104">
        <v>60</v>
      </c>
      <c r="C486" s="104">
        <v>131</v>
      </c>
      <c r="D486" s="104">
        <v>61</v>
      </c>
      <c r="E486" s="104">
        <v>70</v>
      </c>
      <c r="F486" s="108"/>
    </row>
    <row r="487" spans="1:6" s="104" customFormat="1" ht="13.5">
      <c r="A487" s="239" t="s">
        <v>937</v>
      </c>
      <c r="B487" s="104">
        <v>55</v>
      </c>
      <c r="C487" s="104">
        <v>104</v>
      </c>
      <c r="D487" s="104">
        <v>49</v>
      </c>
      <c r="E487" s="104">
        <v>55</v>
      </c>
      <c r="F487" s="108"/>
    </row>
    <row r="488" spans="1:6" s="104" customFormat="1" ht="13.5">
      <c r="A488" s="239" t="s">
        <v>938</v>
      </c>
      <c r="B488" s="104">
        <v>69</v>
      </c>
      <c r="C488" s="104">
        <v>124</v>
      </c>
      <c r="D488" s="104">
        <v>60</v>
      </c>
      <c r="E488" s="104">
        <v>64</v>
      </c>
      <c r="F488" s="108"/>
    </row>
    <row r="489" spans="1:6" s="104" customFormat="1" ht="13.5">
      <c r="A489" s="239" t="s">
        <v>939</v>
      </c>
      <c r="B489" s="104">
        <v>62</v>
      </c>
      <c r="C489" s="104">
        <v>120</v>
      </c>
      <c r="D489" s="104">
        <v>57</v>
      </c>
      <c r="E489" s="104">
        <v>63</v>
      </c>
      <c r="F489" s="108"/>
    </row>
    <row r="490" spans="1:6" s="104" customFormat="1" ht="13.5">
      <c r="A490" s="239" t="s">
        <v>940</v>
      </c>
      <c r="B490" s="104">
        <v>68</v>
      </c>
      <c r="C490" s="104">
        <v>128</v>
      </c>
      <c r="D490" s="104">
        <v>57</v>
      </c>
      <c r="E490" s="104">
        <v>71</v>
      </c>
      <c r="F490" s="108"/>
    </row>
    <row r="491" spans="1:6" s="104" customFormat="1" ht="13.5">
      <c r="A491" s="239" t="s">
        <v>942</v>
      </c>
      <c r="B491" s="108">
        <v>33</v>
      </c>
      <c r="C491" s="108">
        <v>83</v>
      </c>
      <c r="D491" s="104">
        <v>35</v>
      </c>
      <c r="E491" s="104">
        <v>48</v>
      </c>
      <c r="F491" s="108"/>
    </row>
    <row r="492" spans="1:6" s="104" customFormat="1" ht="13.5">
      <c r="A492" s="258" t="s">
        <v>943</v>
      </c>
      <c r="B492" s="104">
        <v>27</v>
      </c>
      <c r="C492" s="104">
        <v>61</v>
      </c>
      <c r="D492" s="104">
        <v>28</v>
      </c>
      <c r="E492" s="104">
        <v>33</v>
      </c>
      <c r="F492" s="108"/>
    </row>
    <row r="493" spans="1:6" s="104" customFormat="1" ht="13.5">
      <c r="A493" s="239" t="s">
        <v>944</v>
      </c>
      <c r="B493" s="104">
        <v>40</v>
      </c>
      <c r="C493" s="104">
        <v>101</v>
      </c>
      <c r="D493" s="104">
        <v>45</v>
      </c>
      <c r="E493" s="104">
        <v>56</v>
      </c>
      <c r="F493" s="108"/>
    </row>
    <row r="494" spans="1:6" s="104" customFormat="1" ht="13.5">
      <c r="A494" s="239" t="s">
        <v>945</v>
      </c>
      <c r="B494" s="104">
        <v>27</v>
      </c>
      <c r="C494" s="104">
        <v>70</v>
      </c>
      <c r="D494" s="104">
        <v>32</v>
      </c>
      <c r="E494" s="104">
        <v>38</v>
      </c>
      <c r="F494" s="108"/>
    </row>
    <row r="495" spans="1:6" s="104" customFormat="1" ht="13.5">
      <c r="A495" s="239" t="s">
        <v>946</v>
      </c>
      <c r="B495" s="104">
        <v>83</v>
      </c>
      <c r="C495" s="104">
        <v>141</v>
      </c>
      <c r="D495" s="104">
        <v>50</v>
      </c>
      <c r="E495" s="104">
        <v>91</v>
      </c>
      <c r="F495" s="108"/>
    </row>
    <row r="496" spans="1:6" s="104" customFormat="1" ht="13.5">
      <c r="A496" s="239" t="s">
        <v>947</v>
      </c>
      <c r="B496" s="104">
        <v>9</v>
      </c>
      <c r="C496" s="104">
        <v>14</v>
      </c>
      <c r="D496" s="104">
        <v>5</v>
      </c>
      <c r="E496" s="104">
        <v>9</v>
      </c>
      <c r="F496" s="108"/>
    </row>
    <row r="497" spans="1:6" s="104" customFormat="1" ht="13.5">
      <c r="A497" s="239" t="s">
        <v>948</v>
      </c>
      <c r="B497" s="104">
        <v>24</v>
      </c>
      <c r="C497" s="104">
        <v>50</v>
      </c>
      <c r="D497" s="104">
        <v>19</v>
      </c>
      <c r="E497" s="104">
        <v>31</v>
      </c>
      <c r="F497" s="108"/>
    </row>
    <row r="498" spans="1:6" s="104" customFormat="1" ht="13.5">
      <c r="A498" s="239" t="s">
        <v>949</v>
      </c>
      <c r="B498" s="104">
        <v>18</v>
      </c>
      <c r="C498" s="104">
        <v>42</v>
      </c>
      <c r="D498" s="104">
        <v>20</v>
      </c>
      <c r="E498" s="104">
        <v>22</v>
      </c>
      <c r="F498" s="108"/>
    </row>
    <row r="499" spans="1:6" s="104" customFormat="1" ht="13.5">
      <c r="A499" s="239" t="s">
        <v>950</v>
      </c>
      <c r="B499" s="104">
        <v>10</v>
      </c>
      <c r="C499" s="104">
        <v>21</v>
      </c>
      <c r="D499" s="104">
        <v>10</v>
      </c>
      <c r="E499" s="104">
        <v>11</v>
      </c>
      <c r="F499" s="108"/>
    </row>
    <row r="500" spans="1:6" s="104" customFormat="1" ht="13.5" customHeight="1">
      <c r="A500" s="239" t="s">
        <v>951</v>
      </c>
      <c r="B500" s="104">
        <v>39</v>
      </c>
      <c r="C500" s="104">
        <v>79</v>
      </c>
      <c r="D500" s="104">
        <v>27</v>
      </c>
      <c r="E500" s="104">
        <v>52</v>
      </c>
      <c r="F500" s="108"/>
    </row>
    <row r="501" spans="1:6" s="104" customFormat="1" ht="13.5" customHeight="1">
      <c r="A501" s="239" t="s">
        <v>952</v>
      </c>
      <c r="B501" s="104">
        <v>52</v>
      </c>
      <c r="C501" s="104">
        <v>117</v>
      </c>
      <c r="D501" s="104">
        <v>53</v>
      </c>
      <c r="E501" s="104">
        <v>64</v>
      </c>
      <c r="F501" s="108"/>
    </row>
    <row r="502" spans="1:6" s="104" customFormat="1" ht="13.5" customHeight="1">
      <c r="A502" s="239" t="s">
        <v>953</v>
      </c>
      <c r="B502" s="104">
        <v>74</v>
      </c>
      <c r="C502" s="104">
        <v>142</v>
      </c>
      <c r="D502" s="104">
        <v>63</v>
      </c>
      <c r="E502" s="104">
        <v>79</v>
      </c>
      <c r="F502" s="108"/>
    </row>
    <row r="503" spans="1:6" s="104" customFormat="1" ht="13.5" customHeight="1">
      <c r="A503" s="239" t="s">
        <v>954</v>
      </c>
      <c r="B503" s="104">
        <v>61</v>
      </c>
      <c r="C503" s="104">
        <v>136</v>
      </c>
      <c r="D503" s="104">
        <v>68</v>
      </c>
      <c r="E503" s="104">
        <v>68</v>
      </c>
      <c r="F503" s="108"/>
    </row>
    <row r="504" spans="1:6" s="104" customFormat="1" ht="13.5" customHeight="1">
      <c r="A504" s="239" t="s">
        <v>955</v>
      </c>
      <c r="B504" s="104">
        <v>99</v>
      </c>
      <c r="C504" s="104">
        <v>198</v>
      </c>
      <c r="D504" s="104">
        <v>80</v>
      </c>
      <c r="E504" s="104">
        <v>118</v>
      </c>
      <c r="F504" s="108"/>
    </row>
    <row r="505" spans="1:6" s="104" customFormat="1" ht="13.5" customHeight="1">
      <c r="A505" s="239" t="s">
        <v>956</v>
      </c>
      <c r="B505" s="104">
        <v>34</v>
      </c>
      <c r="C505" s="104">
        <v>63</v>
      </c>
      <c r="D505" s="104">
        <v>31</v>
      </c>
      <c r="E505" s="104">
        <v>32</v>
      </c>
      <c r="F505" s="108"/>
    </row>
    <row r="506" spans="1:6" s="104" customFormat="1" ht="13.5" customHeight="1">
      <c r="A506" s="239" t="s">
        <v>957</v>
      </c>
      <c r="B506" s="104">
        <v>161</v>
      </c>
      <c r="C506" s="104">
        <v>309</v>
      </c>
      <c r="D506" s="104">
        <v>148</v>
      </c>
      <c r="E506" s="104">
        <v>161</v>
      </c>
      <c r="F506" s="108"/>
    </row>
    <row r="507" spans="1:6" s="104" customFormat="1" ht="13.5" customHeight="1">
      <c r="A507" s="239" t="s">
        <v>958</v>
      </c>
      <c r="B507" s="104">
        <v>57</v>
      </c>
      <c r="C507" s="104">
        <v>120</v>
      </c>
      <c r="D507" s="104">
        <v>52</v>
      </c>
      <c r="E507" s="104">
        <v>68</v>
      </c>
      <c r="F507" s="108"/>
    </row>
    <row r="508" spans="1:6" s="104" customFormat="1" ht="13.5" customHeight="1">
      <c r="A508" s="239" t="s">
        <v>959</v>
      </c>
      <c r="B508" s="104">
        <v>44</v>
      </c>
      <c r="C508" s="104">
        <v>84</v>
      </c>
      <c r="D508" s="104">
        <v>37</v>
      </c>
      <c r="E508" s="104">
        <v>47</v>
      </c>
      <c r="F508" s="108"/>
    </row>
    <row r="509" spans="1:6" s="104" customFormat="1" ht="13.5" customHeight="1">
      <c r="A509" s="239" t="s">
        <v>1895</v>
      </c>
      <c r="B509" s="104">
        <v>23</v>
      </c>
      <c r="C509" s="104">
        <v>57</v>
      </c>
      <c r="D509" s="104">
        <v>24</v>
      </c>
      <c r="E509" s="104">
        <v>33</v>
      </c>
      <c r="F509" s="108"/>
    </row>
    <row r="510" spans="1:6" s="104" customFormat="1" ht="13.5" customHeight="1">
      <c r="A510" s="239" t="s">
        <v>1896</v>
      </c>
      <c r="B510" s="104">
        <v>94</v>
      </c>
      <c r="C510" s="104">
        <v>188</v>
      </c>
      <c r="D510" s="104">
        <v>78</v>
      </c>
      <c r="E510" s="104">
        <v>110</v>
      </c>
      <c r="F510" s="108"/>
    </row>
    <row r="511" spans="1:6" s="104" customFormat="1" ht="13.5" customHeight="1">
      <c r="A511" s="239" t="s">
        <v>1897</v>
      </c>
      <c r="B511" s="104">
        <v>179</v>
      </c>
      <c r="C511" s="104">
        <v>405</v>
      </c>
      <c r="D511" s="104">
        <v>167</v>
      </c>
      <c r="E511" s="104">
        <v>238</v>
      </c>
      <c r="F511" s="108"/>
    </row>
    <row r="512" spans="1:6" s="104" customFormat="1" ht="13.5" customHeight="1">
      <c r="A512" s="239" t="s">
        <v>1898</v>
      </c>
      <c r="B512" s="104">
        <v>46</v>
      </c>
      <c r="C512" s="104">
        <v>110</v>
      </c>
      <c r="D512" s="104">
        <v>44</v>
      </c>
      <c r="E512" s="104">
        <v>66</v>
      </c>
      <c r="F512" s="108"/>
    </row>
    <row r="513" spans="1:6" s="104" customFormat="1" ht="13.5" customHeight="1">
      <c r="A513" s="239" t="s">
        <v>1899</v>
      </c>
      <c r="B513" s="104">
        <v>29</v>
      </c>
      <c r="C513" s="104">
        <v>57</v>
      </c>
      <c r="D513" s="104">
        <v>28</v>
      </c>
      <c r="E513" s="104">
        <v>29</v>
      </c>
      <c r="F513" s="108"/>
    </row>
    <row r="514" spans="1:6" s="104" customFormat="1" ht="13.5" customHeight="1">
      <c r="A514" s="239" t="s">
        <v>1900</v>
      </c>
      <c r="B514" s="104">
        <v>34</v>
      </c>
      <c r="C514" s="104">
        <v>75</v>
      </c>
      <c r="D514" s="104">
        <v>42</v>
      </c>
      <c r="E514" s="104">
        <v>33</v>
      </c>
      <c r="F514" s="108"/>
    </row>
    <row r="515" spans="1:6" s="104" customFormat="1" ht="13.5" customHeight="1">
      <c r="A515" s="239" t="s">
        <v>1901</v>
      </c>
      <c r="B515" s="104">
        <v>59</v>
      </c>
      <c r="C515" s="104">
        <v>131</v>
      </c>
      <c r="D515" s="104">
        <v>60</v>
      </c>
      <c r="E515" s="104">
        <v>71</v>
      </c>
      <c r="F515" s="108"/>
    </row>
    <row r="516" spans="1:6" s="104" customFormat="1" ht="13.5" customHeight="1">
      <c r="A516" s="239" t="s">
        <v>1902</v>
      </c>
      <c r="B516" s="104">
        <v>134</v>
      </c>
      <c r="C516" s="104">
        <v>215</v>
      </c>
      <c r="D516" s="104">
        <v>110</v>
      </c>
      <c r="E516" s="104">
        <v>105</v>
      </c>
      <c r="F516" s="108"/>
    </row>
    <row r="517" spans="1:6" s="104" customFormat="1" ht="13.5" customHeight="1">
      <c r="A517" s="239" t="s">
        <v>1903</v>
      </c>
      <c r="B517" s="104">
        <v>44</v>
      </c>
      <c r="C517" s="104">
        <v>102</v>
      </c>
      <c r="D517" s="104">
        <v>54</v>
      </c>
      <c r="E517" s="104">
        <v>48</v>
      </c>
      <c r="F517" s="108"/>
    </row>
    <row r="518" spans="1:6" s="104" customFormat="1" ht="13.5" customHeight="1">
      <c r="A518" s="239" t="s">
        <v>1904</v>
      </c>
      <c r="B518" s="104">
        <v>72</v>
      </c>
      <c r="C518" s="104">
        <v>140</v>
      </c>
      <c r="D518" s="104">
        <v>66</v>
      </c>
      <c r="E518" s="104">
        <v>74</v>
      </c>
      <c r="F518" s="108"/>
    </row>
    <row r="519" spans="1:6" s="104" customFormat="1" ht="13.5" customHeight="1">
      <c r="A519" s="239" t="s">
        <v>1905</v>
      </c>
      <c r="B519" s="104">
        <v>44</v>
      </c>
      <c r="C519" s="104">
        <v>115</v>
      </c>
      <c r="D519" s="104">
        <v>54</v>
      </c>
      <c r="E519" s="104">
        <v>61</v>
      </c>
      <c r="F519" s="108"/>
    </row>
    <row r="520" spans="1:6" s="104" customFormat="1" ht="13.5" customHeight="1">
      <c r="A520" s="239" t="s">
        <v>1906</v>
      </c>
      <c r="B520" s="104">
        <v>30</v>
      </c>
      <c r="C520" s="104">
        <v>63</v>
      </c>
      <c r="D520" s="104">
        <v>31</v>
      </c>
      <c r="E520" s="104">
        <v>32</v>
      </c>
      <c r="F520" s="108"/>
    </row>
    <row r="521" spans="1:6" s="104" customFormat="1" ht="13.5" customHeight="1">
      <c r="A521" s="239" t="s">
        <v>1907</v>
      </c>
      <c r="B521" s="104">
        <v>14</v>
      </c>
      <c r="C521" s="104">
        <v>20</v>
      </c>
      <c r="D521" s="104">
        <v>13</v>
      </c>
      <c r="E521" s="104">
        <v>7</v>
      </c>
      <c r="F521" s="108"/>
    </row>
    <row r="522" spans="1:6" s="104" customFormat="1" ht="13.5" customHeight="1">
      <c r="A522" s="239" t="s">
        <v>1908</v>
      </c>
      <c r="B522" s="104">
        <v>59</v>
      </c>
      <c r="C522" s="104">
        <v>110</v>
      </c>
      <c r="D522" s="104">
        <v>48</v>
      </c>
      <c r="E522" s="104">
        <v>62</v>
      </c>
      <c r="F522" s="108"/>
    </row>
    <row r="523" spans="1:6" s="104" customFormat="1" ht="13.5" customHeight="1">
      <c r="A523" s="239" t="s">
        <v>1909</v>
      </c>
      <c r="B523" s="104">
        <v>25</v>
      </c>
      <c r="C523" s="104">
        <v>54</v>
      </c>
      <c r="D523" s="104">
        <v>20</v>
      </c>
      <c r="E523" s="104">
        <v>34</v>
      </c>
      <c r="F523" s="108"/>
    </row>
    <row r="524" spans="1:6" s="104" customFormat="1" ht="13.5" customHeight="1">
      <c r="A524" s="239" t="s">
        <v>1910</v>
      </c>
      <c r="B524" s="104">
        <v>53</v>
      </c>
      <c r="C524" s="104">
        <v>136</v>
      </c>
      <c r="D524" s="104">
        <v>60</v>
      </c>
      <c r="E524" s="104">
        <v>76</v>
      </c>
      <c r="F524" s="108"/>
    </row>
    <row r="525" spans="1:6" s="104" customFormat="1" ht="13.5" customHeight="1">
      <c r="A525" s="239" t="s">
        <v>1911</v>
      </c>
      <c r="B525" s="104">
        <v>65</v>
      </c>
      <c r="C525" s="104">
        <v>173</v>
      </c>
      <c r="D525" s="104">
        <v>88</v>
      </c>
      <c r="E525" s="104">
        <v>85</v>
      </c>
      <c r="F525" s="108"/>
    </row>
    <row r="526" spans="1:6" s="104" customFormat="1" ht="13.5" customHeight="1">
      <c r="A526" s="239" t="s">
        <v>1912</v>
      </c>
      <c r="B526" s="104">
        <v>26</v>
      </c>
      <c r="C526" s="104">
        <v>77</v>
      </c>
      <c r="D526" s="104">
        <v>39</v>
      </c>
      <c r="E526" s="104">
        <v>38</v>
      </c>
      <c r="F526" s="108"/>
    </row>
    <row r="527" spans="1:6" s="104" customFormat="1" ht="13.5" customHeight="1">
      <c r="A527" s="239" t="s">
        <v>1913</v>
      </c>
      <c r="B527" s="104">
        <v>68</v>
      </c>
      <c r="C527" s="104">
        <v>153</v>
      </c>
      <c r="D527" s="104">
        <v>75</v>
      </c>
      <c r="E527" s="104">
        <v>78</v>
      </c>
      <c r="F527" s="108"/>
    </row>
    <row r="528" spans="1:6" s="104" customFormat="1" ht="13.5" customHeight="1">
      <c r="A528" s="239" t="s">
        <v>1914</v>
      </c>
      <c r="B528" s="104">
        <v>58</v>
      </c>
      <c r="C528" s="104">
        <v>140</v>
      </c>
      <c r="D528" s="104">
        <v>70</v>
      </c>
      <c r="E528" s="104">
        <v>70</v>
      </c>
      <c r="F528" s="108"/>
    </row>
    <row r="529" spans="1:6" s="104" customFormat="1" ht="13.5" customHeight="1">
      <c r="A529" s="239" t="s">
        <v>1915</v>
      </c>
      <c r="B529" s="104">
        <v>32</v>
      </c>
      <c r="C529" s="104">
        <v>67</v>
      </c>
      <c r="D529" s="108">
        <v>40</v>
      </c>
      <c r="E529" s="108">
        <v>27</v>
      </c>
      <c r="F529" s="108"/>
    </row>
    <row r="530" spans="1:6" s="104" customFormat="1" ht="13.5" customHeight="1">
      <c r="A530" s="239" t="s">
        <v>1916</v>
      </c>
      <c r="B530" s="104">
        <v>59</v>
      </c>
      <c r="C530" s="104">
        <v>137</v>
      </c>
      <c r="D530" s="104">
        <v>64</v>
      </c>
      <c r="E530" s="104">
        <v>73</v>
      </c>
      <c r="F530" s="108"/>
    </row>
    <row r="531" spans="1:6" s="104" customFormat="1" ht="13.5" customHeight="1">
      <c r="A531" s="239" t="s">
        <v>1917</v>
      </c>
      <c r="B531" s="104">
        <v>63</v>
      </c>
      <c r="C531" s="104">
        <v>122</v>
      </c>
      <c r="D531" s="104">
        <v>59</v>
      </c>
      <c r="E531" s="104">
        <v>63</v>
      </c>
      <c r="F531" s="108"/>
    </row>
    <row r="532" spans="1:6" s="104" customFormat="1" ht="13.5" customHeight="1">
      <c r="A532" s="239" t="s">
        <v>1918</v>
      </c>
      <c r="B532" s="104">
        <v>31</v>
      </c>
      <c r="C532" s="104">
        <v>73</v>
      </c>
      <c r="D532" s="104">
        <v>32</v>
      </c>
      <c r="E532" s="104">
        <v>41</v>
      </c>
      <c r="F532" s="108"/>
    </row>
    <row r="533" spans="1:6" s="104" customFormat="1" ht="13.5" customHeight="1">
      <c r="A533" s="239" t="s">
        <v>1919</v>
      </c>
      <c r="B533" s="104">
        <v>28</v>
      </c>
      <c r="C533" s="104">
        <v>65</v>
      </c>
      <c r="D533" s="104">
        <v>30</v>
      </c>
      <c r="E533" s="104">
        <v>35</v>
      </c>
      <c r="F533" s="108"/>
    </row>
    <row r="534" spans="1:6" s="104" customFormat="1" ht="13.5" customHeight="1">
      <c r="A534" s="239" t="s">
        <v>1920</v>
      </c>
      <c r="B534" s="104">
        <v>46</v>
      </c>
      <c r="C534" s="104">
        <v>96</v>
      </c>
      <c r="D534" s="104">
        <v>36</v>
      </c>
      <c r="E534" s="104">
        <v>60</v>
      </c>
      <c r="F534" s="108"/>
    </row>
    <row r="535" spans="1:6" s="104" customFormat="1" ht="13.5" customHeight="1">
      <c r="A535" s="239" t="s">
        <v>1921</v>
      </c>
      <c r="B535" s="104">
        <v>28</v>
      </c>
      <c r="C535" s="104">
        <v>57</v>
      </c>
      <c r="D535" s="104">
        <v>26</v>
      </c>
      <c r="E535" s="104">
        <v>31</v>
      </c>
      <c r="F535" s="108"/>
    </row>
    <row r="536" spans="1:6" s="104" customFormat="1" ht="13.5" customHeight="1">
      <c r="A536" s="239" t="s">
        <v>1922</v>
      </c>
      <c r="B536" s="108">
        <v>33</v>
      </c>
      <c r="C536" s="108">
        <v>81</v>
      </c>
      <c r="D536" s="104">
        <v>39</v>
      </c>
      <c r="E536" s="104">
        <v>42</v>
      </c>
      <c r="F536" s="108"/>
    </row>
    <row r="537" spans="1:6" s="104" customFormat="1" ht="13.5" customHeight="1">
      <c r="A537" s="258" t="s">
        <v>1923</v>
      </c>
      <c r="B537" s="104">
        <v>32</v>
      </c>
      <c r="C537" s="104">
        <v>67</v>
      </c>
      <c r="D537" s="104">
        <v>27</v>
      </c>
      <c r="E537" s="104">
        <v>40</v>
      </c>
      <c r="F537" s="108"/>
    </row>
    <row r="538" spans="1:6" s="104" customFormat="1" ht="13.5" customHeight="1">
      <c r="A538" s="239" t="s">
        <v>1924</v>
      </c>
      <c r="B538" s="104">
        <v>54</v>
      </c>
      <c r="C538" s="104">
        <v>114</v>
      </c>
      <c r="D538" s="104">
        <v>52</v>
      </c>
      <c r="E538" s="104">
        <v>62</v>
      </c>
      <c r="F538" s="108"/>
    </row>
    <row r="539" spans="1:6" s="104" customFormat="1" ht="13.5" customHeight="1">
      <c r="A539" s="239" t="s">
        <v>1925</v>
      </c>
      <c r="B539" s="104">
        <v>32</v>
      </c>
      <c r="C539" s="104">
        <v>74</v>
      </c>
      <c r="D539" s="104">
        <v>35</v>
      </c>
      <c r="E539" s="104">
        <v>39</v>
      </c>
      <c r="F539" s="108"/>
    </row>
    <row r="540" spans="1:6" s="104" customFormat="1" ht="13.5" customHeight="1">
      <c r="A540" s="239" t="s">
        <v>1926</v>
      </c>
      <c r="B540" s="104">
        <v>33</v>
      </c>
      <c r="C540" s="104">
        <v>86</v>
      </c>
      <c r="D540" s="104">
        <v>35</v>
      </c>
      <c r="E540" s="104">
        <v>51</v>
      </c>
      <c r="F540" s="108"/>
    </row>
    <row r="541" spans="1:6" s="104" customFormat="1" ht="13.5" customHeight="1">
      <c r="A541" s="239" t="s">
        <v>1927</v>
      </c>
      <c r="B541" s="104">
        <v>72</v>
      </c>
      <c r="C541" s="104">
        <v>141</v>
      </c>
      <c r="D541" s="104">
        <v>66</v>
      </c>
      <c r="E541" s="104">
        <v>75</v>
      </c>
      <c r="F541" s="108"/>
    </row>
    <row r="542" spans="1:6" s="104" customFormat="1" ht="13.5" customHeight="1">
      <c r="A542" s="239" t="s">
        <v>1928</v>
      </c>
      <c r="B542" s="104">
        <v>57</v>
      </c>
      <c r="C542" s="104">
        <v>144</v>
      </c>
      <c r="D542" s="104">
        <v>64</v>
      </c>
      <c r="E542" s="104">
        <v>80</v>
      </c>
      <c r="F542" s="108"/>
    </row>
    <row r="543" spans="1:6" s="104" customFormat="1" ht="13.5" customHeight="1">
      <c r="A543" s="239" t="s">
        <v>1929</v>
      </c>
      <c r="B543" s="104">
        <v>61</v>
      </c>
      <c r="C543" s="104">
        <v>144</v>
      </c>
      <c r="D543" s="104">
        <v>72</v>
      </c>
      <c r="E543" s="104">
        <v>72</v>
      </c>
      <c r="F543" s="108"/>
    </row>
    <row r="544" spans="1:6" s="104" customFormat="1" ht="13.5" customHeight="1">
      <c r="A544" s="239" t="s">
        <v>1930</v>
      </c>
      <c r="B544" s="104">
        <v>38</v>
      </c>
      <c r="C544" s="104">
        <v>64</v>
      </c>
      <c r="D544" s="104">
        <v>32</v>
      </c>
      <c r="E544" s="104">
        <v>32</v>
      </c>
      <c r="F544" s="108"/>
    </row>
    <row r="545" spans="1:6" s="104" customFormat="1" ht="13.5" customHeight="1">
      <c r="A545" s="239" t="s">
        <v>1931</v>
      </c>
      <c r="B545" s="104">
        <v>55</v>
      </c>
      <c r="C545" s="104">
        <v>151</v>
      </c>
      <c r="D545" s="104">
        <v>59</v>
      </c>
      <c r="E545" s="104">
        <v>92</v>
      </c>
      <c r="F545" s="108"/>
    </row>
    <row r="546" spans="1:6" s="104" customFormat="1" ht="13.5" customHeight="1">
      <c r="A546" s="239" t="s">
        <v>1932</v>
      </c>
      <c r="B546" s="104">
        <v>54</v>
      </c>
      <c r="C546" s="104">
        <v>129</v>
      </c>
      <c r="D546" s="104">
        <v>56</v>
      </c>
      <c r="E546" s="104">
        <v>73</v>
      </c>
      <c r="F546" s="108"/>
    </row>
    <row r="547" spans="1:6" s="104" customFormat="1" ht="13.5" customHeight="1">
      <c r="A547" s="239" t="s">
        <v>1933</v>
      </c>
      <c r="B547" s="104">
        <v>27</v>
      </c>
      <c r="C547" s="104">
        <v>60</v>
      </c>
      <c r="D547" s="104">
        <v>30</v>
      </c>
      <c r="E547" s="104">
        <v>30</v>
      </c>
      <c r="F547" s="108"/>
    </row>
    <row r="548" spans="1:6" s="104" customFormat="1" ht="13.5" customHeight="1">
      <c r="A548" s="239" t="s">
        <v>1934</v>
      </c>
      <c r="B548" s="104">
        <v>88</v>
      </c>
      <c r="C548" s="104">
        <v>157</v>
      </c>
      <c r="D548" s="104">
        <v>75</v>
      </c>
      <c r="E548" s="104">
        <v>82</v>
      </c>
      <c r="F548" s="108"/>
    </row>
    <row r="549" spans="1:6" s="104" customFormat="1" ht="13.5" customHeight="1">
      <c r="A549" s="239" t="s">
        <v>1935</v>
      </c>
      <c r="B549" s="104">
        <v>39</v>
      </c>
      <c r="C549" s="104">
        <v>79</v>
      </c>
      <c r="D549" s="104">
        <v>36</v>
      </c>
      <c r="E549" s="104">
        <v>43</v>
      </c>
      <c r="F549" s="108"/>
    </row>
    <row r="550" spans="1:6" s="104" customFormat="1" ht="13.5" customHeight="1">
      <c r="A550" s="239"/>
      <c r="F550" s="108"/>
    </row>
    <row r="551" spans="1:6" s="219" customFormat="1" ht="13.5" customHeight="1">
      <c r="A551" s="220" t="s">
        <v>1936</v>
      </c>
      <c r="B551" s="219">
        <f>SUM(B552:B620)</f>
        <v>2973</v>
      </c>
      <c r="C551" s="219">
        <f>SUM(C552:C620)</f>
        <v>6489</v>
      </c>
      <c r="D551" s="219">
        <f>SUM(D552:D620)</f>
        <v>2988</v>
      </c>
      <c r="E551" s="219">
        <f>SUM(E552:E620)</f>
        <v>3501</v>
      </c>
      <c r="F551" s="244"/>
    </row>
    <row r="552" spans="1:6" s="104" customFormat="1" ht="13.5" customHeight="1">
      <c r="A552" s="239" t="s">
        <v>1937</v>
      </c>
      <c r="B552" s="104">
        <v>28</v>
      </c>
      <c r="C552" s="104">
        <v>66</v>
      </c>
      <c r="D552" s="104">
        <v>27</v>
      </c>
      <c r="E552" s="104">
        <v>39</v>
      </c>
      <c r="F552" s="108"/>
    </row>
    <row r="553" spans="1:6" s="104" customFormat="1" ht="13.5" customHeight="1">
      <c r="A553" s="239" t="s">
        <v>1938</v>
      </c>
      <c r="B553" s="104">
        <v>21</v>
      </c>
      <c r="C553" s="104">
        <v>42</v>
      </c>
      <c r="D553" s="104">
        <v>23</v>
      </c>
      <c r="E553" s="104">
        <v>19</v>
      </c>
      <c r="F553" s="108"/>
    </row>
    <row r="554" spans="1:6" s="104" customFormat="1" ht="13.5">
      <c r="A554" s="239" t="s">
        <v>1939</v>
      </c>
      <c r="B554" s="104">
        <v>33</v>
      </c>
      <c r="C554" s="104">
        <v>79</v>
      </c>
      <c r="D554" s="104">
        <v>38</v>
      </c>
      <c r="E554" s="104">
        <v>41</v>
      </c>
      <c r="F554" s="108"/>
    </row>
    <row r="555" spans="1:6" s="104" customFormat="1" ht="13.5">
      <c r="A555" s="239" t="s">
        <v>1940</v>
      </c>
      <c r="B555" s="104">
        <v>27</v>
      </c>
      <c r="C555" s="104">
        <v>58</v>
      </c>
      <c r="D555" s="104">
        <v>29</v>
      </c>
      <c r="E555" s="104">
        <v>29</v>
      </c>
      <c r="F555" s="108"/>
    </row>
    <row r="556" spans="1:6" s="104" customFormat="1" ht="13.5">
      <c r="A556" s="239" t="s">
        <v>1941</v>
      </c>
      <c r="B556" s="104">
        <v>27</v>
      </c>
      <c r="C556" s="104">
        <v>65</v>
      </c>
      <c r="D556" s="104">
        <v>27</v>
      </c>
      <c r="E556" s="104">
        <v>38</v>
      </c>
      <c r="F556" s="108"/>
    </row>
    <row r="557" spans="1:6" s="104" customFormat="1" ht="13.5">
      <c r="A557" s="239" t="s">
        <v>1942</v>
      </c>
      <c r="B557" s="104">
        <v>116</v>
      </c>
      <c r="C557" s="104">
        <v>243</v>
      </c>
      <c r="D557" s="104">
        <v>112</v>
      </c>
      <c r="E557" s="104">
        <v>131</v>
      </c>
      <c r="F557" s="108"/>
    </row>
    <row r="558" spans="1:6" s="104" customFormat="1" ht="13.5">
      <c r="A558" s="239" t="s">
        <v>1943</v>
      </c>
      <c r="B558" s="104">
        <v>163</v>
      </c>
      <c r="C558" s="104">
        <v>293</v>
      </c>
      <c r="D558" s="104">
        <v>146</v>
      </c>
      <c r="E558" s="104">
        <v>147</v>
      </c>
      <c r="F558" s="108"/>
    </row>
    <row r="559" spans="1:6" s="104" customFormat="1" ht="13.5">
      <c r="A559" s="239" t="s">
        <v>1944</v>
      </c>
      <c r="B559" s="104">
        <v>152</v>
      </c>
      <c r="C559" s="104">
        <v>283</v>
      </c>
      <c r="D559" s="104">
        <v>133</v>
      </c>
      <c r="E559" s="104">
        <v>150</v>
      </c>
      <c r="F559" s="108"/>
    </row>
    <row r="560" spans="1:6" s="104" customFormat="1" ht="13.5">
      <c r="A560" s="239" t="s">
        <v>1945</v>
      </c>
      <c r="B560" s="104">
        <v>27</v>
      </c>
      <c r="C560" s="104">
        <v>54</v>
      </c>
      <c r="D560" s="104">
        <v>23</v>
      </c>
      <c r="E560" s="104">
        <v>31</v>
      </c>
      <c r="F560" s="108"/>
    </row>
    <row r="561" spans="1:6" s="104" customFormat="1" ht="13.5">
      <c r="A561" s="239" t="s">
        <v>1946</v>
      </c>
      <c r="B561" s="104">
        <v>24</v>
      </c>
      <c r="C561" s="104">
        <v>58</v>
      </c>
      <c r="D561" s="104">
        <v>24</v>
      </c>
      <c r="E561" s="104">
        <v>34</v>
      </c>
      <c r="F561" s="108"/>
    </row>
    <row r="562" spans="1:6" s="104" customFormat="1" ht="13.5">
      <c r="A562" s="239" t="s">
        <v>1947</v>
      </c>
      <c r="B562" s="104">
        <v>41</v>
      </c>
      <c r="C562" s="104">
        <v>90</v>
      </c>
      <c r="D562" s="104">
        <v>43</v>
      </c>
      <c r="E562" s="104">
        <v>47</v>
      </c>
      <c r="F562" s="108"/>
    </row>
    <row r="563" spans="1:6" s="104" customFormat="1" ht="13.5">
      <c r="A563" s="239" t="s">
        <v>1948</v>
      </c>
      <c r="B563" s="104">
        <v>33</v>
      </c>
      <c r="C563" s="104">
        <v>72</v>
      </c>
      <c r="D563" s="104">
        <v>33</v>
      </c>
      <c r="E563" s="104">
        <v>39</v>
      </c>
      <c r="F563" s="108"/>
    </row>
    <row r="564" spans="1:6" s="104" customFormat="1" ht="13.5">
      <c r="A564" s="239" t="s">
        <v>1949</v>
      </c>
      <c r="B564" s="104">
        <v>11</v>
      </c>
      <c r="C564" s="104">
        <v>21</v>
      </c>
      <c r="D564" s="104">
        <v>9</v>
      </c>
      <c r="E564" s="104">
        <v>12</v>
      </c>
      <c r="F564" s="108"/>
    </row>
    <row r="565" spans="1:6" s="104" customFormat="1" ht="13.5">
      <c r="A565" s="239" t="s">
        <v>960</v>
      </c>
      <c r="B565" s="104">
        <v>21</v>
      </c>
      <c r="C565" s="104">
        <v>58</v>
      </c>
      <c r="D565" s="104">
        <v>33</v>
      </c>
      <c r="E565" s="104">
        <v>25</v>
      </c>
      <c r="F565" s="108"/>
    </row>
    <row r="566" spans="1:6" s="104" customFormat="1" ht="13.5">
      <c r="A566" s="239" t="s">
        <v>961</v>
      </c>
      <c r="B566" s="104">
        <v>34</v>
      </c>
      <c r="C566" s="104">
        <v>70</v>
      </c>
      <c r="D566" s="104">
        <v>31</v>
      </c>
      <c r="E566" s="104">
        <v>39</v>
      </c>
      <c r="F566" s="108"/>
    </row>
    <row r="567" spans="1:6" s="104" customFormat="1" ht="13.5">
      <c r="A567" s="239" t="s">
        <v>962</v>
      </c>
      <c r="B567" s="104">
        <v>30</v>
      </c>
      <c r="C567" s="104">
        <v>58</v>
      </c>
      <c r="D567" s="104">
        <v>29</v>
      </c>
      <c r="E567" s="104">
        <v>29</v>
      </c>
      <c r="F567" s="108"/>
    </row>
    <row r="568" spans="1:6" s="104" customFormat="1" ht="13.5">
      <c r="A568" s="239" t="s">
        <v>963</v>
      </c>
      <c r="B568" s="104">
        <v>114</v>
      </c>
      <c r="C568" s="104">
        <v>189</v>
      </c>
      <c r="D568" s="104">
        <v>73</v>
      </c>
      <c r="E568" s="104">
        <v>116</v>
      </c>
      <c r="F568" s="108"/>
    </row>
    <row r="569" spans="1:6" s="104" customFormat="1" ht="13.5">
      <c r="A569" s="239" t="s">
        <v>964</v>
      </c>
      <c r="B569" s="104">
        <v>51</v>
      </c>
      <c r="C569" s="104">
        <v>126</v>
      </c>
      <c r="D569" s="104">
        <v>65</v>
      </c>
      <c r="E569" s="104">
        <v>61</v>
      </c>
      <c r="F569" s="108"/>
    </row>
    <row r="570" spans="1:6" s="104" customFormat="1" ht="13.5">
      <c r="A570" s="239" t="s">
        <v>965</v>
      </c>
      <c r="B570" s="104">
        <v>48</v>
      </c>
      <c r="C570" s="104">
        <v>103</v>
      </c>
      <c r="D570" s="104">
        <v>44</v>
      </c>
      <c r="E570" s="104">
        <v>59</v>
      </c>
      <c r="F570" s="108"/>
    </row>
    <row r="571" spans="1:6" s="104" customFormat="1" ht="13.5">
      <c r="A571" s="239" t="s">
        <v>966</v>
      </c>
      <c r="B571" s="104">
        <v>94</v>
      </c>
      <c r="C571" s="104">
        <v>228</v>
      </c>
      <c r="D571" s="104">
        <v>101</v>
      </c>
      <c r="E571" s="104">
        <v>127</v>
      </c>
      <c r="F571" s="108"/>
    </row>
    <row r="572" spans="1:6" s="104" customFormat="1" ht="13.5">
      <c r="A572" s="239" t="s">
        <v>967</v>
      </c>
      <c r="B572" s="104">
        <v>42</v>
      </c>
      <c r="C572" s="104">
        <v>76</v>
      </c>
      <c r="D572" s="104">
        <v>35</v>
      </c>
      <c r="E572" s="104">
        <v>41</v>
      </c>
      <c r="F572" s="108"/>
    </row>
    <row r="573" spans="1:6" s="104" customFormat="1" ht="13.5">
      <c r="A573" s="239" t="s">
        <v>968</v>
      </c>
      <c r="B573" s="104">
        <v>32</v>
      </c>
      <c r="C573" s="104">
        <v>69</v>
      </c>
      <c r="D573" s="104">
        <v>34</v>
      </c>
      <c r="E573" s="104">
        <v>35</v>
      </c>
      <c r="F573" s="108"/>
    </row>
    <row r="574" spans="1:6" s="104" customFormat="1" ht="13.5">
      <c r="A574" s="239" t="s">
        <v>969</v>
      </c>
      <c r="B574" s="104">
        <v>44</v>
      </c>
      <c r="C574" s="104">
        <v>81</v>
      </c>
      <c r="D574" s="104">
        <v>33</v>
      </c>
      <c r="E574" s="104">
        <v>48</v>
      </c>
      <c r="F574" s="108"/>
    </row>
    <row r="575" spans="1:6" s="104" customFormat="1" ht="13.5">
      <c r="A575" s="239" t="s">
        <v>970</v>
      </c>
      <c r="B575" s="104">
        <v>64</v>
      </c>
      <c r="C575" s="104">
        <v>155</v>
      </c>
      <c r="D575" s="104">
        <v>73</v>
      </c>
      <c r="E575" s="104">
        <v>82</v>
      </c>
      <c r="F575" s="108"/>
    </row>
    <row r="576" spans="1:6" s="104" customFormat="1" ht="13.5">
      <c r="A576" s="239" t="s">
        <v>971</v>
      </c>
      <c r="B576" s="104">
        <v>55</v>
      </c>
      <c r="C576" s="104">
        <v>127</v>
      </c>
      <c r="D576" s="104">
        <v>56</v>
      </c>
      <c r="E576" s="104">
        <v>71</v>
      </c>
      <c r="F576" s="108"/>
    </row>
    <row r="577" spans="1:6" s="104" customFormat="1" ht="13.5">
      <c r="A577" s="239" t="s">
        <v>972</v>
      </c>
      <c r="B577" s="104">
        <v>71</v>
      </c>
      <c r="C577" s="104">
        <v>163</v>
      </c>
      <c r="D577" s="104">
        <v>69</v>
      </c>
      <c r="E577" s="104">
        <v>94</v>
      </c>
      <c r="F577" s="108"/>
    </row>
    <row r="578" spans="1:6" s="104" customFormat="1" ht="13.5">
      <c r="A578" s="239" t="s">
        <v>973</v>
      </c>
      <c r="B578" s="104">
        <v>7</v>
      </c>
      <c r="C578" s="104">
        <v>18</v>
      </c>
      <c r="D578" s="104">
        <v>8</v>
      </c>
      <c r="E578" s="104">
        <v>10</v>
      </c>
      <c r="F578" s="108"/>
    </row>
    <row r="579" spans="1:6" s="104" customFormat="1" ht="13.5">
      <c r="A579" s="239" t="s">
        <v>974</v>
      </c>
      <c r="B579" s="104">
        <v>39</v>
      </c>
      <c r="C579" s="104">
        <v>87</v>
      </c>
      <c r="D579" s="104">
        <v>41</v>
      </c>
      <c r="E579" s="104">
        <v>46</v>
      </c>
      <c r="F579" s="108"/>
    </row>
    <row r="580" spans="1:6" s="104" customFormat="1" ht="13.5">
      <c r="A580" s="239" t="s">
        <v>975</v>
      </c>
      <c r="B580" s="104">
        <v>21</v>
      </c>
      <c r="C580" s="104">
        <v>57</v>
      </c>
      <c r="D580" s="104">
        <v>22</v>
      </c>
      <c r="E580" s="104">
        <v>35</v>
      </c>
      <c r="F580" s="108"/>
    </row>
    <row r="581" spans="1:6" s="104" customFormat="1" ht="13.5">
      <c r="A581" s="239" t="s">
        <v>976</v>
      </c>
      <c r="B581" s="104">
        <v>50</v>
      </c>
      <c r="C581" s="104">
        <v>96</v>
      </c>
      <c r="D581" s="104">
        <v>42</v>
      </c>
      <c r="E581" s="104">
        <v>54</v>
      </c>
      <c r="F581" s="108"/>
    </row>
    <row r="582" spans="1:6" s="104" customFormat="1" ht="13.5">
      <c r="A582" s="239" t="s">
        <v>977</v>
      </c>
      <c r="B582" s="104">
        <v>29</v>
      </c>
      <c r="C582" s="104">
        <v>80</v>
      </c>
      <c r="D582" s="104">
        <v>37</v>
      </c>
      <c r="E582" s="104">
        <v>43</v>
      </c>
      <c r="F582" s="108"/>
    </row>
    <row r="583" spans="1:6" s="104" customFormat="1" ht="13.5">
      <c r="A583" s="239" t="s">
        <v>978</v>
      </c>
      <c r="B583" s="104">
        <v>26</v>
      </c>
      <c r="C583" s="104">
        <v>56</v>
      </c>
      <c r="D583" s="104">
        <v>23</v>
      </c>
      <c r="E583" s="104">
        <v>33</v>
      </c>
      <c r="F583" s="108"/>
    </row>
    <row r="584" spans="1:6" s="104" customFormat="1" ht="13.5">
      <c r="A584" s="239" t="s">
        <v>979</v>
      </c>
      <c r="B584" s="104">
        <v>51</v>
      </c>
      <c r="C584" s="104">
        <v>83</v>
      </c>
      <c r="D584" s="104">
        <v>33</v>
      </c>
      <c r="E584" s="104">
        <v>50</v>
      </c>
      <c r="F584" s="108"/>
    </row>
    <row r="585" spans="1:6" s="104" customFormat="1" ht="13.5">
      <c r="A585" s="239" t="s">
        <v>980</v>
      </c>
      <c r="B585" s="104">
        <v>37</v>
      </c>
      <c r="C585" s="104">
        <v>92</v>
      </c>
      <c r="D585" s="104">
        <v>39</v>
      </c>
      <c r="E585" s="104">
        <v>53</v>
      </c>
      <c r="F585" s="108"/>
    </row>
    <row r="586" spans="1:6" s="104" customFormat="1" ht="13.5">
      <c r="A586" s="239" t="s">
        <v>981</v>
      </c>
      <c r="B586" s="104">
        <v>23</v>
      </c>
      <c r="C586" s="104">
        <v>58</v>
      </c>
      <c r="D586" s="104">
        <v>27</v>
      </c>
      <c r="E586" s="104">
        <v>31</v>
      </c>
      <c r="F586" s="108"/>
    </row>
    <row r="587" spans="1:6" s="104" customFormat="1" ht="13.5">
      <c r="A587" s="239" t="s">
        <v>982</v>
      </c>
      <c r="B587" s="104">
        <v>14</v>
      </c>
      <c r="C587" s="104">
        <v>32</v>
      </c>
      <c r="D587" s="104">
        <v>15</v>
      </c>
      <c r="E587" s="104">
        <v>17</v>
      </c>
      <c r="F587" s="108"/>
    </row>
    <row r="588" spans="1:6" s="104" customFormat="1" ht="13.5">
      <c r="A588" s="239" t="s">
        <v>983</v>
      </c>
      <c r="B588" s="108">
        <v>29</v>
      </c>
      <c r="C588" s="108">
        <v>85</v>
      </c>
      <c r="D588" s="104">
        <v>35</v>
      </c>
      <c r="E588" s="104">
        <v>50</v>
      </c>
      <c r="F588" s="108"/>
    </row>
    <row r="589" spans="1:6" s="104" customFormat="1" ht="13.5">
      <c r="A589" s="258" t="s">
        <v>984</v>
      </c>
      <c r="B589" s="104">
        <v>42</v>
      </c>
      <c r="C589" s="104">
        <v>103</v>
      </c>
      <c r="D589" s="104">
        <v>50</v>
      </c>
      <c r="E589" s="104">
        <v>53</v>
      </c>
      <c r="F589" s="108"/>
    </row>
    <row r="590" spans="1:6" s="104" customFormat="1" ht="13.5">
      <c r="A590" s="239" t="s">
        <v>985</v>
      </c>
      <c r="B590" s="104">
        <v>92</v>
      </c>
      <c r="C590" s="104">
        <v>192</v>
      </c>
      <c r="D590" s="104">
        <v>92</v>
      </c>
      <c r="E590" s="104">
        <v>100</v>
      </c>
      <c r="F590" s="108"/>
    </row>
    <row r="591" spans="1:6" s="104" customFormat="1" ht="13.5">
      <c r="A591" s="239" t="s">
        <v>986</v>
      </c>
      <c r="B591" s="104">
        <v>32</v>
      </c>
      <c r="C591" s="104">
        <v>67</v>
      </c>
      <c r="D591" s="104">
        <v>35</v>
      </c>
      <c r="E591" s="104">
        <v>32</v>
      </c>
      <c r="F591" s="108"/>
    </row>
    <row r="592" spans="1:6" s="104" customFormat="1" ht="13.5">
      <c r="A592" s="239" t="s">
        <v>987</v>
      </c>
      <c r="B592" s="104">
        <v>11</v>
      </c>
      <c r="C592" s="104">
        <v>32</v>
      </c>
      <c r="D592" s="108">
        <v>15</v>
      </c>
      <c r="E592" s="108">
        <v>17</v>
      </c>
      <c r="F592" s="108"/>
    </row>
    <row r="593" spans="1:6" s="104" customFormat="1" ht="13.5">
      <c r="A593" s="239" t="s">
        <v>988</v>
      </c>
      <c r="B593" s="104">
        <v>25</v>
      </c>
      <c r="C593" s="104">
        <v>63</v>
      </c>
      <c r="D593" s="104">
        <v>31</v>
      </c>
      <c r="E593" s="104">
        <v>32</v>
      </c>
      <c r="F593" s="108"/>
    </row>
    <row r="594" spans="1:6" s="104" customFormat="1" ht="13.5">
      <c r="A594" s="239" t="s">
        <v>989</v>
      </c>
      <c r="B594" s="104">
        <v>37</v>
      </c>
      <c r="C594" s="104">
        <v>81</v>
      </c>
      <c r="D594" s="104">
        <v>34</v>
      </c>
      <c r="E594" s="104">
        <v>47</v>
      </c>
      <c r="F594" s="108"/>
    </row>
    <row r="595" spans="1:6" s="104" customFormat="1" ht="13.5">
      <c r="A595" s="239" t="s">
        <v>990</v>
      </c>
      <c r="B595" s="104">
        <v>55</v>
      </c>
      <c r="C595" s="104">
        <v>131</v>
      </c>
      <c r="D595" s="104">
        <v>62</v>
      </c>
      <c r="E595" s="104">
        <v>69</v>
      </c>
      <c r="F595" s="108"/>
    </row>
    <row r="596" spans="1:6" s="104" customFormat="1" ht="13.5">
      <c r="A596" s="239" t="s">
        <v>991</v>
      </c>
      <c r="B596" s="104">
        <v>21</v>
      </c>
      <c r="C596" s="104">
        <v>48</v>
      </c>
      <c r="D596" s="104">
        <v>27</v>
      </c>
      <c r="E596" s="104">
        <v>21</v>
      </c>
      <c r="F596" s="108"/>
    </row>
    <row r="597" spans="1:6" s="104" customFormat="1" ht="13.5">
      <c r="A597" s="239" t="s">
        <v>992</v>
      </c>
      <c r="B597" s="104">
        <v>24</v>
      </c>
      <c r="C597" s="104">
        <v>48</v>
      </c>
      <c r="D597" s="104">
        <v>25</v>
      </c>
      <c r="E597" s="104">
        <v>23</v>
      </c>
      <c r="F597" s="108"/>
    </row>
    <row r="598" spans="1:6" s="104" customFormat="1" ht="13.5">
      <c r="A598" s="239" t="s">
        <v>993</v>
      </c>
      <c r="B598" s="104">
        <v>23</v>
      </c>
      <c r="C598" s="104">
        <v>49</v>
      </c>
      <c r="D598" s="104">
        <v>23</v>
      </c>
      <c r="E598" s="104">
        <v>26</v>
      </c>
      <c r="F598" s="108"/>
    </row>
    <row r="599" spans="1:6" s="104" customFormat="1" ht="13.5">
      <c r="A599" s="239" t="s">
        <v>994</v>
      </c>
      <c r="B599" s="104">
        <v>4</v>
      </c>
      <c r="C599" s="104">
        <v>6</v>
      </c>
      <c r="D599" s="104">
        <v>3</v>
      </c>
      <c r="E599" s="104">
        <v>3</v>
      </c>
      <c r="F599" s="108"/>
    </row>
    <row r="600" spans="1:6" s="104" customFormat="1" ht="13.5">
      <c r="A600" s="239" t="s">
        <v>995</v>
      </c>
      <c r="B600" s="104">
        <v>48</v>
      </c>
      <c r="C600" s="104">
        <v>115</v>
      </c>
      <c r="D600" s="104">
        <v>42</v>
      </c>
      <c r="E600" s="104">
        <v>73</v>
      </c>
      <c r="F600" s="108"/>
    </row>
    <row r="601" spans="1:6" s="104" customFormat="1" ht="13.5">
      <c r="A601" s="239" t="s">
        <v>996</v>
      </c>
      <c r="B601" s="104">
        <v>36</v>
      </c>
      <c r="C601" s="104">
        <v>67</v>
      </c>
      <c r="D601" s="104">
        <v>36</v>
      </c>
      <c r="E601" s="104">
        <v>31</v>
      </c>
      <c r="F601" s="108"/>
    </row>
    <row r="602" spans="1:6" s="104" customFormat="1" ht="13.5">
      <c r="A602" s="239" t="s">
        <v>997</v>
      </c>
      <c r="B602" s="104">
        <v>64</v>
      </c>
      <c r="C602" s="104">
        <v>167</v>
      </c>
      <c r="D602" s="104">
        <v>84</v>
      </c>
      <c r="E602" s="104">
        <v>83</v>
      </c>
      <c r="F602" s="108"/>
    </row>
    <row r="603" spans="1:6" s="104" customFormat="1" ht="13.5">
      <c r="A603" s="239" t="s">
        <v>998</v>
      </c>
      <c r="B603" s="104">
        <v>132</v>
      </c>
      <c r="C603" s="104">
        <v>266</v>
      </c>
      <c r="D603" s="104">
        <v>116</v>
      </c>
      <c r="E603" s="104">
        <v>150</v>
      </c>
      <c r="F603" s="108"/>
    </row>
    <row r="604" spans="1:6" s="104" customFormat="1" ht="13.5">
      <c r="A604" s="239" t="s">
        <v>999</v>
      </c>
      <c r="B604" s="104">
        <v>137</v>
      </c>
      <c r="C604" s="104">
        <v>334</v>
      </c>
      <c r="D604" s="104">
        <v>164</v>
      </c>
      <c r="E604" s="104">
        <v>170</v>
      </c>
      <c r="F604" s="108"/>
    </row>
    <row r="605" spans="1:6" s="104" customFormat="1" ht="13.5">
      <c r="A605" s="239" t="s">
        <v>1000</v>
      </c>
      <c r="B605" s="104">
        <v>62</v>
      </c>
      <c r="C605" s="104">
        <v>102</v>
      </c>
      <c r="D605" s="104">
        <v>56</v>
      </c>
      <c r="E605" s="104">
        <v>46</v>
      </c>
      <c r="F605" s="108"/>
    </row>
    <row r="606" spans="1:6" s="104" customFormat="1" ht="13.5">
      <c r="A606" s="239" t="s">
        <v>1001</v>
      </c>
      <c r="B606" s="104">
        <v>32</v>
      </c>
      <c r="C606" s="104">
        <v>66</v>
      </c>
      <c r="D606" s="104">
        <v>28</v>
      </c>
      <c r="E606" s="104">
        <v>38</v>
      </c>
      <c r="F606" s="108"/>
    </row>
    <row r="607" spans="1:6" s="104" customFormat="1" ht="13.5">
      <c r="A607" s="239" t="s">
        <v>1002</v>
      </c>
      <c r="B607" s="104">
        <v>14</v>
      </c>
      <c r="C607" s="104">
        <v>33</v>
      </c>
      <c r="D607" s="104">
        <v>14</v>
      </c>
      <c r="E607" s="104">
        <v>19</v>
      </c>
      <c r="F607" s="108"/>
    </row>
    <row r="608" spans="1:6" s="104" customFormat="1" ht="13.5">
      <c r="A608" s="239" t="s">
        <v>1003</v>
      </c>
      <c r="B608" s="104">
        <v>9</v>
      </c>
      <c r="C608" s="104">
        <v>27</v>
      </c>
      <c r="D608" s="104">
        <v>14</v>
      </c>
      <c r="E608" s="104">
        <v>13</v>
      </c>
      <c r="F608" s="108"/>
    </row>
    <row r="609" spans="1:6" s="104" customFormat="1" ht="13.5">
      <c r="A609" s="239" t="s">
        <v>1004</v>
      </c>
      <c r="B609" s="104">
        <v>22</v>
      </c>
      <c r="C609" s="104">
        <v>66</v>
      </c>
      <c r="D609" s="104">
        <v>30</v>
      </c>
      <c r="E609" s="104">
        <v>36</v>
      </c>
      <c r="F609" s="108"/>
    </row>
    <row r="610" spans="1:6" s="104" customFormat="1" ht="13.5">
      <c r="A610" s="239" t="s">
        <v>1005</v>
      </c>
      <c r="B610" s="104">
        <v>29</v>
      </c>
      <c r="C610" s="104">
        <v>54</v>
      </c>
      <c r="D610" s="104">
        <v>28</v>
      </c>
      <c r="E610" s="104">
        <v>26</v>
      </c>
      <c r="F610" s="108"/>
    </row>
    <row r="611" spans="1:6" s="104" customFormat="1" ht="13.5">
      <c r="A611" s="239" t="s">
        <v>1006</v>
      </c>
      <c r="B611" s="104">
        <v>22</v>
      </c>
      <c r="C611" s="104">
        <v>61</v>
      </c>
      <c r="D611" s="104">
        <v>32</v>
      </c>
      <c r="E611" s="104">
        <v>29</v>
      </c>
      <c r="F611" s="108"/>
    </row>
    <row r="612" spans="1:6" s="104" customFormat="1" ht="13.5">
      <c r="A612" s="239" t="s">
        <v>1007</v>
      </c>
      <c r="B612" s="104">
        <v>19</v>
      </c>
      <c r="C612" s="104">
        <v>37</v>
      </c>
      <c r="D612" s="104">
        <v>15</v>
      </c>
      <c r="E612" s="104">
        <v>22</v>
      </c>
      <c r="F612" s="108"/>
    </row>
    <row r="613" spans="1:6" s="104" customFormat="1" ht="13.5">
      <c r="A613" s="239" t="s">
        <v>1008</v>
      </c>
      <c r="B613" s="104">
        <v>54</v>
      </c>
      <c r="C613" s="104">
        <v>116</v>
      </c>
      <c r="D613" s="104">
        <v>49</v>
      </c>
      <c r="E613" s="108">
        <v>67</v>
      </c>
      <c r="F613" s="108"/>
    </row>
    <row r="614" spans="1:6" s="104" customFormat="1" ht="13.5">
      <c r="A614" s="239" t="s">
        <v>1009</v>
      </c>
      <c r="B614" s="104">
        <v>30</v>
      </c>
      <c r="C614" s="104">
        <v>93</v>
      </c>
      <c r="D614" s="104">
        <v>44</v>
      </c>
      <c r="E614" s="104">
        <v>49</v>
      </c>
      <c r="F614" s="108"/>
    </row>
    <row r="615" spans="1:6" s="104" customFormat="1" ht="13.5">
      <c r="A615" s="239" t="s">
        <v>1010</v>
      </c>
      <c r="B615" s="104">
        <v>27</v>
      </c>
      <c r="C615" s="104">
        <v>76</v>
      </c>
      <c r="D615" s="104">
        <v>28</v>
      </c>
      <c r="E615" s="104">
        <v>48</v>
      </c>
      <c r="F615" s="108"/>
    </row>
    <row r="616" spans="1:6" s="104" customFormat="1" ht="13.5">
      <c r="A616" s="239" t="s">
        <v>1011</v>
      </c>
      <c r="B616" s="104">
        <v>37</v>
      </c>
      <c r="C616" s="104">
        <v>89</v>
      </c>
      <c r="D616" s="104">
        <v>40</v>
      </c>
      <c r="E616" s="104">
        <v>49</v>
      </c>
      <c r="F616" s="108"/>
    </row>
    <row r="617" spans="1:6" s="104" customFormat="1" ht="13.5">
      <c r="A617" s="239" t="s">
        <v>1012</v>
      </c>
      <c r="B617" s="104">
        <v>25</v>
      </c>
      <c r="C617" s="104">
        <v>54</v>
      </c>
      <c r="D617" s="104">
        <v>25</v>
      </c>
      <c r="E617" s="104">
        <v>29</v>
      </c>
      <c r="F617" s="108"/>
    </row>
    <row r="618" spans="1:6" s="104" customFormat="1" ht="13.5">
      <c r="A618" s="239" t="s">
        <v>1013</v>
      </c>
      <c r="B618" s="104">
        <v>27</v>
      </c>
      <c r="C618" s="104">
        <v>55</v>
      </c>
      <c r="D618" s="104">
        <v>23</v>
      </c>
      <c r="E618" s="104">
        <v>32</v>
      </c>
      <c r="F618" s="108"/>
    </row>
    <row r="619" spans="1:6" s="104" customFormat="1" ht="13.5">
      <c r="A619" s="239" t="s">
        <v>1014</v>
      </c>
      <c r="B619" s="104">
        <v>18</v>
      </c>
      <c r="C619" s="104">
        <v>42</v>
      </c>
      <c r="D619" s="104">
        <v>19</v>
      </c>
      <c r="E619" s="104">
        <v>23</v>
      </c>
      <c r="F619" s="108"/>
    </row>
    <row r="620" spans="1:6" s="104" customFormat="1" ht="13.5">
      <c r="A620" s="239" t="s">
        <v>1015</v>
      </c>
      <c r="B620" s="104">
        <v>34</v>
      </c>
      <c r="C620" s="104">
        <v>78</v>
      </c>
      <c r="D620" s="104">
        <v>39</v>
      </c>
      <c r="E620" s="104">
        <v>39</v>
      </c>
      <c r="F620" s="108"/>
    </row>
    <row r="621" spans="1:6" s="104" customFormat="1" ht="13.5">
      <c r="A621" s="239"/>
      <c r="F621" s="108"/>
    </row>
    <row r="622" spans="1:6" s="219" customFormat="1" ht="13.5">
      <c r="A622" s="220" t="s">
        <v>1950</v>
      </c>
      <c r="B622" s="219">
        <f>SUM(B623:B721)</f>
        <v>5079</v>
      </c>
      <c r="C622" s="219">
        <f>SUM(C623:C721)</f>
        <v>11816</v>
      </c>
      <c r="D622" s="219">
        <f>SUM(D623:D721)</f>
        <v>5622</v>
      </c>
      <c r="E622" s="219">
        <f>SUM(E623:E721)</f>
        <v>6194</v>
      </c>
      <c r="F622" s="244"/>
    </row>
    <row r="623" spans="1:6" s="104" customFormat="1" ht="13.5">
      <c r="A623" s="239" t="s">
        <v>1951</v>
      </c>
      <c r="B623" s="104">
        <v>8</v>
      </c>
      <c r="C623" s="104">
        <v>19</v>
      </c>
      <c r="D623" s="104">
        <v>6</v>
      </c>
      <c r="E623" s="104">
        <v>13</v>
      </c>
      <c r="F623" s="108"/>
    </row>
    <row r="624" spans="1:6" s="104" customFormat="1" ht="13.5">
      <c r="A624" s="239" t="s">
        <v>1952</v>
      </c>
      <c r="B624" s="104">
        <v>29</v>
      </c>
      <c r="C624" s="104">
        <v>75</v>
      </c>
      <c r="D624" s="104">
        <v>37</v>
      </c>
      <c r="E624" s="104">
        <v>38</v>
      </c>
      <c r="F624" s="108"/>
    </row>
    <row r="625" spans="1:6" s="104" customFormat="1" ht="13.5">
      <c r="A625" s="239" t="s">
        <v>1953</v>
      </c>
      <c r="B625" s="104">
        <v>139</v>
      </c>
      <c r="C625" s="104">
        <v>326</v>
      </c>
      <c r="D625" s="104">
        <v>150</v>
      </c>
      <c r="E625" s="104">
        <v>176</v>
      </c>
      <c r="F625" s="108"/>
    </row>
    <row r="626" spans="1:6" s="104" customFormat="1" ht="13.5">
      <c r="A626" s="239" t="s">
        <v>1954</v>
      </c>
      <c r="B626" s="104">
        <v>45</v>
      </c>
      <c r="C626" s="104">
        <v>128</v>
      </c>
      <c r="D626" s="104">
        <v>59</v>
      </c>
      <c r="E626" s="104">
        <v>69</v>
      </c>
      <c r="F626" s="108"/>
    </row>
    <row r="627" spans="1:6" s="104" customFormat="1" ht="13.5">
      <c r="A627" s="239" t="s">
        <v>1955</v>
      </c>
      <c r="B627" s="104">
        <v>9</v>
      </c>
      <c r="C627" s="104">
        <v>24</v>
      </c>
      <c r="D627" s="104">
        <v>10</v>
      </c>
      <c r="E627" s="104">
        <v>14</v>
      </c>
      <c r="F627" s="108"/>
    </row>
    <row r="628" spans="1:6" s="104" customFormat="1" ht="13.5">
      <c r="A628" s="239" t="s">
        <v>1956</v>
      </c>
      <c r="B628" s="104">
        <v>42</v>
      </c>
      <c r="C628" s="104">
        <v>95</v>
      </c>
      <c r="D628" s="104">
        <v>41</v>
      </c>
      <c r="E628" s="104">
        <v>54</v>
      </c>
      <c r="F628" s="108"/>
    </row>
    <row r="629" spans="1:6" s="104" customFormat="1" ht="13.5">
      <c r="A629" s="239" t="s">
        <v>1957</v>
      </c>
      <c r="B629" s="104">
        <v>66</v>
      </c>
      <c r="C629" s="104">
        <v>149</v>
      </c>
      <c r="D629" s="104">
        <v>69</v>
      </c>
      <c r="E629" s="104">
        <v>80</v>
      </c>
      <c r="F629" s="108"/>
    </row>
    <row r="630" spans="1:6" s="104" customFormat="1" ht="13.5">
      <c r="A630" s="239" t="s">
        <v>1958</v>
      </c>
      <c r="B630" s="104">
        <v>47</v>
      </c>
      <c r="C630" s="104">
        <v>81</v>
      </c>
      <c r="D630" s="104">
        <v>42</v>
      </c>
      <c r="E630" s="104">
        <v>39</v>
      </c>
      <c r="F630" s="108"/>
    </row>
    <row r="631" spans="1:6" s="104" customFormat="1" ht="13.5">
      <c r="A631" s="239" t="s">
        <v>1959</v>
      </c>
      <c r="B631" s="104">
        <v>61</v>
      </c>
      <c r="C631" s="104">
        <v>112</v>
      </c>
      <c r="D631" s="104">
        <v>49</v>
      </c>
      <c r="E631" s="104">
        <v>63</v>
      </c>
      <c r="F631" s="108"/>
    </row>
    <row r="632" spans="1:6" s="104" customFormat="1" ht="13.5">
      <c r="A632" s="239" t="s">
        <v>1960</v>
      </c>
      <c r="B632" s="104">
        <v>88</v>
      </c>
      <c r="C632" s="104">
        <v>143</v>
      </c>
      <c r="D632" s="104">
        <v>63</v>
      </c>
      <c r="E632" s="104">
        <v>80</v>
      </c>
      <c r="F632" s="108"/>
    </row>
    <row r="633" spans="1:6" s="104" customFormat="1" ht="13.5">
      <c r="A633" s="239" t="s">
        <v>1961</v>
      </c>
      <c r="B633" s="104">
        <v>28</v>
      </c>
      <c r="C633" s="104">
        <v>57</v>
      </c>
      <c r="D633" s="104">
        <v>29</v>
      </c>
      <c r="E633" s="104">
        <v>28</v>
      </c>
      <c r="F633" s="108"/>
    </row>
    <row r="634" spans="1:6" s="104" customFormat="1" ht="13.5">
      <c r="A634" s="239" t="s">
        <v>1962</v>
      </c>
      <c r="B634" s="104">
        <v>38</v>
      </c>
      <c r="C634" s="104">
        <v>82</v>
      </c>
      <c r="D634" s="104">
        <v>30</v>
      </c>
      <c r="E634" s="104">
        <v>52</v>
      </c>
      <c r="F634" s="108"/>
    </row>
    <row r="635" spans="1:6" s="104" customFormat="1" ht="13.5">
      <c r="A635" s="239" t="s">
        <v>1963</v>
      </c>
      <c r="B635" s="104">
        <v>41</v>
      </c>
      <c r="C635" s="104">
        <v>101</v>
      </c>
      <c r="D635" s="104">
        <v>50</v>
      </c>
      <c r="E635" s="104">
        <v>51</v>
      </c>
      <c r="F635" s="108"/>
    </row>
    <row r="636" spans="1:6" s="104" customFormat="1" ht="13.5">
      <c r="A636" s="239" t="s">
        <v>1964</v>
      </c>
      <c r="B636" s="104">
        <v>102</v>
      </c>
      <c r="C636" s="104">
        <v>241</v>
      </c>
      <c r="D636" s="104">
        <v>115</v>
      </c>
      <c r="E636" s="104">
        <v>126</v>
      </c>
      <c r="F636" s="108"/>
    </row>
    <row r="637" spans="1:6" s="104" customFormat="1" ht="13.5">
      <c r="A637" s="239" t="s">
        <v>1965</v>
      </c>
      <c r="B637" s="104">
        <v>10</v>
      </c>
      <c r="C637" s="104">
        <v>18</v>
      </c>
      <c r="D637" s="104">
        <v>10</v>
      </c>
      <c r="E637" s="104">
        <v>8</v>
      </c>
      <c r="F637" s="108"/>
    </row>
    <row r="638" spans="1:6" s="104" customFormat="1" ht="13.5">
      <c r="A638" s="239" t="s">
        <v>1966</v>
      </c>
      <c r="B638" s="104">
        <v>19</v>
      </c>
      <c r="C638" s="104">
        <v>43</v>
      </c>
      <c r="D638" s="104">
        <v>21</v>
      </c>
      <c r="E638" s="104">
        <v>22</v>
      </c>
      <c r="F638" s="108"/>
    </row>
    <row r="639" spans="1:6" s="104" customFormat="1" ht="13.5">
      <c r="A639" s="239" t="s">
        <v>1967</v>
      </c>
      <c r="B639" s="104">
        <v>12</v>
      </c>
      <c r="C639" s="104">
        <v>31</v>
      </c>
      <c r="D639" s="104">
        <v>15</v>
      </c>
      <c r="E639" s="104">
        <v>16</v>
      </c>
      <c r="F639" s="108"/>
    </row>
    <row r="640" spans="1:6" s="104" customFormat="1" ht="13.5">
      <c r="A640" s="239" t="s">
        <v>1968</v>
      </c>
      <c r="B640" s="104">
        <v>23</v>
      </c>
      <c r="C640" s="104">
        <v>54</v>
      </c>
      <c r="D640" s="104">
        <v>25</v>
      </c>
      <c r="E640" s="104">
        <v>29</v>
      </c>
      <c r="F640" s="108"/>
    </row>
    <row r="641" spans="1:6" s="104" customFormat="1" ht="13.5">
      <c r="A641" s="239" t="s">
        <v>1969</v>
      </c>
      <c r="B641" s="104">
        <v>57</v>
      </c>
      <c r="C641" s="104">
        <v>136</v>
      </c>
      <c r="D641" s="104">
        <v>67</v>
      </c>
      <c r="E641" s="104">
        <v>69</v>
      </c>
      <c r="F641" s="108"/>
    </row>
    <row r="642" spans="1:6" s="104" customFormat="1" ht="13.5">
      <c r="A642" s="239" t="s">
        <v>1970</v>
      </c>
      <c r="B642" s="104">
        <v>150</v>
      </c>
      <c r="C642" s="104">
        <v>347</v>
      </c>
      <c r="D642" s="104">
        <v>152</v>
      </c>
      <c r="E642" s="104">
        <v>195</v>
      </c>
      <c r="F642" s="108"/>
    </row>
    <row r="643" spans="1:6" s="104" customFormat="1" ht="13.5">
      <c r="A643" s="239" t="s">
        <v>1971</v>
      </c>
      <c r="B643" s="104">
        <v>94</v>
      </c>
      <c r="C643" s="104">
        <v>194</v>
      </c>
      <c r="D643" s="104">
        <v>94</v>
      </c>
      <c r="E643" s="104">
        <v>100</v>
      </c>
      <c r="F643" s="108"/>
    </row>
    <row r="644" spans="1:6" s="104" customFormat="1" ht="13.5">
      <c r="A644" s="239" t="s">
        <v>1972</v>
      </c>
      <c r="B644" s="104">
        <v>23</v>
      </c>
      <c r="C644" s="104">
        <v>56</v>
      </c>
      <c r="D644" s="104">
        <v>25</v>
      </c>
      <c r="E644" s="104">
        <v>31</v>
      </c>
      <c r="F644" s="108"/>
    </row>
    <row r="645" spans="1:6" s="104" customFormat="1" ht="13.5">
      <c r="A645" s="239" t="s">
        <v>1973</v>
      </c>
      <c r="B645" s="104">
        <v>19</v>
      </c>
      <c r="C645" s="104">
        <v>58</v>
      </c>
      <c r="D645" s="104">
        <v>29</v>
      </c>
      <c r="E645" s="104">
        <v>29</v>
      </c>
      <c r="F645" s="108"/>
    </row>
    <row r="646" spans="1:6" s="104" customFormat="1" ht="13.5">
      <c r="A646" s="239" t="s">
        <v>1974</v>
      </c>
      <c r="B646" s="104">
        <v>70</v>
      </c>
      <c r="C646" s="104">
        <v>157</v>
      </c>
      <c r="D646" s="104">
        <v>72</v>
      </c>
      <c r="E646" s="104">
        <v>85</v>
      </c>
      <c r="F646" s="108"/>
    </row>
    <row r="647" spans="1:6" s="104" customFormat="1" ht="13.5">
      <c r="A647" s="239" t="s">
        <v>1975</v>
      </c>
      <c r="B647" s="104">
        <v>55</v>
      </c>
      <c r="C647" s="104">
        <v>146</v>
      </c>
      <c r="D647" s="104">
        <v>70</v>
      </c>
      <c r="E647" s="104">
        <v>76</v>
      </c>
      <c r="F647" s="108"/>
    </row>
    <row r="648" spans="1:6" s="104" customFormat="1" ht="13.5">
      <c r="A648" s="239" t="s">
        <v>1976</v>
      </c>
      <c r="B648" s="104">
        <v>31</v>
      </c>
      <c r="C648" s="104">
        <v>74</v>
      </c>
      <c r="D648" s="104">
        <v>33</v>
      </c>
      <c r="E648" s="104">
        <v>41</v>
      </c>
      <c r="F648" s="108"/>
    </row>
    <row r="649" spans="1:6" s="104" customFormat="1" ht="13.5">
      <c r="A649" s="239" t="s">
        <v>1977</v>
      </c>
      <c r="B649" s="104">
        <v>8</v>
      </c>
      <c r="C649" s="104">
        <v>24</v>
      </c>
      <c r="D649" s="104">
        <v>11</v>
      </c>
      <c r="E649" s="104">
        <v>13</v>
      </c>
      <c r="F649" s="108"/>
    </row>
    <row r="650" spans="1:6" s="104" customFormat="1" ht="13.5">
      <c r="A650" s="239" t="s">
        <v>1978</v>
      </c>
      <c r="B650" s="104">
        <v>19</v>
      </c>
      <c r="C650" s="104">
        <v>34</v>
      </c>
      <c r="D650" s="104">
        <v>16</v>
      </c>
      <c r="E650" s="104">
        <v>18</v>
      </c>
      <c r="F650" s="108"/>
    </row>
    <row r="651" spans="1:6" s="104" customFormat="1" ht="13.5">
      <c r="A651" s="239" t="s">
        <v>1979</v>
      </c>
      <c r="B651" s="104">
        <v>27</v>
      </c>
      <c r="C651" s="104">
        <v>73</v>
      </c>
      <c r="D651" s="104">
        <v>33</v>
      </c>
      <c r="E651" s="104">
        <v>40</v>
      </c>
      <c r="F651" s="108"/>
    </row>
    <row r="652" spans="1:6" s="104" customFormat="1" ht="13.5">
      <c r="A652" s="239" t="s">
        <v>1980</v>
      </c>
      <c r="B652" s="104">
        <v>30</v>
      </c>
      <c r="C652" s="104">
        <v>94</v>
      </c>
      <c r="D652" s="104">
        <v>45</v>
      </c>
      <c r="E652" s="104">
        <v>49</v>
      </c>
      <c r="F652" s="108"/>
    </row>
    <row r="653" spans="1:6" s="104" customFormat="1" ht="13.5">
      <c r="A653" s="239" t="s">
        <v>1981</v>
      </c>
      <c r="B653" s="104">
        <v>67</v>
      </c>
      <c r="C653" s="104">
        <v>145</v>
      </c>
      <c r="D653" s="104">
        <v>66</v>
      </c>
      <c r="E653" s="104">
        <v>79</v>
      </c>
      <c r="F653" s="108"/>
    </row>
    <row r="654" spans="1:6" s="104" customFormat="1" ht="13.5">
      <c r="A654" s="239" t="s">
        <v>1982</v>
      </c>
      <c r="B654" s="104">
        <v>37</v>
      </c>
      <c r="C654" s="104">
        <v>92</v>
      </c>
      <c r="D654" s="104">
        <v>43</v>
      </c>
      <c r="E654" s="104">
        <v>49</v>
      </c>
      <c r="F654" s="108"/>
    </row>
    <row r="655" spans="1:6" s="104" customFormat="1" ht="13.5">
      <c r="A655" s="258" t="s">
        <v>1983</v>
      </c>
      <c r="B655" s="104">
        <v>8</v>
      </c>
      <c r="C655" s="104">
        <v>19</v>
      </c>
      <c r="D655" s="104">
        <v>11</v>
      </c>
      <c r="E655" s="104">
        <v>8</v>
      </c>
      <c r="F655" s="108"/>
    </row>
    <row r="656" spans="1:6" s="104" customFormat="1" ht="13.5">
      <c r="A656" s="239" t="s">
        <v>1984</v>
      </c>
      <c r="B656" s="104">
        <v>5</v>
      </c>
      <c r="C656" s="104">
        <v>13</v>
      </c>
      <c r="D656" s="104">
        <v>8</v>
      </c>
      <c r="E656" s="104">
        <v>5</v>
      </c>
      <c r="F656" s="108"/>
    </row>
    <row r="657" spans="1:6" s="104" customFormat="1" ht="13.5">
      <c r="A657" s="239" t="s">
        <v>1985</v>
      </c>
      <c r="B657" s="104">
        <v>16</v>
      </c>
      <c r="C657" s="104">
        <v>38</v>
      </c>
      <c r="D657" s="104">
        <v>20</v>
      </c>
      <c r="E657" s="104">
        <v>18</v>
      </c>
      <c r="F657" s="108"/>
    </row>
    <row r="658" spans="1:6" s="104" customFormat="1" ht="13.5">
      <c r="A658" s="239" t="s">
        <v>1986</v>
      </c>
      <c r="B658" s="104">
        <v>23</v>
      </c>
      <c r="C658" s="104">
        <v>61</v>
      </c>
      <c r="D658" s="104">
        <v>22</v>
      </c>
      <c r="E658" s="104">
        <v>39</v>
      </c>
      <c r="F658" s="108"/>
    </row>
    <row r="659" spans="1:6" s="104" customFormat="1" ht="13.5">
      <c r="A659" s="239" t="s">
        <v>1987</v>
      </c>
      <c r="B659" s="104">
        <v>44</v>
      </c>
      <c r="C659" s="104">
        <v>95</v>
      </c>
      <c r="D659" s="104">
        <v>42</v>
      </c>
      <c r="E659" s="104">
        <v>53</v>
      </c>
      <c r="F659" s="108"/>
    </row>
    <row r="660" spans="1:6" s="104" customFormat="1" ht="13.5">
      <c r="A660" s="239" t="s">
        <v>1988</v>
      </c>
      <c r="B660" s="104">
        <v>99</v>
      </c>
      <c r="C660" s="104">
        <v>222</v>
      </c>
      <c r="D660" s="104">
        <v>101</v>
      </c>
      <c r="E660" s="104">
        <v>121</v>
      </c>
      <c r="F660" s="108"/>
    </row>
    <row r="661" spans="1:6" s="104" customFormat="1" ht="13.5">
      <c r="A661" s="239" t="s">
        <v>1989</v>
      </c>
      <c r="B661" s="104">
        <v>25</v>
      </c>
      <c r="C661" s="104">
        <v>60</v>
      </c>
      <c r="D661" s="104">
        <v>27</v>
      </c>
      <c r="E661" s="104">
        <v>33</v>
      </c>
      <c r="F661" s="108"/>
    </row>
    <row r="662" spans="1:6" s="104" customFormat="1" ht="13.5">
      <c r="A662" s="239" t="s">
        <v>1990</v>
      </c>
      <c r="B662" s="104">
        <v>5</v>
      </c>
      <c r="C662" s="104">
        <v>9</v>
      </c>
      <c r="D662" s="104">
        <v>4</v>
      </c>
      <c r="E662" s="104">
        <v>5</v>
      </c>
      <c r="F662" s="108"/>
    </row>
    <row r="663" spans="1:6" s="104" customFormat="1" ht="13.5">
      <c r="A663" s="239" t="s">
        <v>1991</v>
      </c>
      <c r="B663" s="104">
        <v>2</v>
      </c>
      <c r="C663" s="104">
        <v>3</v>
      </c>
      <c r="D663" s="104">
        <v>2</v>
      </c>
      <c r="E663" s="108">
        <v>1</v>
      </c>
      <c r="F663" s="108"/>
    </row>
    <row r="664" spans="1:6" s="104" customFormat="1" ht="13.5">
      <c r="A664" s="239" t="s">
        <v>1992</v>
      </c>
      <c r="B664" s="104">
        <v>22</v>
      </c>
      <c r="C664" s="104">
        <v>46</v>
      </c>
      <c r="D664" s="104">
        <v>20</v>
      </c>
      <c r="E664" s="108">
        <v>26</v>
      </c>
      <c r="F664" s="108"/>
    </row>
    <row r="665" spans="1:6" s="104" customFormat="1" ht="13.5">
      <c r="A665" s="239" t="s">
        <v>1993</v>
      </c>
      <c r="B665" s="104">
        <v>9</v>
      </c>
      <c r="C665" s="104">
        <v>22</v>
      </c>
      <c r="D665" s="104">
        <v>10</v>
      </c>
      <c r="E665" s="108">
        <v>12</v>
      </c>
      <c r="F665" s="108"/>
    </row>
    <row r="666" spans="1:6" s="104" customFormat="1" ht="13.5">
      <c r="A666" s="239" t="s">
        <v>1994</v>
      </c>
      <c r="B666" s="104">
        <v>89</v>
      </c>
      <c r="C666" s="104">
        <v>192</v>
      </c>
      <c r="D666" s="104">
        <v>101</v>
      </c>
      <c r="E666" s="108">
        <v>91</v>
      </c>
      <c r="F666" s="108"/>
    </row>
    <row r="667" spans="1:6" s="104" customFormat="1" ht="13.5">
      <c r="A667" s="239" t="s">
        <v>1995</v>
      </c>
      <c r="B667" s="104">
        <v>80</v>
      </c>
      <c r="C667" s="104">
        <v>183</v>
      </c>
      <c r="D667" s="104">
        <v>97</v>
      </c>
      <c r="E667" s="104">
        <v>86</v>
      </c>
      <c r="F667" s="108"/>
    </row>
    <row r="668" spans="1:6" s="104" customFormat="1" ht="13.5">
      <c r="A668" s="239" t="s">
        <v>1996</v>
      </c>
      <c r="B668" s="104">
        <v>61</v>
      </c>
      <c r="C668" s="104">
        <v>169</v>
      </c>
      <c r="D668" s="104">
        <v>82</v>
      </c>
      <c r="E668" s="104">
        <v>87</v>
      </c>
      <c r="F668" s="108"/>
    </row>
    <row r="669" spans="1:6" s="104" customFormat="1" ht="13.5">
      <c r="A669" s="239" t="s">
        <v>1997</v>
      </c>
      <c r="B669" s="104">
        <v>99</v>
      </c>
      <c r="C669" s="104">
        <v>242</v>
      </c>
      <c r="D669" s="104">
        <v>124</v>
      </c>
      <c r="E669" s="104">
        <v>118</v>
      </c>
      <c r="F669" s="108"/>
    </row>
    <row r="670" spans="1:6" s="104" customFormat="1" ht="13.5">
      <c r="A670" s="239" t="s">
        <v>1998</v>
      </c>
      <c r="B670" s="104">
        <v>77</v>
      </c>
      <c r="C670" s="104">
        <v>175</v>
      </c>
      <c r="D670" s="104">
        <v>89</v>
      </c>
      <c r="E670" s="104">
        <v>86</v>
      </c>
      <c r="F670" s="108"/>
    </row>
    <row r="671" spans="1:6" s="104" customFormat="1" ht="13.5">
      <c r="A671" s="239" t="s">
        <v>1999</v>
      </c>
      <c r="B671" s="104">
        <v>171</v>
      </c>
      <c r="C671" s="104">
        <v>347</v>
      </c>
      <c r="D671" s="104">
        <v>151</v>
      </c>
      <c r="E671" s="104">
        <v>196</v>
      </c>
      <c r="F671" s="108"/>
    </row>
    <row r="672" spans="1:6" s="104" customFormat="1" ht="13.5">
      <c r="A672" s="239" t="s">
        <v>2000</v>
      </c>
      <c r="B672" s="104">
        <v>88</v>
      </c>
      <c r="C672" s="104">
        <v>183</v>
      </c>
      <c r="D672" s="104">
        <v>87</v>
      </c>
      <c r="E672" s="104">
        <v>96</v>
      </c>
      <c r="F672" s="108"/>
    </row>
    <row r="673" spans="1:6" s="104" customFormat="1" ht="13.5">
      <c r="A673" s="239" t="s">
        <v>2001</v>
      </c>
      <c r="B673" s="104">
        <v>86</v>
      </c>
      <c r="C673" s="104">
        <v>192</v>
      </c>
      <c r="D673" s="104">
        <v>85</v>
      </c>
      <c r="E673" s="104">
        <v>107</v>
      </c>
      <c r="F673" s="108"/>
    </row>
    <row r="674" spans="1:6" s="104" customFormat="1" ht="13.5">
      <c r="A674" s="239" t="s">
        <v>2002</v>
      </c>
      <c r="B674" s="104">
        <v>71</v>
      </c>
      <c r="C674" s="104">
        <v>168</v>
      </c>
      <c r="D674" s="104">
        <v>82</v>
      </c>
      <c r="E674" s="104">
        <v>86</v>
      </c>
      <c r="F674" s="108"/>
    </row>
    <row r="675" spans="1:6" s="104" customFormat="1" ht="13.5">
      <c r="A675" s="239" t="s">
        <v>2003</v>
      </c>
      <c r="B675" s="104">
        <v>67</v>
      </c>
      <c r="C675" s="104">
        <v>142</v>
      </c>
      <c r="D675" s="104">
        <v>79</v>
      </c>
      <c r="E675" s="104">
        <v>63</v>
      </c>
      <c r="F675" s="108"/>
    </row>
    <row r="676" spans="1:6" s="104" customFormat="1" ht="13.5">
      <c r="A676" s="239" t="s">
        <v>2004</v>
      </c>
      <c r="B676" s="104">
        <v>23</v>
      </c>
      <c r="C676" s="104">
        <v>73</v>
      </c>
      <c r="D676" s="104">
        <v>34</v>
      </c>
      <c r="E676" s="104">
        <v>39</v>
      </c>
      <c r="F676" s="108"/>
    </row>
    <row r="677" spans="1:6" s="104" customFormat="1" ht="13.5">
      <c r="A677" s="239" t="s">
        <v>2005</v>
      </c>
      <c r="B677" s="104">
        <v>9</v>
      </c>
      <c r="C677" s="104">
        <v>23</v>
      </c>
      <c r="D677" s="104">
        <v>8</v>
      </c>
      <c r="E677" s="104">
        <v>15</v>
      </c>
      <c r="F677" s="108"/>
    </row>
    <row r="678" spans="1:6" s="104" customFormat="1" ht="13.5">
      <c r="A678" s="239" t="s">
        <v>1527</v>
      </c>
      <c r="B678" s="104">
        <v>18</v>
      </c>
      <c r="C678" s="104">
        <v>51</v>
      </c>
      <c r="D678" s="104">
        <v>26</v>
      </c>
      <c r="E678" s="104">
        <v>25</v>
      </c>
      <c r="F678" s="108"/>
    </row>
    <row r="679" spans="1:6" s="104" customFormat="1" ht="13.5">
      <c r="A679" s="239" t="s">
        <v>1528</v>
      </c>
      <c r="B679" s="104">
        <v>84</v>
      </c>
      <c r="C679" s="104">
        <v>160</v>
      </c>
      <c r="D679" s="104">
        <v>69</v>
      </c>
      <c r="E679" s="104">
        <v>91</v>
      </c>
      <c r="F679" s="108"/>
    </row>
    <row r="680" spans="1:6" s="104" customFormat="1" ht="13.5">
      <c r="A680" s="239" t="s">
        <v>1529</v>
      </c>
      <c r="B680" s="104">
        <v>18</v>
      </c>
      <c r="C680" s="104">
        <v>48</v>
      </c>
      <c r="D680" s="104">
        <v>23</v>
      </c>
      <c r="E680" s="104">
        <v>25</v>
      </c>
      <c r="F680" s="108"/>
    </row>
    <row r="681" spans="1:6" s="104" customFormat="1" ht="13.5">
      <c r="A681" s="239" t="s">
        <v>1530</v>
      </c>
      <c r="B681" s="104">
        <v>11</v>
      </c>
      <c r="C681" s="104">
        <v>31</v>
      </c>
      <c r="D681" s="104">
        <v>17</v>
      </c>
      <c r="E681" s="104">
        <v>14</v>
      </c>
      <c r="F681" s="108"/>
    </row>
    <row r="682" spans="1:6" s="104" customFormat="1" ht="13.5">
      <c r="A682" s="239" t="s">
        <v>1531</v>
      </c>
      <c r="B682" s="104">
        <v>28</v>
      </c>
      <c r="C682" s="104">
        <v>61</v>
      </c>
      <c r="D682" s="104">
        <v>28</v>
      </c>
      <c r="E682" s="104">
        <v>33</v>
      </c>
      <c r="F682" s="108"/>
    </row>
    <row r="683" spans="1:6" s="104" customFormat="1" ht="13.5">
      <c r="A683" s="239" t="s">
        <v>1532</v>
      </c>
      <c r="B683" s="104">
        <v>13</v>
      </c>
      <c r="C683" s="104">
        <v>40</v>
      </c>
      <c r="D683" s="104">
        <v>20</v>
      </c>
      <c r="E683" s="104">
        <v>20</v>
      </c>
      <c r="F683" s="108"/>
    </row>
    <row r="684" spans="1:6" s="104" customFormat="1" ht="13.5">
      <c r="A684" s="239" t="s">
        <v>1533</v>
      </c>
      <c r="B684" s="104">
        <v>36</v>
      </c>
      <c r="C684" s="104">
        <v>83</v>
      </c>
      <c r="D684" s="104">
        <v>41</v>
      </c>
      <c r="E684" s="104">
        <v>42</v>
      </c>
      <c r="F684" s="108"/>
    </row>
    <row r="685" spans="1:6" s="104" customFormat="1" ht="13.5">
      <c r="A685" s="239" t="s">
        <v>1534</v>
      </c>
      <c r="B685" s="104">
        <v>69</v>
      </c>
      <c r="C685" s="104">
        <v>189</v>
      </c>
      <c r="D685" s="104">
        <v>92</v>
      </c>
      <c r="E685" s="104">
        <v>97</v>
      </c>
      <c r="F685" s="108"/>
    </row>
    <row r="686" spans="1:6" s="104" customFormat="1" ht="13.5">
      <c r="A686" s="239" t="s">
        <v>1535</v>
      </c>
      <c r="B686" s="104">
        <v>9</v>
      </c>
      <c r="C686" s="104">
        <v>18</v>
      </c>
      <c r="D686" s="104">
        <v>6</v>
      </c>
      <c r="E686" s="104">
        <v>12</v>
      </c>
      <c r="F686" s="108"/>
    </row>
    <row r="687" spans="1:6" s="104" customFormat="1" ht="13.5">
      <c r="A687" s="239" t="s">
        <v>1536</v>
      </c>
      <c r="B687" s="104">
        <v>11</v>
      </c>
      <c r="C687" s="104">
        <v>14</v>
      </c>
      <c r="D687" s="104">
        <v>3</v>
      </c>
      <c r="E687" s="104">
        <v>11</v>
      </c>
      <c r="F687" s="108"/>
    </row>
    <row r="688" spans="1:6" s="104" customFormat="1" ht="13.5">
      <c r="A688" s="239" t="s">
        <v>1537</v>
      </c>
      <c r="B688" s="104">
        <v>19</v>
      </c>
      <c r="C688" s="104">
        <v>31</v>
      </c>
      <c r="D688" s="104">
        <v>19</v>
      </c>
      <c r="E688" s="104">
        <v>12</v>
      </c>
      <c r="F688" s="108"/>
    </row>
    <row r="689" spans="1:6" s="104" customFormat="1" ht="13.5">
      <c r="A689" s="239" t="s">
        <v>1538</v>
      </c>
      <c r="B689" s="104">
        <v>21</v>
      </c>
      <c r="C689" s="104">
        <v>62</v>
      </c>
      <c r="D689" s="104">
        <v>31</v>
      </c>
      <c r="E689" s="104">
        <v>31</v>
      </c>
      <c r="F689" s="108"/>
    </row>
    <row r="690" spans="1:6" s="104" customFormat="1" ht="13.5">
      <c r="A690" s="239" t="s">
        <v>1539</v>
      </c>
      <c r="B690" s="104">
        <v>87</v>
      </c>
      <c r="C690" s="104">
        <v>169</v>
      </c>
      <c r="D690" s="104">
        <v>79</v>
      </c>
      <c r="E690" s="104">
        <v>90</v>
      </c>
      <c r="F690" s="108"/>
    </row>
    <row r="691" spans="1:6" s="104" customFormat="1" ht="13.5">
      <c r="A691" s="239" t="s">
        <v>1540</v>
      </c>
      <c r="B691" s="104">
        <v>361</v>
      </c>
      <c r="C691" s="104">
        <v>890</v>
      </c>
      <c r="D691" s="104">
        <v>458</v>
      </c>
      <c r="E691" s="104">
        <v>432</v>
      </c>
      <c r="F691" s="108"/>
    </row>
    <row r="692" spans="1:6" s="104" customFormat="1" ht="13.5">
      <c r="A692" s="239" t="s">
        <v>1541</v>
      </c>
      <c r="B692" s="104">
        <v>51</v>
      </c>
      <c r="C692" s="104">
        <v>149</v>
      </c>
      <c r="D692" s="104">
        <v>67</v>
      </c>
      <c r="E692" s="104">
        <v>82</v>
      </c>
      <c r="F692" s="108"/>
    </row>
    <row r="693" spans="1:6" s="104" customFormat="1" ht="13.5">
      <c r="A693" s="239" t="s">
        <v>1542</v>
      </c>
      <c r="B693" s="104">
        <v>4</v>
      </c>
      <c r="C693" s="104">
        <v>12</v>
      </c>
      <c r="D693" s="104">
        <v>6</v>
      </c>
      <c r="E693" s="104">
        <v>6</v>
      </c>
      <c r="F693" s="108"/>
    </row>
    <row r="694" spans="1:6" s="104" customFormat="1" ht="13.5">
      <c r="A694" s="239" t="s">
        <v>1543</v>
      </c>
      <c r="B694" s="104">
        <v>10</v>
      </c>
      <c r="C694" s="104">
        <v>24</v>
      </c>
      <c r="D694" s="104">
        <v>12</v>
      </c>
      <c r="E694" s="104">
        <v>12</v>
      </c>
      <c r="F694" s="108"/>
    </row>
    <row r="695" spans="1:6" s="104" customFormat="1" ht="13.5">
      <c r="A695" s="239" t="s">
        <v>1544</v>
      </c>
      <c r="B695" s="104">
        <v>63</v>
      </c>
      <c r="C695" s="104">
        <v>135</v>
      </c>
      <c r="D695" s="104">
        <v>64</v>
      </c>
      <c r="E695" s="104">
        <v>71</v>
      </c>
      <c r="F695" s="108"/>
    </row>
    <row r="696" spans="1:6" s="104" customFormat="1" ht="13.5">
      <c r="A696" s="239" t="s">
        <v>1545</v>
      </c>
      <c r="B696" s="104">
        <v>49</v>
      </c>
      <c r="C696" s="104">
        <v>119</v>
      </c>
      <c r="D696" s="104">
        <v>49</v>
      </c>
      <c r="E696" s="104">
        <v>70</v>
      </c>
      <c r="F696" s="108"/>
    </row>
    <row r="697" spans="1:6" s="104" customFormat="1" ht="13.5">
      <c r="A697" s="239" t="s">
        <v>1546</v>
      </c>
      <c r="B697" s="104">
        <v>36</v>
      </c>
      <c r="C697" s="104">
        <v>85</v>
      </c>
      <c r="D697" s="104">
        <v>45</v>
      </c>
      <c r="E697" s="104">
        <v>40</v>
      </c>
      <c r="F697" s="108"/>
    </row>
    <row r="698" spans="1:6" s="104" customFormat="1" ht="13.5">
      <c r="A698" s="239" t="s">
        <v>1547</v>
      </c>
      <c r="B698" s="104">
        <v>29</v>
      </c>
      <c r="C698" s="104">
        <v>44</v>
      </c>
      <c r="D698" s="104">
        <v>14</v>
      </c>
      <c r="E698" s="104">
        <v>30</v>
      </c>
      <c r="F698" s="108"/>
    </row>
    <row r="699" spans="1:6" s="104" customFormat="1" ht="13.5">
      <c r="A699" s="239" t="s">
        <v>1548</v>
      </c>
      <c r="B699" s="104">
        <v>36</v>
      </c>
      <c r="C699" s="104">
        <v>115</v>
      </c>
      <c r="D699" s="104">
        <v>55</v>
      </c>
      <c r="E699" s="104">
        <v>60</v>
      </c>
      <c r="F699" s="108"/>
    </row>
    <row r="700" spans="1:6" s="104" customFormat="1" ht="13.5">
      <c r="A700" s="239" t="s">
        <v>1549</v>
      </c>
      <c r="B700" s="104">
        <v>27</v>
      </c>
      <c r="C700" s="104">
        <v>42</v>
      </c>
      <c r="D700" s="104">
        <v>25</v>
      </c>
      <c r="E700" s="104">
        <v>17</v>
      </c>
      <c r="F700" s="108"/>
    </row>
    <row r="701" spans="1:6" s="104" customFormat="1" ht="13.5">
      <c r="A701" s="239" t="s">
        <v>1550</v>
      </c>
      <c r="B701" s="104">
        <v>69</v>
      </c>
      <c r="C701" s="104">
        <v>184</v>
      </c>
      <c r="D701" s="104">
        <v>87</v>
      </c>
      <c r="E701" s="104">
        <v>97</v>
      </c>
      <c r="F701" s="108"/>
    </row>
    <row r="702" spans="1:6" s="104" customFormat="1" ht="13.5">
      <c r="A702" s="239" t="s">
        <v>1551</v>
      </c>
      <c r="B702" s="104">
        <v>92</v>
      </c>
      <c r="C702" s="104">
        <v>231</v>
      </c>
      <c r="D702" s="104">
        <v>111</v>
      </c>
      <c r="E702" s="104">
        <v>120</v>
      </c>
      <c r="F702" s="108"/>
    </row>
    <row r="703" spans="1:6" s="104" customFormat="1" ht="13.5">
      <c r="A703" s="239" t="s">
        <v>1552</v>
      </c>
      <c r="B703" s="104">
        <v>15</v>
      </c>
      <c r="C703" s="104">
        <v>34</v>
      </c>
      <c r="D703" s="104">
        <v>14</v>
      </c>
      <c r="E703" s="104">
        <v>20</v>
      </c>
      <c r="F703" s="108"/>
    </row>
    <row r="704" spans="1:6" s="104" customFormat="1" ht="13.5">
      <c r="A704" s="239" t="s">
        <v>1553</v>
      </c>
      <c r="B704" s="104">
        <v>1</v>
      </c>
      <c r="C704" s="104">
        <v>3</v>
      </c>
      <c r="D704" s="104">
        <v>1</v>
      </c>
      <c r="E704" s="104">
        <v>2</v>
      </c>
      <c r="F704" s="108"/>
    </row>
    <row r="705" spans="1:6" s="104" customFormat="1" ht="13.5">
      <c r="A705" s="239" t="s">
        <v>1554</v>
      </c>
      <c r="B705" s="104">
        <v>31</v>
      </c>
      <c r="C705" s="104">
        <v>55</v>
      </c>
      <c r="D705" s="104">
        <v>30</v>
      </c>
      <c r="E705" s="104">
        <v>25</v>
      </c>
      <c r="F705" s="108"/>
    </row>
    <row r="706" spans="1:6" s="104" customFormat="1" ht="13.5">
      <c r="A706" s="239" t="s">
        <v>1555</v>
      </c>
      <c r="B706" s="104">
        <v>50</v>
      </c>
      <c r="C706" s="104">
        <v>144</v>
      </c>
      <c r="D706" s="104">
        <v>69</v>
      </c>
      <c r="E706" s="104">
        <v>75</v>
      </c>
      <c r="F706" s="108"/>
    </row>
    <row r="707" spans="1:6" s="104" customFormat="1" ht="13.5">
      <c r="A707" s="239" t="s">
        <v>1556</v>
      </c>
      <c r="B707" s="104">
        <v>67</v>
      </c>
      <c r="C707" s="104">
        <v>158</v>
      </c>
      <c r="D707" s="104">
        <v>74</v>
      </c>
      <c r="E707" s="104">
        <v>84</v>
      </c>
      <c r="F707" s="108"/>
    </row>
    <row r="708" spans="1:6" s="104" customFormat="1" ht="13.5">
      <c r="A708" s="239" t="s">
        <v>1024</v>
      </c>
      <c r="B708" s="104">
        <v>17</v>
      </c>
      <c r="C708" s="104">
        <v>37</v>
      </c>
      <c r="D708" s="104">
        <v>16</v>
      </c>
      <c r="E708" s="104">
        <v>21</v>
      </c>
      <c r="F708" s="108"/>
    </row>
    <row r="709" spans="1:6" s="104" customFormat="1" ht="13.5">
      <c r="A709" s="258" t="s">
        <v>1025</v>
      </c>
      <c r="B709" s="104">
        <v>13</v>
      </c>
      <c r="C709" s="104">
        <v>28</v>
      </c>
      <c r="D709" s="104">
        <v>15</v>
      </c>
      <c r="E709" s="104">
        <v>13</v>
      </c>
      <c r="F709" s="108"/>
    </row>
    <row r="710" spans="1:6" s="104" customFormat="1" ht="13.5">
      <c r="A710" s="239" t="s">
        <v>1026</v>
      </c>
      <c r="B710" s="104">
        <v>39</v>
      </c>
      <c r="C710" s="104">
        <v>71</v>
      </c>
      <c r="D710" s="108">
        <v>32</v>
      </c>
      <c r="E710" s="108">
        <v>39</v>
      </c>
      <c r="F710" s="108"/>
    </row>
    <row r="711" spans="1:6" s="104" customFormat="1" ht="13.5">
      <c r="A711" s="239" t="s">
        <v>1027</v>
      </c>
      <c r="B711" s="104">
        <v>30</v>
      </c>
      <c r="C711" s="104">
        <v>76</v>
      </c>
      <c r="D711" s="104">
        <v>35</v>
      </c>
      <c r="E711" s="104">
        <v>41</v>
      </c>
      <c r="F711" s="108"/>
    </row>
    <row r="712" spans="1:6" s="104" customFormat="1" ht="13.5">
      <c r="A712" s="239" t="s">
        <v>1028</v>
      </c>
      <c r="B712" s="104">
        <v>8</v>
      </c>
      <c r="C712" s="104">
        <v>24</v>
      </c>
      <c r="D712" s="104">
        <v>11</v>
      </c>
      <c r="E712" s="104">
        <v>13</v>
      </c>
      <c r="F712" s="108"/>
    </row>
    <row r="713" spans="1:6" s="104" customFormat="1" ht="13.5">
      <c r="A713" s="239" t="s">
        <v>1029</v>
      </c>
      <c r="B713" s="104">
        <v>9</v>
      </c>
      <c r="C713" s="104">
        <v>21</v>
      </c>
      <c r="D713" s="104">
        <v>9</v>
      </c>
      <c r="E713" s="104">
        <v>12</v>
      </c>
      <c r="F713" s="108"/>
    </row>
    <row r="714" spans="1:6" s="104" customFormat="1" ht="13.5">
      <c r="A714" s="239" t="s">
        <v>1557</v>
      </c>
      <c r="B714" s="104">
        <v>61</v>
      </c>
      <c r="C714" s="104">
        <v>158</v>
      </c>
      <c r="D714" s="104">
        <v>78</v>
      </c>
      <c r="E714" s="104">
        <v>80</v>
      </c>
      <c r="F714" s="108"/>
    </row>
    <row r="715" spans="1:6" s="104" customFormat="1" ht="13.5">
      <c r="A715" s="239" t="s">
        <v>1030</v>
      </c>
      <c r="B715" s="104">
        <v>135</v>
      </c>
      <c r="C715" s="104">
        <v>309</v>
      </c>
      <c r="D715" s="104">
        <v>150</v>
      </c>
      <c r="E715" s="104">
        <v>159</v>
      </c>
      <c r="F715" s="108"/>
    </row>
    <row r="716" spans="1:6" s="104" customFormat="1" ht="13.5">
      <c r="A716" s="239" t="s">
        <v>1031</v>
      </c>
      <c r="B716" s="104">
        <v>193</v>
      </c>
      <c r="C716" s="104">
        <v>444</v>
      </c>
      <c r="D716" s="104">
        <v>225</v>
      </c>
      <c r="E716" s="104">
        <v>219</v>
      </c>
      <c r="F716" s="108"/>
    </row>
    <row r="717" spans="1:6" s="104" customFormat="1" ht="13.5">
      <c r="A717" s="239" t="s">
        <v>1032</v>
      </c>
      <c r="B717" s="104">
        <v>158</v>
      </c>
      <c r="C717" s="104">
        <v>369</v>
      </c>
      <c r="D717" s="104">
        <v>172</v>
      </c>
      <c r="E717" s="104">
        <v>197</v>
      </c>
      <c r="F717" s="108"/>
    </row>
    <row r="718" spans="1:6" s="104" customFormat="1" ht="13.5">
      <c r="A718" s="239" t="s">
        <v>1033</v>
      </c>
      <c r="B718" s="104">
        <v>128</v>
      </c>
      <c r="C718" s="104">
        <v>324</v>
      </c>
      <c r="D718" s="104">
        <v>148</v>
      </c>
      <c r="E718" s="104">
        <v>176</v>
      </c>
      <c r="F718" s="108"/>
    </row>
    <row r="719" spans="1:6" s="104" customFormat="1" ht="13.5">
      <c r="A719" s="239" t="s">
        <v>1034</v>
      </c>
      <c r="B719" s="104">
        <v>12</v>
      </c>
      <c r="C719" s="104">
        <v>22</v>
      </c>
      <c r="D719" s="104">
        <v>11</v>
      </c>
      <c r="E719" s="104">
        <v>11</v>
      </c>
      <c r="F719" s="108"/>
    </row>
    <row r="720" spans="1:6" s="104" customFormat="1" ht="13.5" customHeight="1">
      <c r="A720" s="239" t="s">
        <v>1015</v>
      </c>
      <c r="B720" s="104">
        <v>101</v>
      </c>
      <c r="C720" s="104">
        <v>242</v>
      </c>
      <c r="D720" s="104">
        <v>122</v>
      </c>
      <c r="E720" s="104">
        <v>120</v>
      </c>
      <c r="F720" s="108"/>
    </row>
    <row r="721" spans="1:6" s="104" customFormat="1" ht="13.5">
      <c r="A721" s="239" t="s">
        <v>1035</v>
      </c>
      <c r="B721" s="104">
        <v>87</v>
      </c>
      <c r="C721" s="104">
        <v>224</v>
      </c>
      <c r="D721" s="104">
        <v>100</v>
      </c>
      <c r="E721" s="104">
        <v>124</v>
      </c>
      <c r="F721" s="108"/>
    </row>
    <row r="722" spans="1:6" s="104" customFormat="1" ht="13.5">
      <c r="A722" s="239"/>
      <c r="F722" s="108"/>
    </row>
    <row r="723" spans="1:6" s="219" customFormat="1" ht="13.5">
      <c r="A723" s="220" t="s">
        <v>1388</v>
      </c>
      <c r="B723" s="219">
        <f>SUM(B724:B752)</f>
        <v>3040</v>
      </c>
      <c r="C723" s="219">
        <f>SUM(C724:C752)</f>
        <v>7743</v>
      </c>
      <c r="D723" s="219">
        <f>SUM(D724:D752)</f>
        <v>3833</v>
      </c>
      <c r="E723" s="219">
        <f>SUM(E724:E752)</f>
        <v>3910</v>
      </c>
      <c r="F723" s="244"/>
    </row>
    <row r="724" spans="1:6" s="104" customFormat="1" ht="13.5">
      <c r="A724" s="239" t="s">
        <v>1558</v>
      </c>
      <c r="B724" s="104">
        <v>2</v>
      </c>
      <c r="C724" s="104">
        <v>9</v>
      </c>
      <c r="D724" s="104">
        <v>4</v>
      </c>
      <c r="E724" s="104">
        <v>5</v>
      </c>
      <c r="F724" s="108"/>
    </row>
    <row r="725" spans="1:6" s="104" customFormat="1" ht="13.5">
      <c r="A725" s="239" t="s">
        <v>1559</v>
      </c>
      <c r="B725" s="104">
        <v>98</v>
      </c>
      <c r="C725" s="104">
        <v>289</v>
      </c>
      <c r="D725" s="104">
        <v>147</v>
      </c>
      <c r="E725" s="104">
        <v>142</v>
      </c>
      <c r="F725" s="108"/>
    </row>
    <row r="726" spans="1:6" s="104" customFormat="1" ht="13.5">
      <c r="A726" s="239" t="s">
        <v>1560</v>
      </c>
      <c r="B726" s="104">
        <v>185</v>
      </c>
      <c r="C726" s="104">
        <v>427</v>
      </c>
      <c r="D726" s="104">
        <v>206</v>
      </c>
      <c r="E726" s="104">
        <v>221</v>
      </c>
      <c r="F726" s="108"/>
    </row>
    <row r="727" spans="1:6" s="104" customFormat="1" ht="13.5">
      <c r="A727" s="239" t="s">
        <v>1561</v>
      </c>
      <c r="B727" s="104">
        <v>179</v>
      </c>
      <c r="C727" s="104">
        <v>440</v>
      </c>
      <c r="D727" s="104">
        <v>232</v>
      </c>
      <c r="E727" s="104">
        <v>208</v>
      </c>
      <c r="F727" s="108"/>
    </row>
    <row r="728" spans="1:6" s="104" customFormat="1" ht="13.5">
      <c r="A728" s="239" t="s">
        <v>1562</v>
      </c>
      <c r="B728" s="104">
        <v>133</v>
      </c>
      <c r="C728" s="104">
        <v>348</v>
      </c>
      <c r="D728" s="104">
        <v>174</v>
      </c>
      <c r="E728" s="104">
        <v>174</v>
      </c>
      <c r="F728" s="108"/>
    </row>
    <row r="729" spans="1:6" s="104" customFormat="1" ht="13.5">
      <c r="A729" s="239" t="s">
        <v>1563</v>
      </c>
      <c r="B729" s="104">
        <v>59</v>
      </c>
      <c r="C729" s="104">
        <v>142</v>
      </c>
      <c r="D729" s="104">
        <v>65</v>
      </c>
      <c r="E729" s="104">
        <v>77</v>
      </c>
      <c r="F729" s="108"/>
    </row>
    <row r="730" spans="1:6" s="104" customFormat="1" ht="13.5">
      <c r="A730" s="239" t="s">
        <v>1564</v>
      </c>
      <c r="B730" s="104">
        <v>30</v>
      </c>
      <c r="C730" s="104">
        <v>44</v>
      </c>
      <c r="D730" s="104">
        <v>17</v>
      </c>
      <c r="E730" s="104">
        <v>27</v>
      </c>
      <c r="F730" s="108"/>
    </row>
    <row r="731" spans="1:6" s="104" customFormat="1" ht="13.5">
      <c r="A731" s="239" t="s">
        <v>1565</v>
      </c>
      <c r="B731" s="104">
        <v>212</v>
      </c>
      <c r="C731" s="104">
        <v>478</v>
      </c>
      <c r="D731" s="104">
        <v>242</v>
      </c>
      <c r="E731" s="104">
        <v>236</v>
      </c>
      <c r="F731" s="108"/>
    </row>
    <row r="732" spans="1:6" s="104" customFormat="1" ht="13.5">
      <c r="A732" s="239" t="s">
        <v>1566</v>
      </c>
      <c r="B732" s="104">
        <v>380</v>
      </c>
      <c r="C732" s="104">
        <v>1168</v>
      </c>
      <c r="D732" s="104">
        <v>589</v>
      </c>
      <c r="E732" s="104">
        <v>579</v>
      </c>
      <c r="F732" s="108"/>
    </row>
    <row r="733" spans="1:6" s="104" customFormat="1" ht="13.5">
      <c r="A733" s="239" t="s">
        <v>1567</v>
      </c>
      <c r="B733" s="104">
        <v>3</v>
      </c>
      <c r="C733" s="104">
        <v>10</v>
      </c>
      <c r="D733" s="104">
        <v>6</v>
      </c>
      <c r="E733" s="104">
        <v>4</v>
      </c>
      <c r="F733" s="108"/>
    </row>
    <row r="734" spans="1:6" s="104" customFormat="1" ht="13.5">
      <c r="A734" s="239" t="s">
        <v>2006</v>
      </c>
      <c r="B734" s="104">
        <v>123</v>
      </c>
      <c r="C734" s="104">
        <v>362</v>
      </c>
      <c r="D734" s="104">
        <v>173</v>
      </c>
      <c r="E734" s="104">
        <v>189</v>
      </c>
      <c r="F734" s="108"/>
    </row>
    <row r="735" spans="1:6" s="104" customFormat="1" ht="13.5">
      <c r="A735" s="239" t="s">
        <v>2007</v>
      </c>
      <c r="B735" s="104">
        <v>161</v>
      </c>
      <c r="C735" s="104">
        <v>445</v>
      </c>
      <c r="D735" s="104">
        <v>219</v>
      </c>
      <c r="E735" s="104">
        <v>226</v>
      </c>
      <c r="F735" s="108"/>
    </row>
    <row r="736" spans="1:6" s="104" customFormat="1" ht="13.5">
      <c r="A736" s="239" t="s">
        <v>2008</v>
      </c>
      <c r="B736" s="104">
        <v>185</v>
      </c>
      <c r="C736" s="104">
        <v>384</v>
      </c>
      <c r="D736" s="104">
        <v>187</v>
      </c>
      <c r="E736" s="104">
        <v>197</v>
      </c>
      <c r="F736" s="108"/>
    </row>
    <row r="737" spans="1:6" s="104" customFormat="1" ht="13.5">
      <c r="A737" s="239" t="s">
        <v>2009</v>
      </c>
      <c r="B737" s="104">
        <v>164</v>
      </c>
      <c r="C737" s="104">
        <v>350</v>
      </c>
      <c r="D737" s="104">
        <v>178</v>
      </c>
      <c r="E737" s="104">
        <v>172</v>
      </c>
      <c r="F737" s="108"/>
    </row>
    <row r="738" spans="1:6" s="104" customFormat="1" ht="13.5">
      <c r="A738" s="239" t="s">
        <v>2010</v>
      </c>
      <c r="B738" s="104">
        <v>13</v>
      </c>
      <c r="C738" s="104">
        <v>35</v>
      </c>
      <c r="D738" s="104">
        <v>15</v>
      </c>
      <c r="E738" s="104">
        <v>20</v>
      </c>
      <c r="F738" s="108"/>
    </row>
    <row r="739" spans="1:6" s="104" customFormat="1" ht="13.5">
      <c r="A739" s="239" t="s">
        <v>2011</v>
      </c>
      <c r="B739" s="104">
        <v>167</v>
      </c>
      <c r="C739" s="104">
        <v>335</v>
      </c>
      <c r="D739" s="104">
        <v>174</v>
      </c>
      <c r="E739" s="104">
        <v>161</v>
      </c>
      <c r="F739" s="108"/>
    </row>
    <row r="740" spans="1:6" s="104" customFormat="1" ht="13.5">
      <c r="A740" s="239" t="s">
        <v>2012</v>
      </c>
      <c r="B740" s="104">
        <v>51</v>
      </c>
      <c r="C740" s="104">
        <v>132</v>
      </c>
      <c r="D740" s="104">
        <v>66</v>
      </c>
      <c r="E740" s="104">
        <v>66</v>
      </c>
      <c r="F740" s="108"/>
    </row>
    <row r="741" spans="1:6" s="104" customFormat="1" ht="13.5">
      <c r="A741" s="239" t="s">
        <v>2013</v>
      </c>
      <c r="B741" s="104">
        <v>192</v>
      </c>
      <c r="C741" s="104">
        <v>461</v>
      </c>
      <c r="D741" s="104">
        <v>222</v>
      </c>
      <c r="E741" s="104">
        <v>239</v>
      </c>
      <c r="F741" s="108"/>
    </row>
    <row r="742" spans="1:6" s="104" customFormat="1" ht="13.5">
      <c r="A742" s="239" t="s">
        <v>2014</v>
      </c>
      <c r="B742" s="104">
        <v>94</v>
      </c>
      <c r="C742" s="104">
        <v>237</v>
      </c>
      <c r="D742" s="104">
        <v>120</v>
      </c>
      <c r="E742" s="104">
        <v>117</v>
      </c>
      <c r="F742" s="108"/>
    </row>
    <row r="743" spans="1:6" s="104" customFormat="1" ht="13.5">
      <c r="A743" s="239" t="s">
        <v>2015</v>
      </c>
      <c r="B743" s="104">
        <v>112</v>
      </c>
      <c r="C743" s="104">
        <v>309</v>
      </c>
      <c r="D743" s="104">
        <v>142</v>
      </c>
      <c r="E743" s="104">
        <v>167</v>
      </c>
      <c r="F743" s="108"/>
    </row>
    <row r="744" spans="1:6" s="104" customFormat="1" ht="13.5">
      <c r="A744" s="239" t="s">
        <v>2016</v>
      </c>
      <c r="B744" s="104">
        <v>47</v>
      </c>
      <c r="C744" s="104">
        <v>146</v>
      </c>
      <c r="D744" s="104">
        <v>74</v>
      </c>
      <c r="E744" s="104">
        <v>72</v>
      </c>
      <c r="F744" s="108"/>
    </row>
    <row r="745" spans="1:6" s="104" customFormat="1" ht="13.5">
      <c r="A745" s="239" t="s">
        <v>2017</v>
      </c>
      <c r="B745" s="104">
        <v>72</v>
      </c>
      <c r="C745" s="104">
        <v>197</v>
      </c>
      <c r="D745" s="104">
        <v>97</v>
      </c>
      <c r="E745" s="104">
        <v>100</v>
      </c>
      <c r="F745" s="108"/>
    </row>
    <row r="746" spans="1:6" s="104" customFormat="1" ht="13.5">
      <c r="A746" s="239" t="s">
        <v>2018</v>
      </c>
      <c r="B746" s="104">
        <v>147</v>
      </c>
      <c r="C746" s="104">
        <v>346</v>
      </c>
      <c r="D746" s="104">
        <v>166</v>
      </c>
      <c r="E746" s="104">
        <v>180</v>
      </c>
      <c r="F746" s="108"/>
    </row>
    <row r="747" spans="1:6" s="104" customFormat="1" ht="13.5">
      <c r="A747" s="239" t="s">
        <v>2019</v>
      </c>
      <c r="B747" s="104">
        <v>32</v>
      </c>
      <c r="C747" s="104">
        <v>108</v>
      </c>
      <c r="D747" s="104">
        <v>50</v>
      </c>
      <c r="E747" s="104">
        <v>58</v>
      </c>
      <c r="F747" s="108"/>
    </row>
    <row r="748" spans="1:6" s="104" customFormat="1" ht="13.5">
      <c r="A748" s="239" t="s">
        <v>2020</v>
      </c>
      <c r="B748" s="104">
        <v>31</v>
      </c>
      <c r="C748" s="104">
        <v>86</v>
      </c>
      <c r="D748" s="104">
        <v>43</v>
      </c>
      <c r="E748" s="104">
        <v>43</v>
      </c>
      <c r="F748" s="108"/>
    </row>
    <row r="749" spans="1:6" s="104" customFormat="1" ht="13.5">
      <c r="A749" s="239" t="s">
        <v>2021</v>
      </c>
      <c r="B749" s="104">
        <v>1</v>
      </c>
      <c r="C749" s="104">
        <v>4</v>
      </c>
      <c r="D749" s="104">
        <v>2</v>
      </c>
      <c r="E749" s="104">
        <v>2</v>
      </c>
      <c r="F749" s="108"/>
    </row>
    <row r="750" spans="1:6" s="104" customFormat="1" ht="13.5">
      <c r="A750" s="239" t="s">
        <v>2022</v>
      </c>
      <c r="B750" s="104">
        <v>48</v>
      </c>
      <c r="C750" s="104">
        <v>108</v>
      </c>
      <c r="D750" s="104">
        <v>50</v>
      </c>
      <c r="E750" s="104">
        <v>58</v>
      </c>
      <c r="F750" s="108"/>
    </row>
    <row r="751" spans="1:6" s="104" customFormat="1" ht="13.5">
      <c r="A751" s="239" t="s">
        <v>2023</v>
      </c>
      <c r="B751" s="104">
        <v>52</v>
      </c>
      <c r="C751" s="104">
        <v>139</v>
      </c>
      <c r="D751" s="104">
        <v>68</v>
      </c>
      <c r="E751" s="104">
        <v>71</v>
      </c>
      <c r="F751" s="108"/>
    </row>
    <row r="752" spans="1:6" s="104" customFormat="1" ht="13.5">
      <c r="A752" s="239" t="s">
        <v>2024</v>
      </c>
      <c r="B752" s="104">
        <v>67</v>
      </c>
      <c r="C752" s="104">
        <v>204</v>
      </c>
      <c r="D752" s="104">
        <v>105</v>
      </c>
      <c r="E752" s="104">
        <v>99</v>
      </c>
      <c r="F752" s="108"/>
    </row>
    <row r="753" spans="1:6" s="104" customFormat="1" ht="13.5">
      <c r="A753" s="239"/>
      <c r="F753" s="108"/>
    </row>
    <row r="754" spans="1:6" s="219" customFormat="1" ht="13.5">
      <c r="A754" s="220" t="s">
        <v>2025</v>
      </c>
      <c r="B754" s="219">
        <f>SUM(B755:B822)</f>
        <v>3146</v>
      </c>
      <c r="C754" s="219">
        <f>SUM(C755:C822)</f>
        <v>7372</v>
      </c>
      <c r="D754" s="219">
        <f>SUM(D755:D822)</f>
        <v>3372</v>
      </c>
      <c r="E754" s="219">
        <f>SUM(E755:E822)</f>
        <v>4000</v>
      </c>
      <c r="F754" s="244"/>
    </row>
    <row r="755" spans="1:6" s="104" customFormat="1" ht="13.5">
      <c r="A755" s="239" t="s">
        <v>2026</v>
      </c>
      <c r="B755" s="104">
        <v>31</v>
      </c>
      <c r="C755" s="104">
        <v>78</v>
      </c>
      <c r="D755" s="104">
        <v>32</v>
      </c>
      <c r="E755" s="104">
        <v>46</v>
      </c>
      <c r="F755" s="108"/>
    </row>
    <row r="756" spans="1:6" s="104" customFormat="1" ht="13.5">
      <c r="A756" s="239" t="s">
        <v>2027</v>
      </c>
      <c r="B756" s="104">
        <v>30</v>
      </c>
      <c r="C756" s="104">
        <v>74</v>
      </c>
      <c r="D756" s="104">
        <v>38</v>
      </c>
      <c r="E756" s="104">
        <v>36</v>
      </c>
      <c r="F756" s="108"/>
    </row>
    <row r="757" spans="1:6" s="104" customFormat="1" ht="13.5">
      <c r="A757" s="239" t="s">
        <v>2028</v>
      </c>
      <c r="B757" s="104">
        <v>736</v>
      </c>
      <c r="C757" s="104">
        <v>1682</v>
      </c>
      <c r="D757" s="104">
        <v>759</v>
      </c>
      <c r="E757" s="104">
        <v>923</v>
      </c>
      <c r="F757" s="108"/>
    </row>
    <row r="758" spans="1:6" s="104" customFormat="1" ht="13.5">
      <c r="A758" s="239" t="s">
        <v>2029</v>
      </c>
      <c r="B758" s="104">
        <v>29</v>
      </c>
      <c r="C758" s="104">
        <v>80</v>
      </c>
      <c r="D758" s="104">
        <v>36</v>
      </c>
      <c r="E758" s="104">
        <v>44</v>
      </c>
      <c r="F758" s="108"/>
    </row>
    <row r="759" spans="1:6" s="104" customFormat="1" ht="13.5">
      <c r="A759" s="239" t="s">
        <v>2030</v>
      </c>
      <c r="B759" s="104">
        <v>16</v>
      </c>
      <c r="C759" s="104">
        <v>48</v>
      </c>
      <c r="D759" s="104">
        <v>22</v>
      </c>
      <c r="E759" s="104">
        <v>26</v>
      </c>
      <c r="F759" s="108"/>
    </row>
    <row r="760" spans="1:6" s="104" customFormat="1" ht="13.5">
      <c r="A760" s="239" t="s">
        <v>2031</v>
      </c>
      <c r="B760" s="104">
        <v>14</v>
      </c>
      <c r="C760" s="104">
        <v>31</v>
      </c>
      <c r="D760" s="104">
        <v>13</v>
      </c>
      <c r="E760" s="104">
        <v>18</v>
      </c>
      <c r="F760" s="108"/>
    </row>
    <row r="761" spans="1:6" s="104" customFormat="1" ht="13.5">
      <c r="A761" s="239" t="s">
        <v>2032</v>
      </c>
      <c r="B761" s="104">
        <v>27</v>
      </c>
      <c r="C761" s="104">
        <v>68</v>
      </c>
      <c r="D761" s="104">
        <v>31</v>
      </c>
      <c r="E761" s="104">
        <v>37</v>
      </c>
      <c r="F761" s="108"/>
    </row>
    <row r="762" spans="1:6" s="104" customFormat="1" ht="13.5">
      <c r="A762" s="239" t="s">
        <v>2033</v>
      </c>
      <c r="B762" s="104">
        <v>19</v>
      </c>
      <c r="C762" s="104">
        <v>42</v>
      </c>
      <c r="D762" s="104">
        <v>21</v>
      </c>
      <c r="E762" s="104">
        <v>21</v>
      </c>
      <c r="F762" s="108"/>
    </row>
    <row r="763" spans="1:6" s="104" customFormat="1" ht="13.5">
      <c r="A763" s="239" t="s">
        <v>2034</v>
      </c>
      <c r="B763" s="104">
        <v>26</v>
      </c>
      <c r="C763" s="104">
        <v>66</v>
      </c>
      <c r="D763" s="104">
        <v>31</v>
      </c>
      <c r="E763" s="104">
        <v>35</v>
      </c>
      <c r="F763" s="108"/>
    </row>
    <row r="764" spans="1:6" s="104" customFormat="1" ht="13.5">
      <c r="A764" s="239" t="s">
        <v>2035</v>
      </c>
      <c r="B764" s="108">
        <v>3</v>
      </c>
      <c r="C764" s="108">
        <v>7</v>
      </c>
      <c r="D764" s="104">
        <v>2</v>
      </c>
      <c r="E764" s="104">
        <v>5</v>
      </c>
      <c r="F764" s="108"/>
    </row>
    <row r="765" spans="1:6" s="104" customFormat="1" ht="13.5">
      <c r="A765" s="258" t="s">
        <v>2036</v>
      </c>
      <c r="B765" s="104">
        <v>13</v>
      </c>
      <c r="C765" s="104">
        <v>28</v>
      </c>
      <c r="D765" s="104">
        <v>12</v>
      </c>
      <c r="E765" s="104">
        <v>16</v>
      </c>
      <c r="F765" s="108"/>
    </row>
    <row r="766" spans="1:6" s="104" customFormat="1" ht="13.5">
      <c r="A766" s="239" t="s">
        <v>2037</v>
      </c>
      <c r="B766" s="104">
        <v>18</v>
      </c>
      <c r="C766" s="104">
        <v>48</v>
      </c>
      <c r="D766" s="104">
        <v>27</v>
      </c>
      <c r="E766" s="104">
        <v>21</v>
      </c>
      <c r="F766" s="108"/>
    </row>
    <row r="767" spans="1:6" s="104" customFormat="1" ht="13.5">
      <c r="A767" s="239" t="s">
        <v>2038</v>
      </c>
      <c r="B767" s="104">
        <v>21</v>
      </c>
      <c r="C767" s="104">
        <v>53</v>
      </c>
      <c r="D767" s="104">
        <v>22</v>
      </c>
      <c r="E767" s="104">
        <v>31</v>
      </c>
      <c r="F767" s="108"/>
    </row>
    <row r="768" spans="1:6" s="104" customFormat="1" ht="13.5">
      <c r="A768" s="239" t="s">
        <v>2039</v>
      </c>
      <c r="B768" s="104">
        <v>64</v>
      </c>
      <c r="C768" s="104">
        <v>147</v>
      </c>
      <c r="D768" s="104">
        <v>60</v>
      </c>
      <c r="E768" s="104">
        <v>87</v>
      </c>
      <c r="F768" s="108"/>
    </row>
    <row r="769" spans="1:6" s="104" customFormat="1" ht="13.5">
      <c r="A769" s="239" t="s">
        <v>2040</v>
      </c>
      <c r="B769" s="104">
        <v>61</v>
      </c>
      <c r="C769" s="104">
        <v>121</v>
      </c>
      <c r="D769" s="104">
        <v>56</v>
      </c>
      <c r="E769" s="104">
        <v>65</v>
      </c>
      <c r="F769" s="108"/>
    </row>
    <row r="770" spans="1:6" s="104" customFormat="1" ht="13.5">
      <c r="A770" s="239" t="s">
        <v>2041</v>
      </c>
      <c r="B770" s="104">
        <v>32</v>
      </c>
      <c r="C770" s="104">
        <v>77</v>
      </c>
      <c r="D770" s="104">
        <v>32</v>
      </c>
      <c r="E770" s="104">
        <v>45</v>
      </c>
      <c r="F770" s="108"/>
    </row>
    <row r="771" spans="1:6" s="104" customFormat="1" ht="13.5">
      <c r="A771" s="239" t="s">
        <v>2042</v>
      </c>
      <c r="B771" s="104">
        <v>48</v>
      </c>
      <c r="C771" s="104">
        <v>108</v>
      </c>
      <c r="D771" s="104">
        <v>49</v>
      </c>
      <c r="E771" s="104">
        <v>59</v>
      </c>
      <c r="F771" s="108"/>
    </row>
    <row r="772" spans="1:6" s="104" customFormat="1" ht="13.5" customHeight="1">
      <c r="A772" s="239" t="s">
        <v>2043</v>
      </c>
      <c r="B772" s="104">
        <v>9</v>
      </c>
      <c r="C772" s="104">
        <v>20</v>
      </c>
      <c r="D772" s="104">
        <v>9</v>
      </c>
      <c r="E772" s="104">
        <v>11</v>
      </c>
      <c r="F772" s="108"/>
    </row>
    <row r="773" spans="1:6" s="104" customFormat="1" ht="13.5">
      <c r="A773" s="239" t="s">
        <v>2044</v>
      </c>
      <c r="B773" s="104">
        <v>12</v>
      </c>
      <c r="C773" s="104">
        <v>32</v>
      </c>
      <c r="D773" s="104">
        <v>15</v>
      </c>
      <c r="E773" s="108">
        <v>17</v>
      </c>
      <c r="F773" s="108"/>
    </row>
    <row r="774" spans="1:6" s="104" customFormat="1" ht="13.5">
      <c r="A774" s="239" t="s">
        <v>2045</v>
      </c>
      <c r="B774" s="104">
        <v>14</v>
      </c>
      <c r="C774" s="104">
        <v>31</v>
      </c>
      <c r="D774" s="104">
        <v>10</v>
      </c>
      <c r="E774" s="108">
        <v>21</v>
      </c>
      <c r="F774" s="108"/>
    </row>
    <row r="775" spans="1:6" s="104" customFormat="1" ht="13.5">
      <c r="A775" s="239" t="s">
        <v>2046</v>
      </c>
      <c r="B775" s="104">
        <v>17</v>
      </c>
      <c r="C775" s="104">
        <v>51</v>
      </c>
      <c r="D775" s="104">
        <v>25</v>
      </c>
      <c r="E775" s="104">
        <v>26</v>
      </c>
      <c r="F775" s="108"/>
    </row>
    <row r="776" spans="1:6" s="104" customFormat="1" ht="13.5">
      <c r="A776" s="239" t="s">
        <v>2047</v>
      </c>
      <c r="B776" s="104">
        <v>17</v>
      </c>
      <c r="C776" s="104">
        <v>40</v>
      </c>
      <c r="D776" s="104">
        <v>18</v>
      </c>
      <c r="E776" s="104">
        <v>22</v>
      </c>
      <c r="F776" s="108"/>
    </row>
    <row r="777" spans="1:6" s="104" customFormat="1" ht="13.5">
      <c r="A777" s="239" t="s">
        <v>2048</v>
      </c>
      <c r="B777" s="104">
        <v>38</v>
      </c>
      <c r="C777" s="104">
        <v>94</v>
      </c>
      <c r="D777" s="104">
        <v>44</v>
      </c>
      <c r="E777" s="104">
        <v>50</v>
      </c>
      <c r="F777" s="108"/>
    </row>
    <row r="778" spans="1:6" s="104" customFormat="1" ht="13.5">
      <c r="A778" s="239" t="s">
        <v>2049</v>
      </c>
      <c r="B778" s="104">
        <v>24</v>
      </c>
      <c r="C778" s="104">
        <v>69</v>
      </c>
      <c r="D778" s="104">
        <v>38</v>
      </c>
      <c r="E778" s="104">
        <v>31</v>
      </c>
      <c r="F778" s="108"/>
    </row>
    <row r="779" spans="1:6" s="104" customFormat="1" ht="13.5">
      <c r="A779" s="239" t="s">
        <v>2050</v>
      </c>
      <c r="B779" s="104">
        <v>10</v>
      </c>
      <c r="C779" s="104">
        <v>16</v>
      </c>
      <c r="D779" s="104">
        <v>5</v>
      </c>
      <c r="E779" s="104">
        <v>11</v>
      </c>
      <c r="F779" s="108"/>
    </row>
    <row r="780" spans="1:6" s="104" customFormat="1" ht="13.5">
      <c r="A780" s="239" t="s">
        <v>2051</v>
      </c>
      <c r="B780" s="104">
        <v>105</v>
      </c>
      <c r="C780" s="104">
        <v>273</v>
      </c>
      <c r="D780" s="104">
        <v>125</v>
      </c>
      <c r="E780" s="104">
        <v>148</v>
      </c>
      <c r="F780" s="108"/>
    </row>
    <row r="781" spans="1:6" s="104" customFormat="1" ht="13.5">
      <c r="A781" s="239" t="s">
        <v>2052</v>
      </c>
      <c r="B781" s="104">
        <v>23</v>
      </c>
      <c r="C781" s="104">
        <v>54</v>
      </c>
      <c r="D781" s="104">
        <v>27</v>
      </c>
      <c r="E781" s="104">
        <v>27</v>
      </c>
      <c r="F781" s="108"/>
    </row>
    <row r="782" spans="1:6" s="104" customFormat="1" ht="13.5">
      <c r="A782" s="239" t="s">
        <v>2053</v>
      </c>
      <c r="B782" s="104">
        <v>22</v>
      </c>
      <c r="C782" s="104">
        <v>51</v>
      </c>
      <c r="D782" s="104">
        <v>20</v>
      </c>
      <c r="E782" s="104">
        <v>31</v>
      </c>
      <c r="F782" s="108"/>
    </row>
    <row r="783" spans="1:6" s="104" customFormat="1" ht="13.5">
      <c r="A783" s="239" t="s">
        <v>2054</v>
      </c>
      <c r="B783" s="104">
        <v>36</v>
      </c>
      <c r="C783" s="104">
        <v>93</v>
      </c>
      <c r="D783" s="104">
        <v>43</v>
      </c>
      <c r="E783" s="104">
        <v>50</v>
      </c>
      <c r="F783" s="108"/>
    </row>
    <row r="784" spans="1:6" s="104" customFormat="1" ht="13.5">
      <c r="A784" s="239" t="s">
        <v>2055</v>
      </c>
      <c r="B784" s="104">
        <v>24</v>
      </c>
      <c r="C784" s="104">
        <v>71</v>
      </c>
      <c r="D784" s="104">
        <v>32</v>
      </c>
      <c r="E784" s="104">
        <v>39</v>
      </c>
      <c r="F784" s="108"/>
    </row>
    <row r="785" spans="1:6" s="104" customFormat="1" ht="13.5">
      <c r="A785" s="239" t="s">
        <v>2056</v>
      </c>
      <c r="B785" s="104">
        <v>15</v>
      </c>
      <c r="C785" s="104">
        <v>36</v>
      </c>
      <c r="D785" s="104">
        <v>16</v>
      </c>
      <c r="E785" s="104">
        <v>20</v>
      </c>
      <c r="F785" s="108"/>
    </row>
    <row r="786" spans="1:6" s="104" customFormat="1" ht="13.5">
      <c r="A786" s="239" t="s">
        <v>2057</v>
      </c>
      <c r="B786" s="104">
        <v>56</v>
      </c>
      <c r="C786" s="104">
        <v>125</v>
      </c>
      <c r="D786" s="104">
        <v>54</v>
      </c>
      <c r="E786" s="104">
        <v>71</v>
      </c>
      <c r="F786" s="108"/>
    </row>
    <row r="787" spans="1:6" s="104" customFormat="1" ht="13.5">
      <c r="A787" s="239" t="s">
        <v>2058</v>
      </c>
      <c r="B787" s="104">
        <v>36</v>
      </c>
      <c r="C787" s="104">
        <v>73</v>
      </c>
      <c r="D787" s="104">
        <v>30</v>
      </c>
      <c r="E787" s="104">
        <v>43</v>
      </c>
      <c r="F787" s="108"/>
    </row>
    <row r="788" spans="1:6" s="104" customFormat="1" ht="13.5">
      <c r="A788" s="239" t="s">
        <v>2059</v>
      </c>
      <c r="B788" s="104">
        <v>69</v>
      </c>
      <c r="C788" s="104">
        <v>188</v>
      </c>
      <c r="D788" s="104">
        <v>90</v>
      </c>
      <c r="E788" s="104">
        <v>98</v>
      </c>
      <c r="F788" s="108"/>
    </row>
    <row r="789" spans="1:6" s="104" customFormat="1" ht="13.5">
      <c r="A789" s="239" t="s">
        <v>2060</v>
      </c>
      <c r="B789" s="104">
        <v>20</v>
      </c>
      <c r="C789" s="104">
        <v>53</v>
      </c>
      <c r="D789" s="104">
        <v>25</v>
      </c>
      <c r="E789" s="104">
        <v>28</v>
      </c>
      <c r="F789" s="108"/>
    </row>
    <row r="790" spans="1:6" s="104" customFormat="1" ht="13.5">
      <c r="A790" s="239" t="s">
        <v>1038</v>
      </c>
      <c r="B790" s="104">
        <v>16</v>
      </c>
      <c r="C790" s="104">
        <v>36</v>
      </c>
      <c r="D790" s="104">
        <v>12</v>
      </c>
      <c r="E790" s="104">
        <v>24</v>
      </c>
      <c r="F790" s="108"/>
    </row>
    <row r="791" spans="1:6" s="104" customFormat="1" ht="13.5">
      <c r="A791" s="239" t="s">
        <v>1039</v>
      </c>
      <c r="B791" s="104">
        <v>38</v>
      </c>
      <c r="C791" s="104">
        <v>83</v>
      </c>
      <c r="D791" s="104">
        <v>38</v>
      </c>
      <c r="E791" s="104">
        <v>45</v>
      </c>
      <c r="F791" s="108"/>
    </row>
    <row r="792" spans="1:6" s="104" customFormat="1" ht="13.5">
      <c r="A792" s="239" t="s">
        <v>1040</v>
      </c>
      <c r="B792" s="104">
        <v>18</v>
      </c>
      <c r="C792" s="104">
        <v>42</v>
      </c>
      <c r="D792" s="104">
        <v>19</v>
      </c>
      <c r="E792" s="104">
        <v>23</v>
      </c>
      <c r="F792" s="108"/>
    </row>
    <row r="793" spans="1:6" s="104" customFormat="1" ht="13.5">
      <c r="A793" s="239" t="s">
        <v>1041</v>
      </c>
      <c r="B793" s="104">
        <v>22</v>
      </c>
      <c r="C793" s="104">
        <v>59</v>
      </c>
      <c r="D793" s="104">
        <v>28</v>
      </c>
      <c r="E793" s="104">
        <v>31</v>
      </c>
      <c r="F793" s="108"/>
    </row>
    <row r="794" spans="1:6" s="104" customFormat="1" ht="13.5">
      <c r="A794" s="239" t="s">
        <v>1042</v>
      </c>
      <c r="B794" s="104">
        <v>61</v>
      </c>
      <c r="C794" s="104">
        <v>156</v>
      </c>
      <c r="D794" s="104">
        <v>74</v>
      </c>
      <c r="E794" s="104">
        <v>82</v>
      </c>
      <c r="F794" s="108"/>
    </row>
    <row r="795" spans="1:6" s="104" customFormat="1" ht="13.5">
      <c r="A795" s="239" t="s">
        <v>1043</v>
      </c>
      <c r="B795" s="104">
        <v>9</v>
      </c>
      <c r="C795" s="104">
        <v>25</v>
      </c>
      <c r="D795" s="104">
        <v>11</v>
      </c>
      <c r="E795" s="104">
        <v>14</v>
      </c>
      <c r="F795" s="108"/>
    </row>
    <row r="796" spans="1:6" s="104" customFormat="1" ht="13.5">
      <c r="A796" s="239" t="s">
        <v>1044</v>
      </c>
      <c r="B796" s="104">
        <v>24</v>
      </c>
      <c r="C796" s="104">
        <v>60</v>
      </c>
      <c r="D796" s="104">
        <v>26</v>
      </c>
      <c r="E796" s="104">
        <v>34</v>
      </c>
      <c r="F796" s="108"/>
    </row>
    <row r="797" spans="1:6" s="104" customFormat="1" ht="13.5">
      <c r="A797" s="239" t="s">
        <v>1045</v>
      </c>
      <c r="B797" s="104">
        <v>12</v>
      </c>
      <c r="C797" s="104">
        <v>35</v>
      </c>
      <c r="D797" s="104">
        <v>18</v>
      </c>
      <c r="E797" s="104">
        <v>17</v>
      </c>
      <c r="F797" s="108"/>
    </row>
    <row r="798" spans="1:6" s="104" customFormat="1" ht="13.5">
      <c r="A798" s="239" t="s">
        <v>1046</v>
      </c>
      <c r="B798" s="108">
        <v>19</v>
      </c>
      <c r="C798" s="108">
        <v>41</v>
      </c>
      <c r="D798" s="104">
        <v>21</v>
      </c>
      <c r="E798" s="104">
        <v>20</v>
      </c>
      <c r="F798" s="108"/>
    </row>
    <row r="799" spans="1:6" s="104" customFormat="1" ht="13.5">
      <c r="A799" s="258" t="s">
        <v>1047</v>
      </c>
      <c r="B799" s="104">
        <v>34</v>
      </c>
      <c r="C799" s="104">
        <v>93</v>
      </c>
      <c r="D799" s="104">
        <v>49</v>
      </c>
      <c r="E799" s="104">
        <v>44</v>
      </c>
      <c r="F799" s="108"/>
    </row>
    <row r="800" spans="1:6" s="104" customFormat="1" ht="13.5">
      <c r="A800" s="239" t="s">
        <v>1048</v>
      </c>
      <c r="B800" s="104">
        <v>117</v>
      </c>
      <c r="C800" s="104">
        <v>303</v>
      </c>
      <c r="D800" s="104">
        <v>140</v>
      </c>
      <c r="E800" s="104">
        <v>163</v>
      </c>
      <c r="F800" s="108"/>
    </row>
    <row r="801" spans="1:6" s="104" customFormat="1" ht="13.5">
      <c r="A801" s="239" t="s">
        <v>1049</v>
      </c>
      <c r="B801" s="104">
        <v>13</v>
      </c>
      <c r="C801" s="104">
        <v>32</v>
      </c>
      <c r="D801" s="104">
        <v>12</v>
      </c>
      <c r="E801" s="104">
        <v>20</v>
      </c>
      <c r="F801" s="108"/>
    </row>
    <row r="802" spans="1:6" s="104" customFormat="1" ht="13.5">
      <c r="A802" s="239" t="s">
        <v>1050</v>
      </c>
      <c r="B802" s="104">
        <v>36</v>
      </c>
      <c r="C802" s="104">
        <v>83</v>
      </c>
      <c r="D802" s="104">
        <v>36</v>
      </c>
      <c r="E802" s="104">
        <v>47</v>
      </c>
      <c r="F802" s="108"/>
    </row>
    <row r="803" spans="1:6" s="104" customFormat="1" ht="13.5">
      <c r="A803" s="239" t="s">
        <v>1051</v>
      </c>
      <c r="B803" s="104">
        <v>22</v>
      </c>
      <c r="C803" s="104">
        <v>53</v>
      </c>
      <c r="D803" s="104">
        <v>27</v>
      </c>
      <c r="E803" s="104">
        <v>26</v>
      </c>
      <c r="F803" s="108"/>
    </row>
    <row r="804" spans="1:6" s="104" customFormat="1" ht="13.5">
      <c r="A804" s="239" t="s">
        <v>1052</v>
      </c>
      <c r="B804" s="104">
        <v>33</v>
      </c>
      <c r="C804" s="104">
        <v>89</v>
      </c>
      <c r="D804" s="104">
        <v>45</v>
      </c>
      <c r="E804" s="104">
        <v>44</v>
      </c>
      <c r="F804" s="108"/>
    </row>
    <row r="805" spans="1:6" s="104" customFormat="1" ht="13.5">
      <c r="A805" s="239" t="s">
        <v>1053</v>
      </c>
      <c r="B805" s="104">
        <v>31</v>
      </c>
      <c r="C805" s="104">
        <v>63</v>
      </c>
      <c r="D805" s="104">
        <v>27</v>
      </c>
      <c r="E805" s="104">
        <v>36</v>
      </c>
      <c r="F805" s="108"/>
    </row>
    <row r="806" spans="1:6" s="104" customFormat="1" ht="13.5">
      <c r="A806" s="239" t="s">
        <v>1054</v>
      </c>
      <c r="B806" s="104">
        <v>25</v>
      </c>
      <c r="C806" s="104">
        <v>53</v>
      </c>
      <c r="D806" s="104">
        <v>23</v>
      </c>
      <c r="E806" s="104">
        <v>30</v>
      </c>
      <c r="F806" s="108"/>
    </row>
    <row r="807" spans="1:6" s="104" customFormat="1" ht="13.5">
      <c r="A807" s="239" t="s">
        <v>1055</v>
      </c>
      <c r="B807" s="104">
        <v>50</v>
      </c>
      <c r="C807" s="104">
        <v>99</v>
      </c>
      <c r="D807" s="104">
        <v>50</v>
      </c>
      <c r="E807" s="104">
        <v>49</v>
      </c>
      <c r="F807" s="108"/>
    </row>
    <row r="808" spans="1:6" s="104" customFormat="1" ht="13.5">
      <c r="A808" s="239" t="s">
        <v>1056</v>
      </c>
      <c r="B808" s="104">
        <v>32</v>
      </c>
      <c r="C808" s="104">
        <v>75</v>
      </c>
      <c r="D808" s="104">
        <v>34</v>
      </c>
      <c r="E808" s="104">
        <v>41</v>
      </c>
      <c r="F808" s="108"/>
    </row>
    <row r="809" spans="1:6" s="104" customFormat="1" ht="13.5">
      <c r="A809" s="239" t="s">
        <v>1057</v>
      </c>
      <c r="B809" s="104">
        <v>409</v>
      </c>
      <c r="C809" s="104">
        <v>960</v>
      </c>
      <c r="D809" s="104">
        <v>437</v>
      </c>
      <c r="E809" s="104">
        <v>523</v>
      </c>
      <c r="F809" s="108"/>
    </row>
    <row r="810" spans="1:6" s="104" customFormat="1" ht="13.5">
      <c r="A810" s="239" t="s">
        <v>1058</v>
      </c>
      <c r="B810" s="104">
        <v>5</v>
      </c>
      <c r="C810" s="104">
        <v>9</v>
      </c>
      <c r="D810" s="104">
        <v>5</v>
      </c>
      <c r="E810" s="104">
        <v>4</v>
      </c>
      <c r="F810" s="108"/>
    </row>
    <row r="811" spans="1:6" s="104" customFormat="1" ht="13.5">
      <c r="A811" s="239" t="s">
        <v>1059</v>
      </c>
      <c r="B811" s="104">
        <v>27</v>
      </c>
      <c r="C811" s="104">
        <v>62</v>
      </c>
      <c r="D811" s="104">
        <v>30</v>
      </c>
      <c r="E811" s="104">
        <v>32</v>
      </c>
      <c r="F811" s="108"/>
    </row>
    <row r="812" spans="1:6" s="104" customFormat="1" ht="13.5">
      <c r="A812" s="239" t="s">
        <v>1060</v>
      </c>
      <c r="B812" s="104">
        <v>32</v>
      </c>
      <c r="C812" s="104">
        <v>62</v>
      </c>
      <c r="D812" s="104">
        <v>29</v>
      </c>
      <c r="E812" s="104">
        <v>33</v>
      </c>
      <c r="F812" s="108"/>
    </row>
    <row r="813" spans="1:6" s="104" customFormat="1" ht="13.5">
      <c r="A813" s="239" t="s">
        <v>1061</v>
      </c>
      <c r="B813" s="108">
        <v>29</v>
      </c>
      <c r="C813" s="108">
        <v>70</v>
      </c>
      <c r="D813" s="104">
        <v>35</v>
      </c>
      <c r="E813" s="104">
        <v>35</v>
      </c>
      <c r="F813" s="108"/>
    </row>
    <row r="814" spans="1:6" s="104" customFormat="1" ht="13.5">
      <c r="A814" s="258" t="s">
        <v>1062</v>
      </c>
      <c r="B814" s="104">
        <v>12</v>
      </c>
      <c r="C814" s="104">
        <v>42</v>
      </c>
      <c r="D814" s="104">
        <v>22</v>
      </c>
      <c r="E814" s="104">
        <v>20</v>
      </c>
      <c r="F814" s="108"/>
    </row>
    <row r="815" spans="1:6" s="104" customFormat="1" ht="13.5">
      <c r="A815" s="239" t="s">
        <v>1063</v>
      </c>
      <c r="B815" s="104">
        <v>42</v>
      </c>
      <c r="C815" s="104">
        <v>101</v>
      </c>
      <c r="D815" s="104">
        <v>49</v>
      </c>
      <c r="E815" s="104">
        <v>52</v>
      </c>
      <c r="F815" s="108"/>
    </row>
    <row r="816" spans="1:6" s="104" customFormat="1" ht="13.5">
      <c r="A816" s="239" t="s">
        <v>1064</v>
      </c>
      <c r="B816" s="104">
        <v>38</v>
      </c>
      <c r="C816" s="104">
        <v>82</v>
      </c>
      <c r="D816" s="104">
        <v>45</v>
      </c>
      <c r="E816" s="104">
        <v>37</v>
      </c>
      <c r="F816" s="108"/>
    </row>
    <row r="817" spans="1:6" s="104" customFormat="1" ht="13.5">
      <c r="A817" s="239" t="s">
        <v>1065</v>
      </c>
      <c r="B817" s="104">
        <v>117</v>
      </c>
      <c r="C817" s="104">
        <v>171</v>
      </c>
      <c r="D817" s="104">
        <v>73</v>
      </c>
      <c r="E817" s="104">
        <v>98</v>
      </c>
      <c r="F817" s="108"/>
    </row>
    <row r="818" spans="1:6" s="104" customFormat="1" ht="13.5">
      <c r="A818" s="239" t="s">
        <v>1066</v>
      </c>
      <c r="B818" s="104">
        <v>18</v>
      </c>
      <c r="C818" s="104">
        <v>41</v>
      </c>
      <c r="D818" s="104">
        <v>17</v>
      </c>
      <c r="E818" s="104">
        <v>24</v>
      </c>
      <c r="F818" s="108"/>
    </row>
    <row r="819" spans="1:6" s="104" customFormat="1" ht="13.5">
      <c r="A819" s="239" t="s">
        <v>1067</v>
      </c>
      <c r="B819" s="104">
        <v>30</v>
      </c>
      <c r="C819" s="104">
        <v>66</v>
      </c>
      <c r="D819" s="104">
        <v>24</v>
      </c>
      <c r="E819" s="104">
        <v>42</v>
      </c>
      <c r="F819" s="108"/>
    </row>
    <row r="820" spans="1:6" s="104" customFormat="1" ht="13.5">
      <c r="A820" s="239" t="s">
        <v>1068</v>
      </c>
      <c r="B820" s="104">
        <v>22</v>
      </c>
      <c r="C820" s="104">
        <v>53</v>
      </c>
      <c r="D820" s="104">
        <v>26</v>
      </c>
      <c r="E820" s="104">
        <v>27</v>
      </c>
      <c r="F820" s="108"/>
    </row>
    <row r="821" spans="1:6" s="104" customFormat="1" ht="13.5">
      <c r="A821" s="239" t="s">
        <v>1069</v>
      </c>
      <c r="B821" s="104">
        <v>10</v>
      </c>
      <c r="C821" s="104">
        <v>27</v>
      </c>
      <c r="D821" s="104">
        <v>11</v>
      </c>
      <c r="E821" s="104">
        <v>16</v>
      </c>
      <c r="F821" s="108"/>
    </row>
    <row r="822" spans="1:6" s="104" customFormat="1" ht="13.5">
      <c r="A822" s="239" t="s">
        <v>1070</v>
      </c>
      <c r="B822" s="104">
        <v>8</v>
      </c>
      <c r="C822" s="104">
        <v>18</v>
      </c>
      <c r="D822" s="104">
        <v>10</v>
      </c>
      <c r="E822" s="104">
        <v>8</v>
      </c>
      <c r="F822" s="108"/>
    </row>
    <row r="823" spans="1:6" s="104" customFormat="1" ht="13.5">
      <c r="A823" s="239"/>
      <c r="F823" s="108"/>
    </row>
    <row r="824" spans="1:6" s="219" customFormat="1" ht="13.5">
      <c r="A824" s="220" t="s">
        <v>2061</v>
      </c>
      <c r="B824" s="219">
        <f>SUM(B825:B871)</f>
        <v>5604</v>
      </c>
      <c r="C824" s="219">
        <f>SUM(C825:C871)</f>
        <v>13797</v>
      </c>
      <c r="D824" s="219">
        <f>SUM(D825:D871)</f>
        <v>6535</v>
      </c>
      <c r="E824" s="219">
        <f>SUM(E825:E871)</f>
        <v>7262</v>
      </c>
      <c r="F824" s="244"/>
    </row>
    <row r="825" spans="1:6" s="104" customFormat="1" ht="13.5">
      <c r="A825" s="239" t="s">
        <v>1071</v>
      </c>
      <c r="B825" s="108">
        <v>15</v>
      </c>
      <c r="C825" s="108">
        <v>33</v>
      </c>
      <c r="D825" s="104">
        <v>17</v>
      </c>
      <c r="E825" s="104">
        <v>16</v>
      </c>
      <c r="F825" s="108"/>
    </row>
    <row r="826" spans="1:6" s="104" customFormat="1" ht="13.5">
      <c r="A826" s="258" t="s">
        <v>1072</v>
      </c>
      <c r="B826" s="104">
        <v>65</v>
      </c>
      <c r="C826" s="104">
        <v>152</v>
      </c>
      <c r="D826" s="104">
        <v>78</v>
      </c>
      <c r="E826" s="104">
        <v>74</v>
      </c>
      <c r="F826" s="108"/>
    </row>
    <row r="827" spans="1:6" s="104" customFormat="1" ht="13.5">
      <c r="A827" s="239" t="s">
        <v>1073</v>
      </c>
      <c r="B827" s="104">
        <v>17</v>
      </c>
      <c r="C827" s="104">
        <v>34</v>
      </c>
      <c r="D827" s="104">
        <v>13</v>
      </c>
      <c r="E827" s="104">
        <v>21</v>
      </c>
      <c r="F827" s="108"/>
    </row>
    <row r="828" spans="1:6" s="104" customFormat="1" ht="13.5">
      <c r="A828" s="239" t="s">
        <v>1074</v>
      </c>
      <c r="B828" s="104">
        <v>51</v>
      </c>
      <c r="C828" s="104">
        <v>113</v>
      </c>
      <c r="D828" s="104">
        <v>49</v>
      </c>
      <c r="E828" s="104">
        <v>64</v>
      </c>
      <c r="F828" s="108"/>
    </row>
    <row r="829" spans="1:6" s="104" customFormat="1" ht="13.5">
      <c r="A829" s="239" t="s">
        <v>1075</v>
      </c>
      <c r="B829" s="108">
        <v>23</v>
      </c>
      <c r="C829" s="108">
        <v>55</v>
      </c>
      <c r="D829" s="108">
        <v>24</v>
      </c>
      <c r="E829" s="108">
        <v>31</v>
      </c>
      <c r="F829" s="108"/>
    </row>
    <row r="830" spans="1:6" s="104" customFormat="1" ht="13.5">
      <c r="A830" s="258" t="s">
        <v>1568</v>
      </c>
      <c r="B830" s="104">
        <v>44</v>
      </c>
      <c r="C830" s="104">
        <v>101</v>
      </c>
      <c r="D830" s="104">
        <v>49</v>
      </c>
      <c r="E830" s="104">
        <v>52</v>
      </c>
      <c r="F830" s="108"/>
    </row>
    <row r="831" spans="1:6" s="104" customFormat="1" ht="13.5">
      <c r="A831" s="239" t="s">
        <v>1076</v>
      </c>
      <c r="B831" s="104">
        <v>63</v>
      </c>
      <c r="C831" s="104">
        <v>121</v>
      </c>
      <c r="D831" s="104">
        <v>63</v>
      </c>
      <c r="E831" s="104">
        <v>58</v>
      </c>
      <c r="F831" s="108"/>
    </row>
    <row r="832" spans="1:6" s="104" customFormat="1" ht="13.5">
      <c r="A832" s="239" t="s">
        <v>1077</v>
      </c>
      <c r="B832" s="104">
        <v>38</v>
      </c>
      <c r="C832" s="104">
        <v>83</v>
      </c>
      <c r="D832" s="104">
        <v>41</v>
      </c>
      <c r="E832" s="104">
        <v>42</v>
      </c>
      <c r="F832" s="108"/>
    </row>
    <row r="833" spans="1:6" s="104" customFormat="1" ht="13.5">
      <c r="A833" s="239" t="s">
        <v>1078</v>
      </c>
      <c r="B833" s="104">
        <v>35</v>
      </c>
      <c r="C833" s="104">
        <v>89</v>
      </c>
      <c r="D833" s="104">
        <v>38</v>
      </c>
      <c r="E833" s="104">
        <v>51</v>
      </c>
      <c r="F833" s="108"/>
    </row>
    <row r="834" spans="1:6" s="104" customFormat="1" ht="13.5">
      <c r="A834" s="239" t="s">
        <v>1079</v>
      </c>
      <c r="B834" s="104">
        <v>58</v>
      </c>
      <c r="C834" s="104">
        <v>143</v>
      </c>
      <c r="D834" s="104">
        <v>60</v>
      </c>
      <c r="E834" s="104">
        <v>83</v>
      </c>
      <c r="F834" s="108"/>
    </row>
    <row r="835" spans="1:6" s="104" customFormat="1" ht="13.5">
      <c r="A835" s="239" t="s">
        <v>1080</v>
      </c>
      <c r="B835" s="104">
        <v>42</v>
      </c>
      <c r="C835" s="104">
        <v>95</v>
      </c>
      <c r="D835" s="104">
        <v>42</v>
      </c>
      <c r="E835" s="104">
        <v>53</v>
      </c>
      <c r="F835" s="108"/>
    </row>
    <row r="836" spans="1:6" s="104" customFormat="1" ht="13.5">
      <c r="A836" s="239" t="s">
        <v>1081</v>
      </c>
      <c r="B836" s="104">
        <v>22</v>
      </c>
      <c r="C836" s="104">
        <v>48</v>
      </c>
      <c r="D836" s="108">
        <v>20</v>
      </c>
      <c r="E836" s="108">
        <v>28</v>
      </c>
      <c r="F836" s="108"/>
    </row>
    <row r="837" spans="1:6" s="104" customFormat="1" ht="13.5">
      <c r="A837" s="239" t="s">
        <v>1082</v>
      </c>
      <c r="B837" s="104">
        <v>30</v>
      </c>
      <c r="C837" s="104">
        <v>89</v>
      </c>
      <c r="D837" s="104">
        <v>42</v>
      </c>
      <c r="E837" s="104">
        <v>47</v>
      </c>
      <c r="F837" s="108"/>
    </row>
    <row r="838" spans="1:6" s="104" customFormat="1" ht="13.5">
      <c r="A838" s="239" t="s">
        <v>1083</v>
      </c>
      <c r="B838" s="104">
        <v>64</v>
      </c>
      <c r="C838" s="104">
        <v>169</v>
      </c>
      <c r="D838" s="104">
        <v>74</v>
      </c>
      <c r="E838" s="104">
        <v>95</v>
      </c>
      <c r="F838" s="108"/>
    </row>
    <row r="839" spans="1:6" s="104" customFormat="1" ht="13.5">
      <c r="A839" s="239" t="s">
        <v>1084</v>
      </c>
      <c r="B839" s="104">
        <v>17</v>
      </c>
      <c r="C839" s="104">
        <v>39</v>
      </c>
      <c r="D839" s="104">
        <v>16</v>
      </c>
      <c r="E839" s="104">
        <v>23</v>
      </c>
      <c r="F839" s="108"/>
    </row>
    <row r="840" spans="1:6" s="104" customFormat="1" ht="13.5">
      <c r="A840" s="239" t="s">
        <v>1057</v>
      </c>
      <c r="B840" s="104">
        <v>435</v>
      </c>
      <c r="C840" s="104">
        <v>1029</v>
      </c>
      <c r="D840" s="104">
        <v>476</v>
      </c>
      <c r="E840" s="104">
        <v>553</v>
      </c>
      <c r="F840" s="108"/>
    </row>
    <row r="841" spans="1:6" s="104" customFormat="1" ht="13.5">
      <c r="A841" s="239" t="s">
        <v>1085</v>
      </c>
      <c r="B841" s="104">
        <v>71</v>
      </c>
      <c r="C841" s="104">
        <v>169</v>
      </c>
      <c r="D841" s="104">
        <v>78</v>
      </c>
      <c r="E841" s="104">
        <v>91</v>
      </c>
      <c r="F841" s="108"/>
    </row>
    <row r="842" spans="1:6" s="104" customFormat="1" ht="13.5">
      <c r="A842" s="239" t="s">
        <v>1086</v>
      </c>
      <c r="B842" s="104">
        <v>15</v>
      </c>
      <c r="C842" s="104">
        <v>34</v>
      </c>
      <c r="D842" s="104">
        <v>14</v>
      </c>
      <c r="E842" s="104">
        <v>20</v>
      </c>
      <c r="F842" s="108"/>
    </row>
    <row r="843" spans="1:6" s="104" customFormat="1" ht="13.5">
      <c r="A843" s="239" t="s">
        <v>1087</v>
      </c>
      <c r="B843" s="104">
        <v>31</v>
      </c>
      <c r="C843" s="104">
        <v>89</v>
      </c>
      <c r="D843" s="104">
        <v>43</v>
      </c>
      <c r="E843" s="104">
        <v>46</v>
      </c>
      <c r="F843" s="108"/>
    </row>
    <row r="844" spans="1:6" s="104" customFormat="1" ht="13.5">
      <c r="A844" s="239" t="s">
        <v>1088</v>
      </c>
      <c r="B844" s="104">
        <v>39</v>
      </c>
      <c r="C844" s="104">
        <v>87</v>
      </c>
      <c r="D844" s="104">
        <v>38</v>
      </c>
      <c r="E844" s="104">
        <v>49</v>
      </c>
      <c r="F844" s="108"/>
    </row>
    <row r="845" spans="1:6" s="104" customFormat="1" ht="13.5">
      <c r="A845" s="239" t="s">
        <v>1089</v>
      </c>
      <c r="B845" s="104">
        <v>29</v>
      </c>
      <c r="C845" s="104">
        <v>62</v>
      </c>
      <c r="D845" s="104">
        <v>27</v>
      </c>
      <c r="E845" s="104">
        <v>35</v>
      </c>
      <c r="F845" s="108"/>
    </row>
    <row r="846" spans="1:6" s="104" customFormat="1" ht="13.5">
      <c r="A846" s="239" t="s">
        <v>2062</v>
      </c>
      <c r="B846" s="104">
        <v>39</v>
      </c>
      <c r="C846" s="104">
        <v>100</v>
      </c>
      <c r="D846" s="104">
        <v>46</v>
      </c>
      <c r="E846" s="104">
        <v>54</v>
      </c>
      <c r="F846" s="108"/>
    </row>
    <row r="847" spans="1:6" s="104" customFormat="1" ht="13.5">
      <c r="A847" s="239" t="s">
        <v>2063</v>
      </c>
      <c r="B847" s="104">
        <v>40</v>
      </c>
      <c r="C847" s="104">
        <v>83</v>
      </c>
      <c r="D847" s="104">
        <v>40</v>
      </c>
      <c r="E847" s="104">
        <v>43</v>
      </c>
      <c r="F847" s="108"/>
    </row>
    <row r="848" spans="1:6" s="104" customFormat="1" ht="13.5">
      <c r="A848" s="239" t="s">
        <v>2064</v>
      </c>
      <c r="B848" s="104">
        <v>41</v>
      </c>
      <c r="C848" s="104">
        <v>118</v>
      </c>
      <c r="D848" s="104">
        <v>57</v>
      </c>
      <c r="E848" s="104">
        <v>61</v>
      </c>
      <c r="F848" s="108"/>
    </row>
    <row r="849" spans="1:6" s="104" customFormat="1" ht="13.5">
      <c r="A849" s="239" t="s">
        <v>2065</v>
      </c>
      <c r="B849" s="104">
        <v>65</v>
      </c>
      <c r="C849" s="104">
        <v>152</v>
      </c>
      <c r="D849" s="104">
        <v>71</v>
      </c>
      <c r="E849" s="104">
        <v>81</v>
      </c>
      <c r="F849" s="108"/>
    </row>
    <row r="850" spans="1:6" s="104" customFormat="1" ht="13.5">
      <c r="A850" s="239" t="s">
        <v>2066</v>
      </c>
      <c r="B850" s="104">
        <v>270</v>
      </c>
      <c r="C850" s="104">
        <v>662</v>
      </c>
      <c r="D850" s="108">
        <v>306</v>
      </c>
      <c r="E850" s="108">
        <v>356</v>
      </c>
      <c r="F850" s="108"/>
    </row>
    <row r="851" spans="1:6" s="104" customFormat="1" ht="13.5">
      <c r="A851" s="239" t="s">
        <v>2067</v>
      </c>
      <c r="B851" s="104">
        <v>11</v>
      </c>
      <c r="C851" s="104">
        <v>29</v>
      </c>
      <c r="D851" s="104">
        <v>11</v>
      </c>
      <c r="E851" s="104">
        <v>18</v>
      </c>
      <c r="F851" s="108"/>
    </row>
    <row r="852" spans="1:6" s="104" customFormat="1" ht="13.5">
      <c r="A852" s="239" t="s">
        <v>2068</v>
      </c>
      <c r="B852" s="104">
        <v>61</v>
      </c>
      <c r="C852" s="104">
        <v>151</v>
      </c>
      <c r="D852" s="104">
        <v>71</v>
      </c>
      <c r="E852" s="104">
        <v>80</v>
      </c>
      <c r="F852" s="108"/>
    </row>
    <row r="853" spans="1:6" s="104" customFormat="1" ht="13.5">
      <c r="A853" s="239" t="s">
        <v>2069</v>
      </c>
      <c r="B853" s="104">
        <v>47</v>
      </c>
      <c r="C853" s="104">
        <v>120</v>
      </c>
      <c r="D853" s="104">
        <v>59</v>
      </c>
      <c r="E853" s="104">
        <v>61</v>
      </c>
      <c r="F853" s="108"/>
    </row>
    <row r="854" spans="1:6" s="104" customFormat="1" ht="13.5">
      <c r="A854" s="239" t="s">
        <v>2070</v>
      </c>
      <c r="B854" s="104">
        <v>56</v>
      </c>
      <c r="C854" s="104">
        <v>131</v>
      </c>
      <c r="D854" s="104">
        <v>61</v>
      </c>
      <c r="E854" s="104">
        <v>70</v>
      </c>
      <c r="F854" s="108"/>
    </row>
    <row r="855" spans="1:6" s="104" customFormat="1" ht="13.5">
      <c r="A855" s="239" t="s">
        <v>2071</v>
      </c>
      <c r="B855" s="104">
        <v>39</v>
      </c>
      <c r="C855" s="104">
        <v>84</v>
      </c>
      <c r="D855" s="104">
        <v>39</v>
      </c>
      <c r="E855" s="104">
        <v>45</v>
      </c>
      <c r="F855" s="108"/>
    </row>
    <row r="856" spans="1:6" s="104" customFormat="1" ht="13.5">
      <c r="A856" s="239" t="s">
        <v>2072</v>
      </c>
      <c r="B856" s="104">
        <v>59</v>
      </c>
      <c r="C856" s="104">
        <v>123</v>
      </c>
      <c r="D856" s="104">
        <v>58</v>
      </c>
      <c r="E856" s="104">
        <v>65</v>
      </c>
      <c r="F856" s="108"/>
    </row>
    <row r="857" spans="1:6" s="104" customFormat="1" ht="13.5">
      <c r="A857" s="239" t="s">
        <v>2073</v>
      </c>
      <c r="B857" s="104">
        <v>53</v>
      </c>
      <c r="C857" s="104">
        <v>134</v>
      </c>
      <c r="D857" s="104">
        <v>66</v>
      </c>
      <c r="E857" s="104">
        <v>68</v>
      </c>
      <c r="F857" s="108"/>
    </row>
    <row r="858" spans="1:6" s="104" customFormat="1" ht="13.5">
      <c r="A858" s="239" t="s">
        <v>2074</v>
      </c>
      <c r="B858" s="104">
        <v>60</v>
      </c>
      <c r="C858" s="104">
        <v>110</v>
      </c>
      <c r="D858" s="104">
        <v>52</v>
      </c>
      <c r="E858" s="104">
        <v>58</v>
      </c>
      <c r="F858" s="108"/>
    </row>
    <row r="859" spans="1:6" s="104" customFormat="1" ht="13.5">
      <c r="A859" s="239" t="s">
        <v>2075</v>
      </c>
      <c r="B859" s="104">
        <v>38</v>
      </c>
      <c r="C859" s="104">
        <v>77</v>
      </c>
      <c r="D859" s="104">
        <v>43</v>
      </c>
      <c r="E859" s="104">
        <v>34</v>
      </c>
      <c r="F859" s="108"/>
    </row>
    <row r="860" spans="1:6" s="104" customFormat="1" ht="13.5">
      <c r="A860" s="239" t="s">
        <v>2076</v>
      </c>
      <c r="B860" s="104">
        <v>303</v>
      </c>
      <c r="C860" s="104">
        <v>813</v>
      </c>
      <c r="D860" s="104">
        <v>384</v>
      </c>
      <c r="E860" s="104">
        <v>429</v>
      </c>
      <c r="F860" s="108"/>
    </row>
    <row r="861" spans="1:6" s="104" customFormat="1" ht="13.5">
      <c r="A861" s="239" t="s">
        <v>2077</v>
      </c>
      <c r="B861" s="108">
        <v>130</v>
      </c>
      <c r="C861" s="108">
        <v>319</v>
      </c>
      <c r="D861" s="104">
        <v>145</v>
      </c>
      <c r="E861" s="104">
        <v>174</v>
      </c>
      <c r="F861" s="108"/>
    </row>
    <row r="862" spans="1:6" s="104" customFormat="1" ht="13.5">
      <c r="A862" s="258" t="s">
        <v>2078</v>
      </c>
      <c r="B862" s="104">
        <v>223</v>
      </c>
      <c r="C862" s="104">
        <v>580</v>
      </c>
      <c r="D862" s="104">
        <v>272</v>
      </c>
      <c r="E862" s="104">
        <v>308</v>
      </c>
      <c r="F862" s="108"/>
    </row>
    <row r="863" spans="1:6" s="104" customFormat="1" ht="13.5">
      <c r="A863" s="239" t="s">
        <v>2079</v>
      </c>
      <c r="B863" s="104">
        <v>396</v>
      </c>
      <c r="C863" s="104">
        <v>1013</v>
      </c>
      <c r="D863" s="104">
        <v>484</v>
      </c>
      <c r="E863" s="104">
        <v>529</v>
      </c>
      <c r="F863" s="108"/>
    </row>
    <row r="864" spans="1:6" s="104" customFormat="1" ht="13.5">
      <c r="A864" s="239" t="s">
        <v>2080</v>
      </c>
      <c r="B864" s="104">
        <v>224</v>
      </c>
      <c r="C864" s="104">
        <v>510</v>
      </c>
      <c r="D864" s="104">
        <v>236</v>
      </c>
      <c r="E864" s="104">
        <v>274</v>
      </c>
      <c r="F864" s="108"/>
    </row>
    <row r="865" spans="1:6" s="104" customFormat="1" ht="13.5">
      <c r="A865" s="239" t="s">
        <v>2081</v>
      </c>
      <c r="B865" s="104">
        <v>336</v>
      </c>
      <c r="C865" s="104">
        <v>858</v>
      </c>
      <c r="D865" s="104">
        <v>394</v>
      </c>
      <c r="E865" s="104">
        <v>464</v>
      </c>
      <c r="F865" s="108"/>
    </row>
    <row r="866" spans="1:6" s="104" customFormat="1" ht="13.5">
      <c r="A866" s="239" t="s">
        <v>2082</v>
      </c>
      <c r="B866" s="104">
        <v>485</v>
      </c>
      <c r="C866" s="104">
        <v>1294</v>
      </c>
      <c r="D866" s="108">
        <v>615</v>
      </c>
      <c r="E866" s="108">
        <v>679</v>
      </c>
      <c r="F866" s="108"/>
    </row>
    <row r="867" spans="1:6" s="104" customFormat="1" ht="13.5">
      <c r="A867" s="239" t="s">
        <v>2083</v>
      </c>
      <c r="B867" s="104">
        <v>315</v>
      </c>
      <c r="C867" s="104">
        <v>729</v>
      </c>
      <c r="D867" s="104">
        <v>347</v>
      </c>
      <c r="E867" s="104">
        <v>382</v>
      </c>
      <c r="F867" s="108"/>
    </row>
    <row r="868" spans="1:6" s="104" customFormat="1" ht="13.5">
      <c r="A868" s="239" t="s">
        <v>2084</v>
      </c>
      <c r="B868" s="104">
        <v>343</v>
      </c>
      <c r="C868" s="104">
        <v>890</v>
      </c>
      <c r="D868" s="104">
        <v>445</v>
      </c>
      <c r="E868" s="104">
        <v>445</v>
      </c>
      <c r="F868" s="108"/>
    </row>
    <row r="869" spans="1:6" s="104" customFormat="1" ht="13.5">
      <c r="A869" s="239" t="s">
        <v>2085</v>
      </c>
      <c r="B869" s="104">
        <v>287</v>
      </c>
      <c r="C869" s="104">
        <v>648</v>
      </c>
      <c r="D869" s="104">
        <v>327</v>
      </c>
      <c r="E869" s="104">
        <v>321</v>
      </c>
      <c r="F869" s="108"/>
    </row>
    <row r="870" spans="1:6" s="104" customFormat="1" ht="13.5">
      <c r="A870" s="239" t="s">
        <v>2086</v>
      </c>
      <c r="B870" s="104">
        <v>357</v>
      </c>
      <c r="C870" s="104">
        <v>949</v>
      </c>
      <c r="D870" s="104">
        <v>468</v>
      </c>
      <c r="E870" s="104">
        <v>481</v>
      </c>
      <c r="F870" s="108"/>
    </row>
    <row r="871" spans="1:6" s="104" customFormat="1" ht="13.5">
      <c r="A871" s="239" t="s">
        <v>2087</v>
      </c>
      <c r="B871" s="104">
        <v>122</v>
      </c>
      <c r="C871" s="104">
        <v>286</v>
      </c>
      <c r="D871" s="104">
        <v>136</v>
      </c>
      <c r="E871" s="104">
        <v>150</v>
      </c>
      <c r="F871" s="108"/>
    </row>
    <row r="872" spans="1:6" s="104" customFormat="1" ht="13.5">
      <c r="A872" s="239"/>
      <c r="F872" s="108"/>
    </row>
    <row r="873" spans="1:6" s="219" customFormat="1" ht="13.5">
      <c r="A873" s="220" t="s">
        <v>2088</v>
      </c>
      <c r="B873" s="219">
        <f>SUM(B874:B932)</f>
        <v>4257</v>
      </c>
      <c r="C873" s="219">
        <f>SUM(C874:C932)</f>
        <v>10816</v>
      </c>
      <c r="D873" s="219">
        <f>SUM(D874:D932)</f>
        <v>5096</v>
      </c>
      <c r="E873" s="219">
        <f>SUM(E874:E932)</f>
        <v>5720</v>
      </c>
      <c r="F873" s="244"/>
    </row>
    <row r="874" spans="1:6" s="104" customFormat="1" ht="13.5">
      <c r="A874" s="239" t="s">
        <v>2089</v>
      </c>
      <c r="B874" s="104">
        <v>17</v>
      </c>
      <c r="C874" s="104">
        <v>50</v>
      </c>
      <c r="D874" s="104">
        <v>26</v>
      </c>
      <c r="E874" s="104">
        <v>24</v>
      </c>
      <c r="F874" s="108"/>
    </row>
    <row r="875" spans="1:6" s="104" customFormat="1" ht="13.5">
      <c r="A875" s="239" t="s">
        <v>2090</v>
      </c>
      <c r="B875" s="104">
        <v>35</v>
      </c>
      <c r="C875" s="104">
        <v>93</v>
      </c>
      <c r="D875" s="104">
        <v>43</v>
      </c>
      <c r="E875" s="104">
        <v>50</v>
      </c>
      <c r="F875" s="108"/>
    </row>
    <row r="876" spans="1:6" s="104" customFormat="1" ht="13.5">
      <c r="A876" s="239" t="s">
        <v>2028</v>
      </c>
      <c r="B876" s="108">
        <v>1733</v>
      </c>
      <c r="C876" s="108">
        <v>4091</v>
      </c>
      <c r="D876" s="104">
        <v>1863</v>
      </c>
      <c r="E876" s="104">
        <v>2228</v>
      </c>
      <c r="F876" s="108"/>
    </row>
    <row r="877" spans="1:6" s="104" customFormat="1" ht="13.5">
      <c r="A877" s="258" t="s">
        <v>2091</v>
      </c>
      <c r="B877" s="104">
        <v>3</v>
      </c>
      <c r="C877" s="104">
        <v>19</v>
      </c>
      <c r="D877" s="104">
        <v>9</v>
      </c>
      <c r="E877" s="104">
        <v>10</v>
      </c>
      <c r="F877" s="108"/>
    </row>
    <row r="878" spans="1:6" s="104" customFormat="1" ht="13.5">
      <c r="A878" s="239" t="s">
        <v>2038</v>
      </c>
      <c r="B878" s="104">
        <v>19</v>
      </c>
      <c r="C878" s="104">
        <v>55</v>
      </c>
      <c r="D878" s="104">
        <v>30</v>
      </c>
      <c r="E878" s="104">
        <v>25</v>
      </c>
      <c r="F878" s="108"/>
    </row>
    <row r="879" spans="1:6" s="104" customFormat="1" ht="13.5">
      <c r="A879" s="239" t="s">
        <v>2092</v>
      </c>
      <c r="B879" s="104">
        <v>296</v>
      </c>
      <c r="C879" s="104">
        <v>714</v>
      </c>
      <c r="D879" s="104">
        <v>340</v>
      </c>
      <c r="E879" s="104">
        <v>374</v>
      </c>
      <c r="F879" s="108"/>
    </row>
    <row r="880" spans="1:6" s="104" customFormat="1" ht="13.5">
      <c r="A880" s="239" t="s">
        <v>2093</v>
      </c>
      <c r="B880" s="104">
        <v>41</v>
      </c>
      <c r="C880" s="104">
        <v>96</v>
      </c>
      <c r="D880" s="104">
        <v>56</v>
      </c>
      <c r="E880" s="104">
        <v>40</v>
      </c>
      <c r="F880" s="108"/>
    </row>
    <row r="881" spans="1:6" s="104" customFormat="1" ht="13.5">
      <c r="A881" s="239" t="s">
        <v>2094</v>
      </c>
      <c r="B881" s="104">
        <v>9</v>
      </c>
      <c r="C881" s="104">
        <v>18</v>
      </c>
      <c r="D881" s="104">
        <v>9</v>
      </c>
      <c r="E881" s="104">
        <v>9</v>
      </c>
      <c r="F881" s="108"/>
    </row>
    <row r="882" spans="1:6" s="104" customFormat="1" ht="13.5">
      <c r="A882" s="239" t="s">
        <v>2095</v>
      </c>
      <c r="B882" s="104">
        <v>1</v>
      </c>
      <c r="C882" s="104">
        <v>3</v>
      </c>
      <c r="D882" s="104">
        <v>1</v>
      </c>
      <c r="E882" s="104">
        <v>2</v>
      </c>
      <c r="F882" s="108"/>
    </row>
    <row r="883" spans="1:6" s="104" customFormat="1" ht="13.5">
      <c r="A883" s="239" t="s">
        <v>2051</v>
      </c>
      <c r="B883" s="104">
        <v>38</v>
      </c>
      <c r="C883" s="104">
        <v>110</v>
      </c>
      <c r="D883" s="104">
        <v>62</v>
      </c>
      <c r="E883" s="104">
        <v>48</v>
      </c>
      <c r="F883" s="108"/>
    </row>
    <row r="884" spans="1:6" s="104" customFormat="1" ht="13.5">
      <c r="A884" s="239" t="s">
        <v>2096</v>
      </c>
      <c r="B884" s="104">
        <v>35</v>
      </c>
      <c r="C884" s="104">
        <v>67</v>
      </c>
      <c r="D884" s="104">
        <v>37</v>
      </c>
      <c r="E884" s="104">
        <v>30</v>
      </c>
      <c r="F884" s="108"/>
    </row>
    <row r="885" spans="1:6" s="104" customFormat="1" ht="13.5">
      <c r="A885" s="239" t="s">
        <v>2097</v>
      </c>
      <c r="B885" s="104">
        <v>50</v>
      </c>
      <c r="C885" s="104">
        <v>167</v>
      </c>
      <c r="D885" s="104">
        <v>68</v>
      </c>
      <c r="E885" s="104">
        <v>99</v>
      </c>
      <c r="F885" s="108"/>
    </row>
    <row r="886" spans="1:6" s="104" customFormat="1" ht="13.5">
      <c r="A886" s="239" t="s">
        <v>2098</v>
      </c>
      <c r="B886" s="104">
        <v>14</v>
      </c>
      <c r="C886" s="104">
        <v>38</v>
      </c>
      <c r="D886" s="104">
        <v>14</v>
      </c>
      <c r="E886" s="104">
        <v>24</v>
      </c>
      <c r="F886" s="108"/>
    </row>
    <row r="887" spans="1:6" s="104" customFormat="1" ht="13.5">
      <c r="A887" s="239" t="s">
        <v>2099</v>
      </c>
      <c r="B887" s="104">
        <v>23</v>
      </c>
      <c r="C887" s="104">
        <v>49</v>
      </c>
      <c r="D887" s="104">
        <v>21</v>
      </c>
      <c r="E887" s="104">
        <v>28</v>
      </c>
      <c r="F887" s="108"/>
    </row>
    <row r="888" spans="1:6" s="104" customFormat="1" ht="13.5">
      <c r="A888" s="239" t="s">
        <v>2100</v>
      </c>
      <c r="B888" s="104">
        <v>3</v>
      </c>
      <c r="C888" s="104">
        <v>8</v>
      </c>
      <c r="D888" s="104">
        <v>5</v>
      </c>
      <c r="E888" s="104">
        <v>3</v>
      </c>
      <c r="F888" s="108"/>
    </row>
    <row r="889" spans="1:6" s="104" customFormat="1" ht="13.5">
      <c r="A889" s="239" t="s">
        <v>2101</v>
      </c>
      <c r="B889" s="104">
        <v>23</v>
      </c>
      <c r="C889" s="104">
        <v>63</v>
      </c>
      <c r="D889" s="104">
        <v>26</v>
      </c>
      <c r="E889" s="104">
        <v>37</v>
      </c>
      <c r="F889" s="108"/>
    </row>
    <row r="890" spans="1:6" s="104" customFormat="1" ht="13.5">
      <c r="A890" s="239" t="s">
        <v>1048</v>
      </c>
      <c r="B890" s="104">
        <v>64</v>
      </c>
      <c r="C890" s="104">
        <v>159</v>
      </c>
      <c r="D890" s="104">
        <v>76</v>
      </c>
      <c r="E890" s="104">
        <v>83</v>
      </c>
      <c r="F890" s="108"/>
    </row>
    <row r="891" spans="1:6" s="104" customFormat="1" ht="13.5">
      <c r="A891" s="239" t="s">
        <v>2102</v>
      </c>
      <c r="B891" s="104">
        <v>80</v>
      </c>
      <c r="C891" s="104">
        <v>215</v>
      </c>
      <c r="D891" s="104">
        <v>109</v>
      </c>
      <c r="E891" s="104">
        <v>106</v>
      </c>
      <c r="F891" s="108"/>
    </row>
    <row r="892" spans="1:6" s="104" customFormat="1" ht="13.5">
      <c r="A892" s="239" t="s">
        <v>1052</v>
      </c>
      <c r="B892" s="104">
        <v>47</v>
      </c>
      <c r="C892" s="104">
        <v>116</v>
      </c>
      <c r="D892" s="104">
        <v>54</v>
      </c>
      <c r="E892" s="104">
        <v>62</v>
      </c>
      <c r="F892" s="108"/>
    </row>
    <row r="893" spans="1:6" s="104" customFormat="1" ht="13.5">
      <c r="A893" s="239" t="s">
        <v>2103</v>
      </c>
      <c r="B893" s="104">
        <v>6</v>
      </c>
      <c r="C893" s="104">
        <v>11</v>
      </c>
      <c r="D893" s="104">
        <v>4</v>
      </c>
      <c r="E893" s="104">
        <v>7</v>
      </c>
      <c r="F893" s="108"/>
    </row>
    <row r="894" spans="1:6" s="104" customFormat="1" ht="13.5">
      <c r="A894" s="239" t="s">
        <v>2104</v>
      </c>
      <c r="B894" s="104">
        <v>14</v>
      </c>
      <c r="C894" s="104">
        <v>33</v>
      </c>
      <c r="D894" s="104">
        <v>16</v>
      </c>
      <c r="E894" s="104">
        <v>17</v>
      </c>
      <c r="F894" s="108"/>
    </row>
    <row r="895" spans="1:6" s="104" customFormat="1" ht="13.5">
      <c r="A895" s="239" t="s">
        <v>2105</v>
      </c>
      <c r="B895" s="104">
        <v>43</v>
      </c>
      <c r="C895" s="104">
        <v>135</v>
      </c>
      <c r="D895" s="104">
        <v>69</v>
      </c>
      <c r="E895" s="104">
        <v>66</v>
      </c>
      <c r="F895" s="108"/>
    </row>
    <row r="896" spans="1:6" s="104" customFormat="1" ht="13.5">
      <c r="A896" s="239" t="s">
        <v>2106</v>
      </c>
      <c r="B896" s="104">
        <v>52</v>
      </c>
      <c r="C896" s="104">
        <v>152</v>
      </c>
      <c r="D896" s="104">
        <v>73</v>
      </c>
      <c r="E896" s="104">
        <v>79</v>
      </c>
      <c r="F896" s="108"/>
    </row>
    <row r="897" spans="1:6" s="104" customFormat="1" ht="13.5">
      <c r="A897" s="239" t="s">
        <v>2107</v>
      </c>
      <c r="B897" s="104">
        <v>29</v>
      </c>
      <c r="C897" s="104">
        <v>79</v>
      </c>
      <c r="D897" s="104">
        <v>40</v>
      </c>
      <c r="E897" s="104">
        <v>39</v>
      </c>
      <c r="F897" s="108"/>
    </row>
    <row r="898" spans="1:6" s="104" customFormat="1" ht="13.5">
      <c r="A898" s="239" t="s">
        <v>2108</v>
      </c>
      <c r="B898" s="104">
        <v>51</v>
      </c>
      <c r="C898" s="104">
        <v>133</v>
      </c>
      <c r="D898" s="104">
        <v>64</v>
      </c>
      <c r="E898" s="104">
        <v>69</v>
      </c>
      <c r="F898" s="108"/>
    </row>
    <row r="899" spans="1:6" s="104" customFormat="1" ht="13.5">
      <c r="A899" s="239" t="s">
        <v>2109</v>
      </c>
      <c r="B899" s="108">
        <v>22</v>
      </c>
      <c r="C899" s="108">
        <v>63</v>
      </c>
      <c r="D899" s="104">
        <v>30</v>
      </c>
      <c r="E899" s="104">
        <v>33</v>
      </c>
      <c r="F899" s="108"/>
    </row>
    <row r="900" spans="1:6" s="104" customFormat="1" ht="13.5">
      <c r="A900" s="258" t="s">
        <v>2110</v>
      </c>
      <c r="B900" s="104">
        <v>59</v>
      </c>
      <c r="C900" s="104">
        <v>131</v>
      </c>
      <c r="D900" s="104">
        <v>62</v>
      </c>
      <c r="E900" s="104">
        <v>69</v>
      </c>
      <c r="F900" s="108"/>
    </row>
    <row r="901" spans="1:6" s="104" customFormat="1" ht="13.5">
      <c r="A901" s="239" t="s">
        <v>2111</v>
      </c>
      <c r="B901" s="104">
        <v>19</v>
      </c>
      <c r="C901" s="104">
        <v>49</v>
      </c>
      <c r="D901" s="104">
        <v>25</v>
      </c>
      <c r="E901" s="104">
        <v>24</v>
      </c>
      <c r="F901" s="108"/>
    </row>
    <row r="902" spans="1:6" s="104" customFormat="1" ht="13.5">
      <c r="A902" s="239" t="s">
        <v>1569</v>
      </c>
      <c r="B902" s="104">
        <v>44</v>
      </c>
      <c r="C902" s="104">
        <v>122</v>
      </c>
      <c r="D902" s="104">
        <v>59</v>
      </c>
      <c r="E902" s="104">
        <v>63</v>
      </c>
      <c r="F902" s="108"/>
    </row>
    <row r="903" spans="1:6" s="104" customFormat="1" ht="13.5">
      <c r="A903" s="239" t="s">
        <v>1570</v>
      </c>
      <c r="B903" s="104">
        <v>43</v>
      </c>
      <c r="C903" s="104">
        <v>117</v>
      </c>
      <c r="D903" s="108">
        <v>46</v>
      </c>
      <c r="E903" s="108">
        <v>71</v>
      </c>
      <c r="F903" s="108"/>
    </row>
    <row r="904" spans="1:6" s="104" customFormat="1" ht="13.5">
      <c r="A904" s="239" t="s">
        <v>1571</v>
      </c>
      <c r="B904" s="104">
        <v>13</v>
      </c>
      <c r="C904" s="104">
        <v>39</v>
      </c>
      <c r="D904" s="104">
        <v>14</v>
      </c>
      <c r="E904" s="104">
        <v>25</v>
      </c>
      <c r="F904" s="108"/>
    </row>
    <row r="905" spans="1:6" s="104" customFormat="1" ht="13.5">
      <c r="A905" s="239" t="s">
        <v>1572</v>
      </c>
      <c r="B905" s="104">
        <v>73</v>
      </c>
      <c r="C905" s="104">
        <v>247</v>
      </c>
      <c r="D905" s="104">
        <v>121</v>
      </c>
      <c r="E905" s="104">
        <v>126</v>
      </c>
      <c r="F905" s="108"/>
    </row>
    <row r="906" spans="1:6" s="104" customFormat="1" ht="13.5">
      <c r="A906" s="239" t="s">
        <v>1573</v>
      </c>
      <c r="B906" s="104">
        <v>32</v>
      </c>
      <c r="C906" s="104">
        <v>60</v>
      </c>
      <c r="D906" s="104">
        <v>24</v>
      </c>
      <c r="E906" s="104">
        <v>36</v>
      </c>
      <c r="F906" s="108"/>
    </row>
    <row r="907" spans="1:6" s="104" customFormat="1" ht="13.5">
      <c r="A907" s="239" t="s">
        <v>1574</v>
      </c>
      <c r="B907" s="104">
        <v>16</v>
      </c>
      <c r="C907" s="104">
        <v>54</v>
      </c>
      <c r="D907" s="104">
        <v>20</v>
      </c>
      <c r="E907" s="104">
        <v>34</v>
      </c>
      <c r="F907" s="108"/>
    </row>
    <row r="908" spans="1:6" s="104" customFormat="1" ht="13.5">
      <c r="A908" s="239" t="s">
        <v>1575</v>
      </c>
      <c r="B908" s="104">
        <v>47</v>
      </c>
      <c r="C908" s="104">
        <v>119</v>
      </c>
      <c r="D908" s="104">
        <v>59</v>
      </c>
      <c r="E908" s="104">
        <v>60</v>
      </c>
      <c r="F908" s="108"/>
    </row>
    <row r="909" spans="1:6" s="104" customFormat="1" ht="13.5">
      <c r="A909" s="239" t="s">
        <v>1576</v>
      </c>
      <c r="B909" s="104">
        <v>51</v>
      </c>
      <c r="C909" s="104">
        <v>124</v>
      </c>
      <c r="D909" s="104">
        <v>57</v>
      </c>
      <c r="E909" s="104">
        <v>67</v>
      </c>
      <c r="F909" s="108"/>
    </row>
    <row r="910" spans="1:6" s="104" customFormat="1" ht="13.5">
      <c r="A910" s="239" t="s">
        <v>1577</v>
      </c>
      <c r="B910" s="104">
        <v>5</v>
      </c>
      <c r="C910" s="104">
        <v>19</v>
      </c>
      <c r="D910" s="104">
        <v>10</v>
      </c>
      <c r="E910" s="104">
        <v>9</v>
      </c>
      <c r="F910" s="108"/>
    </row>
    <row r="911" spans="1:6" s="104" customFormat="1" ht="13.5">
      <c r="A911" s="239" t="s">
        <v>1578</v>
      </c>
      <c r="B911" s="104">
        <v>11</v>
      </c>
      <c r="C911" s="104">
        <v>32</v>
      </c>
      <c r="D911" s="104">
        <v>15</v>
      </c>
      <c r="E911" s="104">
        <v>17</v>
      </c>
      <c r="F911" s="108"/>
    </row>
    <row r="912" spans="1:6" s="104" customFormat="1" ht="13.5">
      <c r="A912" s="239" t="s">
        <v>1579</v>
      </c>
      <c r="B912" s="104">
        <v>27</v>
      </c>
      <c r="C912" s="104">
        <v>64</v>
      </c>
      <c r="D912" s="104">
        <v>27</v>
      </c>
      <c r="E912" s="104">
        <v>37</v>
      </c>
      <c r="F912" s="108"/>
    </row>
    <row r="913" spans="1:6" s="104" customFormat="1" ht="13.5">
      <c r="A913" s="239" t="s">
        <v>1580</v>
      </c>
      <c r="B913" s="104">
        <v>22</v>
      </c>
      <c r="C913" s="104">
        <v>48</v>
      </c>
      <c r="D913" s="104">
        <v>25</v>
      </c>
      <c r="E913" s="104">
        <v>23</v>
      </c>
      <c r="F913" s="108"/>
    </row>
    <row r="914" spans="1:6" s="104" customFormat="1" ht="13.5">
      <c r="A914" s="239" t="s">
        <v>1090</v>
      </c>
      <c r="B914" s="104">
        <v>30</v>
      </c>
      <c r="C914" s="104">
        <v>75</v>
      </c>
      <c r="D914" s="104">
        <v>42</v>
      </c>
      <c r="E914" s="104">
        <v>33</v>
      </c>
      <c r="F914" s="108"/>
    </row>
    <row r="915" spans="1:6" s="104" customFormat="1" ht="13.5">
      <c r="A915" s="239" t="s">
        <v>1091</v>
      </c>
      <c r="B915" s="104">
        <v>16</v>
      </c>
      <c r="C915" s="104">
        <v>36</v>
      </c>
      <c r="D915" s="104">
        <v>20</v>
      </c>
      <c r="E915" s="104">
        <v>16</v>
      </c>
      <c r="F915" s="108"/>
    </row>
    <row r="916" spans="1:6" s="104" customFormat="1" ht="13.5">
      <c r="A916" s="239" t="s">
        <v>1094</v>
      </c>
      <c r="B916" s="104">
        <v>31</v>
      </c>
      <c r="C916" s="104">
        <v>88</v>
      </c>
      <c r="D916" s="104">
        <v>39</v>
      </c>
      <c r="E916" s="104">
        <v>49</v>
      </c>
      <c r="F916" s="108"/>
    </row>
    <row r="917" spans="1:6" s="104" customFormat="1" ht="13.5">
      <c r="A917" s="239" t="s">
        <v>1095</v>
      </c>
      <c r="B917" s="104">
        <v>55</v>
      </c>
      <c r="C917" s="104">
        <v>79</v>
      </c>
      <c r="D917" s="104">
        <v>29</v>
      </c>
      <c r="E917" s="104">
        <v>50</v>
      </c>
      <c r="F917" s="108"/>
    </row>
    <row r="918" spans="1:6" s="104" customFormat="1" ht="13.5">
      <c r="A918" s="239" t="s">
        <v>1096</v>
      </c>
      <c r="B918" s="104">
        <v>3</v>
      </c>
      <c r="C918" s="104">
        <v>9</v>
      </c>
      <c r="D918" s="104">
        <v>5</v>
      </c>
      <c r="E918" s="104">
        <v>4</v>
      </c>
      <c r="F918" s="108"/>
    </row>
    <row r="919" spans="1:6" s="104" customFormat="1" ht="13.5">
      <c r="A919" s="239" t="s">
        <v>1097</v>
      </c>
      <c r="B919" s="104">
        <v>18</v>
      </c>
      <c r="C919" s="104">
        <v>53</v>
      </c>
      <c r="D919" s="104">
        <v>23</v>
      </c>
      <c r="E919" s="104">
        <v>30</v>
      </c>
      <c r="F919" s="108"/>
    </row>
    <row r="920" spans="1:6" s="104" customFormat="1" ht="13.5">
      <c r="A920" s="239" t="s">
        <v>1098</v>
      </c>
      <c r="B920" s="104">
        <v>38</v>
      </c>
      <c r="C920" s="104">
        <v>112</v>
      </c>
      <c r="D920" s="104">
        <v>56</v>
      </c>
      <c r="E920" s="104">
        <v>56</v>
      </c>
      <c r="F920" s="108"/>
    </row>
    <row r="921" spans="1:6" s="104" customFormat="1" ht="13.5">
      <c r="A921" s="239" t="s">
        <v>1099</v>
      </c>
      <c r="B921" s="104">
        <v>34</v>
      </c>
      <c r="C921" s="104">
        <v>91</v>
      </c>
      <c r="D921" s="104">
        <v>49</v>
      </c>
      <c r="E921" s="104">
        <v>42</v>
      </c>
      <c r="F921" s="108"/>
    </row>
    <row r="922" spans="1:6" s="104" customFormat="1" ht="13.5">
      <c r="A922" s="239" t="s">
        <v>1100</v>
      </c>
      <c r="B922" s="104">
        <v>73</v>
      </c>
      <c r="C922" s="104">
        <v>214</v>
      </c>
      <c r="D922" s="104">
        <v>107</v>
      </c>
      <c r="E922" s="104">
        <v>107</v>
      </c>
      <c r="F922" s="108"/>
    </row>
    <row r="923" spans="1:6" s="104" customFormat="1" ht="13.5">
      <c r="A923" s="258" t="s">
        <v>1101</v>
      </c>
      <c r="B923" s="104">
        <v>60</v>
      </c>
      <c r="C923" s="104">
        <v>128</v>
      </c>
      <c r="D923" s="104">
        <v>62</v>
      </c>
      <c r="E923" s="104">
        <v>66</v>
      </c>
      <c r="F923" s="108"/>
    </row>
    <row r="924" spans="1:6" s="104" customFormat="1" ht="13.5">
      <c r="A924" s="258" t="s">
        <v>1102</v>
      </c>
      <c r="B924" s="104">
        <v>7</v>
      </c>
      <c r="C924" s="104">
        <v>22</v>
      </c>
      <c r="D924" s="104">
        <v>11</v>
      </c>
      <c r="E924" s="104">
        <v>11</v>
      </c>
      <c r="F924" s="108"/>
    </row>
    <row r="925" spans="1:6" s="104" customFormat="1" ht="13.5">
      <c r="A925" s="239" t="s">
        <v>1103</v>
      </c>
      <c r="B925" s="104">
        <v>59</v>
      </c>
      <c r="C925" s="104">
        <v>146</v>
      </c>
      <c r="D925" s="104">
        <v>62</v>
      </c>
      <c r="E925" s="104">
        <v>84</v>
      </c>
      <c r="F925" s="108"/>
    </row>
    <row r="926" spans="1:6" s="104" customFormat="1" ht="13.5">
      <c r="A926" s="239" t="s">
        <v>1104</v>
      </c>
      <c r="B926" s="104">
        <v>136</v>
      </c>
      <c r="C926" s="104">
        <v>371</v>
      </c>
      <c r="D926" s="104">
        <v>173</v>
      </c>
      <c r="E926" s="104">
        <v>198</v>
      </c>
      <c r="F926" s="108"/>
    </row>
    <row r="927" spans="1:6" s="104" customFormat="1" ht="13.5">
      <c r="A927" s="239" t="s">
        <v>1105</v>
      </c>
      <c r="B927" s="104">
        <v>147</v>
      </c>
      <c r="C927" s="104">
        <v>478</v>
      </c>
      <c r="D927" s="104">
        <v>236</v>
      </c>
      <c r="E927" s="104">
        <v>242</v>
      </c>
      <c r="F927" s="108"/>
    </row>
    <row r="928" spans="1:6" s="104" customFormat="1" ht="13.5">
      <c r="A928" s="239" t="s">
        <v>1106</v>
      </c>
      <c r="B928" s="104">
        <v>14</v>
      </c>
      <c r="C928" s="104">
        <v>37</v>
      </c>
      <c r="D928" s="104">
        <v>17</v>
      </c>
      <c r="E928" s="104">
        <v>20</v>
      </c>
      <c r="F928" s="108"/>
    </row>
    <row r="929" spans="1:6" s="104" customFormat="1" ht="13.5">
      <c r="A929" s="239" t="s">
        <v>1070</v>
      </c>
      <c r="B929" s="104">
        <v>4</v>
      </c>
      <c r="C929" s="104">
        <v>13</v>
      </c>
      <c r="D929" s="104">
        <v>8</v>
      </c>
      <c r="E929" s="104">
        <v>5</v>
      </c>
      <c r="F929" s="108"/>
    </row>
    <row r="930" spans="1:6" s="104" customFormat="1" ht="13.5">
      <c r="A930" s="239" t="s">
        <v>1107</v>
      </c>
      <c r="B930" s="104">
        <v>95</v>
      </c>
      <c r="C930" s="104">
        <v>249</v>
      </c>
      <c r="D930" s="104">
        <v>121</v>
      </c>
      <c r="E930" s="104">
        <v>128</v>
      </c>
      <c r="F930" s="108"/>
    </row>
    <row r="931" spans="1:6" s="104" customFormat="1" ht="13.5">
      <c r="A931" s="239" t="s">
        <v>1108</v>
      </c>
      <c r="B931" s="104">
        <v>40</v>
      </c>
      <c r="C931" s="104">
        <v>85</v>
      </c>
      <c r="D931" s="104">
        <v>43</v>
      </c>
      <c r="E931" s="104">
        <v>42</v>
      </c>
      <c r="F931" s="108"/>
    </row>
    <row r="932" spans="1:6" s="104" customFormat="1" ht="13.5">
      <c r="A932" s="239" t="s">
        <v>1109</v>
      </c>
      <c r="B932" s="104">
        <v>187</v>
      </c>
      <c r="C932" s="104">
        <v>568</v>
      </c>
      <c r="D932" s="104">
        <v>284</v>
      </c>
      <c r="E932" s="104">
        <v>284</v>
      </c>
      <c r="F932" s="108"/>
    </row>
    <row r="933" spans="1:6" s="104" customFormat="1" ht="13.5">
      <c r="A933" s="239"/>
      <c r="F933" s="108"/>
    </row>
    <row r="934" spans="1:6" s="219" customFormat="1" ht="13.5">
      <c r="A934" s="220" t="s">
        <v>894</v>
      </c>
      <c r="B934" s="219">
        <f>SUM(B935:B992)</f>
        <v>4742</v>
      </c>
      <c r="C934" s="219">
        <f>SUM(C935:C992)</f>
        <v>11882</v>
      </c>
      <c r="D934" s="219">
        <f>SUM(D935:D992)</f>
        <v>5686</v>
      </c>
      <c r="E934" s="219">
        <f>SUM(E935:E992)</f>
        <v>6196</v>
      </c>
      <c r="F934" s="244"/>
    </row>
    <row r="935" spans="1:6" s="104" customFormat="1" ht="13.5">
      <c r="A935" s="239" t="s">
        <v>1110</v>
      </c>
      <c r="B935" s="104">
        <v>63</v>
      </c>
      <c r="C935" s="104">
        <v>140</v>
      </c>
      <c r="D935" s="104">
        <v>62</v>
      </c>
      <c r="E935" s="104">
        <v>78</v>
      </c>
      <c r="F935" s="108"/>
    </row>
    <row r="936" spans="1:6" s="104" customFormat="1" ht="13.5">
      <c r="A936" s="239" t="s">
        <v>1111</v>
      </c>
      <c r="B936" s="104">
        <v>49</v>
      </c>
      <c r="C936" s="104">
        <v>131</v>
      </c>
      <c r="D936" s="104">
        <v>65</v>
      </c>
      <c r="E936" s="104">
        <v>66</v>
      </c>
      <c r="F936" s="108"/>
    </row>
    <row r="937" spans="1:6" s="104" customFormat="1" ht="13.5">
      <c r="A937" s="239" t="s">
        <v>1112</v>
      </c>
      <c r="B937" s="104">
        <v>64</v>
      </c>
      <c r="C937" s="104">
        <v>157</v>
      </c>
      <c r="D937" s="104">
        <v>70</v>
      </c>
      <c r="E937" s="104">
        <v>87</v>
      </c>
      <c r="F937" s="108"/>
    </row>
    <row r="938" spans="1:6" s="104" customFormat="1" ht="13.5">
      <c r="A938" s="239" t="s">
        <v>1113</v>
      </c>
      <c r="B938" s="104">
        <v>91</v>
      </c>
      <c r="C938" s="104">
        <v>178</v>
      </c>
      <c r="D938" s="104">
        <v>73</v>
      </c>
      <c r="E938" s="104">
        <v>105</v>
      </c>
      <c r="F938" s="108"/>
    </row>
    <row r="939" spans="1:6" s="104" customFormat="1" ht="13.5">
      <c r="A939" s="239" t="s">
        <v>1114</v>
      </c>
      <c r="B939" s="104">
        <v>50</v>
      </c>
      <c r="C939" s="104">
        <v>81</v>
      </c>
      <c r="D939" s="104">
        <v>39</v>
      </c>
      <c r="E939" s="104">
        <v>42</v>
      </c>
      <c r="F939" s="108"/>
    </row>
    <row r="940" spans="1:6" s="104" customFormat="1" ht="13.5">
      <c r="A940" s="239" t="s">
        <v>1115</v>
      </c>
      <c r="B940" s="104">
        <v>41</v>
      </c>
      <c r="C940" s="104">
        <v>87</v>
      </c>
      <c r="D940" s="104">
        <v>33</v>
      </c>
      <c r="E940" s="104">
        <v>54</v>
      </c>
      <c r="F940" s="108"/>
    </row>
    <row r="941" spans="1:6" s="104" customFormat="1" ht="13.5">
      <c r="A941" s="239" t="s">
        <v>1116</v>
      </c>
      <c r="B941" s="104">
        <v>7</v>
      </c>
      <c r="C941" s="104">
        <v>17</v>
      </c>
      <c r="D941" s="104">
        <v>9</v>
      </c>
      <c r="E941" s="104">
        <v>8</v>
      </c>
      <c r="F941" s="108"/>
    </row>
    <row r="942" spans="1:6" s="104" customFormat="1" ht="13.5">
      <c r="A942" s="239" t="s">
        <v>1117</v>
      </c>
      <c r="B942" s="104">
        <v>138</v>
      </c>
      <c r="C942" s="104">
        <v>292</v>
      </c>
      <c r="D942" s="104">
        <v>135</v>
      </c>
      <c r="E942" s="104">
        <v>157</v>
      </c>
      <c r="F942" s="108"/>
    </row>
    <row r="943" spans="1:6" s="104" customFormat="1" ht="13.5">
      <c r="A943" s="239" t="s">
        <v>1118</v>
      </c>
      <c r="B943" s="104">
        <v>18</v>
      </c>
      <c r="C943" s="104">
        <v>39</v>
      </c>
      <c r="D943" s="104">
        <v>18</v>
      </c>
      <c r="E943" s="104">
        <v>21</v>
      </c>
      <c r="F943" s="108"/>
    </row>
    <row r="944" spans="1:6" s="104" customFormat="1" ht="13.5">
      <c r="A944" s="239" t="s">
        <v>1119</v>
      </c>
      <c r="B944" s="104">
        <v>11</v>
      </c>
      <c r="C944" s="104">
        <v>25</v>
      </c>
      <c r="D944" s="104">
        <v>12</v>
      </c>
      <c r="E944" s="104">
        <v>13</v>
      </c>
      <c r="F944" s="108"/>
    </row>
    <row r="945" spans="1:6" s="104" customFormat="1" ht="13.5">
      <c r="A945" s="239" t="s">
        <v>1120</v>
      </c>
      <c r="B945" s="104">
        <v>9</v>
      </c>
      <c r="C945" s="104">
        <v>15</v>
      </c>
      <c r="D945" s="104">
        <v>9</v>
      </c>
      <c r="E945" s="104">
        <v>6</v>
      </c>
      <c r="F945" s="108"/>
    </row>
    <row r="946" spans="1:6" s="104" customFormat="1" ht="13.5">
      <c r="A946" s="239" t="s">
        <v>1121</v>
      </c>
      <c r="B946" s="104">
        <v>93</v>
      </c>
      <c r="C946" s="104">
        <v>259</v>
      </c>
      <c r="D946" s="104">
        <v>129</v>
      </c>
      <c r="E946" s="104">
        <v>130</v>
      </c>
      <c r="F946" s="108"/>
    </row>
    <row r="947" spans="1:6" s="104" customFormat="1" ht="13.5">
      <c r="A947" s="239" t="s">
        <v>1122</v>
      </c>
      <c r="B947" s="104">
        <v>33</v>
      </c>
      <c r="C947" s="104">
        <v>95</v>
      </c>
      <c r="D947" s="104">
        <v>44</v>
      </c>
      <c r="E947" s="104">
        <v>51</v>
      </c>
      <c r="F947" s="108"/>
    </row>
    <row r="948" spans="1:6" s="104" customFormat="1" ht="13.5">
      <c r="A948" s="239" t="s">
        <v>1123</v>
      </c>
      <c r="B948" s="104">
        <v>58</v>
      </c>
      <c r="C948" s="104">
        <v>152</v>
      </c>
      <c r="D948" s="104">
        <v>74</v>
      </c>
      <c r="E948" s="104">
        <v>78</v>
      </c>
      <c r="F948" s="108"/>
    </row>
    <row r="949" spans="1:6" s="104" customFormat="1" ht="13.5">
      <c r="A949" s="239" t="s">
        <v>1124</v>
      </c>
      <c r="B949" s="104">
        <v>110</v>
      </c>
      <c r="C949" s="104">
        <v>248</v>
      </c>
      <c r="D949" s="104">
        <v>127</v>
      </c>
      <c r="E949" s="104">
        <v>121</v>
      </c>
      <c r="F949" s="108"/>
    </row>
    <row r="950" spans="1:6" s="104" customFormat="1" ht="13.5">
      <c r="A950" s="239" t="s">
        <v>1125</v>
      </c>
      <c r="B950" s="104">
        <v>34</v>
      </c>
      <c r="C950" s="104">
        <v>85</v>
      </c>
      <c r="D950" s="104">
        <v>48</v>
      </c>
      <c r="E950" s="104">
        <v>37</v>
      </c>
      <c r="F950" s="108"/>
    </row>
    <row r="951" spans="1:6" s="104" customFormat="1" ht="13.5">
      <c r="A951" s="239" t="s">
        <v>1126</v>
      </c>
      <c r="B951" s="104">
        <v>18</v>
      </c>
      <c r="C951" s="104">
        <v>51</v>
      </c>
      <c r="D951" s="104">
        <v>20</v>
      </c>
      <c r="E951" s="104">
        <v>31</v>
      </c>
      <c r="F951" s="108"/>
    </row>
    <row r="952" spans="1:6" s="104" customFormat="1" ht="13.5">
      <c r="A952" s="239" t="s">
        <v>1127</v>
      </c>
      <c r="B952" s="104">
        <v>108</v>
      </c>
      <c r="C952" s="104">
        <v>300</v>
      </c>
      <c r="D952" s="104">
        <v>133</v>
      </c>
      <c r="E952" s="104">
        <v>167</v>
      </c>
      <c r="F952" s="108"/>
    </row>
    <row r="953" spans="1:6" s="104" customFormat="1" ht="13.5">
      <c r="A953" s="239" t="s">
        <v>1128</v>
      </c>
      <c r="B953" s="104">
        <v>63</v>
      </c>
      <c r="C953" s="104">
        <v>188</v>
      </c>
      <c r="D953" s="108">
        <v>83</v>
      </c>
      <c r="E953" s="108">
        <v>105</v>
      </c>
      <c r="F953" s="108"/>
    </row>
    <row r="954" spans="1:6" s="104" customFormat="1" ht="13.5">
      <c r="A954" s="239" t="s">
        <v>1129</v>
      </c>
      <c r="B954" s="104">
        <v>177</v>
      </c>
      <c r="C954" s="104">
        <v>412</v>
      </c>
      <c r="D954" s="104">
        <v>192</v>
      </c>
      <c r="E954" s="104">
        <v>220</v>
      </c>
      <c r="F954" s="108"/>
    </row>
    <row r="955" spans="1:6" s="104" customFormat="1" ht="13.5">
      <c r="A955" s="239" t="s">
        <v>1130</v>
      </c>
      <c r="B955" s="104">
        <v>83</v>
      </c>
      <c r="C955" s="104">
        <v>256</v>
      </c>
      <c r="D955" s="104">
        <v>119</v>
      </c>
      <c r="E955" s="104">
        <v>137</v>
      </c>
      <c r="F955" s="108"/>
    </row>
    <row r="956" spans="1:6" s="104" customFormat="1" ht="13.5">
      <c r="A956" s="239" t="s">
        <v>1230</v>
      </c>
      <c r="B956" s="104">
        <v>86</v>
      </c>
      <c r="C956" s="104">
        <v>231</v>
      </c>
      <c r="D956" s="104">
        <v>112</v>
      </c>
      <c r="E956" s="104">
        <v>119</v>
      </c>
      <c r="F956" s="108"/>
    </row>
    <row r="957" spans="1:6" s="104" customFormat="1" ht="13.5">
      <c r="A957" s="239" t="s">
        <v>1231</v>
      </c>
      <c r="B957" s="104">
        <v>194</v>
      </c>
      <c r="C957" s="104">
        <v>483</v>
      </c>
      <c r="D957" s="104">
        <v>218</v>
      </c>
      <c r="E957" s="104">
        <v>265</v>
      </c>
      <c r="F957" s="108"/>
    </row>
    <row r="958" spans="1:6" s="104" customFormat="1" ht="13.5">
      <c r="A958" s="239" t="s">
        <v>2112</v>
      </c>
      <c r="B958" s="104">
        <v>96</v>
      </c>
      <c r="C958" s="104">
        <v>261</v>
      </c>
      <c r="D958" s="104">
        <v>137</v>
      </c>
      <c r="E958" s="104">
        <v>124</v>
      </c>
      <c r="F958" s="108"/>
    </row>
    <row r="959" spans="1:6" s="104" customFormat="1" ht="13.5">
      <c r="A959" s="239" t="s">
        <v>2113</v>
      </c>
      <c r="B959" s="104">
        <v>66</v>
      </c>
      <c r="C959" s="104">
        <v>158</v>
      </c>
      <c r="D959" s="104">
        <v>75</v>
      </c>
      <c r="E959" s="104">
        <v>83</v>
      </c>
      <c r="F959" s="108"/>
    </row>
    <row r="960" spans="1:6" s="104" customFormat="1" ht="13.5">
      <c r="A960" s="239" t="s">
        <v>2114</v>
      </c>
      <c r="B960" s="104">
        <v>155</v>
      </c>
      <c r="C960" s="104">
        <v>354</v>
      </c>
      <c r="D960" s="104">
        <v>172</v>
      </c>
      <c r="E960" s="104">
        <v>182</v>
      </c>
      <c r="F960" s="108"/>
    </row>
    <row r="961" spans="1:6" s="104" customFormat="1" ht="13.5">
      <c r="A961" s="239" t="s">
        <v>2115</v>
      </c>
      <c r="B961" s="104">
        <v>113</v>
      </c>
      <c r="C961" s="104">
        <v>281</v>
      </c>
      <c r="D961" s="104">
        <v>133</v>
      </c>
      <c r="E961" s="104">
        <v>148</v>
      </c>
      <c r="F961" s="108"/>
    </row>
    <row r="962" spans="1:6" s="104" customFormat="1" ht="13.5">
      <c r="A962" s="239" t="s">
        <v>2116</v>
      </c>
      <c r="B962" s="104">
        <v>165</v>
      </c>
      <c r="C962" s="104">
        <v>335</v>
      </c>
      <c r="D962" s="104">
        <v>151</v>
      </c>
      <c r="E962" s="104">
        <v>184</v>
      </c>
      <c r="F962" s="108"/>
    </row>
    <row r="963" spans="1:6" s="104" customFormat="1" ht="13.5">
      <c r="A963" s="239" t="s">
        <v>2117</v>
      </c>
      <c r="B963" s="104">
        <v>75</v>
      </c>
      <c r="C963" s="104">
        <v>198</v>
      </c>
      <c r="D963" s="104">
        <v>96</v>
      </c>
      <c r="E963" s="104">
        <v>102</v>
      </c>
      <c r="F963" s="108"/>
    </row>
    <row r="964" spans="1:6" s="104" customFormat="1" ht="13.5">
      <c r="A964" s="239" t="s">
        <v>2118</v>
      </c>
      <c r="B964" s="104">
        <v>92</v>
      </c>
      <c r="C964" s="104">
        <v>222</v>
      </c>
      <c r="D964" s="104">
        <v>104</v>
      </c>
      <c r="E964" s="104">
        <v>118</v>
      </c>
      <c r="F964" s="108"/>
    </row>
    <row r="965" spans="1:6" s="104" customFormat="1" ht="13.5">
      <c r="A965" s="239" t="s">
        <v>2119</v>
      </c>
      <c r="B965" s="104">
        <v>72</v>
      </c>
      <c r="C965" s="104">
        <v>215</v>
      </c>
      <c r="D965" s="104">
        <v>108</v>
      </c>
      <c r="E965" s="104">
        <v>107</v>
      </c>
      <c r="F965" s="108"/>
    </row>
    <row r="966" spans="1:6" s="104" customFormat="1" ht="13.5">
      <c r="A966" s="239" t="s">
        <v>2120</v>
      </c>
      <c r="B966" s="104">
        <v>33</v>
      </c>
      <c r="C966" s="104">
        <v>72</v>
      </c>
      <c r="D966" s="104">
        <v>38</v>
      </c>
      <c r="E966" s="104">
        <v>34</v>
      </c>
      <c r="F966" s="108"/>
    </row>
    <row r="967" spans="1:6" s="104" customFormat="1" ht="13.5">
      <c r="A967" s="239" t="s">
        <v>2121</v>
      </c>
      <c r="B967" s="104">
        <v>91</v>
      </c>
      <c r="C967" s="104">
        <v>194</v>
      </c>
      <c r="D967" s="104">
        <v>99</v>
      </c>
      <c r="E967" s="104">
        <v>95</v>
      </c>
      <c r="F967" s="108"/>
    </row>
    <row r="968" spans="1:6" s="104" customFormat="1" ht="13.5">
      <c r="A968" s="239" t="s">
        <v>2122</v>
      </c>
      <c r="B968" s="104">
        <v>27</v>
      </c>
      <c r="C968" s="104">
        <v>57</v>
      </c>
      <c r="D968" s="104">
        <v>29</v>
      </c>
      <c r="E968" s="104">
        <v>28</v>
      </c>
      <c r="F968" s="108"/>
    </row>
    <row r="969" spans="1:6" s="104" customFormat="1" ht="13.5">
      <c r="A969" s="239" t="s">
        <v>2123</v>
      </c>
      <c r="B969" s="104">
        <v>32</v>
      </c>
      <c r="C969" s="104">
        <v>74</v>
      </c>
      <c r="D969" s="104">
        <v>42</v>
      </c>
      <c r="E969" s="104">
        <v>32</v>
      </c>
      <c r="F969" s="108"/>
    </row>
    <row r="970" spans="1:6" s="104" customFormat="1" ht="13.5">
      <c r="A970" s="239" t="s">
        <v>2124</v>
      </c>
      <c r="B970" s="104">
        <v>229</v>
      </c>
      <c r="C970" s="104">
        <v>487</v>
      </c>
      <c r="D970" s="104">
        <v>234</v>
      </c>
      <c r="E970" s="104">
        <v>253</v>
      </c>
      <c r="F970" s="108"/>
    </row>
    <row r="971" spans="1:6" s="104" customFormat="1" ht="13.5">
      <c r="A971" s="239" t="s">
        <v>2125</v>
      </c>
      <c r="B971" s="108">
        <v>109</v>
      </c>
      <c r="C971" s="108">
        <v>258</v>
      </c>
      <c r="D971" s="104">
        <v>130</v>
      </c>
      <c r="E971" s="104">
        <v>128</v>
      </c>
      <c r="F971" s="108"/>
    </row>
    <row r="972" spans="1:6" s="104" customFormat="1" ht="13.5">
      <c r="A972" s="258" t="s">
        <v>2126</v>
      </c>
      <c r="B972" s="104">
        <v>58</v>
      </c>
      <c r="C972" s="104">
        <v>145</v>
      </c>
      <c r="D972" s="104">
        <v>75</v>
      </c>
      <c r="E972" s="104">
        <v>70</v>
      </c>
      <c r="F972" s="108"/>
    </row>
    <row r="973" spans="1:6" s="104" customFormat="1" ht="13.5">
      <c r="A973" s="239" t="s">
        <v>2127</v>
      </c>
      <c r="B973" s="104">
        <v>89</v>
      </c>
      <c r="C973" s="104">
        <v>240</v>
      </c>
      <c r="D973" s="104">
        <v>124</v>
      </c>
      <c r="E973" s="104">
        <v>116</v>
      </c>
      <c r="F973" s="108"/>
    </row>
    <row r="974" spans="1:6" s="104" customFormat="1" ht="13.5">
      <c r="A974" s="239" t="s">
        <v>2128</v>
      </c>
      <c r="B974" s="104">
        <v>96</v>
      </c>
      <c r="C974" s="104">
        <v>266</v>
      </c>
      <c r="D974" s="104">
        <v>134</v>
      </c>
      <c r="E974" s="104">
        <v>132</v>
      </c>
      <c r="F974" s="108"/>
    </row>
    <row r="975" spans="1:6" s="104" customFormat="1" ht="13.5">
      <c r="A975" s="239" t="s">
        <v>2129</v>
      </c>
      <c r="B975" s="104">
        <v>125</v>
      </c>
      <c r="C975" s="104">
        <v>348</v>
      </c>
      <c r="D975" s="104">
        <v>174</v>
      </c>
      <c r="E975" s="104">
        <v>174</v>
      </c>
      <c r="F975" s="108"/>
    </row>
    <row r="976" spans="1:6" s="104" customFormat="1" ht="13.5">
      <c r="A976" s="239" t="s">
        <v>2130</v>
      </c>
      <c r="B976" s="104">
        <v>91</v>
      </c>
      <c r="C976" s="104">
        <v>250</v>
      </c>
      <c r="D976" s="104">
        <v>111</v>
      </c>
      <c r="E976" s="104">
        <v>139</v>
      </c>
      <c r="F976" s="108"/>
    </row>
    <row r="977" spans="1:6" s="104" customFormat="1" ht="13.5">
      <c r="A977" s="239" t="s">
        <v>2131</v>
      </c>
      <c r="B977" s="104">
        <v>32</v>
      </c>
      <c r="C977" s="104">
        <v>92</v>
      </c>
      <c r="D977" s="104">
        <v>52</v>
      </c>
      <c r="E977" s="104">
        <v>40</v>
      </c>
      <c r="F977" s="108"/>
    </row>
    <row r="978" spans="1:6" s="104" customFormat="1" ht="13.5">
      <c r="A978" s="239" t="s">
        <v>2132</v>
      </c>
      <c r="B978" s="104">
        <v>77</v>
      </c>
      <c r="C978" s="104">
        <v>194</v>
      </c>
      <c r="D978" s="104">
        <v>89</v>
      </c>
      <c r="E978" s="104">
        <v>105</v>
      </c>
      <c r="F978" s="108"/>
    </row>
    <row r="979" spans="1:6" s="104" customFormat="1" ht="13.5">
      <c r="A979" s="239" t="s">
        <v>2133</v>
      </c>
      <c r="B979" s="104">
        <v>127</v>
      </c>
      <c r="C979" s="104">
        <v>312</v>
      </c>
      <c r="D979" s="104">
        <v>149</v>
      </c>
      <c r="E979" s="104">
        <v>163</v>
      </c>
      <c r="F979" s="108"/>
    </row>
    <row r="980" spans="1:6" s="104" customFormat="1" ht="13.5">
      <c r="A980" s="239" t="s">
        <v>2134</v>
      </c>
      <c r="B980" s="104">
        <v>95</v>
      </c>
      <c r="C980" s="104">
        <v>220</v>
      </c>
      <c r="D980" s="104">
        <v>107</v>
      </c>
      <c r="E980" s="104">
        <v>113</v>
      </c>
      <c r="F980" s="108"/>
    </row>
    <row r="981" spans="1:6" s="104" customFormat="1" ht="13.5">
      <c r="A981" s="239" t="s">
        <v>2135</v>
      </c>
      <c r="B981" s="104">
        <v>108</v>
      </c>
      <c r="C981" s="104">
        <v>308</v>
      </c>
      <c r="D981" s="104">
        <v>153</v>
      </c>
      <c r="E981" s="104">
        <v>155</v>
      </c>
      <c r="F981" s="108"/>
    </row>
    <row r="982" spans="1:6" s="104" customFormat="1" ht="13.5">
      <c r="A982" s="239" t="s">
        <v>2136</v>
      </c>
      <c r="B982" s="104">
        <v>13</v>
      </c>
      <c r="C982" s="104">
        <v>35</v>
      </c>
      <c r="D982" s="104">
        <v>18</v>
      </c>
      <c r="E982" s="104">
        <v>17</v>
      </c>
      <c r="F982" s="108"/>
    </row>
    <row r="983" spans="1:6" s="104" customFormat="1" ht="13.5">
      <c r="A983" s="239" t="s">
        <v>2137</v>
      </c>
      <c r="B983" s="104">
        <v>55</v>
      </c>
      <c r="C983" s="104">
        <v>168</v>
      </c>
      <c r="D983" s="104">
        <v>79</v>
      </c>
      <c r="E983" s="245">
        <v>89</v>
      </c>
      <c r="F983" s="108"/>
    </row>
    <row r="984" spans="1:6" s="104" customFormat="1" ht="13.5">
      <c r="A984" s="239" t="s">
        <v>2138</v>
      </c>
      <c r="B984" s="104">
        <v>133</v>
      </c>
      <c r="C984" s="104">
        <v>367</v>
      </c>
      <c r="D984" s="104">
        <v>174</v>
      </c>
      <c r="E984" s="104">
        <v>193</v>
      </c>
      <c r="F984" s="108"/>
    </row>
    <row r="985" spans="1:6" s="104" customFormat="1" ht="13.5">
      <c r="A985" s="239" t="s">
        <v>2139</v>
      </c>
      <c r="B985" s="104">
        <v>79</v>
      </c>
      <c r="C985" s="104">
        <v>211</v>
      </c>
      <c r="D985" s="104">
        <v>95</v>
      </c>
      <c r="E985" s="104">
        <v>116</v>
      </c>
      <c r="F985" s="108"/>
    </row>
    <row r="986" spans="1:6" s="104" customFormat="1" ht="13.5">
      <c r="A986" s="239" t="s">
        <v>2140</v>
      </c>
      <c r="B986" s="104">
        <v>112</v>
      </c>
      <c r="C986" s="104">
        <v>299</v>
      </c>
      <c r="D986" s="104">
        <v>132</v>
      </c>
      <c r="E986" s="104">
        <v>167</v>
      </c>
      <c r="F986" s="108"/>
    </row>
    <row r="987" spans="1:6" s="104" customFormat="1" ht="13.5">
      <c r="A987" s="239" t="s">
        <v>2141</v>
      </c>
      <c r="B987" s="104">
        <v>86</v>
      </c>
      <c r="C987" s="104">
        <v>254</v>
      </c>
      <c r="D987" s="104">
        <v>130</v>
      </c>
      <c r="E987" s="104">
        <v>124</v>
      </c>
      <c r="F987" s="108"/>
    </row>
    <row r="988" spans="1:6" s="104" customFormat="1" ht="13.5">
      <c r="A988" s="239" t="s">
        <v>2142</v>
      </c>
      <c r="B988" s="104">
        <v>74</v>
      </c>
      <c r="C988" s="104">
        <v>201</v>
      </c>
      <c r="D988" s="104">
        <v>99</v>
      </c>
      <c r="E988" s="104">
        <v>102</v>
      </c>
      <c r="F988" s="108"/>
    </row>
    <row r="989" spans="1:6" s="104" customFormat="1" ht="13.5">
      <c r="A989" s="239" t="s">
        <v>2143</v>
      </c>
      <c r="B989" s="104">
        <v>95</v>
      </c>
      <c r="C989" s="104">
        <v>259</v>
      </c>
      <c r="D989" s="104">
        <v>117</v>
      </c>
      <c r="E989" s="104">
        <v>142</v>
      </c>
      <c r="F989" s="108"/>
    </row>
    <row r="990" spans="1:6" s="104" customFormat="1" ht="13.5">
      <c r="A990" s="239" t="s">
        <v>2144</v>
      </c>
      <c r="B990" s="104">
        <v>116</v>
      </c>
      <c r="C990" s="104">
        <v>282</v>
      </c>
      <c r="D990" s="104">
        <v>133</v>
      </c>
      <c r="E990" s="104">
        <v>149</v>
      </c>
      <c r="F990" s="108"/>
    </row>
    <row r="991" spans="1:6" s="104" customFormat="1" ht="13.5">
      <c r="A991" s="239" t="s">
        <v>2145</v>
      </c>
      <c r="B991" s="104">
        <v>106</v>
      </c>
      <c r="C991" s="104">
        <v>287</v>
      </c>
      <c r="D991" s="104">
        <v>140</v>
      </c>
      <c r="E991" s="104">
        <v>147</v>
      </c>
      <c r="F991" s="108"/>
    </row>
    <row r="992" spans="1:6" s="104" customFormat="1" ht="13.5">
      <c r="A992" s="239" t="s">
        <v>2146</v>
      </c>
      <c r="B992" s="104">
        <v>22</v>
      </c>
      <c r="C992" s="104">
        <v>56</v>
      </c>
      <c r="D992" s="104">
        <v>29</v>
      </c>
      <c r="E992" s="104">
        <v>27</v>
      </c>
      <c r="F992" s="108"/>
    </row>
    <row r="993" spans="1:6" s="104" customFormat="1" ht="13.5">
      <c r="A993" s="239"/>
      <c r="F993" s="108"/>
    </row>
    <row r="994" spans="1:6" s="219" customFormat="1" ht="13.5">
      <c r="A994" s="220" t="s">
        <v>2147</v>
      </c>
      <c r="B994" s="219">
        <f>SUM(B995:B1056)</f>
        <v>4661</v>
      </c>
      <c r="C994" s="219">
        <f>SUM(C995:C1056)</f>
        <v>10359</v>
      </c>
      <c r="D994" s="219">
        <f>SUM(D995:D1056)</f>
        <v>4883</v>
      </c>
      <c r="E994" s="219">
        <f>SUM(E995:E1056)</f>
        <v>5476</v>
      </c>
      <c r="F994" s="244"/>
    </row>
    <row r="995" spans="1:6" s="104" customFormat="1" ht="13.5">
      <c r="A995" s="239" t="s">
        <v>2148</v>
      </c>
      <c r="B995" s="104">
        <v>64</v>
      </c>
      <c r="C995" s="104">
        <v>158</v>
      </c>
      <c r="D995" s="104">
        <v>72</v>
      </c>
      <c r="E995" s="104">
        <v>86</v>
      </c>
      <c r="F995" s="108"/>
    </row>
    <row r="996" spans="1:6" s="104" customFormat="1" ht="13.5">
      <c r="A996" s="239" t="s">
        <v>2149</v>
      </c>
      <c r="B996" s="104">
        <v>47</v>
      </c>
      <c r="C996" s="104">
        <v>120</v>
      </c>
      <c r="D996" s="104">
        <v>56</v>
      </c>
      <c r="E996" s="104">
        <v>64</v>
      </c>
      <c r="F996" s="108"/>
    </row>
    <row r="997" spans="1:6" s="104" customFormat="1" ht="13.5">
      <c r="A997" s="239" t="s">
        <v>2150</v>
      </c>
      <c r="B997" s="104">
        <v>46</v>
      </c>
      <c r="C997" s="104">
        <v>94</v>
      </c>
      <c r="D997" s="104">
        <v>38</v>
      </c>
      <c r="E997" s="104">
        <v>56</v>
      </c>
      <c r="F997" s="108"/>
    </row>
    <row r="998" spans="1:6" s="104" customFormat="1" ht="13.5">
      <c r="A998" s="239" t="s">
        <v>2151</v>
      </c>
      <c r="B998" s="104">
        <v>68</v>
      </c>
      <c r="C998" s="104">
        <v>145</v>
      </c>
      <c r="D998" s="104">
        <v>65</v>
      </c>
      <c r="E998" s="104">
        <v>80</v>
      </c>
      <c r="F998" s="108"/>
    </row>
    <row r="999" spans="1:6" s="104" customFormat="1" ht="13.5">
      <c r="A999" s="239" t="s">
        <v>2152</v>
      </c>
      <c r="B999" s="104">
        <v>62</v>
      </c>
      <c r="C999" s="104">
        <v>148</v>
      </c>
      <c r="D999" s="104">
        <v>71</v>
      </c>
      <c r="E999" s="104">
        <v>77</v>
      </c>
      <c r="F999" s="108"/>
    </row>
    <row r="1000" spans="1:6" s="104" customFormat="1" ht="13.5">
      <c r="A1000" s="239" t="s">
        <v>2153</v>
      </c>
      <c r="B1000" s="104">
        <v>56</v>
      </c>
      <c r="C1000" s="104">
        <v>126</v>
      </c>
      <c r="D1000" s="104">
        <v>59</v>
      </c>
      <c r="E1000" s="104">
        <v>67</v>
      </c>
      <c r="F1000" s="108"/>
    </row>
    <row r="1001" spans="1:6" s="104" customFormat="1" ht="13.5">
      <c r="A1001" s="239" t="s">
        <v>2154</v>
      </c>
      <c r="B1001" s="104">
        <v>114</v>
      </c>
      <c r="C1001" s="104">
        <v>278</v>
      </c>
      <c r="D1001" s="104">
        <v>136</v>
      </c>
      <c r="E1001" s="104">
        <v>142</v>
      </c>
      <c r="F1001" s="108"/>
    </row>
    <row r="1002" spans="1:6" s="104" customFormat="1" ht="13.5">
      <c r="A1002" s="239" t="s">
        <v>2155</v>
      </c>
      <c r="B1002" s="104">
        <v>187</v>
      </c>
      <c r="C1002" s="104">
        <v>446</v>
      </c>
      <c r="D1002" s="104">
        <v>195</v>
      </c>
      <c r="E1002" s="104">
        <v>251</v>
      </c>
      <c r="F1002" s="108"/>
    </row>
    <row r="1003" spans="1:6" s="104" customFormat="1" ht="13.5">
      <c r="A1003" s="239" t="s">
        <v>2156</v>
      </c>
      <c r="B1003" s="104">
        <v>69</v>
      </c>
      <c r="C1003" s="104">
        <v>180</v>
      </c>
      <c r="D1003" s="104">
        <v>80</v>
      </c>
      <c r="E1003" s="104">
        <v>100</v>
      </c>
      <c r="F1003" s="108"/>
    </row>
    <row r="1004" spans="1:6" s="104" customFormat="1" ht="13.5">
      <c r="A1004" s="239" t="s">
        <v>2157</v>
      </c>
      <c r="B1004" s="104">
        <v>39</v>
      </c>
      <c r="C1004" s="104">
        <v>96</v>
      </c>
      <c r="D1004" s="104">
        <v>47</v>
      </c>
      <c r="E1004" s="104">
        <v>49</v>
      </c>
      <c r="F1004" s="108"/>
    </row>
    <row r="1005" spans="1:6" s="104" customFormat="1" ht="13.5">
      <c r="A1005" s="239" t="s">
        <v>2158</v>
      </c>
      <c r="B1005" s="104">
        <v>92</v>
      </c>
      <c r="C1005" s="104">
        <v>184</v>
      </c>
      <c r="D1005" s="104">
        <v>103</v>
      </c>
      <c r="E1005" s="104">
        <v>81</v>
      </c>
      <c r="F1005" s="108"/>
    </row>
    <row r="1006" spans="1:6" s="104" customFormat="1" ht="13.5">
      <c r="A1006" s="239" t="s">
        <v>2159</v>
      </c>
      <c r="B1006" s="104">
        <v>97</v>
      </c>
      <c r="C1006" s="104">
        <v>204</v>
      </c>
      <c r="D1006" s="104">
        <v>96</v>
      </c>
      <c r="E1006" s="104">
        <v>108</v>
      </c>
      <c r="F1006" s="108"/>
    </row>
    <row r="1007" spans="1:6" s="104" customFormat="1" ht="13.5">
      <c r="A1007" s="239" t="s">
        <v>1507</v>
      </c>
      <c r="B1007" s="108">
        <v>24</v>
      </c>
      <c r="C1007" s="108">
        <v>40</v>
      </c>
      <c r="D1007" s="104">
        <v>19</v>
      </c>
      <c r="E1007" s="104">
        <v>21</v>
      </c>
      <c r="F1007" s="108"/>
    </row>
    <row r="1008" spans="1:6" s="104" customFormat="1" ht="13.5">
      <c r="A1008" s="258" t="s">
        <v>2160</v>
      </c>
      <c r="B1008" s="104">
        <v>22</v>
      </c>
      <c r="C1008" s="104">
        <v>61</v>
      </c>
      <c r="D1008" s="104">
        <v>27</v>
      </c>
      <c r="E1008" s="104">
        <v>34</v>
      </c>
      <c r="F1008" s="108"/>
    </row>
    <row r="1009" spans="1:6" s="104" customFormat="1" ht="13.5">
      <c r="A1009" s="239" t="s">
        <v>2161</v>
      </c>
      <c r="B1009" s="104">
        <v>33</v>
      </c>
      <c r="C1009" s="104">
        <v>85</v>
      </c>
      <c r="D1009" s="104">
        <v>39</v>
      </c>
      <c r="E1009" s="104">
        <v>46</v>
      </c>
      <c r="F1009" s="108"/>
    </row>
    <row r="1010" spans="1:6" s="104" customFormat="1" ht="13.5">
      <c r="A1010" s="239" t="s">
        <v>2162</v>
      </c>
      <c r="B1010" s="104">
        <v>36</v>
      </c>
      <c r="C1010" s="104">
        <v>103</v>
      </c>
      <c r="D1010" s="104">
        <v>51</v>
      </c>
      <c r="E1010" s="104">
        <v>52</v>
      </c>
      <c r="F1010" s="108"/>
    </row>
    <row r="1011" spans="1:6" s="104" customFormat="1" ht="13.5">
      <c r="A1011" s="239" t="s">
        <v>2163</v>
      </c>
      <c r="B1011" s="104">
        <v>23</v>
      </c>
      <c r="C1011" s="104">
        <v>54</v>
      </c>
      <c r="D1011" s="104">
        <v>26</v>
      </c>
      <c r="E1011" s="104">
        <v>28</v>
      </c>
      <c r="F1011" s="108"/>
    </row>
    <row r="1012" spans="1:6" s="104" customFormat="1" ht="13.5">
      <c r="A1012" s="239" t="s">
        <v>2164</v>
      </c>
      <c r="B1012" s="104">
        <v>81</v>
      </c>
      <c r="C1012" s="104">
        <v>146</v>
      </c>
      <c r="D1012" s="104">
        <v>66</v>
      </c>
      <c r="E1012" s="104">
        <v>80</v>
      </c>
      <c r="F1012" s="108"/>
    </row>
    <row r="1013" spans="1:6" s="104" customFormat="1" ht="13.5">
      <c r="A1013" s="239" t="s">
        <v>2165</v>
      </c>
      <c r="B1013" s="104">
        <v>136</v>
      </c>
      <c r="C1013" s="104">
        <v>285</v>
      </c>
      <c r="D1013" s="104">
        <v>113</v>
      </c>
      <c r="E1013" s="104">
        <v>172</v>
      </c>
      <c r="F1013" s="108"/>
    </row>
    <row r="1014" spans="1:6" s="104" customFormat="1" ht="13.5">
      <c r="A1014" s="239" t="s">
        <v>1581</v>
      </c>
      <c r="B1014" s="104">
        <v>154</v>
      </c>
      <c r="C1014" s="104">
        <v>335</v>
      </c>
      <c r="D1014" s="104">
        <v>151</v>
      </c>
      <c r="E1014" s="104">
        <v>184</v>
      </c>
      <c r="F1014" s="108"/>
    </row>
    <row r="1015" spans="1:6" s="104" customFormat="1" ht="13.5">
      <c r="A1015" s="239" t="s">
        <v>1582</v>
      </c>
      <c r="B1015" s="104">
        <v>128</v>
      </c>
      <c r="C1015" s="104">
        <v>314</v>
      </c>
      <c r="D1015" s="104">
        <v>143</v>
      </c>
      <c r="E1015" s="104">
        <v>171</v>
      </c>
      <c r="F1015" s="108"/>
    </row>
    <row r="1016" spans="1:6" s="104" customFormat="1" ht="13.5">
      <c r="A1016" s="239" t="s">
        <v>1583</v>
      </c>
      <c r="B1016" s="104">
        <v>93</v>
      </c>
      <c r="C1016" s="104">
        <v>210</v>
      </c>
      <c r="D1016" s="104">
        <v>104</v>
      </c>
      <c r="E1016" s="104">
        <v>106</v>
      </c>
      <c r="F1016" s="108"/>
    </row>
    <row r="1017" spans="1:6" s="104" customFormat="1" ht="13.5">
      <c r="A1017" s="239" t="s">
        <v>1584</v>
      </c>
      <c r="B1017" s="104">
        <v>56</v>
      </c>
      <c r="C1017" s="104">
        <v>94</v>
      </c>
      <c r="D1017" s="104">
        <v>52</v>
      </c>
      <c r="E1017" s="104">
        <v>42</v>
      </c>
      <c r="F1017" s="108"/>
    </row>
    <row r="1018" spans="1:6" s="104" customFormat="1" ht="13.5">
      <c r="A1018" s="239" t="s">
        <v>1585</v>
      </c>
      <c r="B1018" s="104">
        <v>112</v>
      </c>
      <c r="C1018" s="104">
        <v>262</v>
      </c>
      <c r="D1018" s="104">
        <v>125</v>
      </c>
      <c r="E1018" s="104">
        <v>137</v>
      </c>
      <c r="F1018" s="108"/>
    </row>
    <row r="1019" spans="1:6" s="104" customFormat="1" ht="13.5">
      <c r="A1019" s="239" t="s">
        <v>1586</v>
      </c>
      <c r="B1019" s="104">
        <v>74</v>
      </c>
      <c r="C1019" s="104">
        <v>188</v>
      </c>
      <c r="D1019" s="104">
        <v>84</v>
      </c>
      <c r="E1019" s="104">
        <v>104</v>
      </c>
      <c r="F1019" s="108"/>
    </row>
    <row r="1020" spans="1:6" s="104" customFormat="1" ht="13.5">
      <c r="A1020" s="239" t="s">
        <v>1587</v>
      </c>
      <c r="B1020" s="104">
        <v>93</v>
      </c>
      <c r="C1020" s="104">
        <v>180</v>
      </c>
      <c r="D1020" s="104">
        <v>93</v>
      </c>
      <c r="E1020" s="104">
        <v>87</v>
      </c>
      <c r="F1020" s="108"/>
    </row>
    <row r="1021" spans="1:6" s="104" customFormat="1" ht="13.5">
      <c r="A1021" s="239" t="s">
        <v>1588</v>
      </c>
      <c r="B1021" s="104">
        <v>87</v>
      </c>
      <c r="C1021" s="104">
        <v>157</v>
      </c>
      <c r="D1021" s="104">
        <v>69</v>
      </c>
      <c r="E1021" s="104">
        <v>88</v>
      </c>
      <c r="F1021" s="108"/>
    </row>
    <row r="1022" spans="1:6" s="104" customFormat="1" ht="13.5">
      <c r="A1022" s="239" t="s">
        <v>1589</v>
      </c>
      <c r="B1022" s="104">
        <v>71</v>
      </c>
      <c r="C1022" s="104">
        <v>132</v>
      </c>
      <c r="D1022" s="104">
        <v>74</v>
      </c>
      <c r="E1022" s="104">
        <v>58</v>
      </c>
      <c r="F1022" s="108"/>
    </row>
    <row r="1023" spans="1:6" s="104" customFormat="1" ht="13.5">
      <c r="A1023" s="239" t="s">
        <v>1590</v>
      </c>
      <c r="B1023" s="104">
        <v>80</v>
      </c>
      <c r="C1023" s="104">
        <v>191</v>
      </c>
      <c r="D1023" s="104">
        <v>96</v>
      </c>
      <c r="E1023" s="104">
        <v>95</v>
      </c>
      <c r="F1023" s="108"/>
    </row>
    <row r="1024" spans="1:6" s="104" customFormat="1" ht="13.5">
      <c r="A1024" s="239" t="s">
        <v>1591</v>
      </c>
      <c r="B1024" s="104">
        <v>52</v>
      </c>
      <c r="C1024" s="104">
        <v>150</v>
      </c>
      <c r="D1024" s="104">
        <v>80</v>
      </c>
      <c r="E1024" s="104">
        <v>70</v>
      </c>
      <c r="F1024" s="108"/>
    </row>
    <row r="1025" spans="1:6" s="104" customFormat="1" ht="13.5">
      <c r="A1025" s="239" t="s">
        <v>1592</v>
      </c>
      <c r="B1025" s="104">
        <v>22</v>
      </c>
      <c r="C1025" s="104">
        <v>51</v>
      </c>
      <c r="D1025" s="104">
        <v>24</v>
      </c>
      <c r="E1025" s="104">
        <v>27</v>
      </c>
      <c r="F1025" s="108"/>
    </row>
    <row r="1026" spans="1:6" s="104" customFormat="1" ht="13.5">
      <c r="A1026" s="239" t="s">
        <v>1593</v>
      </c>
      <c r="B1026" s="104">
        <v>62</v>
      </c>
      <c r="C1026" s="104">
        <v>119</v>
      </c>
      <c r="D1026" s="104">
        <v>53</v>
      </c>
      <c r="E1026" s="104">
        <v>66</v>
      </c>
      <c r="F1026" s="108"/>
    </row>
    <row r="1027" spans="1:6" s="104" customFormat="1" ht="13.5">
      <c r="A1027" s="239" t="s">
        <v>1594</v>
      </c>
      <c r="B1027" s="104">
        <v>103</v>
      </c>
      <c r="C1027" s="104">
        <v>242</v>
      </c>
      <c r="D1027" s="104">
        <v>117</v>
      </c>
      <c r="E1027" s="104">
        <v>125</v>
      </c>
      <c r="F1027" s="108"/>
    </row>
    <row r="1028" spans="1:6" s="104" customFormat="1" ht="13.5">
      <c r="A1028" s="286" t="s">
        <v>1595</v>
      </c>
      <c r="B1028" s="104">
        <v>74</v>
      </c>
      <c r="C1028" s="104">
        <v>141</v>
      </c>
      <c r="D1028" s="104">
        <v>65</v>
      </c>
      <c r="E1028" s="104">
        <v>76</v>
      </c>
      <c r="F1028" s="108"/>
    </row>
    <row r="1029" spans="1:6" s="104" customFormat="1" ht="13.5">
      <c r="A1029" s="239" t="s">
        <v>1596</v>
      </c>
      <c r="B1029" s="104">
        <v>61</v>
      </c>
      <c r="C1029" s="104">
        <v>162</v>
      </c>
      <c r="D1029" s="104">
        <v>74</v>
      </c>
      <c r="E1029" s="104">
        <v>88</v>
      </c>
      <c r="F1029" s="108"/>
    </row>
    <row r="1030" spans="1:6" s="104" customFormat="1" ht="13.5">
      <c r="A1030" s="239" t="s">
        <v>1597</v>
      </c>
      <c r="B1030" s="104">
        <v>84</v>
      </c>
      <c r="C1030" s="104">
        <v>223</v>
      </c>
      <c r="D1030" s="104">
        <v>99</v>
      </c>
      <c r="E1030" s="104">
        <v>124</v>
      </c>
      <c r="F1030" s="108"/>
    </row>
    <row r="1031" spans="1:6" s="104" customFormat="1" ht="13.5">
      <c r="A1031" s="239" t="s">
        <v>1598</v>
      </c>
      <c r="B1031" s="104">
        <v>72</v>
      </c>
      <c r="C1031" s="104">
        <v>146</v>
      </c>
      <c r="D1031" s="104">
        <v>62</v>
      </c>
      <c r="E1031" s="104">
        <v>84</v>
      </c>
      <c r="F1031" s="108"/>
    </row>
    <row r="1032" spans="1:6" s="104" customFormat="1" ht="13.5">
      <c r="A1032" s="239" t="s">
        <v>1599</v>
      </c>
      <c r="B1032" s="104">
        <v>83</v>
      </c>
      <c r="C1032" s="104">
        <v>214</v>
      </c>
      <c r="D1032" s="104">
        <v>107</v>
      </c>
      <c r="E1032" s="104">
        <v>107</v>
      </c>
      <c r="F1032" s="108"/>
    </row>
    <row r="1033" spans="1:6" s="104" customFormat="1" ht="13.5">
      <c r="A1033" s="239" t="s">
        <v>1600</v>
      </c>
      <c r="B1033" s="104">
        <v>63</v>
      </c>
      <c r="C1033" s="104">
        <v>112</v>
      </c>
      <c r="D1033" s="104">
        <v>48</v>
      </c>
      <c r="E1033" s="104">
        <v>64</v>
      </c>
      <c r="F1033" s="108"/>
    </row>
    <row r="1034" spans="1:6" s="104" customFormat="1" ht="13.5">
      <c r="A1034" s="239" t="s">
        <v>1601</v>
      </c>
      <c r="B1034" s="104">
        <v>63</v>
      </c>
      <c r="C1034" s="104">
        <v>118</v>
      </c>
      <c r="D1034" s="104">
        <v>56</v>
      </c>
      <c r="E1034" s="104">
        <v>62</v>
      </c>
      <c r="F1034" s="108"/>
    </row>
    <row r="1035" spans="1:6" s="104" customFormat="1" ht="13.5">
      <c r="A1035" s="239" t="s">
        <v>1602</v>
      </c>
      <c r="B1035" s="104">
        <v>109</v>
      </c>
      <c r="C1035" s="104">
        <v>252</v>
      </c>
      <c r="D1035" s="104">
        <v>122</v>
      </c>
      <c r="E1035" s="104">
        <v>130</v>
      </c>
      <c r="F1035" s="108"/>
    </row>
    <row r="1036" spans="1:6" s="104" customFormat="1" ht="13.5">
      <c r="A1036" s="239" t="s">
        <v>1603</v>
      </c>
      <c r="B1036" s="104">
        <v>64</v>
      </c>
      <c r="C1036" s="104">
        <v>150</v>
      </c>
      <c r="D1036" s="104">
        <v>68</v>
      </c>
      <c r="E1036" s="104">
        <v>82</v>
      </c>
      <c r="F1036" s="108"/>
    </row>
    <row r="1037" spans="1:6" s="104" customFormat="1" ht="13.5">
      <c r="A1037" s="239" t="s">
        <v>1604</v>
      </c>
      <c r="B1037" s="104">
        <v>81</v>
      </c>
      <c r="C1037" s="104">
        <v>162</v>
      </c>
      <c r="D1037" s="104">
        <v>72</v>
      </c>
      <c r="E1037" s="104">
        <v>90</v>
      </c>
      <c r="F1037" s="108"/>
    </row>
    <row r="1038" spans="1:6" s="104" customFormat="1" ht="13.5">
      <c r="A1038" s="239" t="s">
        <v>1605</v>
      </c>
      <c r="B1038" s="104">
        <v>51</v>
      </c>
      <c r="C1038" s="104">
        <v>113</v>
      </c>
      <c r="D1038" s="104">
        <v>45</v>
      </c>
      <c r="E1038" s="104">
        <v>68</v>
      </c>
      <c r="F1038" s="108"/>
    </row>
    <row r="1039" spans="1:6" s="104" customFormat="1" ht="13.5">
      <c r="A1039" s="239" t="s">
        <v>1243</v>
      </c>
      <c r="B1039" s="104">
        <v>19</v>
      </c>
      <c r="C1039" s="104">
        <v>48</v>
      </c>
      <c r="D1039" s="104">
        <v>23</v>
      </c>
      <c r="E1039" s="104">
        <v>25</v>
      </c>
      <c r="F1039" s="108"/>
    </row>
    <row r="1040" spans="1:6" s="104" customFormat="1" ht="13.5">
      <c r="A1040" s="239" t="s">
        <v>1308</v>
      </c>
      <c r="B1040" s="104">
        <v>17</v>
      </c>
      <c r="C1040" s="104">
        <v>28</v>
      </c>
      <c r="D1040" s="104">
        <v>18</v>
      </c>
      <c r="E1040" s="104">
        <v>10</v>
      </c>
      <c r="F1040" s="108"/>
    </row>
    <row r="1041" spans="1:6" s="104" customFormat="1" ht="13.5">
      <c r="A1041" s="239" t="s">
        <v>1244</v>
      </c>
      <c r="B1041" s="104">
        <v>74</v>
      </c>
      <c r="C1041" s="104">
        <v>148</v>
      </c>
      <c r="D1041" s="104">
        <v>70</v>
      </c>
      <c r="E1041" s="104">
        <v>78</v>
      </c>
      <c r="F1041" s="108"/>
    </row>
    <row r="1042" spans="1:6" s="104" customFormat="1" ht="13.5">
      <c r="A1042" s="239" t="s">
        <v>1245</v>
      </c>
      <c r="B1042" s="104">
        <v>111</v>
      </c>
      <c r="C1042" s="104">
        <v>237</v>
      </c>
      <c r="D1042" s="104">
        <v>123</v>
      </c>
      <c r="E1042" s="104">
        <v>114</v>
      </c>
      <c r="F1042" s="108"/>
    </row>
    <row r="1043" spans="1:6" s="104" customFormat="1" ht="13.5">
      <c r="A1043" s="239" t="s">
        <v>1606</v>
      </c>
      <c r="B1043" s="104">
        <v>14</v>
      </c>
      <c r="C1043" s="104">
        <v>33</v>
      </c>
      <c r="D1043" s="104">
        <v>15</v>
      </c>
      <c r="E1043" s="104">
        <v>18</v>
      </c>
      <c r="F1043" s="108"/>
    </row>
    <row r="1044" spans="1:6" s="104" customFormat="1" ht="13.5">
      <c r="A1044" s="239" t="s">
        <v>1607</v>
      </c>
      <c r="B1044" s="104">
        <v>64</v>
      </c>
      <c r="C1044" s="104">
        <v>130</v>
      </c>
      <c r="D1044" s="104">
        <v>57</v>
      </c>
      <c r="E1044" s="104">
        <v>73</v>
      </c>
      <c r="F1044" s="108"/>
    </row>
    <row r="1045" spans="1:6" s="104" customFormat="1" ht="13.5">
      <c r="A1045" s="239" t="s">
        <v>1608</v>
      </c>
      <c r="B1045" s="104">
        <v>93</v>
      </c>
      <c r="C1045" s="104">
        <v>201</v>
      </c>
      <c r="D1045" s="104">
        <v>103</v>
      </c>
      <c r="E1045" s="104">
        <v>98</v>
      </c>
      <c r="F1045" s="108"/>
    </row>
    <row r="1046" spans="1:6" s="104" customFormat="1" ht="13.5">
      <c r="A1046" s="239" t="s">
        <v>1609</v>
      </c>
      <c r="B1046" s="104">
        <v>85</v>
      </c>
      <c r="C1046" s="104">
        <v>168</v>
      </c>
      <c r="D1046" s="104">
        <v>65</v>
      </c>
      <c r="E1046" s="104">
        <v>103</v>
      </c>
      <c r="F1046" s="108"/>
    </row>
    <row r="1047" spans="1:6" s="104" customFormat="1" ht="13.5">
      <c r="A1047" s="239" t="s">
        <v>1610</v>
      </c>
      <c r="B1047" s="104">
        <v>72</v>
      </c>
      <c r="C1047" s="104">
        <v>168</v>
      </c>
      <c r="D1047" s="104">
        <v>84</v>
      </c>
      <c r="E1047" s="108">
        <v>84</v>
      </c>
      <c r="F1047" s="108"/>
    </row>
    <row r="1048" spans="1:6" s="104" customFormat="1" ht="13.5">
      <c r="A1048" s="239" t="s">
        <v>1611</v>
      </c>
      <c r="B1048" s="104">
        <v>72</v>
      </c>
      <c r="C1048" s="104">
        <v>155</v>
      </c>
      <c r="D1048" s="104">
        <v>71</v>
      </c>
      <c r="E1048" s="104">
        <v>84</v>
      </c>
      <c r="F1048" s="108"/>
    </row>
    <row r="1049" spans="1:6" s="104" customFormat="1" ht="13.5">
      <c r="A1049" s="239" t="s">
        <v>1612</v>
      </c>
      <c r="B1049" s="104">
        <v>29</v>
      </c>
      <c r="C1049" s="104">
        <v>75</v>
      </c>
      <c r="D1049" s="104">
        <v>34</v>
      </c>
      <c r="E1049" s="104">
        <v>41</v>
      </c>
      <c r="F1049" s="108"/>
    </row>
    <row r="1050" spans="1:6" s="104" customFormat="1" ht="13.5">
      <c r="A1050" s="239" t="s">
        <v>1613</v>
      </c>
      <c r="B1050" s="104">
        <v>22</v>
      </c>
      <c r="C1050" s="104">
        <v>43</v>
      </c>
      <c r="D1050" s="104">
        <v>25</v>
      </c>
      <c r="E1050" s="104">
        <v>18</v>
      </c>
      <c r="F1050" s="108"/>
    </row>
    <row r="1051" spans="1:6" s="104" customFormat="1" ht="13.5">
      <c r="A1051" s="239" t="s">
        <v>1614</v>
      </c>
      <c r="B1051" s="104">
        <v>86</v>
      </c>
      <c r="C1051" s="104">
        <v>184</v>
      </c>
      <c r="D1051" s="104">
        <v>85</v>
      </c>
      <c r="E1051" s="104">
        <v>99</v>
      </c>
      <c r="F1051" s="108"/>
    </row>
    <row r="1052" spans="1:6" s="104" customFormat="1" ht="13.5">
      <c r="A1052" s="239" t="s">
        <v>1615</v>
      </c>
      <c r="B1052" s="104">
        <v>78</v>
      </c>
      <c r="C1052" s="104">
        <v>166</v>
      </c>
      <c r="D1052" s="104">
        <v>71</v>
      </c>
      <c r="E1052" s="104">
        <v>95</v>
      </c>
      <c r="F1052" s="108"/>
    </row>
    <row r="1053" spans="1:6" s="104" customFormat="1" ht="13.5">
      <c r="A1053" s="239" t="s">
        <v>1616</v>
      </c>
      <c r="B1053" s="104">
        <v>98</v>
      </c>
      <c r="C1053" s="104">
        <v>226</v>
      </c>
      <c r="D1053" s="104">
        <v>108</v>
      </c>
      <c r="E1053" s="104">
        <v>118</v>
      </c>
      <c r="F1053" s="108"/>
    </row>
    <row r="1054" spans="1:6" s="104" customFormat="1" ht="13.5">
      <c r="A1054" s="239" t="s">
        <v>1617</v>
      </c>
      <c r="B1054" s="104">
        <v>70</v>
      </c>
      <c r="C1054" s="104">
        <v>159</v>
      </c>
      <c r="D1054" s="104">
        <v>71</v>
      </c>
      <c r="E1054" s="104">
        <v>88</v>
      </c>
      <c r="F1054" s="108"/>
    </row>
    <row r="1055" spans="1:6" s="104" customFormat="1" ht="13.5">
      <c r="A1055" s="239" t="s">
        <v>1618</v>
      </c>
      <c r="B1055" s="104">
        <v>153</v>
      </c>
      <c r="C1055" s="104">
        <v>339</v>
      </c>
      <c r="D1055" s="104">
        <v>161</v>
      </c>
      <c r="E1055" s="104">
        <v>178</v>
      </c>
      <c r="F1055" s="108"/>
    </row>
    <row r="1056" spans="1:6" s="104" customFormat="1" ht="13.5">
      <c r="A1056" s="239" t="s">
        <v>2514</v>
      </c>
      <c r="B1056" s="104">
        <v>216</v>
      </c>
      <c r="C1056" s="104">
        <v>480</v>
      </c>
      <c r="D1056" s="104">
        <v>257</v>
      </c>
      <c r="E1056" s="104">
        <v>223</v>
      </c>
      <c r="F1056" s="108"/>
    </row>
    <row r="1057" spans="1:6" s="104" customFormat="1" ht="13.5">
      <c r="A1057" s="239"/>
      <c r="F1057" s="108"/>
    </row>
    <row r="1058" spans="1:6" s="219" customFormat="1" ht="13.5">
      <c r="A1058" s="220" t="s">
        <v>1389</v>
      </c>
      <c r="B1058" s="219">
        <f>SUM(B1059:B1120)</f>
        <v>3553</v>
      </c>
      <c r="C1058" s="219">
        <f>SUM(C1059:C1120)</f>
        <v>8780</v>
      </c>
      <c r="D1058" s="219">
        <f>SUM(D1059:D1120)</f>
        <v>4152</v>
      </c>
      <c r="E1058" s="219">
        <f>SUM(E1059:E1120)</f>
        <v>4628</v>
      </c>
      <c r="F1058" s="244"/>
    </row>
    <row r="1059" spans="1:6" s="104" customFormat="1" ht="13.5">
      <c r="A1059" s="239" t="s">
        <v>1232</v>
      </c>
      <c r="B1059" s="104">
        <v>43</v>
      </c>
      <c r="C1059" s="104">
        <v>126</v>
      </c>
      <c r="D1059" s="104">
        <v>55</v>
      </c>
      <c r="E1059" s="104">
        <v>71</v>
      </c>
      <c r="F1059" s="108"/>
    </row>
    <row r="1060" spans="1:6" s="104" customFormat="1" ht="13.5">
      <c r="A1060" s="239" t="s">
        <v>1233</v>
      </c>
      <c r="B1060" s="108">
        <v>42</v>
      </c>
      <c r="C1060" s="108">
        <v>98</v>
      </c>
      <c r="D1060" s="104">
        <v>48</v>
      </c>
      <c r="E1060" s="104">
        <v>50</v>
      </c>
      <c r="F1060" s="108"/>
    </row>
    <row r="1061" spans="1:6" s="104" customFormat="1" ht="13.5">
      <c r="A1061" s="258" t="s">
        <v>1234</v>
      </c>
      <c r="B1061" s="104">
        <v>75</v>
      </c>
      <c r="C1061" s="104">
        <v>175</v>
      </c>
      <c r="D1061" s="104">
        <v>81</v>
      </c>
      <c r="E1061" s="104">
        <v>94</v>
      </c>
      <c r="F1061" s="108"/>
    </row>
    <row r="1062" spans="1:6" s="104" customFormat="1" ht="13.5">
      <c r="A1062" s="239" t="s">
        <v>1235</v>
      </c>
      <c r="B1062" s="104">
        <v>62</v>
      </c>
      <c r="C1062" s="104">
        <v>164</v>
      </c>
      <c r="D1062" s="104">
        <v>78</v>
      </c>
      <c r="E1062" s="104">
        <v>86</v>
      </c>
      <c r="F1062" s="108"/>
    </row>
    <row r="1063" spans="1:6" s="104" customFormat="1" ht="13.5">
      <c r="A1063" s="239" t="s">
        <v>1236</v>
      </c>
      <c r="B1063" s="104">
        <v>54</v>
      </c>
      <c r="C1063" s="104">
        <v>148</v>
      </c>
      <c r="D1063" s="104">
        <v>68</v>
      </c>
      <c r="E1063" s="104">
        <v>80</v>
      </c>
      <c r="F1063" s="108"/>
    </row>
    <row r="1064" spans="1:6" s="104" customFormat="1" ht="13.5">
      <c r="A1064" s="239" t="s">
        <v>1237</v>
      </c>
      <c r="B1064" s="104">
        <v>37</v>
      </c>
      <c r="C1064" s="104">
        <v>92</v>
      </c>
      <c r="D1064" s="104">
        <v>45</v>
      </c>
      <c r="E1064" s="104">
        <v>47</v>
      </c>
      <c r="F1064" s="108"/>
    </row>
    <row r="1065" spans="1:6" s="104" customFormat="1" ht="13.5">
      <c r="A1065" s="239" t="s">
        <v>1238</v>
      </c>
      <c r="B1065" s="104">
        <v>63</v>
      </c>
      <c r="C1065" s="104">
        <v>160</v>
      </c>
      <c r="D1065" s="104">
        <v>77</v>
      </c>
      <c r="E1065" s="104">
        <v>83</v>
      </c>
      <c r="F1065" s="108"/>
    </row>
    <row r="1066" spans="1:6" s="104" customFormat="1" ht="13.5">
      <c r="A1066" s="239" t="s">
        <v>1239</v>
      </c>
      <c r="B1066" s="104">
        <v>66</v>
      </c>
      <c r="C1066" s="104">
        <v>159</v>
      </c>
      <c r="D1066" s="104">
        <v>74</v>
      </c>
      <c r="E1066" s="104">
        <v>85</v>
      </c>
      <c r="F1066" s="108"/>
    </row>
    <row r="1067" spans="1:6" s="104" customFormat="1" ht="13.5">
      <c r="A1067" s="239" t="s">
        <v>1619</v>
      </c>
      <c r="B1067" s="104">
        <v>47</v>
      </c>
      <c r="C1067" s="104">
        <v>107</v>
      </c>
      <c r="D1067" s="104">
        <v>44</v>
      </c>
      <c r="E1067" s="104">
        <v>63</v>
      </c>
      <c r="F1067" s="108"/>
    </row>
    <row r="1068" spans="1:6" s="104" customFormat="1" ht="13.5">
      <c r="A1068" s="239" t="s">
        <v>1620</v>
      </c>
      <c r="B1068" s="104">
        <v>42</v>
      </c>
      <c r="C1068" s="104">
        <v>91</v>
      </c>
      <c r="D1068" s="104">
        <v>41</v>
      </c>
      <c r="E1068" s="104">
        <v>50</v>
      </c>
      <c r="F1068" s="108"/>
    </row>
    <row r="1069" spans="1:6" s="104" customFormat="1" ht="13.5">
      <c r="A1069" s="239" t="s">
        <v>1621</v>
      </c>
      <c r="B1069" s="104">
        <v>38</v>
      </c>
      <c r="C1069" s="104">
        <v>79</v>
      </c>
      <c r="D1069" s="104">
        <v>38</v>
      </c>
      <c r="E1069" s="104">
        <v>41</v>
      </c>
      <c r="F1069" s="108"/>
    </row>
    <row r="1070" spans="1:6" s="104" customFormat="1" ht="13.5">
      <c r="A1070" s="239" t="s">
        <v>2166</v>
      </c>
      <c r="B1070" s="104">
        <v>38</v>
      </c>
      <c r="C1070" s="104">
        <v>103</v>
      </c>
      <c r="D1070" s="104">
        <v>54</v>
      </c>
      <c r="E1070" s="104">
        <v>49</v>
      </c>
      <c r="F1070" s="108"/>
    </row>
    <row r="1071" spans="1:6" s="104" customFormat="1" ht="13.5">
      <c r="A1071" s="239" t="s">
        <v>2167</v>
      </c>
      <c r="B1071" s="104">
        <v>47</v>
      </c>
      <c r="C1071" s="104">
        <v>116</v>
      </c>
      <c r="D1071" s="104">
        <v>58</v>
      </c>
      <c r="E1071" s="104">
        <v>58</v>
      </c>
      <c r="F1071" s="108"/>
    </row>
    <row r="1072" spans="1:6" s="104" customFormat="1" ht="13.5">
      <c r="A1072" s="239" t="s">
        <v>2168</v>
      </c>
      <c r="B1072" s="104">
        <v>37</v>
      </c>
      <c r="C1072" s="104">
        <v>101</v>
      </c>
      <c r="D1072" s="104">
        <v>39</v>
      </c>
      <c r="E1072" s="104">
        <v>62</v>
      </c>
      <c r="F1072" s="108"/>
    </row>
    <row r="1073" spans="1:6" s="104" customFormat="1" ht="13.5">
      <c r="A1073" s="239" t="s">
        <v>2169</v>
      </c>
      <c r="B1073" s="104">
        <v>31</v>
      </c>
      <c r="C1073" s="104">
        <v>88</v>
      </c>
      <c r="D1073" s="104">
        <v>40</v>
      </c>
      <c r="E1073" s="104">
        <v>48</v>
      </c>
      <c r="F1073" s="108"/>
    </row>
    <row r="1074" spans="1:6" s="104" customFormat="1" ht="13.5">
      <c r="A1074" s="239" t="s">
        <v>2170</v>
      </c>
      <c r="B1074" s="104">
        <v>43</v>
      </c>
      <c r="C1074" s="104">
        <v>122</v>
      </c>
      <c r="D1074" s="104">
        <v>52</v>
      </c>
      <c r="E1074" s="104">
        <v>70</v>
      </c>
      <c r="F1074" s="108"/>
    </row>
    <row r="1075" spans="1:6" s="104" customFormat="1" ht="13.5">
      <c r="A1075" s="239" t="s">
        <v>2171</v>
      </c>
      <c r="B1075" s="104">
        <v>71</v>
      </c>
      <c r="C1075" s="104">
        <v>178</v>
      </c>
      <c r="D1075" s="104">
        <v>79</v>
      </c>
      <c r="E1075" s="104">
        <v>99</v>
      </c>
      <c r="F1075" s="108"/>
    </row>
    <row r="1076" spans="1:6" s="104" customFormat="1" ht="13.5">
      <c r="A1076" s="239" t="s">
        <v>2172</v>
      </c>
      <c r="B1076" s="104">
        <v>15</v>
      </c>
      <c r="C1076" s="104">
        <v>33</v>
      </c>
      <c r="D1076" s="104">
        <v>16</v>
      </c>
      <c r="E1076" s="104">
        <v>17</v>
      </c>
      <c r="F1076" s="108"/>
    </row>
    <row r="1077" spans="1:6" s="104" customFormat="1" ht="13.5">
      <c r="A1077" s="239" t="s">
        <v>1117</v>
      </c>
      <c r="B1077" s="104">
        <v>5</v>
      </c>
      <c r="C1077" s="104">
        <v>10</v>
      </c>
      <c r="D1077" s="104">
        <v>5</v>
      </c>
      <c r="E1077" s="104">
        <v>5</v>
      </c>
      <c r="F1077" s="108"/>
    </row>
    <row r="1078" spans="1:6" s="104" customFormat="1" ht="13.5">
      <c r="A1078" s="239" t="s">
        <v>1118</v>
      </c>
      <c r="B1078" s="104">
        <v>34</v>
      </c>
      <c r="C1078" s="104">
        <v>66</v>
      </c>
      <c r="D1078" s="104">
        <v>35</v>
      </c>
      <c r="E1078" s="104">
        <v>31</v>
      </c>
      <c r="F1078" s="108"/>
    </row>
    <row r="1079" spans="1:6" s="104" customFormat="1" ht="13.5">
      <c r="A1079" s="239" t="s">
        <v>1119</v>
      </c>
      <c r="B1079" s="104">
        <v>54</v>
      </c>
      <c r="C1079" s="104">
        <v>134</v>
      </c>
      <c r="D1079" s="104">
        <v>70</v>
      </c>
      <c r="E1079" s="104">
        <v>64</v>
      </c>
      <c r="F1079" s="108"/>
    </row>
    <row r="1080" spans="1:6" s="104" customFormat="1" ht="13.5">
      <c r="A1080" s="239" t="s">
        <v>1120</v>
      </c>
      <c r="B1080" s="104">
        <v>37</v>
      </c>
      <c r="C1080" s="104">
        <v>77</v>
      </c>
      <c r="D1080" s="104">
        <v>37</v>
      </c>
      <c r="E1080" s="104">
        <v>40</v>
      </c>
      <c r="F1080" s="108"/>
    </row>
    <row r="1081" spans="1:6" s="104" customFormat="1" ht="13.5">
      <c r="A1081" s="239" t="s">
        <v>2173</v>
      </c>
      <c r="B1081" s="104">
        <v>58</v>
      </c>
      <c r="C1081" s="104">
        <v>120</v>
      </c>
      <c r="D1081" s="104">
        <v>54</v>
      </c>
      <c r="E1081" s="104">
        <v>66</v>
      </c>
      <c r="F1081" s="108"/>
    </row>
    <row r="1082" spans="1:6" s="104" customFormat="1" ht="13.5">
      <c r="A1082" s="239" t="s">
        <v>2174</v>
      </c>
      <c r="B1082" s="104">
        <v>47</v>
      </c>
      <c r="C1082" s="104">
        <v>113</v>
      </c>
      <c r="D1082" s="104">
        <v>54</v>
      </c>
      <c r="E1082" s="104">
        <v>59</v>
      </c>
      <c r="F1082" s="108"/>
    </row>
    <row r="1083" spans="1:6" s="104" customFormat="1" ht="13.5">
      <c r="A1083" s="239" t="s">
        <v>2175</v>
      </c>
      <c r="B1083" s="104">
        <v>45</v>
      </c>
      <c r="C1083" s="104">
        <v>114</v>
      </c>
      <c r="D1083" s="104">
        <v>52</v>
      </c>
      <c r="E1083" s="104">
        <v>62</v>
      </c>
      <c r="F1083" s="108"/>
    </row>
    <row r="1084" spans="1:6" s="104" customFormat="1" ht="13.5">
      <c r="A1084" s="239" t="s">
        <v>2179</v>
      </c>
      <c r="B1084" s="104">
        <v>50</v>
      </c>
      <c r="C1084" s="104">
        <v>125</v>
      </c>
      <c r="D1084" s="104">
        <v>59</v>
      </c>
      <c r="E1084" s="104">
        <v>66</v>
      </c>
      <c r="F1084" s="108"/>
    </row>
    <row r="1085" spans="1:6" s="104" customFormat="1" ht="13.5">
      <c r="A1085" s="239" t="s">
        <v>2180</v>
      </c>
      <c r="B1085" s="104">
        <v>33</v>
      </c>
      <c r="C1085" s="104">
        <v>85</v>
      </c>
      <c r="D1085" s="104">
        <v>38</v>
      </c>
      <c r="E1085" s="104">
        <v>47</v>
      </c>
      <c r="F1085" s="108"/>
    </row>
    <row r="1086" spans="1:6" s="104" customFormat="1" ht="13.5">
      <c r="A1086" s="239" t="s">
        <v>2181</v>
      </c>
      <c r="B1086" s="104">
        <v>42</v>
      </c>
      <c r="C1086" s="104">
        <v>107</v>
      </c>
      <c r="D1086" s="104">
        <v>54</v>
      </c>
      <c r="E1086" s="104">
        <v>53</v>
      </c>
      <c r="F1086" s="108"/>
    </row>
    <row r="1087" spans="1:6" s="104" customFormat="1" ht="13.5">
      <c r="A1087" s="239" t="s">
        <v>2182</v>
      </c>
      <c r="B1087" s="104">
        <v>32</v>
      </c>
      <c r="C1087" s="104">
        <v>89</v>
      </c>
      <c r="D1087" s="104">
        <v>41</v>
      </c>
      <c r="E1087" s="104">
        <v>48</v>
      </c>
      <c r="F1087" s="108"/>
    </row>
    <row r="1088" spans="1:6" s="104" customFormat="1" ht="13.5">
      <c r="A1088" s="239" t="s">
        <v>2183</v>
      </c>
      <c r="B1088" s="104">
        <v>57</v>
      </c>
      <c r="C1088" s="104">
        <v>135</v>
      </c>
      <c r="D1088" s="104">
        <v>63</v>
      </c>
      <c r="E1088" s="104">
        <v>72</v>
      </c>
      <c r="F1088" s="108"/>
    </row>
    <row r="1089" spans="1:6" s="104" customFormat="1" ht="13.5">
      <c r="A1089" s="239" t="s">
        <v>2184</v>
      </c>
      <c r="B1089" s="104">
        <v>46</v>
      </c>
      <c r="C1089" s="104">
        <v>109</v>
      </c>
      <c r="D1089" s="104">
        <v>54</v>
      </c>
      <c r="E1089" s="104">
        <v>55</v>
      </c>
      <c r="F1089" s="108"/>
    </row>
    <row r="1090" spans="1:6" s="104" customFormat="1" ht="13.5">
      <c r="A1090" s="239" t="s">
        <v>2185</v>
      </c>
      <c r="B1090" s="104">
        <v>30</v>
      </c>
      <c r="C1090" s="104">
        <v>55</v>
      </c>
      <c r="D1090" s="104">
        <v>29</v>
      </c>
      <c r="E1090" s="104">
        <v>26</v>
      </c>
      <c r="F1090" s="108"/>
    </row>
    <row r="1091" spans="1:6" s="104" customFormat="1" ht="13.5">
      <c r="A1091" s="239" t="s">
        <v>2186</v>
      </c>
      <c r="B1091" s="104">
        <v>17</v>
      </c>
      <c r="C1091" s="104">
        <v>50</v>
      </c>
      <c r="D1091" s="104">
        <v>23</v>
      </c>
      <c r="E1091" s="104">
        <v>27</v>
      </c>
      <c r="F1091" s="108"/>
    </row>
    <row r="1092" spans="1:6" s="104" customFormat="1" ht="13.5">
      <c r="A1092" s="239" t="s">
        <v>2187</v>
      </c>
      <c r="B1092" s="104">
        <v>306</v>
      </c>
      <c r="C1092" s="104">
        <v>644</v>
      </c>
      <c r="D1092" s="104">
        <v>257</v>
      </c>
      <c r="E1092" s="104">
        <v>387</v>
      </c>
      <c r="F1092" s="108"/>
    </row>
    <row r="1093" spans="1:6" s="104" customFormat="1" ht="13.5">
      <c r="A1093" s="239" t="s">
        <v>2188</v>
      </c>
      <c r="B1093" s="104">
        <v>95</v>
      </c>
      <c r="C1093" s="104">
        <v>231</v>
      </c>
      <c r="D1093" s="104">
        <v>113</v>
      </c>
      <c r="E1093" s="104">
        <v>118</v>
      </c>
      <c r="F1093" s="108"/>
    </row>
    <row r="1094" spans="1:6" s="104" customFormat="1" ht="13.5">
      <c r="A1094" s="239" t="s">
        <v>1240</v>
      </c>
      <c r="B1094" s="104">
        <v>17</v>
      </c>
      <c r="C1094" s="104">
        <v>44</v>
      </c>
      <c r="D1094" s="104">
        <v>19</v>
      </c>
      <c r="E1094" s="104">
        <v>25</v>
      </c>
      <c r="F1094" s="108"/>
    </row>
    <row r="1095" spans="1:6" s="104" customFormat="1" ht="13.5">
      <c r="A1095" s="239" t="s">
        <v>1241</v>
      </c>
      <c r="B1095" s="104">
        <v>20</v>
      </c>
      <c r="C1095" s="104">
        <v>45</v>
      </c>
      <c r="D1095" s="104">
        <v>20</v>
      </c>
      <c r="E1095" s="104">
        <v>25</v>
      </c>
      <c r="F1095" s="108"/>
    </row>
    <row r="1096" spans="1:6" s="104" customFormat="1" ht="13.5">
      <c r="A1096" s="239" t="s">
        <v>1242</v>
      </c>
      <c r="B1096" s="104">
        <v>45</v>
      </c>
      <c r="C1096" s="104">
        <v>98</v>
      </c>
      <c r="D1096" s="104">
        <v>45</v>
      </c>
      <c r="E1096" s="104">
        <v>53</v>
      </c>
      <c r="F1096" s="108"/>
    </row>
    <row r="1097" spans="1:6" s="104" customFormat="1" ht="13.5">
      <c r="A1097" s="239" t="s">
        <v>2189</v>
      </c>
      <c r="B1097" s="108">
        <v>70</v>
      </c>
      <c r="C1097" s="108">
        <v>151</v>
      </c>
      <c r="D1097" s="104">
        <v>83</v>
      </c>
      <c r="E1097" s="104">
        <v>68</v>
      </c>
      <c r="F1097" s="108"/>
    </row>
    <row r="1098" spans="1:6" s="104" customFormat="1" ht="13.5">
      <c r="A1098" s="258" t="s">
        <v>2190</v>
      </c>
      <c r="B1098" s="104">
        <v>66</v>
      </c>
      <c r="C1098" s="104">
        <v>173</v>
      </c>
      <c r="D1098" s="104">
        <v>83</v>
      </c>
      <c r="E1098" s="108">
        <v>90</v>
      </c>
      <c r="F1098" s="108"/>
    </row>
    <row r="1099" spans="1:6" s="104" customFormat="1" ht="13.5">
      <c r="A1099" s="239" t="s">
        <v>2191</v>
      </c>
      <c r="B1099" s="104">
        <v>49</v>
      </c>
      <c r="C1099" s="104">
        <v>116</v>
      </c>
      <c r="D1099" s="104">
        <v>59</v>
      </c>
      <c r="E1099" s="108">
        <v>57</v>
      </c>
      <c r="F1099" s="108"/>
    </row>
    <row r="1100" spans="1:6" s="104" customFormat="1" ht="13.5" customHeight="1">
      <c r="A1100" s="239" t="s">
        <v>2192</v>
      </c>
      <c r="B1100" s="104">
        <v>45</v>
      </c>
      <c r="C1100" s="104">
        <v>105</v>
      </c>
      <c r="D1100" s="104">
        <v>45</v>
      </c>
      <c r="E1100" s="108">
        <v>60</v>
      </c>
      <c r="F1100" s="108"/>
    </row>
    <row r="1101" spans="1:6" s="104" customFormat="1" ht="13.5">
      <c r="A1101" s="239" t="s">
        <v>2193</v>
      </c>
      <c r="B1101" s="104">
        <v>48</v>
      </c>
      <c r="C1101" s="104">
        <v>124</v>
      </c>
      <c r="D1101" s="104">
        <v>64</v>
      </c>
      <c r="E1101" s="108">
        <v>60</v>
      </c>
      <c r="F1101" s="108"/>
    </row>
    <row r="1102" spans="1:6" s="104" customFormat="1" ht="13.5">
      <c r="A1102" s="239" t="s">
        <v>2194</v>
      </c>
      <c r="B1102" s="104">
        <v>43</v>
      </c>
      <c r="C1102" s="104">
        <v>105</v>
      </c>
      <c r="D1102" s="104">
        <v>52</v>
      </c>
      <c r="E1102" s="108">
        <v>53</v>
      </c>
      <c r="F1102" s="108"/>
    </row>
    <row r="1103" spans="1:6" s="104" customFormat="1" ht="13.5">
      <c r="A1103" s="286" t="s">
        <v>1243</v>
      </c>
      <c r="B1103" s="104">
        <v>92</v>
      </c>
      <c r="C1103" s="104">
        <v>190</v>
      </c>
      <c r="D1103" s="104">
        <v>93</v>
      </c>
      <c r="E1103" s="104">
        <v>97</v>
      </c>
      <c r="F1103" s="108"/>
    </row>
    <row r="1104" spans="1:6" s="104" customFormat="1" ht="13.5">
      <c r="A1104" s="239" t="s">
        <v>1244</v>
      </c>
      <c r="B1104" s="104">
        <v>35</v>
      </c>
      <c r="C1104" s="104">
        <v>66</v>
      </c>
      <c r="D1104" s="104">
        <v>30</v>
      </c>
      <c r="E1104" s="104">
        <v>36</v>
      </c>
      <c r="F1104" s="108"/>
    </row>
    <row r="1105" spans="1:6" s="104" customFormat="1" ht="13.5">
      <c r="A1105" s="239" t="s">
        <v>1245</v>
      </c>
      <c r="B1105" s="104">
        <v>17</v>
      </c>
      <c r="C1105" s="104">
        <v>52</v>
      </c>
      <c r="D1105" s="104">
        <v>23</v>
      </c>
      <c r="E1105" s="104">
        <v>29</v>
      </c>
      <c r="F1105" s="108"/>
    </row>
    <row r="1106" spans="1:6" s="104" customFormat="1" ht="13.5">
      <c r="A1106" s="239" t="s">
        <v>2195</v>
      </c>
      <c r="B1106" s="104">
        <v>74</v>
      </c>
      <c r="C1106" s="104">
        <v>183</v>
      </c>
      <c r="D1106" s="104">
        <v>90</v>
      </c>
      <c r="E1106" s="104">
        <v>93</v>
      </c>
      <c r="F1106" s="108"/>
    </row>
    <row r="1107" spans="1:6" s="104" customFormat="1" ht="13.5">
      <c r="A1107" s="239" t="s">
        <v>2196</v>
      </c>
      <c r="B1107" s="104">
        <v>40</v>
      </c>
      <c r="C1107" s="104">
        <v>126</v>
      </c>
      <c r="D1107" s="104">
        <v>67</v>
      </c>
      <c r="E1107" s="104">
        <v>59</v>
      </c>
      <c r="F1107" s="108"/>
    </row>
    <row r="1108" spans="1:6" s="104" customFormat="1" ht="13.5">
      <c r="A1108" s="239" t="s">
        <v>2197</v>
      </c>
      <c r="B1108" s="104">
        <v>39</v>
      </c>
      <c r="C1108" s="104">
        <v>112</v>
      </c>
      <c r="D1108" s="104">
        <v>55</v>
      </c>
      <c r="E1108" s="104">
        <v>57</v>
      </c>
      <c r="F1108" s="108"/>
    </row>
    <row r="1109" spans="1:6" s="104" customFormat="1" ht="13.5">
      <c r="A1109" s="239" t="s">
        <v>2198</v>
      </c>
      <c r="B1109" s="104">
        <v>43</v>
      </c>
      <c r="C1109" s="104">
        <v>102</v>
      </c>
      <c r="D1109" s="104">
        <v>54</v>
      </c>
      <c r="E1109" s="104">
        <v>48</v>
      </c>
      <c r="F1109" s="108"/>
    </row>
    <row r="1110" spans="1:6" s="104" customFormat="1" ht="13.5">
      <c r="A1110" s="239" t="s">
        <v>2199</v>
      </c>
      <c r="B1110" s="104">
        <v>40</v>
      </c>
      <c r="C1110" s="104">
        <v>99</v>
      </c>
      <c r="D1110" s="104">
        <v>48</v>
      </c>
      <c r="E1110" s="104">
        <v>51</v>
      </c>
      <c r="F1110" s="108"/>
    </row>
    <row r="1111" spans="1:6" s="104" customFormat="1" ht="13.5">
      <c r="A1111" s="239" t="s">
        <v>2200</v>
      </c>
      <c r="B1111" s="104">
        <v>30</v>
      </c>
      <c r="C1111" s="104">
        <v>77</v>
      </c>
      <c r="D1111" s="104">
        <v>33</v>
      </c>
      <c r="E1111" s="104">
        <v>44</v>
      </c>
      <c r="F1111" s="108"/>
    </row>
    <row r="1112" spans="1:6" s="104" customFormat="1" ht="13.5">
      <c r="A1112" s="239" t="s">
        <v>2201</v>
      </c>
      <c r="B1112" s="104">
        <v>47</v>
      </c>
      <c r="C1112" s="104">
        <v>128</v>
      </c>
      <c r="D1112" s="104">
        <v>59</v>
      </c>
      <c r="E1112" s="104">
        <v>69</v>
      </c>
      <c r="F1112" s="108"/>
    </row>
    <row r="1113" spans="1:6" s="104" customFormat="1" ht="13.5">
      <c r="A1113" s="239" t="s">
        <v>2202</v>
      </c>
      <c r="B1113" s="104">
        <v>56</v>
      </c>
      <c r="C1113" s="104">
        <v>154</v>
      </c>
      <c r="D1113" s="104">
        <v>73</v>
      </c>
      <c r="E1113" s="104">
        <v>81</v>
      </c>
      <c r="F1113" s="108"/>
    </row>
    <row r="1114" spans="1:6" s="104" customFormat="1" ht="13.5">
      <c r="A1114" s="239" t="s">
        <v>2203</v>
      </c>
      <c r="B1114" s="104">
        <v>65</v>
      </c>
      <c r="C1114" s="104">
        <v>162</v>
      </c>
      <c r="D1114" s="104">
        <v>78</v>
      </c>
      <c r="E1114" s="104">
        <v>84</v>
      </c>
      <c r="F1114" s="108"/>
    </row>
    <row r="1115" spans="1:6" s="104" customFormat="1" ht="13.5">
      <c r="A1115" s="239" t="s">
        <v>2204</v>
      </c>
      <c r="B1115" s="104">
        <v>59</v>
      </c>
      <c r="C1115" s="104">
        <v>162</v>
      </c>
      <c r="D1115" s="104">
        <v>76</v>
      </c>
      <c r="E1115" s="104">
        <v>86</v>
      </c>
      <c r="F1115" s="108"/>
    </row>
    <row r="1116" spans="1:6" s="104" customFormat="1" ht="13.5">
      <c r="A1116" s="239" t="s">
        <v>2205</v>
      </c>
      <c r="B1116" s="104">
        <v>188</v>
      </c>
      <c r="C1116" s="104">
        <v>500</v>
      </c>
      <c r="D1116" s="104">
        <v>248</v>
      </c>
      <c r="E1116" s="104">
        <v>252</v>
      </c>
      <c r="F1116" s="108"/>
    </row>
    <row r="1117" spans="1:6" s="104" customFormat="1" ht="13.5">
      <c r="A1117" s="239" t="s">
        <v>2206</v>
      </c>
      <c r="B1117" s="104">
        <v>123</v>
      </c>
      <c r="C1117" s="104">
        <v>351</v>
      </c>
      <c r="D1117" s="104">
        <v>176</v>
      </c>
      <c r="E1117" s="104">
        <v>175</v>
      </c>
      <c r="F1117" s="108"/>
    </row>
    <row r="1118" spans="1:6" s="104" customFormat="1" ht="13.5">
      <c r="A1118" s="239" t="s">
        <v>2207</v>
      </c>
      <c r="B1118" s="104">
        <v>67</v>
      </c>
      <c r="C1118" s="104">
        <v>193</v>
      </c>
      <c r="D1118" s="104">
        <v>97</v>
      </c>
      <c r="E1118" s="104">
        <v>96</v>
      </c>
      <c r="F1118" s="108"/>
    </row>
    <row r="1119" spans="1:6" s="104" customFormat="1" ht="13.5">
      <c r="A1119" s="239" t="s">
        <v>2208</v>
      </c>
      <c r="B1119" s="104">
        <v>190</v>
      </c>
      <c r="C1119" s="104">
        <v>470</v>
      </c>
      <c r="D1119" s="108">
        <v>213</v>
      </c>
      <c r="E1119" s="108">
        <v>257</v>
      </c>
      <c r="F1119" s="108"/>
    </row>
    <row r="1120" spans="1:6" s="104" customFormat="1" ht="13.5">
      <c r="A1120" s="239" t="s">
        <v>2209</v>
      </c>
      <c r="B1120" s="104">
        <v>106</v>
      </c>
      <c r="C1120" s="104">
        <v>288</v>
      </c>
      <c r="D1120" s="104">
        <v>144</v>
      </c>
      <c r="E1120" s="104">
        <v>144</v>
      </c>
      <c r="F1120" s="108"/>
    </row>
    <row r="1121" spans="1:6" s="104" customFormat="1" ht="13.5">
      <c r="A1121" s="239"/>
      <c r="F1121" s="108"/>
    </row>
    <row r="1122" spans="1:6" s="219" customFormat="1" ht="13.5">
      <c r="A1122" s="220" t="s">
        <v>2210</v>
      </c>
      <c r="B1122" s="219">
        <f>SUM(B1123:B1170)</f>
        <v>5779</v>
      </c>
      <c r="C1122" s="219">
        <f>SUM(C1123:C1170)</f>
        <v>13787</v>
      </c>
      <c r="D1122" s="219">
        <f>SUM(D1123:D1170)</f>
        <v>6678</v>
      </c>
      <c r="E1122" s="219">
        <f>SUM(E1123:E1170)</f>
        <v>7109</v>
      </c>
      <c r="F1122" s="244"/>
    </row>
    <row r="1123" spans="1:6" s="104" customFormat="1" ht="13.5">
      <c r="A1123" s="239" t="s">
        <v>2211</v>
      </c>
      <c r="B1123" s="104">
        <v>45</v>
      </c>
      <c r="C1123" s="104">
        <v>130</v>
      </c>
      <c r="D1123" s="104">
        <v>61</v>
      </c>
      <c r="E1123" s="104">
        <v>69</v>
      </c>
      <c r="F1123" s="108"/>
    </row>
    <row r="1124" spans="1:6" s="104" customFormat="1" ht="13.5">
      <c r="A1124" s="239" t="s">
        <v>2212</v>
      </c>
      <c r="B1124" s="104">
        <v>40</v>
      </c>
      <c r="C1124" s="104">
        <v>77</v>
      </c>
      <c r="D1124" s="104">
        <v>40</v>
      </c>
      <c r="E1124" s="104">
        <v>37</v>
      </c>
      <c r="F1124" s="108"/>
    </row>
    <row r="1125" spans="1:6" s="104" customFormat="1" ht="13.5">
      <c r="A1125" s="239" t="s">
        <v>2213</v>
      </c>
      <c r="B1125" s="104">
        <v>135</v>
      </c>
      <c r="C1125" s="104">
        <v>342</v>
      </c>
      <c r="D1125" s="104">
        <v>160</v>
      </c>
      <c r="E1125" s="104">
        <v>182</v>
      </c>
      <c r="F1125" s="108"/>
    </row>
    <row r="1126" spans="1:6" s="104" customFormat="1" ht="13.5">
      <c r="A1126" s="239" t="s">
        <v>1246</v>
      </c>
      <c r="B1126" s="104">
        <v>16</v>
      </c>
      <c r="C1126" s="104">
        <v>46</v>
      </c>
      <c r="D1126" s="104">
        <v>23</v>
      </c>
      <c r="E1126" s="104">
        <v>23</v>
      </c>
      <c r="F1126" s="108"/>
    </row>
    <row r="1127" spans="1:6" s="104" customFormat="1" ht="13.5">
      <c r="A1127" s="239" t="s">
        <v>1247</v>
      </c>
      <c r="B1127" s="104">
        <v>42</v>
      </c>
      <c r="C1127" s="104">
        <v>118</v>
      </c>
      <c r="D1127" s="104">
        <v>53</v>
      </c>
      <c r="E1127" s="104">
        <v>65</v>
      </c>
      <c r="F1127" s="108"/>
    </row>
    <row r="1128" spans="1:6" s="104" customFormat="1" ht="13.5">
      <c r="A1128" s="239" t="s">
        <v>1248</v>
      </c>
      <c r="B1128" s="104">
        <v>283</v>
      </c>
      <c r="C1128" s="104">
        <v>580</v>
      </c>
      <c r="D1128" s="104">
        <v>269</v>
      </c>
      <c r="E1128" s="104">
        <v>311</v>
      </c>
      <c r="F1128" s="108"/>
    </row>
    <row r="1129" spans="1:6" s="104" customFormat="1" ht="13.5">
      <c r="A1129" s="239" t="s">
        <v>1249</v>
      </c>
      <c r="B1129" s="104">
        <v>52</v>
      </c>
      <c r="C1129" s="104">
        <v>108</v>
      </c>
      <c r="D1129" s="104">
        <v>49</v>
      </c>
      <c r="E1129" s="104">
        <v>59</v>
      </c>
      <c r="F1129" s="108"/>
    </row>
    <row r="1130" spans="1:6" s="104" customFormat="1" ht="13.5">
      <c r="A1130" s="239" t="s">
        <v>1250</v>
      </c>
      <c r="B1130" s="104">
        <v>23</v>
      </c>
      <c r="C1130" s="104">
        <v>52</v>
      </c>
      <c r="D1130" s="104">
        <v>25</v>
      </c>
      <c r="E1130" s="104">
        <v>27</v>
      </c>
      <c r="F1130" s="108"/>
    </row>
    <row r="1131" spans="1:6" s="104" customFormat="1" ht="13.5">
      <c r="A1131" s="239" t="s">
        <v>1251</v>
      </c>
      <c r="B1131" s="104">
        <v>18</v>
      </c>
      <c r="C1131" s="104">
        <v>50</v>
      </c>
      <c r="D1131" s="104">
        <v>23</v>
      </c>
      <c r="E1131" s="104">
        <v>27</v>
      </c>
      <c r="F1131" s="108"/>
    </row>
    <row r="1132" spans="1:6" s="104" customFormat="1" ht="13.5">
      <c r="A1132" s="239" t="s">
        <v>1252</v>
      </c>
      <c r="B1132" s="104">
        <v>53</v>
      </c>
      <c r="C1132" s="104">
        <v>103</v>
      </c>
      <c r="D1132" s="104">
        <v>38</v>
      </c>
      <c r="E1132" s="104">
        <v>65</v>
      </c>
      <c r="F1132" s="108"/>
    </row>
    <row r="1133" spans="1:6" s="104" customFormat="1" ht="13.5">
      <c r="A1133" s="239" t="s">
        <v>1253</v>
      </c>
      <c r="B1133" s="108">
        <v>54</v>
      </c>
      <c r="C1133" s="108">
        <v>168</v>
      </c>
      <c r="D1133" s="104">
        <v>77</v>
      </c>
      <c r="E1133" s="104">
        <v>91</v>
      </c>
      <c r="F1133" s="108"/>
    </row>
    <row r="1134" spans="1:6" s="104" customFormat="1" ht="13.5">
      <c r="A1134" s="286" t="s">
        <v>1254</v>
      </c>
      <c r="B1134" s="104">
        <v>73</v>
      </c>
      <c r="C1134" s="104">
        <v>172</v>
      </c>
      <c r="D1134" s="104">
        <v>84</v>
      </c>
      <c r="E1134" s="104">
        <v>88</v>
      </c>
      <c r="F1134" s="108"/>
    </row>
    <row r="1135" spans="1:6" s="104" customFormat="1" ht="13.5">
      <c r="A1135" s="239" t="s">
        <v>1255</v>
      </c>
      <c r="B1135" s="104">
        <v>81</v>
      </c>
      <c r="C1135" s="104">
        <v>206</v>
      </c>
      <c r="D1135" s="104">
        <v>101</v>
      </c>
      <c r="E1135" s="104">
        <v>105</v>
      </c>
      <c r="F1135" s="108"/>
    </row>
    <row r="1136" spans="1:6" s="104" customFormat="1" ht="13.5">
      <c r="A1136" s="239" t="s">
        <v>1256</v>
      </c>
      <c r="B1136" s="104">
        <v>85</v>
      </c>
      <c r="C1136" s="104">
        <v>180</v>
      </c>
      <c r="D1136" s="104">
        <v>84</v>
      </c>
      <c r="E1136" s="104">
        <v>96</v>
      </c>
      <c r="F1136" s="108"/>
    </row>
    <row r="1137" spans="1:6" s="104" customFormat="1" ht="13.5">
      <c r="A1137" s="239" t="s">
        <v>1257</v>
      </c>
      <c r="B1137" s="104">
        <v>55</v>
      </c>
      <c r="C1137" s="104">
        <v>81</v>
      </c>
      <c r="D1137" s="104">
        <v>56</v>
      </c>
      <c r="E1137" s="245">
        <v>25</v>
      </c>
      <c r="F1137" s="108"/>
    </row>
    <row r="1138" spans="1:6" s="104" customFormat="1" ht="13.5">
      <c r="A1138" s="239" t="s">
        <v>1258</v>
      </c>
      <c r="B1138" s="104">
        <v>90</v>
      </c>
      <c r="C1138" s="104">
        <v>182</v>
      </c>
      <c r="D1138" s="104">
        <v>79</v>
      </c>
      <c r="E1138" s="104">
        <v>103</v>
      </c>
      <c r="F1138" s="108"/>
    </row>
    <row r="1139" spans="1:6" s="104" customFormat="1" ht="13.5">
      <c r="A1139" s="239" t="s">
        <v>1259</v>
      </c>
      <c r="B1139" s="104">
        <v>101</v>
      </c>
      <c r="C1139" s="104">
        <v>226</v>
      </c>
      <c r="D1139" s="104">
        <v>109</v>
      </c>
      <c r="E1139" s="104">
        <v>117</v>
      </c>
      <c r="F1139" s="108"/>
    </row>
    <row r="1140" spans="1:6" s="104" customFormat="1" ht="13.5">
      <c r="A1140" s="239" t="s">
        <v>1260</v>
      </c>
      <c r="B1140" s="104">
        <v>89</v>
      </c>
      <c r="C1140" s="104">
        <v>169</v>
      </c>
      <c r="D1140" s="104">
        <v>85</v>
      </c>
      <c r="E1140" s="104">
        <v>84</v>
      </c>
      <c r="F1140" s="108"/>
    </row>
    <row r="1141" spans="1:6" s="104" customFormat="1" ht="13.5">
      <c r="A1141" s="239" t="s">
        <v>1261</v>
      </c>
      <c r="B1141" s="104">
        <v>78</v>
      </c>
      <c r="C1141" s="104">
        <v>143</v>
      </c>
      <c r="D1141" s="104">
        <v>79</v>
      </c>
      <c r="E1141" s="104">
        <v>64</v>
      </c>
      <c r="F1141" s="108"/>
    </row>
    <row r="1142" spans="1:6" s="104" customFormat="1" ht="13.5">
      <c r="A1142" s="239" t="s">
        <v>1262</v>
      </c>
      <c r="B1142" s="104">
        <v>95</v>
      </c>
      <c r="C1142" s="104">
        <v>231</v>
      </c>
      <c r="D1142" s="104">
        <v>110</v>
      </c>
      <c r="E1142" s="104">
        <v>121</v>
      </c>
      <c r="F1142" s="108"/>
    </row>
    <row r="1143" spans="1:6" s="104" customFormat="1" ht="13.5">
      <c r="A1143" s="239" t="s">
        <v>1263</v>
      </c>
      <c r="B1143" s="104">
        <v>245</v>
      </c>
      <c r="C1143" s="104">
        <v>651</v>
      </c>
      <c r="D1143" s="104">
        <v>321</v>
      </c>
      <c r="E1143" s="104">
        <v>330</v>
      </c>
      <c r="F1143" s="108"/>
    </row>
    <row r="1144" spans="1:6" s="104" customFormat="1" ht="13.5">
      <c r="A1144" s="239" t="s">
        <v>1264</v>
      </c>
      <c r="B1144" s="104">
        <v>205</v>
      </c>
      <c r="C1144" s="104">
        <v>454</v>
      </c>
      <c r="D1144" s="104">
        <v>215</v>
      </c>
      <c r="E1144" s="104">
        <v>239</v>
      </c>
      <c r="F1144" s="108"/>
    </row>
    <row r="1145" spans="1:6" s="104" customFormat="1" ht="13.5">
      <c r="A1145" s="239" t="s">
        <v>1265</v>
      </c>
      <c r="B1145" s="104">
        <v>99</v>
      </c>
      <c r="C1145" s="104">
        <v>250</v>
      </c>
      <c r="D1145" s="104">
        <v>120</v>
      </c>
      <c r="E1145" s="104">
        <v>130</v>
      </c>
      <c r="F1145" s="108"/>
    </row>
    <row r="1146" spans="1:6" s="104" customFormat="1" ht="13.5">
      <c r="A1146" s="239" t="s">
        <v>1266</v>
      </c>
      <c r="B1146" s="104">
        <v>63</v>
      </c>
      <c r="C1146" s="104">
        <v>122</v>
      </c>
      <c r="D1146" s="104">
        <v>65</v>
      </c>
      <c r="E1146" s="104">
        <v>57</v>
      </c>
      <c r="F1146" s="108"/>
    </row>
    <row r="1147" spans="1:6" s="104" customFormat="1" ht="13.5">
      <c r="A1147" s="239" t="s">
        <v>1267</v>
      </c>
      <c r="B1147" s="104">
        <v>127</v>
      </c>
      <c r="C1147" s="104">
        <v>266</v>
      </c>
      <c r="D1147" s="104">
        <v>132</v>
      </c>
      <c r="E1147" s="104">
        <v>134</v>
      </c>
      <c r="F1147" s="108"/>
    </row>
    <row r="1148" spans="1:6" s="104" customFormat="1" ht="13.5">
      <c r="A1148" s="239" t="s">
        <v>1268</v>
      </c>
      <c r="B1148" s="104">
        <v>50</v>
      </c>
      <c r="C1148" s="104">
        <v>109</v>
      </c>
      <c r="D1148" s="104">
        <v>52</v>
      </c>
      <c r="E1148" s="104">
        <v>57</v>
      </c>
      <c r="F1148" s="108"/>
    </row>
    <row r="1149" spans="1:6" s="104" customFormat="1" ht="13.5">
      <c r="A1149" s="239" t="s">
        <v>1269</v>
      </c>
      <c r="B1149" s="104">
        <v>102</v>
      </c>
      <c r="C1149" s="104">
        <v>204</v>
      </c>
      <c r="D1149" s="104">
        <v>102</v>
      </c>
      <c r="E1149" s="104">
        <v>102</v>
      </c>
      <c r="F1149" s="108"/>
    </row>
    <row r="1150" spans="1:6" s="104" customFormat="1" ht="13.5">
      <c r="A1150" s="239" t="s">
        <v>1270</v>
      </c>
      <c r="B1150" s="104">
        <v>83</v>
      </c>
      <c r="C1150" s="104">
        <v>165</v>
      </c>
      <c r="D1150" s="104">
        <v>85</v>
      </c>
      <c r="E1150" s="104">
        <v>80</v>
      </c>
      <c r="F1150" s="108"/>
    </row>
    <row r="1151" spans="1:6" s="104" customFormat="1" ht="13.5">
      <c r="A1151" s="239" t="s">
        <v>1271</v>
      </c>
      <c r="B1151" s="104">
        <v>153</v>
      </c>
      <c r="C1151" s="104">
        <v>392</v>
      </c>
      <c r="D1151" s="104">
        <v>194</v>
      </c>
      <c r="E1151" s="104">
        <v>198</v>
      </c>
      <c r="F1151" s="108"/>
    </row>
    <row r="1152" spans="1:6" s="104" customFormat="1" ht="13.5">
      <c r="A1152" s="239" t="s">
        <v>1272</v>
      </c>
      <c r="B1152" s="104">
        <v>191</v>
      </c>
      <c r="C1152" s="104">
        <v>478</v>
      </c>
      <c r="D1152" s="104">
        <v>230</v>
      </c>
      <c r="E1152" s="104">
        <v>248</v>
      </c>
      <c r="F1152" s="108"/>
    </row>
    <row r="1153" spans="1:6" s="104" customFormat="1" ht="13.5">
      <c r="A1153" s="239" t="s">
        <v>1273</v>
      </c>
      <c r="B1153" s="104">
        <v>28</v>
      </c>
      <c r="C1153" s="104">
        <v>99</v>
      </c>
      <c r="D1153" s="104">
        <v>45</v>
      </c>
      <c r="E1153" s="104">
        <v>54</v>
      </c>
      <c r="F1153" s="108"/>
    </row>
    <row r="1154" spans="1:6" s="104" customFormat="1" ht="13.5">
      <c r="A1154" s="239" t="s">
        <v>1274</v>
      </c>
      <c r="B1154" s="104">
        <v>122</v>
      </c>
      <c r="C1154" s="104">
        <v>263</v>
      </c>
      <c r="D1154" s="104">
        <v>120</v>
      </c>
      <c r="E1154" s="104">
        <v>143</v>
      </c>
      <c r="F1154" s="108"/>
    </row>
    <row r="1155" spans="1:6" s="104" customFormat="1" ht="13.5">
      <c r="A1155" s="239" t="s">
        <v>1275</v>
      </c>
      <c r="B1155" s="104">
        <v>160</v>
      </c>
      <c r="C1155" s="104">
        <v>387</v>
      </c>
      <c r="D1155" s="104">
        <v>202</v>
      </c>
      <c r="E1155" s="108">
        <v>185</v>
      </c>
      <c r="F1155" s="108"/>
    </row>
    <row r="1156" spans="1:6" s="104" customFormat="1" ht="13.5">
      <c r="A1156" s="239" t="s">
        <v>1276</v>
      </c>
      <c r="B1156" s="104">
        <v>140</v>
      </c>
      <c r="C1156" s="104">
        <v>313</v>
      </c>
      <c r="D1156" s="104">
        <v>137</v>
      </c>
      <c r="E1156" s="108">
        <v>176</v>
      </c>
      <c r="F1156" s="108"/>
    </row>
    <row r="1157" spans="1:6" s="104" customFormat="1" ht="13.5">
      <c r="A1157" s="239" t="s">
        <v>1277</v>
      </c>
      <c r="B1157" s="104">
        <v>264</v>
      </c>
      <c r="C1157" s="104">
        <v>658</v>
      </c>
      <c r="D1157" s="104">
        <v>319</v>
      </c>
      <c r="E1157" s="104">
        <v>339</v>
      </c>
      <c r="F1157" s="108"/>
    </row>
    <row r="1158" spans="1:6" s="104" customFormat="1" ht="13.5">
      <c r="A1158" s="239" t="s">
        <v>1278</v>
      </c>
      <c r="B1158" s="104">
        <v>258</v>
      </c>
      <c r="C1158" s="104">
        <v>591</v>
      </c>
      <c r="D1158" s="104">
        <v>288</v>
      </c>
      <c r="E1158" s="104">
        <v>303</v>
      </c>
      <c r="F1158" s="108"/>
    </row>
    <row r="1159" spans="1:6" s="104" customFormat="1" ht="13.5">
      <c r="A1159" s="239" t="s">
        <v>1279</v>
      </c>
      <c r="B1159" s="104">
        <v>107</v>
      </c>
      <c r="C1159" s="104">
        <v>307</v>
      </c>
      <c r="D1159" s="104">
        <v>147</v>
      </c>
      <c r="E1159" s="104">
        <v>160</v>
      </c>
      <c r="F1159" s="108"/>
    </row>
    <row r="1160" spans="1:6" s="104" customFormat="1" ht="13.5">
      <c r="A1160" s="239" t="s">
        <v>1280</v>
      </c>
      <c r="B1160" s="104">
        <v>198</v>
      </c>
      <c r="C1160" s="104">
        <v>531</v>
      </c>
      <c r="D1160" s="104">
        <v>266</v>
      </c>
      <c r="E1160" s="104">
        <v>265</v>
      </c>
      <c r="F1160" s="108"/>
    </row>
    <row r="1161" spans="1:6" s="104" customFormat="1" ht="13.5">
      <c r="A1161" s="239" t="s">
        <v>1281</v>
      </c>
      <c r="B1161" s="104">
        <v>129</v>
      </c>
      <c r="C1161" s="104">
        <v>292</v>
      </c>
      <c r="D1161" s="104">
        <v>151</v>
      </c>
      <c r="E1161" s="104">
        <v>141</v>
      </c>
      <c r="F1161" s="108"/>
    </row>
    <row r="1162" spans="1:6" s="104" customFormat="1" ht="13.5">
      <c r="A1162" s="286" t="s">
        <v>1282</v>
      </c>
      <c r="B1162" s="104">
        <v>190</v>
      </c>
      <c r="C1162" s="104">
        <v>479</v>
      </c>
      <c r="D1162" s="104">
        <v>248</v>
      </c>
      <c r="E1162" s="104">
        <v>231</v>
      </c>
      <c r="F1162" s="108"/>
    </row>
    <row r="1163" spans="1:6" s="104" customFormat="1" ht="13.5">
      <c r="A1163" s="239" t="s">
        <v>1283</v>
      </c>
      <c r="B1163" s="104">
        <v>120</v>
      </c>
      <c r="C1163" s="104">
        <v>331</v>
      </c>
      <c r="D1163" s="104">
        <v>167</v>
      </c>
      <c r="E1163" s="104">
        <v>164</v>
      </c>
      <c r="F1163" s="108"/>
    </row>
    <row r="1164" spans="1:6" s="104" customFormat="1" ht="13.5">
      <c r="A1164" s="239" t="s">
        <v>1284</v>
      </c>
      <c r="B1164" s="104">
        <v>386</v>
      </c>
      <c r="C1164" s="104">
        <v>962</v>
      </c>
      <c r="D1164" s="104">
        <v>463</v>
      </c>
      <c r="E1164" s="104">
        <v>499</v>
      </c>
      <c r="F1164" s="108"/>
    </row>
    <row r="1165" spans="1:6" s="104" customFormat="1" ht="13.5">
      <c r="A1165" s="239" t="s">
        <v>1285</v>
      </c>
      <c r="B1165" s="104">
        <v>101</v>
      </c>
      <c r="C1165" s="104">
        <v>291</v>
      </c>
      <c r="D1165" s="104">
        <v>140</v>
      </c>
      <c r="E1165" s="104">
        <v>151</v>
      </c>
      <c r="F1165" s="108"/>
    </row>
    <row r="1166" spans="1:6" s="104" customFormat="1" ht="13.5">
      <c r="A1166" s="239" t="s">
        <v>1286</v>
      </c>
      <c r="B1166" s="104">
        <v>356</v>
      </c>
      <c r="C1166" s="104">
        <v>916</v>
      </c>
      <c r="D1166" s="104">
        <v>393</v>
      </c>
      <c r="E1166" s="104">
        <v>523</v>
      </c>
      <c r="F1166" s="108"/>
    </row>
    <row r="1167" spans="1:6" s="104" customFormat="1" ht="13.5">
      <c r="A1167" s="239" t="s">
        <v>1287</v>
      </c>
      <c r="B1167" s="104">
        <v>99</v>
      </c>
      <c r="C1167" s="104">
        <v>233</v>
      </c>
      <c r="D1167" s="104">
        <v>111</v>
      </c>
      <c r="E1167" s="104">
        <v>122</v>
      </c>
      <c r="F1167" s="108"/>
    </row>
    <row r="1168" spans="1:6" s="104" customFormat="1" ht="13.5">
      <c r="A1168" s="239" t="s">
        <v>1288</v>
      </c>
      <c r="B1168" s="104">
        <v>48</v>
      </c>
      <c r="C1168" s="104">
        <v>146</v>
      </c>
      <c r="D1168" s="104">
        <v>78</v>
      </c>
      <c r="E1168" s="104">
        <v>68</v>
      </c>
      <c r="F1168" s="108"/>
    </row>
    <row r="1169" spans="1:6" s="104" customFormat="1" ht="13.5">
      <c r="A1169" s="239" t="s">
        <v>1289</v>
      </c>
      <c r="B1169" s="104">
        <v>88</v>
      </c>
      <c r="C1169" s="104">
        <v>168</v>
      </c>
      <c r="D1169" s="104">
        <v>99</v>
      </c>
      <c r="E1169" s="104">
        <v>69</v>
      </c>
      <c r="F1169" s="108"/>
    </row>
    <row r="1170" spans="1:6" s="104" customFormat="1" ht="13.5">
      <c r="A1170" s="239" t="s">
        <v>1290</v>
      </c>
      <c r="B1170" s="104">
        <v>159</v>
      </c>
      <c r="C1170" s="104">
        <v>365</v>
      </c>
      <c r="D1170" s="104">
        <v>183</v>
      </c>
      <c r="E1170" s="104">
        <v>182</v>
      </c>
      <c r="F1170" s="108"/>
    </row>
    <row r="1171" spans="1:6" s="104" customFormat="1" ht="13.5">
      <c r="A1171" s="239"/>
      <c r="F1171" s="108"/>
    </row>
    <row r="1172" spans="1:6" s="219" customFormat="1" ht="13.5">
      <c r="A1172" s="220" t="s">
        <v>1390</v>
      </c>
      <c r="B1172" s="219">
        <f>SUM(B1173:B1191)</f>
        <v>4573</v>
      </c>
      <c r="C1172" s="219">
        <f>SUM(C1173:C1191)</f>
        <v>10839</v>
      </c>
      <c r="D1172" s="219">
        <f>SUM(D1173:D1191)</f>
        <v>5114</v>
      </c>
      <c r="E1172" s="219">
        <f>SUM(E1173:E1191)</f>
        <v>5725</v>
      </c>
      <c r="F1172" s="244"/>
    </row>
    <row r="1173" spans="1:6" s="104" customFormat="1" ht="13.5">
      <c r="A1173" s="239" t="s">
        <v>1622</v>
      </c>
      <c r="B1173" s="104">
        <v>1</v>
      </c>
      <c r="C1173" s="104">
        <v>2</v>
      </c>
      <c r="D1173" s="104">
        <v>1</v>
      </c>
      <c r="E1173" s="104">
        <v>1</v>
      </c>
      <c r="F1173" s="108"/>
    </row>
    <row r="1174" spans="1:6" s="104" customFormat="1" ht="13.5">
      <c r="A1174" s="239" t="s">
        <v>1623</v>
      </c>
      <c r="B1174" s="104">
        <v>111</v>
      </c>
      <c r="C1174" s="104">
        <v>269</v>
      </c>
      <c r="D1174" s="104">
        <v>129</v>
      </c>
      <c r="E1174" s="104">
        <v>140</v>
      </c>
      <c r="F1174" s="108"/>
    </row>
    <row r="1175" spans="1:6" s="104" customFormat="1" ht="13.5">
      <c r="A1175" s="239" t="s">
        <v>1624</v>
      </c>
      <c r="B1175" s="104">
        <v>72</v>
      </c>
      <c r="C1175" s="104">
        <v>155</v>
      </c>
      <c r="D1175" s="104">
        <v>73</v>
      </c>
      <c r="E1175" s="104">
        <v>82</v>
      </c>
      <c r="F1175" s="108"/>
    </row>
    <row r="1176" spans="1:6" s="104" customFormat="1" ht="13.5">
      <c r="A1176" s="239" t="s">
        <v>1625</v>
      </c>
      <c r="B1176" s="104">
        <v>70</v>
      </c>
      <c r="C1176" s="104">
        <v>198</v>
      </c>
      <c r="D1176" s="104">
        <v>95</v>
      </c>
      <c r="E1176" s="104">
        <v>103</v>
      </c>
      <c r="F1176" s="108"/>
    </row>
    <row r="1177" spans="1:6" s="104" customFormat="1" ht="13.5">
      <c r="A1177" s="239" t="s">
        <v>1626</v>
      </c>
      <c r="B1177" s="104">
        <v>113</v>
      </c>
      <c r="C1177" s="104">
        <v>303</v>
      </c>
      <c r="D1177" s="104">
        <v>142</v>
      </c>
      <c r="E1177" s="104">
        <v>161</v>
      </c>
      <c r="F1177" s="108"/>
    </row>
    <row r="1178" spans="1:6" s="104" customFormat="1" ht="13.5">
      <c r="A1178" s="239" t="s">
        <v>1627</v>
      </c>
      <c r="B1178" s="104">
        <v>211</v>
      </c>
      <c r="C1178" s="104">
        <v>471</v>
      </c>
      <c r="D1178" s="104">
        <v>221</v>
      </c>
      <c r="E1178" s="104">
        <v>250</v>
      </c>
      <c r="F1178" s="108"/>
    </row>
    <row r="1179" spans="1:6" s="104" customFormat="1" ht="13.5">
      <c r="A1179" s="239" t="s">
        <v>1628</v>
      </c>
      <c r="B1179" s="104">
        <v>321</v>
      </c>
      <c r="C1179" s="104">
        <v>750</v>
      </c>
      <c r="D1179" s="104">
        <v>351</v>
      </c>
      <c r="E1179" s="104">
        <v>399</v>
      </c>
      <c r="F1179" s="108"/>
    </row>
    <row r="1180" spans="1:6" s="104" customFormat="1" ht="13.5">
      <c r="A1180" s="239" t="s">
        <v>2176</v>
      </c>
      <c r="B1180" s="104">
        <v>87</v>
      </c>
      <c r="C1180" s="104">
        <v>207</v>
      </c>
      <c r="D1180" s="104">
        <v>94</v>
      </c>
      <c r="E1180" s="104">
        <v>113</v>
      </c>
      <c r="F1180" s="108"/>
    </row>
    <row r="1181" spans="1:6" s="104" customFormat="1" ht="13.5">
      <c r="A1181" s="239" t="s">
        <v>2177</v>
      </c>
      <c r="B1181" s="104">
        <v>165</v>
      </c>
      <c r="C1181" s="104">
        <v>449</v>
      </c>
      <c r="D1181" s="104">
        <v>231</v>
      </c>
      <c r="E1181" s="104">
        <v>218</v>
      </c>
      <c r="F1181" s="108"/>
    </row>
    <row r="1182" spans="1:6" s="104" customFormat="1" ht="13.5">
      <c r="A1182" s="239" t="s">
        <v>2178</v>
      </c>
      <c r="B1182" s="104">
        <v>27</v>
      </c>
      <c r="C1182" s="104">
        <v>64</v>
      </c>
      <c r="D1182" s="104">
        <v>33</v>
      </c>
      <c r="E1182" s="104">
        <v>31</v>
      </c>
      <c r="F1182" s="108"/>
    </row>
    <row r="1183" spans="1:6" s="104" customFormat="1" ht="13.5">
      <c r="A1183" s="239" t="s">
        <v>2515</v>
      </c>
      <c r="B1183" s="104">
        <v>57</v>
      </c>
      <c r="C1183" s="104">
        <v>162</v>
      </c>
      <c r="D1183" s="104">
        <v>77</v>
      </c>
      <c r="E1183" s="104">
        <v>85</v>
      </c>
      <c r="F1183" s="108"/>
    </row>
    <row r="1184" spans="1:6" s="104" customFormat="1" ht="13.5">
      <c r="A1184" s="239" t="s">
        <v>2514</v>
      </c>
      <c r="B1184" s="104">
        <v>1961</v>
      </c>
      <c r="C1184" s="104">
        <v>4431</v>
      </c>
      <c r="D1184" s="104">
        <v>2035</v>
      </c>
      <c r="E1184" s="104">
        <v>2396</v>
      </c>
      <c r="F1184" s="108"/>
    </row>
    <row r="1185" spans="1:6" s="104" customFormat="1" ht="13.5">
      <c r="A1185" s="239" t="s">
        <v>2516</v>
      </c>
      <c r="B1185" s="104">
        <v>789</v>
      </c>
      <c r="C1185" s="104">
        <v>1851</v>
      </c>
      <c r="D1185" s="104">
        <v>886</v>
      </c>
      <c r="E1185" s="104">
        <v>965</v>
      </c>
      <c r="F1185" s="108"/>
    </row>
    <row r="1186" spans="1:6" s="104" customFormat="1" ht="13.5">
      <c r="A1186" s="239" t="s">
        <v>2517</v>
      </c>
      <c r="B1186" s="104">
        <v>71</v>
      </c>
      <c r="C1186" s="104">
        <v>168</v>
      </c>
      <c r="D1186" s="104">
        <v>76</v>
      </c>
      <c r="E1186" s="104">
        <v>92</v>
      </c>
      <c r="F1186" s="108"/>
    </row>
    <row r="1187" spans="1:6" s="104" customFormat="1" ht="13.5">
      <c r="A1187" s="239" t="s">
        <v>2518</v>
      </c>
      <c r="B1187" s="104">
        <v>210</v>
      </c>
      <c r="C1187" s="104">
        <v>557</v>
      </c>
      <c r="D1187" s="104">
        <v>261</v>
      </c>
      <c r="E1187" s="104">
        <v>296</v>
      </c>
      <c r="F1187" s="108"/>
    </row>
    <row r="1188" spans="1:6" s="104" customFormat="1" ht="13.5">
      <c r="A1188" s="239" t="s">
        <v>2519</v>
      </c>
      <c r="B1188" s="104">
        <v>33</v>
      </c>
      <c r="C1188" s="104">
        <v>90</v>
      </c>
      <c r="D1188" s="104">
        <v>44</v>
      </c>
      <c r="E1188" s="104">
        <v>46</v>
      </c>
      <c r="F1188" s="108"/>
    </row>
    <row r="1189" spans="1:6" s="104" customFormat="1" ht="13.5">
      <c r="A1189" s="239" t="s">
        <v>2520</v>
      </c>
      <c r="B1189" s="104">
        <v>29</v>
      </c>
      <c r="C1189" s="104">
        <v>78</v>
      </c>
      <c r="D1189" s="104">
        <v>37</v>
      </c>
      <c r="E1189" s="104">
        <v>41</v>
      </c>
      <c r="F1189" s="108"/>
    </row>
    <row r="1190" spans="1:6" s="104" customFormat="1" ht="13.5">
      <c r="A1190" s="239" t="s">
        <v>2521</v>
      </c>
      <c r="B1190" s="104">
        <v>59</v>
      </c>
      <c r="C1190" s="104">
        <v>193</v>
      </c>
      <c r="D1190" s="104">
        <v>98</v>
      </c>
      <c r="E1190" s="104">
        <v>95</v>
      </c>
      <c r="F1190" s="108"/>
    </row>
    <row r="1191" spans="1:6" s="104" customFormat="1" ht="13.5">
      <c r="A1191" s="239" t="s">
        <v>2522</v>
      </c>
      <c r="B1191" s="104">
        <v>186</v>
      </c>
      <c r="C1191" s="104">
        <v>441</v>
      </c>
      <c r="D1191" s="104">
        <v>230</v>
      </c>
      <c r="E1191" s="104">
        <v>211</v>
      </c>
      <c r="F1191" s="108"/>
    </row>
    <row r="1192" spans="1:6" s="104" customFormat="1" ht="13.5">
      <c r="A1192" s="280"/>
      <c r="D1192" s="108"/>
      <c r="E1192" s="108"/>
      <c r="F1192" s="108"/>
    </row>
    <row r="1193" spans="1:6" s="219" customFormat="1" ht="13.5">
      <c r="A1193" s="284" t="s">
        <v>2214</v>
      </c>
      <c r="B1193" s="219">
        <f>SUM(B1194:B1252)</f>
        <v>3115</v>
      </c>
      <c r="C1193" s="219">
        <f>SUM(C1194:C1252)</f>
        <v>7360</v>
      </c>
      <c r="D1193" s="219">
        <f>SUM(D1194:D1252)</f>
        <v>3374</v>
      </c>
      <c r="E1193" s="219">
        <f>SUM(E1194:E1252)</f>
        <v>3986</v>
      </c>
      <c r="F1193" s="244"/>
    </row>
    <row r="1194" spans="1:6" s="104" customFormat="1" ht="13.5">
      <c r="A1194" s="280" t="s">
        <v>2215</v>
      </c>
      <c r="B1194" s="104">
        <v>33</v>
      </c>
      <c r="C1194" s="104">
        <v>72</v>
      </c>
      <c r="D1194" s="108">
        <v>35</v>
      </c>
      <c r="E1194" s="108">
        <v>37</v>
      </c>
      <c r="F1194" s="108"/>
    </row>
    <row r="1195" spans="1:6" s="104" customFormat="1" ht="13.5">
      <c r="A1195" s="280" t="s">
        <v>2216</v>
      </c>
      <c r="B1195" s="104">
        <v>87</v>
      </c>
      <c r="C1195" s="104">
        <v>156</v>
      </c>
      <c r="D1195" s="108">
        <v>66</v>
      </c>
      <c r="E1195" s="108">
        <v>90</v>
      </c>
      <c r="F1195" s="108"/>
    </row>
    <row r="1196" spans="1:6" s="104" customFormat="1" ht="13.5">
      <c r="A1196" s="280" t="s">
        <v>2217</v>
      </c>
      <c r="B1196" s="104">
        <v>76</v>
      </c>
      <c r="C1196" s="104">
        <v>187</v>
      </c>
      <c r="D1196" s="108">
        <v>84</v>
      </c>
      <c r="E1196" s="108">
        <v>103</v>
      </c>
      <c r="F1196" s="108"/>
    </row>
    <row r="1197" spans="1:6" s="104" customFormat="1" ht="13.5">
      <c r="A1197" s="280" t="s">
        <v>2218</v>
      </c>
      <c r="B1197" s="104">
        <v>57</v>
      </c>
      <c r="C1197" s="104">
        <v>151</v>
      </c>
      <c r="D1197" s="108">
        <v>69</v>
      </c>
      <c r="E1197" s="108">
        <v>82</v>
      </c>
      <c r="F1197" s="108"/>
    </row>
    <row r="1198" spans="1:6" s="104" customFormat="1" ht="13.5">
      <c r="A1198" s="280" t="s">
        <v>2219</v>
      </c>
      <c r="B1198" s="104">
        <v>49</v>
      </c>
      <c r="C1198" s="104">
        <v>123</v>
      </c>
      <c r="D1198" s="108">
        <v>57</v>
      </c>
      <c r="E1198" s="108">
        <v>66</v>
      </c>
      <c r="F1198" s="108"/>
    </row>
    <row r="1199" spans="1:6" s="104" customFormat="1" ht="13.5">
      <c r="A1199" s="280" t="s">
        <v>2220</v>
      </c>
      <c r="B1199" s="104">
        <v>34</v>
      </c>
      <c r="C1199" s="104">
        <v>61</v>
      </c>
      <c r="D1199" s="108">
        <v>27</v>
      </c>
      <c r="E1199" s="108">
        <v>34</v>
      </c>
      <c r="F1199" s="108"/>
    </row>
    <row r="1200" spans="1:6" s="104" customFormat="1" ht="13.5">
      <c r="A1200" s="280" t="s">
        <v>2221</v>
      </c>
      <c r="B1200" s="104">
        <v>62</v>
      </c>
      <c r="C1200" s="104">
        <v>168</v>
      </c>
      <c r="D1200" s="108">
        <v>77</v>
      </c>
      <c r="E1200" s="108">
        <v>91</v>
      </c>
      <c r="F1200" s="108"/>
    </row>
    <row r="1201" spans="1:6" s="104" customFormat="1" ht="13.5">
      <c r="A1201" s="280" t="s">
        <v>2222</v>
      </c>
      <c r="B1201" s="104">
        <v>62</v>
      </c>
      <c r="C1201" s="104">
        <v>151</v>
      </c>
      <c r="D1201" s="108">
        <v>68</v>
      </c>
      <c r="E1201" s="108">
        <v>83</v>
      </c>
      <c r="F1201" s="108"/>
    </row>
    <row r="1202" spans="1:6" s="104" customFormat="1" ht="13.5">
      <c r="A1202" s="280" t="s">
        <v>2223</v>
      </c>
      <c r="B1202" s="104">
        <v>13</v>
      </c>
      <c r="C1202" s="104">
        <v>25</v>
      </c>
      <c r="D1202" s="108">
        <v>11</v>
      </c>
      <c r="E1202" s="108">
        <v>14</v>
      </c>
      <c r="F1202" s="108"/>
    </row>
    <row r="1203" spans="1:6" s="104" customFormat="1" ht="13.5">
      <c r="A1203" s="280" t="s">
        <v>2224</v>
      </c>
      <c r="B1203" s="104">
        <v>50</v>
      </c>
      <c r="C1203" s="104">
        <v>92</v>
      </c>
      <c r="D1203" s="108">
        <v>31</v>
      </c>
      <c r="E1203" s="108">
        <v>61</v>
      </c>
      <c r="F1203" s="108"/>
    </row>
    <row r="1204" spans="1:6" s="104" customFormat="1" ht="13.5">
      <c r="A1204" s="280" t="s">
        <v>2225</v>
      </c>
      <c r="B1204" s="104">
        <v>46</v>
      </c>
      <c r="C1204" s="104">
        <v>128</v>
      </c>
      <c r="D1204" s="108">
        <v>55</v>
      </c>
      <c r="E1204" s="108">
        <v>73</v>
      </c>
      <c r="F1204" s="108"/>
    </row>
    <row r="1205" spans="1:6" s="104" customFormat="1" ht="13.5">
      <c r="A1205" s="280" t="s">
        <v>2226</v>
      </c>
      <c r="B1205" s="104">
        <v>18</v>
      </c>
      <c r="C1205" s="104">
        <v>29</v>
      </c>
      <c r="D1205" s="108">
        <v>13</v>
      </c>
      <c r="E1205" s="108">
        <v>16</v>
      </c>
      <c r="F1205" s="108"/>
    </row>
    <row r="1206" spans="1:6" s="104" customFormat="1" ht="13.5">
      <c r="A1206" s="280" t="s">
        <v>2227</v>
      </c>
      <c r="B1206" s="104">
        <v>67</v>
      </c>
      <c r="C1206" s="104">
        <v>163</v>
      </c>
      <c r="D1206" s="108">
        <v>70</v>
      </c>
      <c r="E1206" s="108">
        <v>93</v>
      </c>
      <c r="F1206" s="108"/>
    </row>
    <row r="1207" spans="1:6" s="104" customFormat="1" ht="13.5">
      <c r="A1207" s="280" t="s">
        <v>1629</v>
      </c>
      <c r="B1207" s="104">
        <v>33</v>
      </c>
      <c r="C1207" s="104">
        <v>80</v>
      </c>
      <c r="D1207" s="108">
        <v>32</v>
      </c>
      <c r="E1207" s="108">
        <v>48</v>
      </c>
      <c r="F1207" s="108"/>
    </row>
    <row r="1208" spans="1:6" s="104" customFormat="1" ht="13.5">
      <c r="A1208" s="280" t="s">
        <v>1630</v>
      </c>
      <c r="B1208" s="104">
        <v>26</v>
      </c>
      <c r="C1208" s="104">
        <v>49</v>
      </c>
      <c r="D1208" s="108">
        <v>26</v>
      </c>
      <c r="E1208" s="108">
        <v>23</v>
      </c>
      <c r="F1208" s="108"/>
    </row>
    <row r="1209" spans="1:6" s="104" customFormat="1" ht="13.5">
      <c r="A1209" s="280" t="s">
        <v>1631</v>
      </c>
      <c r="B1209" s="104">
        <v>51</v>
      </c>
      <c r="C1209" s="104">
        <v>123</v>
      </c>
      <c r="D1209" s="108">
        <v>51</v>
      </c>
      <c r="E1209" s="108">
        <v>72</v>
      </c>
      <c r="F1209" s="108"/>
    </row>
    <row r="1210" spans="1:6" s="104" customFormat="1" ht="13.5">
      <c r="A1210" s="280" t="s">
        <v>1632</v>
      </c>
      <c r="B1210" s="104">
        <v>22</v>
      </c>
      <c r="C1210" s="104">
        <v>47</v>
      </c>
      <c r="D1210" s="108">
        <v>18</v>
      </c>
      <c r="E1210" s="108">
        <v>29</v>
      </c>
      <c r="F1210" s="108"/>
    </row>
    <row r="1211" spans="1:6" s="104" customFormat="1" ht="13.5">
      <c r="A1211" s="280" t="s">
        <v>1633</v>
      </c>
      <c r="B1211" s="104">
        <v>55</v>
      </c>
      <c r="C1211" s="104">
        <v>142</v>
      </c>
      <c r="D1211" s="108">
        <v>73</v>
      </c>
      <c r="E1211" s="108">
        <v>69</v>
      </c>
      <c r="F1211" s="108"/>
    </row>
    <row r="1212" spans="1:6" s="104" customFormat="1" ht="13.5">
      <c r="A1212" s="280" t="s">
        <v>1634</v>
      </c>
      <c r="B1212" s="104">
        <v>52</v>
      </c>
      <c r="C1212" s="104">
        <v>137</v>
      </c>
      <c r="D1212" s="108">
        <v>68</v>
      </c>
      <c r="E1212" s="108">
        <v>69</v>
      </c>
      <c r="F1212" s="108"/>
    </row>
    <row r="1213" spans="1:6" s="257" customFormat="1" ht="13.5">
      <c r="A1213" s="280" t="s">
        <v>1635</v>
      </c>
      <c r="B1213" s="104">
        <v>104</v>
      </c>
      <c r="C1213" s="104">
        <v>228</v>
      </c>
      <c r="D1213" s="108">
        <v>111</v>
      </c>
      <c r="E1213" s="108">
        <v>117</v>
      </c>
      <c r="F1213" s="108"/>
    </row>
    <row r="1214" spans="1:6" s="257" customFormat="1" ht="13.5">
      <c r="A1214" s="280" t="s">
        <v>1636</v>
      </c>
      <c r="B1214" s="104">
        <v>68</v>
      </c>
      <c r="C1214" s="104">
        <v>158</v>
      </c>
      <c r="D1214" s="108">
        <v>76</v>
      </c>
      <c r="E1214" s="108">
        <v>82</v>
      </c>
      <c r="F1214" s="108"/>
    </row>
    <row r="1215" spans="1:6" s="257" customFormat="1" ht="13.5">
      <c r="A1215" s="280" t="s">
        <v>1637</v>
      </c>
      <c r="B1215" s="104">
        <v>57</v>
      </c>
      <c r="C1215" s="104">
        <v>132</v>
      </c>
      <c r="D1215" s="108">
        <v>57</v>
      </c>
      <c r="E1215" s="108">
        <v>75</v>
      </c>
      <c r="F1215" s="108"/>
    </row>
    <row r="1216" spans="1:6" s="257" customFormat="1" ht="13.5">
      <c r="A1216" s="280" t="s">
        <v>1638</v>
      </c>
      <c r="B1216" s="104">
        <v>60</v>
      </c>
      <c r="C1216" s="104">
        <v>143</v>
      </c>
      <c r="D1216" s="108">
        <v>74</v>
      </c>
      <c r="E1216" s="108">
        <v>69</v>
      </c>
      <c r="F1216" s="108"/>
    </row>
    <row r="1217" spans="1:6" s="257" customFormat="1" ht="13.5">
      <c r="A1217" s="280" t="s">
        <v>1639</v>
      </c>
      <c r="B1217" s="104">
        <v>35</v>
      </c>
      <c r="C1217" s="104">
        <v>92</v>
      </c>
      <c r="D1217" s="108">
        <v>39</v>
      </c>
      <c r="E1217" s="108">
        <v>53</v>
      </c>
      <c r="F1217" s="108"/>
    </row>
    <row r="1218" spans="1:6" s="257" customFormat="1" ht="13.5">
      <c r="A1218" s="280" t="s">
        <v>1640</v>
      </c>
      <c r="B1218" s="104">
        <v>73</v>
      </c>
      <c r="C1218" s="104">
        <v>200</v>
      </c>
      <c r="D1218" s="108">
        <v>97</v>
      </c>
      <c r="E1218" s="108">
        <v>103</v>
      </c>
      <c r="F1218" s="108"/>
    </row>
    <row r="1219" spans="1:6" s="257" customFormat="1" ht="13.5">
      <c r="A1219" s="280" t="s">
        <v>1641</v>
      </c>
      <c r="B1219" s="104">
        <v>47</v>
      </c>
      <c r="C1219" s="104">
        <v>96</v>
      </c>
      <c r="D1219" s="108">
        <v>44</v>
      </c>
      <c r="E1219" s="108">
        <v>52</v>
      </c>
      <c r="F1219" s="108"/>
    </row>
    <row r="1220" spans="1:6" s="257" customFormat="1" ht="13.5">
      <c r="A1220" s="280" t="s">
        <v>1642</v>
      </c>
      <c r="B1220" s="104">
        <v>47</v>
      </c>
      <c r="C1220" s="104">
        <v>100</v>
      </c>
      <c r="D1220" s="108">
        <v>44</v>
      </c>
      <c r="E1220" s="108">
        <v>56</v>
      </c>
      <c r="F1220" s="108"/>
    </row>
    <row r="1221" spans="1:6" s="257" customFormat="1" ht="13.5">
      <c r="A1221" s="280" t="s">
        <v>1643</v>
      </c>
      <c r="B1221" s="104">
        <v>23</v>
      </c>
      <c r="C1221" s="104">
        <v>60</v>
      </c>
      <c r="D1221" s="108">
        <v>27</v>
      </c>
      <c r="E1221" s="108">
        <v>33</v>
      </c>
      <c r="F1221" s="108"/>
    </row>
    <row r="1222" spans="1:6" s="257" customFormat="1" ht="13.5">
      <c r="A1222" s="280" t="s">
        <v>1644</v>
      </c>
      <c r="B1222" s="104">
        <v>45</v>
      </c>
      <c r="C1222" s="104">
        <v>110</v>
      </c>
      <c r="D1222" s="108">
        <v>46</v>
      </c>
      <c r="E1222" s="108">
        <v>64</v>
      </c>
      <c r="F1222" s="108"/>
    </row>
    <row r="1223" spans="1:6" s="257" customFormat="1" ht="13.5">
      <c r="A1223" s="280" t="s">
        <v>1645</v>
      </c>
      <c r="B1223" s="104">
        <v>45</v>
      </c>
      <c r="C1223" s="104">
        <v>98</v>
      </c>
      <c r="D1223" s="108">
        <v>40</v>
      </c>
      <c r="E1223" s="108">
        <v>58</v>
      </c>
      <c r="F1223" s="108"/>
    </row>
    <row r="1224" spans="1:6" s="257" customFormat="1" ht="13.5">
      <c r="A1224" s="280" t="s">
        <v>1646</v>
      </c>
      <c r="B1224" s="104">
        <v>46</v>
      </c>
      <c r="C1224" s="104">
        <v>85</v>
      </c>
      <c r="D1224" s="108">
        <v>43</v>
      </c>
      <c r="E1224" s="108">
        <v>42</v>
      </c>
      <c r="F1224" s="108"/>
    </row>
    <row r="1225" spans="1:6" s="257" customFormat="1" ht="13.5">
      <c r="A1225" s="280" t="s">
        <v>1647</v>
      </c>
      <c r="B1225" s="104">
        <v>36</v>
      </c>
      <c r="C1225" s="104">
        <v>87</v>
      </c>
      <c r="D1225" s="108">
        <v>36</v>
      </c>
      <c r="E1225" s="108">
        <v>51</v>
      </c>
      <c r="F1225" s="108"/>
    </row>
    <row r="1226" spans="1:6" s="257" customFormat="1" ht="13.5">
      <c r="A1226" s="280" t="s">
        <v>1648</v>
      </c>
      <c r="B1226" s="104">
        <v>41</v>
      </c>
      <c r="C1226" s="104">
        <v>96</v>
      </c>
      <c r="D1226" s="108">
        <v>41</v>
      </c>
      <c r="E1226" s="108">
        <v>55</v>
      </c>
      <c r="F1226" s="108"/>
    </row>
    <row r="1227" spans="1:6" s="257" customFormat="1" ht="13.5">
      <c r="A1227" s="280" t="s">
        <v>1649</v>
      </c>
      <c r="B1227" s="104">
        <v>48</v>
      </c>
      <c r="C1227" s="104">
        <v>118</v>
      </c>
      <c r="D1227" s="108">
        <v>57</v>
      </c>
      <c r="E1227" s="108">
        <v>61</v>
      </c>
      <c r="F1227" s="108"/>
    </row>
    <row r="1228" spans="1:6" s="257" customFormat="1" ht="13.5">
      <c r="A1228" s="280" t="s">
        <v>1650</v>
      </c>
      <c r="B1228" s="104">
        <v>89</v>
      </c>
      <c r="C1228" s="104">
        <v>245</v>
      </c>
      <c r="D1228" s="108">
        <v>117</v>
      </c>
      <c r="E1228" s="108">
        <v>128</v>
      </c>
      <c r="F1228" s="108"/>
    </row>
    <row r="1229" spans="1:6" s="257" customFormat="1" ht="13.5">
      <c r="A1229" s="280" t="s">
        <v>1651</v>
      </c>
      <c r="B1229" s="104">
        <v>62</v>
      </c>
      <c r="C1229" s="104">
        <v>190</v>
      </c>
      <c r="D1229" s="108">
        <v>85</v>
      </c>
      <c r="E1229" s="108">
        <v>105</v>
      </c>
      <c r="F1229" s="108"/>
    </row>
    <row r="1230" spans="1:6" s="257" customFormat="1" ht="13.5">
      <c r="A1230" s="280" t="s">
        <v>1652</v>
      </c>
      <c r="B1230" s="104">
        <v>36</v>
      </c>
      <c r="C1230" s="104">
        <v>72</v>
      </c>
      <c r="D1230" s="108">
        <v>37</v>
      </c>
      <c r="E1230" s="108">
        <v>35</v>
      </c>
      <c r="F1230" s="108"/>
    </row>
    <row r="1231" spans="1:6" s="257" customFormat="1" ht="13.5">
      <c r="A1231" s="280" t="s">
        <v>1653</v>
      </c>
      <c r="B1231" s="104">
        <v>68</v>
      </c>
      <c r="C1231" s="104">
        <v>150</v>
      </c>
      <c r="D1231" s="108">
        <v>65</v>
      </c>
      <c r="E1231" s="108">
        <v>85</v>
      </c>
      <c r="F1231" s="108"/>
    </row>
    <row r="1232" spans="1:6" s="257" customFormat="1" ht="13.5">
      <c r="A1232" s="280" t="s">
        <v>1654</v>
      </c>
      <c r="B1232" s="104">
        <v>81</v>
      </c>
      <c r="C1232" s="104">
        <v>220</v>
      </c>
      <c r="D1232" s="108">
        <v>109</v>
      </c>
      <c r="E1232" s="108">
        <v>111</v>
      </c>
      <c r="F1232" s="108"/>
    </row>
    <row r="1233" spans="1:6" s="257" customFormat="1" ht="13.5">
      <c r="A1233" s="280" t="s">
        <v>1655</v>
      </c>
      <c r="B1233" s="104">
        <v>37</v>
      </c>
      <c r="C1233" s="104">
        <v>80</v>
      </c>
      <c r="D1233" s="108">
        <v>37</v>
      </c>
      <c r="E1233" s="108">
        <v>43</v>
      </c>
      <c r="F1233" s="108"/>
    </row>
    <row r="1234" spans="1:6" s="257" customFormat="1" ht="13.5">
      <c r="A1234" s="280" t="s">
        <v>1656</v>
      </c>
      <c r="B1234" s="104">
        <v>25</v>
      </c>
      <c r="C1234" s="104">
        <v>57</v>
      </c>
      <c r="D1234" s="108">
        <v>27</v>
      </c>
      <c r="E1234" s="108">
        <v>30</v>
      </c>
      <c r="F1234" s="108"/>
    </row>
    <row r="1235" spans="1:6" s="257" customFormat="1" ht="13.5">
      <c r="A1235" s="280" t="s">
        <v>1657</v>
      </c>
      <c r="B1235" s="104">
        <v>41</v>
      </c>
      <c r="C1235" s="104">
        <v>102</v>
      </c>
      <c r="D1235" s="108">
        <v>50</v>
      </c>
      <c r="E1235" s="108">
        <v>52</v>
      </c>
      <c r="F1235" s="108"/>
    </row>
    <row r="1236" spans="1:6" s="257" customFormat="1" ht="13.5">
      <c r="A1236" s="280" t="s">
        <v>1658</v>
      </c>
      <c r="B1236" s="104">
        <v>119</v>
      </c>
      <c r="C1236" s="104">
        <v>280</v>
      </c>
      <c r="D1236" s="108">
        <v>132</v>
      </c>
      <c r="E1236" s="108">
        <v>148</v>
      </c>
      <c r="F1236" s="108"/>
    </row>
    <row r="1237" spans="1:6" s="257" customFormat="1" ht="13.5">
      <c r="A1237" s="280" t="s">
        <v>1659</v>
      </c>
      <c r="B1237" s="104">
        <v>84</v>
      </c>
      <c r="C1237" s="104">
        <v>195</v>
      </c>
      <c r="D1237" s="108">
        <v>92</v>
      </c>
      <c r="E1237" s="108">
        <v>103</v>
      </c>
      <c r="F1237" s="108"/>
    </row>
    <row r="1238" spans="1:6" s="257" customFormat="1" ht="13.5">
      <c r="A1238" s="280" t="s">
        <v>1660</v>
      </c>
      <c r="B1238" s="104">
        <v>50</v>
      </c>
      <c r="C1238" s="104">
        <v>136</v>
      </c>
      <c r="D1238" s="108">
        <v>64</v>
      </c>
      <c r="E1238" s="108">
        <v>72</v>
      </c>
      <c r="F1238" s="108"/>
    </row>
    <row r="1239" spans="1:6" s="257" customFormat="1" ht="13.5">
      <c r="A1239" s="280" t="s">
        <v>1661</v>
      </c>
      <c r="B1239" s="104">
        <v>136</v>
      </c>
      <c r="C1239" s="104">
        <v>317</v>
      </c>
      <c r="D1239" s="108">
        <v>154</v>
      </c>
      <c r="E1239" s="108">
        <v>163</v>
      </c>
      <c r="F1239" s="108"/>
    </row>
    <row r="1240" spans="1:6" s="257" customFormat="1" ht="13.5">
      <c r="A1240" s="280" t="s">
        <v>1662</v>
      </c>
      <c r="B1240" s="104">
        <v>41</v>
      </c>
      <c r="C1240" s="104">
        <v>93</v>
      </c>
      <c r="D1240" s="108">
        <v>45</v>
      </c>
      <c r="E1240" s="108">
        <v>48</v>
      </c>
      <c r="F1240" s="108"/>
    </row>
    <row r="1241" spans="1:6" s="257" customFormat="1" ht="13.5">
      <c r="A1241" s="280" t="s">
        <v>1663</v>
      </c>
      <c r="B1241" s="104">
        <v>32</v>
      </c>
      <c r="C1241" s="104">
        <v>66</v>
      </c>
      <c r="D1241" s="108">
        <v>31</v>
      </c>
      <c r="E1241" s="108">
        <v>35</v>
      </c>
      <c r="F1241" s="108"/>
    </row>
    <row r="1242" spans="1:6" s="257" customFormat="1" ht="13.5">
      <c r="A1242" s="280" t="s">
        <v>1664</v>
      </c>
      <c r="B1242" s="104">
        <v>26</v>
      </c>
      <c r="C1242" s="104">
        <v>63</v>
      </c>
      <c r="D1242" s="108">
        <v>25</v>
      </c>
      <c r="E1242" s="108">
        <v>38</v>
      </c>
      <c r="F1242" s="108"/>
    </row>
    <row r="1243" spans="1:6" s="257" customFormat="1" ht="13.5">
      <c r="A1243" s="280" t="s">
        <v>1665</v>
      </c>
      <c r="B1243" s="104">
        <v>15</v>
      </c>
      <c r="C1243" s="104">
        <v>43</v>
      </c>
      <c r="D1243" s="108">
        <v>18</v>
      </c>
      <c r="E1243" s="108">
        <v>25</v>
      </c>
      <c r="F1243" s="108"/>
    </row>
    <row r="1244" spans="1:6" s="257" customFormat="1" ht="13.5">
      <c r="A1244" s="280" t="s">
        <v>1666</v>
      </c>
      <c r="B1244" s="104">
        <v>37</v>
      </c>
      <c r="C1244" s="104">
        <v>79</v>
      </c>
      <c r="D1244" s="108">
        <v>33</v>
      </c>
      <c r="E1244" s="108">
        <v>46</v>
      </c>
      <c r="F1244" s="108"/>
    </row>
    <row r="1245" spans="1:6" s="257" customFormat="1" ht="13.5">
      <c r="A1245" s="280" t="s">
        <v>1667</v>
      </c>
      <c r="B1245" s="104">
        <v>18</v>
      </c>
      <c r="C1245" s="104">
        <v>44</v>
      </c>
      <c r="D1245" s="108">
        <v>19</v>
      </c>
      <c r="E1245" s="108">
        <v>25</v>
      </c>
      <c r="F1245" s="108"/>
    </row>
    <row r="1246" spans="1:6" s="257" customFormat="1" ht="13.5">
      <c r="A1246" s="280" t="s">
        <v>1668</v>
      </c>
      <c r="B1246" s="104">
        <v>60</v>
      </c>
      <c r="C1246" s="104">
        <v>134</v>
      </c>
      <c r="D1246" s="108">
        <v>59</v>
      </c>
      <c r="E1246" s="108">
        <v>75</v>
      </c>
      <c r="F1246" s="108"/>
    </row>
    <row r="1247" spans="1:6" s="257" customFormat="1" ht="13.5">
      <c r="A1247" s="280" t="s">
        <v>414</v>
      </c>
      <c r="B1247" s="104">
        <v>33</v>
      </c>
      <c r="C1247" s="104">
        <v>86</v>
      </c>
      <c r="D1247" s="108">
        <v>38</v>
      </c>
      <c r="E1247" s="108">
        <v>48</v>
      </c>
      <c r="F1247" s="104"/>
    </row>
    <row r="1248" spans="1:6" s="257" customFormat="1" ht="13.5">
      <c r="A1248" s="280" t="s">
        <v>415</v>
      </c>
      <c r="B1248" s="104">
        <v>89</v>
      </c>
      <c r="C1248" s="104">
        <v>174</v>
      </c>
      <c r="D1248" s="108">
        <v>73</v>
      </c>
      <c r="E1248" s="108">
        <v>101</v>
      </c>
      <c r="F1248" s="104"/>
    </row>
    <row r="1249" spans="1:6" s="257" customFormat="1" ht="13.5">
      <c r="A1249" s="280" t="s">
        <v>416</v>
      </c>
      <c r="B1249" s="104">
        <v>82</v>
      </c>
      <c r="C1249" s="104">
        <v>191</v>
      </c>
      <c r="D1249" s="108">
        <v>89</v>
      </c>
      <c r="E1249" s="108">
        <v>102</v>
      </c>
      <c r="F1249" s="104"/>
    </row>
    <row r="1250" spans="1:6" s="257" customFormat="1" ht="13.5">
      <c r="A1250" s="280" t="s">
        <v>417</v>
      </c>
      <c r="B1250" s="104">
        <v>52</v>
      </c>
      <c r="C1250" s="104">
        <v>127</v>
      </c>
      <c r="D1250" s="108">
        <v>56</v>
      </c>
      <c r="E1250" s="108">
        <v>71</v>
      </c>
      <c r="F1250" s="104"/>
    </row>
    <row r="1251" spans="1:6" s="257" customFormat="1" ht="13.5">
      <c r="A1251" s="280" t="s">
        <v>418</v>
      </c>
      <c r="B1251" s="104">
        <v>30</v>
      </c>
      <c r="C1251" s="104">
        <v>82</v>
      </c>
      <c r="D1251" s="108">
        <v>43</v>
      </c>
      <c r="E1251" s="108">
        <v>39</v>
      </c>
      <c r="F1251" s="104"/>
    </row>
    <row r="1252" spans="1:6" s="257" customFormat="1" ht="13.5">
      <c r="A1252" s="280" t="s">
        <v>2228</v>
      </c>
      <c r="B1252" s="104">
        <v>104</v>
      </c>
      <c r="C1252" s="104">
        <v>247</v>
      </c>
      <c r="D1252" s="108">
        <v>113</v>
      </c>
      <c r="E1252" s="108">
        <v>134</v>
      </c>
      <c r="F1252" s="104"/>
    </row>
    <row r="1253" spans="1:6" s="257" customFormat="1" ht="13.5">
      <c r="A1253" s="280"/>
      <c r="B1253" s="104"/>
      <c r="C1253" s="104"/>
      <c r="D1253" s="108"/>
      <c r="E1253" s="108"/>
      <c r="F1253" s="104"/>
    </row>
    <row r="1254" spans="1:6" s="277" customFormat="1" ht="13.5">
      <c r="A1254" s="284" t="s">
        <v>2229</v>
      </c>
      <c r="B1254" s="219">
        <f>SUM(B1255:B1342)</f>
        <v>3650</v>
      </c>
      <c r="C1254" s="219">
        <f>SUM(C1255:C1342)</f>
        <v>8391</v>
      </c>
      <c r="D1254" s="219">
        <f>SUM(D1255:D1342)</f>
        <v>4027</v>
      </c>
      <c r="E1254" s="219">
        <f>SUM(E1255:E1342)</f>
        <v>4364</v>
      </c>
      <c r="F1254" s="219"/>
    </row>
    <row r="1255" spans="1:6" s="257" customFormat="1" ht="13.5">
      <c r="A1255" s="280" t="s">
        <v>419</v>
      </c>
      <c r="B1255" s="104">
        <v>44</v>
      </c>
      <c r="C1255" s="104">
        <v>107</v>
      </c>
      <c r="D1255" s="108">
        <v>47</v>
      </c>
      <c r="E1255" s="108">
        <v>60</v>
      </c>
      <c r="F1255" s="104"/>
    </row>
    <row r="1256" spans="1:6" s="257" customFormat="1" ht="13.5">
      <c r="A1256" s="280" t="s">
        <v>420</v>
      </c>
      <c r="B1256" s="104">
        <v>88</v>
      </c>
      <c r="C1256" s="104">
        <v>132</v>
      </c>
      <c r="D1256" s="108">
        <v>92</v>
      </c>
      <c r="E1256" s="108">
        <v>40</v>
      </c>
      <c r="F1256" s="104"/>
    </row>
    <row r="1257" spans="1:6" s="257" customFormat="1" ht="13.5">
      <c r="A1257" s="280" t="s">
        <v>421</v>
      </c>
      <c r="B1257" s="104">
        <v>35</v>
      </c>
      <c r="C1257" s="104">
        <v>89</v>
      </c>
      <c r="D1257" s="108">
        <v>38</v>
      </c>
      <c r="E1257" s="108">
        <v>51</v>
      </c>
      <c r="F1257" s="104"/>
    </row>
    <row r="1258" spans="1:6" s="257" customFormat="1" ht="13.5">
      <c r="A1258" s="280" t="s">
        <v>422</v>
      </c>
      <c r="B1258" s="104">
        <v>269</v>
      </c>
      <c r="C1258" s="104">
        <v>552</v>
      </c>
      <c r="D1258" s="108">
        <v>263</v>
      </c>
      <c r="E1258" s="108">
        <v>289</v>
      </c>
      <c r="F1258" s="104"/>
    </row>
    <row r="1259" spans="1:6" s="257" customFormat="1" ht="13.5">
      <c r="A1259" s="280" t="s">
        <v>1291</v>
      </c>
      <c r="B1259" s="104">
        <v>39</v>
      </c>
      <c r="C1259" s="104">
        <v>74</v>
      </c>
      <c r="D1259" s="108">
        <v>37</v>
      </c>
      <c r="E1259" s="108">
        <v>37</v>
      </c>
      <c r="F1259" s="104"/>
    </row>
    <row r="1260" spans="1:6" s="257" customFormat="1" ht="13.5">
      <c r="A1260" s="280" t="s">
        <v>1292</v>
      </c>
      <c r="B1260" s="104">
        <v>99</v>
      </c>
      <c r="C1260" s="104">
        <v>223</v>
      </c>
      <c r="D1260" s="108">
        <v>103</v>
      </c>
      <c r="E1260" s="108">
        <v>120</v>
      </c>
      <c r="F1260" s="104"/>
    </row>
    <row r="1261" spans="1:6" s="257" customFormat="1" ht="13.5">
      <c r="A1261" s="280" t="s">
        <v>1293</v>
      </c>
      <c r="B1261" s="104">
        <v>117</v>
      </c>
      <c r="C1261" s="104">
        <v>240</v>
      </c>
      <c r="D1261" s="108">
        <v>119</v>
      </c>
      <c r="E1261" s="108">
        <v>121</v>
      </c>
      <c r="F1261" s="104"/>
    </row>
    <row r="1262" spans="1:6" s="257" customFormat="1" ht="13.5">
      <c r="A1262" s="280" t="s">
        <v>423</v>
      </c>
      <c r="B1262" s="104">
        <v>64</v>
      </c>
      <c r="C1262" s="104">
        <v>110</v>
      </c>
      <c r="D1262" s="108">
        <v>56</v>
      </c>
      <c r="E1262" s="108">
        <v>54</v>
      </c>
      <c r="F1262" s="104"/>
    </row>
    <row r="1263" spans="1:6" s="257" customFormat="1" ht="13.5">
      <c r="A1263" s="280" t="s">
        <v>424</v>
      </c>
      <c r="B1263" s="104">
        <v>14</v>
      </c>
      <c r="C1263" s="104">
        <v>27</v>
      </c>
      <c r="D1263" s="108">
        <v>9</v>
      </c>
      <c r="E1263" s="108">
        <v>18</v>
      </c>
      <c r="F1263" s="104"/>
    </row>
    <row r="1264" spans="1:6" s="257" customFormat="1" ht="13.5">
      <c r="A1264" s="280" t="s">
        <v>2230</v>
      </c>
      <c r="B1264" s="104">
        <v>42</v>
      </c>
      <c r="C1264" s="104">
        <v>110</v>
      </c>
      <c r="D1264" s="108">
        <v>52</v>
      </c>
      <c r="E1264" s="108">
        <v>58</v>
      </c>
      <c r="F1264" s="104"/>
    </row>
    <row r="1265" spans="1:6" s="257" customFormat="1" ht="13.5">
      <c r="A1265" s="280" t="s">
        <v>2231</v>
      </c>
      <c r="B1265" s="104">
        <v>33</v>
      </c>
      <c r="C1265" s="104">
        <v>81</v>
      </c>
      <c r="D1265" s="108">
        <v>34</v>
      </c>
      <c r="E1265" s="108">
        <v>47</v>
      </c>
      <c r="F1265" s="104"/>
    </row>
    <row r="1266" spans="1:6" s="257" customFormat="1" ht="13.5">
      <c r="A1266" s="280" t="s">
        <v>2232</v>
      </c>
      <c r="B1266" s="104">
        <v>20</v>
      </c>
      <c r="C1266" s="104">
        <v>52</v>
      </c>
      <c r="D1266" s="108">
        <v>25</v>
      </c>
      <c r="E1266" s="108">
        <v>27</v>
      </c>
      <c r="F1266" s="104"/>
    </row>
    <row r="1267" spans="1:6" s="257" customFormat="1" ht="13.5">
      <c r="A1267" s="280" t="s">
        <v>2233</v>
      </c>
      <c r="B1267" s="104">
        <v>13</v>
      </c>
      <c r="C1267" s="104">
        <v>33</v>
      </c>
      <c r="D1267" s="108">
        <v>13</v>
      </c>
      <c r="E1267" s="108">
        <v>20</v>
      </c>
      <c r="F1267" s="104"/>
    </row>
    <row r="1268" spans="1:6" s="257" customFormat="1" ht="13.5">
      <c r="A1268" s="280" t="s">
        <v>2234</v>
      </c>
      <c r="B1268" s="104">
        <v>47</v>
      </c>
      <c r="C1268" s="104">
        <v>115</v>
      </c>
      <c r="D1268" s="108">
        <v>51</v>
      </c>
      <c r="E1268" s="108">
        <v>64</v>
      </c>
      <c r="F1268" s="104"/>
    </row>
    <row r="1269" spans="1:6" s="257" customFormat="1" ht="13.5">
      <c r="A1269" s="280" t="s">
        <v>2235</v>
      </c>
      <c r="B1269" s="104">
        <v>42</v>
      </c>
      <c r="C1269" s="104">
        <v>109</v>
      </c>
      <c r="D1269" s="108">
        <v>52</v>
      </c>
      <c r="E1269" s="108">
        <v>57</v>
      </c>
      <c r="F1269" s="104"/>
    </row>
    <row r="1270" spans="1:6" s="257" customFormat="1" ht="13.5">
      <c r="A1270" s="280" t="s">
        <v>2236</v>
      </c>
      <c r="B1270" s="104">
        <v>6</v>
      </c>
      <c r="C1270" s="104">
        <v>18</v>
      </c>
      <c r="D1270" s="108">
        <v>9</v>
      </c>
      <c r="E1270" s="108">
        <v>9</v>
      </c>
      <c r="F1270" s="104"/>
    </row>
    <row r="1271" spans="1:6" s="257" customFormat="1" ht="13.5">
      <c r="A1271" s="280" t="s">
        <v>2237</v>
      </c>
      <c r="B1271" s="104">
        <v>38</v>
      </c>
      <c r="C1271" s="104">
        <v>66</v>
      </c>
      <c r="D1271" s="108">
        <v>33</v>
      </c>
      <c r="E1271" s="108">
        <v>33</v>
      </c>
      <c r="F1271" s="104"/>
    </row>
    <row r="1272" spans="1:6" s="257" customFormat="1" ht="13.5">
      <c r="A1272" s="280" t="s">
        <v>2238</v>
      </c>
      <c r="B1272" s="104">
        <v>5</v>
      </c>
      <c r="C1272" s="104">
        <v>9</v>
      </c>
      <c r="D1272" s="108">
        <v>5</v>
      </c>
      <c r="E1272" s="108">
        <v>4</v>
      </c>
      <c r="F1272" s="104"/>
    </row>
    <row r="1273" spans="1:6" s="257" customFormat="1" ht="13.5">
      <c r="A1273" s="280" t="s">
        <v>2239</v>
      </c>
      <c r="B1273" s="104">
        <v>136</v>
      </c>
      <c r="C1273" s="104">
        <v>360</v>
      </c>
      <c r="D1273" s="108">
        <v>178</v>
      </c>
      <c r="E1273" s="108">
        <v>182</v>
      </c>
      <c r="F1273" s="104"/>
    </row>
    <row r="1274" spans="1:6" s="257" customFormat="1" ht="13.5">
      <c r="A1274" s="280" t="s">
        <v>2240</v>
      </c>
      <c r="B1274" s="104">
        <v>57</v>
      </c>
      <c r="C1274" s="104">
        <v>128</v>
      </c>
      <c r="D1274" s="108">
        <v>63</v>
      </c>
      <c r="E1274" s="108">
        <v>65</v>
      </c>
      <c r="F1274" s="104"/>
    </row>
    <row r="1275" spans="1:6" s="257" customFormat="1" ht="13.5">
      <c r="A1275" s="280" t="s">
        <v>2241</v>
      </c>
      <c r="B1275" s="104">
        <v>35</v>
      </c>
      <c r="C1275" s="104">
        <v>101</v>
      </c>
      <c r="D1275" s="108">
        <v>55</v>
      </c>
      <c r="E1275" s="108">
        <v>46</v>
      </c>
      <c r="F1275" s="104"/>
    </row>
    <row r="1276" spans="1:5" s="257" customFormat="1" ht="13.5">
      <c r="A1276" s="280" t="s">
        <v>2242</v>
      </c>
      <c r="B1276" s="104">
        <v>48</v>
      </c>
      <c r="C1276" s="104">
        <v>114</v>
      </c>
      <c r="D1276" s="108">
        <v>61</v>
      </c>
      <c r="E1276" s="108">
        <v>53</v>
      </c>
    </row>
    <row r="1277" spans="1:5" s="257" customFormat="1" ht="13.5">
      <c r="A1277" s="280" t="s">
        <v>2243</v>
      </c>
      <c r="B1277" s="104">
        <v>33</v>
      </c>
      <c r="C1277" s="104">
        <v>76</v>
      </c>
      <c r="D1277" s="108">
        <v>33</v>
      </c>
      <c r="E1277" s="108">
        <v>43</v>
      </c>
    </row>
    <row r="1278" spans="1:5" s="257" customFormat="1" ht="13.5">
      <c r="A1278" s="280" t="s">
        <v>2244</v>
      </c>
      <c r="B1278" s="104">
        <v>32</v>
      </c>
      <c r="C1278" s="104">
        <v>81</v>
      </c>
      <c r="D1278" s="108">
        <v>31</v>
      </c>
      <c r="E1278" s="108">
        <v>50</v>
      </c>
    </row>
    <row r="1279" spans="1:5" s="257" customFormat="1" ht="13.5">
      <c r="A1279" s="280" t="s">
        <v>2245</v>
      </c>
      <c r="B1279" s="104">
        <v>3</v>
      </c>
      <c r="C1279" s="104">
        <v>11</v>
      </c>
      <c r="D1279" s="108">
        <v>4</v>
      </c>
      <c r="E1279" s="108">
        <v>7</v>
      </c>
    </row>
    <row r="1280" spans="1:5" s="257" customFormat="1" ht="13.5">
      <c r="A1280" s="280" t="s">
        <v>2246</v>
      </c>
      <c r="B1280" s="104">
        <v>51</v>
      </c>
      <c r="C1280" s="104">
        <v>116</v>
      </c>
      <c r="D1280" s="108">
        <v>55</v>
      </c>
      <c r="E1280" s="108">
        <v>61</v>
      </c>
    </row>
    <row r="1281" spans="1:5" s="257" customFormat="1" ht="13.5">
      <c r="A1281" s="280" t="s">
        <v>2247</v>
      </c>
      <c r="B1281" s="104">
        <v>35</v>
      </c>
      <c r="C1281" s="104">
        <v>77</v>
      </c>
      <c r="D1281" s="108">
        <v>38</v>
      </c>
      <c r="E1281" s="108">
        <v>39</v>
      </c>
    </row>
    <row r="1282" spans="1:5" s="257" customFormat="1" ht="13.5">
      <c r="A1282" s="280" t="s">
        <v>2248</v>
      </c>
      <c r="B1282" s="104">
        <v>35</v>
      </c>
      <c r="C1282" s="104">
        <v>71</v>
      </c>
      <c r="D1282" s="108">
        <v>35</v>
      </c>
      <c r="E1282" s="108">
        <v>36</v>
      </c>
    </row>
    <row r="1283" spans="1:5" s="257" customFormat="1" ht="13.5">
      <c r="A1283" s="280" t="s">
        <v>2249</v>
      </c>
      <c r="B1283" s="104">
        <v>27</v>
      </c>
      <c r="C1283" s="104">
        <v>72</v>
      </c>
      <c r="D1283" s="108">
        <v>33</v>
      </c>
      <c r="E1283" s="108">
        <v>39</v>
      </c>
    </row>
    <row r="1284" spans="1:5" s="257" customFormat="1" ht="13.5">
      <c r="A1284" s="280" t="s">
        <v>2250</v>
      </c>
      <c r="B1284" s="104">
        <v>54</v>
      </c>
      <c r="C1284" s="104">
        <v>126</v>
      </c>
      <c r="D1284" s="108">
        <v>57</v>
      </c>
      <c r="E1284" s="108">
        <v>69</v>
      </c>
    </row>
    <row r="1285" spans="1:5" s="257" customFormat="1" ht="13.5">
      <c r="A1285" s="280" t="s">
        <v>2251</v>
      </c>
      <c r="B1285" s="104">
        <v>21</v>
      </c>
      <c r="C1285" s="104">
        <v>52</v>
      </c>
      <c r="D1285" s="108">
        <v>21</v>
      </c>
      <c r="E1285" s="108">
        <v>31</v>
      </c>
    </row>
    <row r="1286" spans="1:5" s="257" customFormat="1" ht="13.5">
      <c r="A1286" s="280" t="s">
        <v>2252</v>
      </c>
      <c r="B1286" s="104">
        <v>57</v>
      </c>
      <c r="C1286" s="104">
        <v>106</v>
      </c>
      <c r="D1286" s="108">
        <v>58</v>
      </c>
      <c r="E1286" s="108">
        <v>48</v>
      </c>
    </row>
    <row r="1287" spans="1:5" s="257" customFormat="1" ht="13.5">
      <c r="A1287" s="280" t="s">
        <v>2253</v>
      </c>
      <c r="B1287" s="104">
        <v>10</v>
      </c>
      <c r="C1287" s="104">
        <v>17</v>
      </c>
      <c r="D1287" s="108">
        <v>9</v>
      </c>
      <c r="E1287" s="108">
        <v>8</v>
      </c>
    </row>
    <row r="1288" spans="1:5" s="257" customFormat="1" ht="13.5">
      <c r="A1288" s="280" t="s">
        <v>2254</v>
      </c>
      <c r="B1288" s="104">
        <v>47</v>
      </c>
      <c r="C1288" s="104">
        <v>92</v>
      </c>
      <c r="D1288" s="108">
        <v>44</v>
      </c>
      <c r="E1288" s="108">
        <v>48</v>
      </c>
    </row>
    <row r="1289" spans="1:5" s="257" customFormat="1" ht="13.5">
      <c r="A1289" s="280" t="s">
        <v>2255</v>
      </c>
      <c r="B1289" s="104">
        <v>43</v>
      </c>
      <c r="C1289" s="104">
        <v>85</v>
      </c>
      <c r="D1289" s="108">
        <v>36</v>
      </c>
      <c r="E1289" s="108">
        <v>49</v>
      </c>
    </row>
    <row r="1290" spans="1:5" s="257" customFormat="1" ht="13.5">
      <c r="A1290" s="280" t="s">
        <v>2256</v>
      </c>
      <c r="B1290" s="104">
        <v>12</v>
      </c>
      <c r="C1290" s="104">
        <v>31</v>
      </c>
      <c r="D1290" s="108">
        <v>14</v>
      </c>
      <c r="E1290" s="108">
        <v>17</v>
      </c>
    </row>
    <row r="1291" spans="1:5" s="257" customFormat="1" ht="13.5">
      <c r="A1291" s="280" t="s">
        <v>2257</v>
      </c>
      <c r="B1291" s="104">
        <v>27</v>
      </c>
      <c r="C1291" s="104">
        <v>67</v>
      </c>
      <c r="D1291" s="108">
        <v>30</v>
      </c>
      <c r="E1291" s="108">
        <v>37</v>
      </c>
    </row>
    <row r="1292" spans="1:5" s="257" customFormat="1" ht="13.5">
      <c r="A1292" s="280" t="s">
        <v>2258</v>
      </c>
      <c r="B1292" s="104">
        <v>16</v>
      </c>
      <c r="C1292" s="104">
        <v>39</v>
      </c>
      <c r="D1292" s="108">
        <v>19</v>
      </c>
      <c r="E1292" s="108">
        <v>20</v>
      </c>
    </row>
    <row r="1293" spans="1:5" s="257" customFormat="1" ht="13.5">
      <c r="A1293" s="280" t="s">
        <v>2259</v>
      </c>
      <c r="B1293" s="104">
        <v>4</v>
      </c>
      <c r="C1293" s="104">
        <v>9</v>
      </c>
      <c r="D1293" s="108">
        <v>4</v>
      </c>
      <c r="E1293" s="108">
        <v>5</v>
      </c>
    </row>
    <row r="1294" spans="1:5" s="257" customFormat="1" ht="13.5">
      <c r="A1294" s="280" t="s">
        <v>2260</v>
      </c>
      <c r="B1294" s="104">
        <v>64</v>
      </c>
      <c r="C1294" s="104">
        <v>155</v>
      </c>
      <c r="D1294" s="108">
        <v>75</v>
      </c>
      <c r="E1294" s="108">
        <v>80</v>
      </c>
    </row>
    <row r="1295" spans="1:5" s="257" customFormat="1" ht="13.5">
      <c r="A1295" s="280" t="s">
        <v>2261</v>
      </c>
      <c r="B1295" s="104">
        <v>12</v>
      </c>
      <c r="C1295" s="104">
        <v>35</v>
      </c>
      <c r="D1295" s="108">
        <v>16</v>
      </c>
      <c r="E1295" s="108">
        <v>19</v>
      </c>
    </row>
    <row r="1296" spans="1:5" s="257" customFormat="1" ht="13.5">
      <c r="A1296" s="280" t="s">
        <v>2262</v>
      </c>
      <c r="B1296" s="104">
        <v>23</v>
      </c>
      <c r="C1296" s="104">
        <v>66</v>
      </c>
      <c r="D1296" s="108">
        <v>30</v>
      </c>
      <c r="E1296" s="108">
        <v>36</v>
      </c>
    </row>
    <row r="1297" spans="1:5" s="257" customFormat="1" ht="13.5">
      <c r="A1297" s="280" t="s">
        <v>2263</v>
      </c>
      <c r="B1297" s="104">
        <v>13</v>
      </c>
      <c r="C1297" s="104">
        <v>25</v>
      </c>
      <c r="D1297" s="108">
        <v>16</v>
      </c>
      <c r="E1297" s="108">
        <v>9</v>
      </c>
    </row>
    <row r="1298" spans="1:5" s="257" customFormat="1" ht="13.5">
      <c r="A1298" s="280" t="s">
        <v>2264</v>
      </c>
      <c r="B1298" s="104">
        <v>32</v>
      </c>
      <c r="C1298" s="104">
        <v>82</v>
      </c>
      <c r="D1298" s="108">
        <v>32</v>
      </c>
      <c r="E1298" s="108">
        <v>50</v>
      </c>
    </row>
    <row r="1299" spans="1:5" s="257" customFormat="1" ht="13.5">
      <c r="A1299" s="280" t="s">
        <v>2265</v>
      </c>
      <c r="B1299" s="104">
        <v>21</v>
      </c>
      <c r="C1299" s="104">
        <v>48</v>
      </c>
      <c r="D1299" s="108">
        <v>23</v>
      </c>
      <c r="E1299" s="108">
        <v>25</v>
      </c>
    </row>
    <row r="1300" spans="1:5" s="257" customFormat="1" ht="13.5">
      <c r="A1300" s="280" t="s">
        <v>2266</v>
      </c>
      <c r="B1300" s="104">
        <v>69</v>
      </c>
      <c r="C1300" s="104">
        <v>176</v>
      </c>
      <c r="D1300" s="108">
        <v>78</v>
      </c>
      <c r="E1300" s="108">
        <v>98</v>
      </c>
    </row>
    <row r="1301" spans="1:5" s="257" customFormat="1" ht="13.5">
      <c r="A1301" s="280" t="s">
        <v>2267</v>
      </c>
      <c r="B1301" s="104">
        <v>71</v>
      </c>
      <c r="C1301" s="104">
        <v>199</v>
      </c>
      <c r="D1301" s="108">
        <v>105</v>
      </c>
      <c r="E1301" s="108">
        <v>94</v>
      </c>
    </row>
    <row r="1302" spans="1:5" s="257" customFormat="1" ht="13.5">
      <c r="A1302" s="280" t="s">
        <v>2268</v>
      </c>
      <c r="B1302" s="104">
        <v>38</v>
      </c>
      <c r="C1302" s="104">
        <v>91</v>
      </c>
      <c r="D1302" s="108">
        <v>40</v>
      </c>
      <c r="E1302" s="108">
        <v>51</v>
      </c>
    </row>
    <row r="1303" spans="1:5" s="257" customFormat="1" ht="13.5">
      <c r="A1303" s="280" t="s">
        <v>2269</v>
      </c>
      <c r="B1303" s="104">
        <v>26</v>
      </c>
      <c r="C1303" s="104">
        <v>69</v>
      </c>
      <c r="D1303" s="108">
        <v>36</v>
      </c>
      <c r="E1303" s="108">
        <v>33</v>
      </c>
    </row>
    <row r="1304" spans="1:5" s="257" customFormat="1" ht="13.5">
      <c r="A1304" s="280" t="s">
        <v>2270</v>
      </c>
      <c r="B1304" s="104">
        <v>46</v>
      </c>
      <c r="C1304" s="104">
        <v>113</v>
      </c>
      <c r="D1304" s="108">
        <v>54</v>
      </c>
      <c r="E1304" s="108">
        <v>59</v>
      </c>
    </row>
    <row r="1305" spans="1:5" s="257" customFormat="1" ht="13.5">
      <c r="A1305" s="280" t="s">
        <v>2271</v>
      </c>
      <c r="B1305" s="104">
        <v>20</v>
      </c>
      <c r="C1305" s="104">
        <v>52</v>
      </c>
      <c r="D1305" s="108">
        <v>23</v>
      </c>
      <c r="E1305" s="108">
        <v>29</v>
      </c>
    </row>
    <row r="1306" spans="1:5" s="257" customFormat="1" ht="13.5">
      <c r="A1306" s="280" t="s">
        <v>2272</v>
      </c>
      <c r="B1306" s="104">
        <v>48</v>
      </c>
      <c r="C1306" s="104">
        <v>112</v>
      </c>
      <c r="D1306" s="108">
        <v>54</v>
      </c>
      <c r="E1306" s="108">
        <v>58</v>
      </c>
    </row>
    <row r="1307" spans="1:5" s="257" customFormat="1" ht="13.5">
      <c r="A1307" s="280" t="s">
        <v>2273</v>
      </c>
      <c r="B1307" s="104">
        <v>71</v>
      </c>
      <c r="C1307" s="104">
        <v>177</v>
      </c>
      <c r="D1307" s="108">
        <v>83</v>
      </c>
      <c r="E1307" s="108">
        <v>94</v>
      </c>
    </row>
    <row r="1308" spans="1:5" s="257" customFormat="1" ht="13.5">
      <c r="A1308" s="280" t="s">
        <v>2274</v>
      </c>
      <c r="B1308" s="104">
        <v>76</v>
      </c>
      <c r="C1308" s="104">
        <v>180</v>
      </c>
      <c r="D1308" s="108">
        <v>82</v>
      </c>
      <c r="E1308" s="108">
        <v>98</v>
      </c>
    </row>
    <row r="1309" spans="1:5" s="257" customFormat="1" ht="13.5">
      <c r="A1309" s="280" t="s">
        <v>2275</v>
      </c>
      <c r="B1309" s="104">
        <v>89</v>
      </c>
      <c r="C1309" s="104">
        <v>231</v>
      </c>
      <c r="D1309" s="108">
        <v>123</v>
      </c>
      <c r="E1309" s="108">
        <v>108</v>
      </c>
    </row>
    <row r="1310" spans="1:5" s="257" customFormat="1" ht="13.5">
      <c r="A1310" s="280" t="s">
        <v>2276</v>
      </c>
      <c r="B1310" s="104">
        <v>101</v>
      </c>
      <c r="C1310" s="104">
        <v>224</v>
      </c>
      <c r="D1310" s="108">
        <v>110</v>
      </c>
      <c r="E1310" s="108">
        <v>114</v>
      </c>
    </row>
    <row r="1311" spans="1:5" s="257" customFormat="1" ht="13.5">
      <c r="A1311" s="280" t="s">
        <v>2277</v>
      </c>
      <c r="B1311" s="104">
        <v>19</v>
      </c>
      <c r="C1311" s="104">
        <v>44</v>
      </c>
      <c r="D1311" s="108">
        <v>19</v>
      </c>
      <c r="E1311" s="108">
        <v>25</v>
      </c>
    </row>
    <row r="1312" spans="1:5" s="257" customFormat="1" ht="13.5">
      <c r="A1312" s="280" t="s">
        <v>2278</v>
      </c>
      <c r="B1312" s="104">
        <v>39</v>
      </c>
      <c r="C1312" s="104">
        <v>106</v>
      </c>
      <c r="D1312" s="108">
        <v>51</v>
      </c>
      <c r="E1312" s="108">
        <v>55</v>
      </c>
    </row>
    <row r="1313" spans="1:5" s="257" customFormat="1" ht="13.5">
      <c r="A1313" s="280" t="s">
        <v>2279</v>
      </c>
      <c r="B1313" s="104">
        <v>27</v>
      </c>
      <c r="C1313" s="104">
        <v>52</v>
      </c>
      <c r="D1313" s="108">
        <v>25</v>
      </c>
      <c r="E1313" s="108">
        <v>27</v>
      </c>
    </row>
    <row r="1314" spans="1:5" s="257" customFormat="1" ht="13.5">
      <c r="A1314" s="280" t="s">
        <v>2280</v>
      </c>
      <c r="B1314" s="104">
        <v>34</v>
      </c>
      <c r="C1314" s="104">
        <v>82</v>
      </c>
      <c r="D1314" s="108">
        <v>39</v>
      </c>
      <c r="E1314" s="108">
        <v>43</v>
      </c>
    </row>
    <row r="1315" spans="1:5" s="257" customFormat="1" ht="13.5">
      <c r="A1315" s="280" t="s">
        <v>2281</v>
      </c>
      <c r="B1315" s="104">
        <v>18</v>
      </c>
      <c r="C1315" s="104">
        <v>36</v>
      </c>
      <c r="D1315" s="108">
        <v>14</v>
      </c>
      <c r="E1315" s="108">
        <v>22</v>
      </c>
    </row>
    <row r="1316" spans="1:5" s="257" customFormat="1" ht="13.5">
      <c r="A1316" s="280" t="s">
        <v>2282</v>
      </c>
      <c r="B1316" s="104">
        <v>16</v>
      </c>
      <c r="C1316" s="104">
        <v>26</v>
      </c>
      <c r="D1316" s="108">
        <v>13</v>
      </c>
      <c r="E1316" s="108">
        <v>13</v>
      </c>
    </row>
    <row r="1317" spans="1:5" s="257" customFormat="1" ht="13.5">
      <c r="A1317" s="280" t="s">
        <v>2283</v>
      </c>
      <c r="B1317" s="104">
        <v>56</v>
      </c>
      <c r="C1317" s="104">
        <v>124</v>
      </c>
      <c r="D1317" s="108">
        <v>62</v>
      </c>
      <c r="E1317" s="108">
        <v>62</v>
      </c>
    </row>
    <row r="1318" spans="1:5" s="257" customFormat="1" ht="13.5">
      <c r="A1318" s="280" t="s">
        <v>2284</v>
      </c>
      <c r="B1318" s="104">
        <v>31</v>
      </c>
      <c r="C1318" s="104">
        <v>82</v>
      </c>
      <c r="D1318" s="108">
        <v>40</v>
      </c>
      <c r="E1318" s="108">
        <v>42</v>
      </c>
    </row>
    <row r="1319" spans="1:5" s="257" customFormat="1" ht="13.5">
      <c r="A1319" s="280" t="s">
        <v>2285</v>
      </c>
      <c r="B1319" s="104">
        <v>15</v>
      </c>
      <c r="C1319" s="104">
        <v>42</v>
      </c>
      <c r="D1319" s="104">
        <v>20</v>
      </c>
      <c r="E1319" s="104">
        <v>22</v>
      </c>
    </row>
    <row r="1320" spans="1:5" s="257" customFormat="1" ht="13.5">
      <c r="A1320" s="280" t="s">
        <v>1294</v>
      </c>
      <c r="B1320" s="104">
        <v>39</v>
      </c>
      <c r="C1320" s="104">
        <v>108</v>
      </c>
      <c r="D1320" s="104">
        <v>44</v>
      </c>
      <c r="E1320" s="104">
        <v>64</v>
      </c>
    </row>
    <row r="1321" spans="1:5" s="257" customFormat="1" ht="13.5">
      <c r="A1321" s="280" t="s">
        <v>1295</v>
      </c>
      <c r="B1321" s="104">
        <v>44</v>
      </c>
      <c r="C1321" s="104">
        <v>103</v>
      </c>
      <c r="D1321" s="104">
        <v>40</v>
      </c>
      <c r="E1321" s="104">
        <v>63</v>
      </c>
    </row>
    <row r="1322" spans="1:5" s="257" customFormat="1" ht="13.5">
      <c r="A1322" s="280" t="s">
        <v>1296</v>
      </c>
      <c r="B1322" s="104">
        <v>83</v>
      </c>
      <c r="C1322" s="104">
        <v>194</v>
      </c>
      <c r="D1322" s="104">
        <v>94</v>
      </c>
      <c r="E1322" s="104">
        <v>100</v>
      </c>
    </row>
    <row r="1323" spans="1:5" s="257" customFormat="1" ht="13.5">
      <c r="A1323" s="280" t="s">
        <v>425</v>
      </c>
      <c r="B1323" s="104">
        <v>59</v>
      </c>
      <c r="C1323" s="104">
        <v>135</v>
      </c>
      <c r="D1323" s="104">
        <v>68</v>
      </c>
      <c r="E1323" s="104">
        <v>67</v>
      </c>
    </row>
    <row r="1324" spans="1:5" s="257" customFormat="1" ht="13.5">
      <c r="A1324" s="280" t="s">
        <v>426</v>
      </c>
      <c r="B1324" s="104">
        <v>39</v>
      </c>
      <c r="C1324" s="104">
        <v>91</v>
      </c>
      <c r="D1324" s="104">
        <v>46</v>
      </c>
      <c r="E1324" s="104">
        <v>45</v>
      </c>
    </row>
    <row r="1325" spans="1:5" s="257" customFormat="1" ht="13.5">
      <c r="A1325" s="280" t="s">
        <v>427</v>
      </c>
      <c r="B1325" s="104">
        <v>18</v>
      </c>
      <c r="C1325" s="104">
        <v>41</v>
      </c>
      <c r="D1325" s="104">
        <v>18</v>
      </c>
      <c r="E1325" s="104">
        <v>23</v>
      </c>
    </row>
    <row r="1326" spans="1:5" s="257" customFormat="1" ht="13.5">
      <c r="A1326" s="280" t="s">
        <v>428</v>
      </c>
      <c r="B1326" s="257">
        <v>29</v>
      </c>
      <c r="C1326" s="257">
        <v>75</v>
      </c>
      <c r="D1326" s="104">
        <v>35</v>
      </c>
      <c r="E1326" s="104">
        <v>40</v>
      </c>
    </row>
    <row r="1327" spans="1:5" s="257" customFormat="1" ht="13.5">
      <c r="A1327" s="280" t="s">
        <v>429</v>
      </c>
      <c r="B1327" s="257">
        <v>2</v>
      </c>
      <c r="C1327" s="257">
        <v>7</v>
      </c>
      <c r="D1327" s="257">
        <v>3</v>
      </c>
      <c r="E1327" s="257">
        <v>4</v>
      </c>
    </row>
    <row r="1328" spans="1:5" s="257" customFormat="1" ht="13.5">
      <c r="A1328" s="280" t="s">
        <v>430</v>
      </c>
      <c r="B1328" s="257">
        <v>37</v>
      </c>
      <c r="C1328" s="257">
        <v>86</v>
      </c>
      <c r="D1328" s="257">
        <v>37</v>
      </c>
      <c r="E1328" s="257">
        <v>49</v>
      </c>
    </row>
    <row r="1329" spans="1:5" s="257" customFormat="1" ht="13.5">
      <c r="A1329" s="280" t="s">
        <v>431</v>
      </c>
      <c r="B1329" s="257">
        <v>40</v>
      </c>
      <c r="C1329" s="257">
        <v>125</v>
      </c>
      <c r="D1329" s="257">
        <v>62</v>
      </c>
      <c r="E1329" s="257">
        <v>63</v>
      </c>
    </row>
    <row r="1330" spans="1:5" s="257" customFormat="1" ht="13.5">
      <c r="A1330" s="280" t="s">
        <v>432</v>
      </c>
      <c r="B1330" s="257">
        <v>36</v>
      </c>
      <c r="C1330" s="257">
        <v>94</v>
      </c>
      <c r="D1330" s="257">
        <v>43</v>
      </c>
      <c r="E1330" s="257">
        <v>51</v>
      </c>
    </row>
    <row r="1331" spans="1:5" s="257" customFormat="1" ht="13.5">
      <c r="A1331" s="280" t="s">
        <v>433</v>
      </c>
      <c r="B1331" s="257">
        <v>14</v>
      </c>
      <c r="C1331" s="257">
        <v>18</v>
      </c>
      <c r="D1331" s="257">
        <v>10</v>
      </c>
      <c r="E1331" s="257">
        <v>8</v>
      </c>
    </row>
    <row r="1332" spans="1:5" s="257" customFormat="1" ht="13.5">
      <c r="A1332" s="280" t="s">
        <v>1297</v>
      </c>
      <c r="B1332" s="257">
        <v>18</v>
      </c>
      <c r="C1332" s="257">
        <v>29</v>
      </c>
      <c r="D1332" s="257">
        <v>15</v>
      </c>
      <c r="E1332" s="257">
        <v>14</v>
      </c>
    </row>
    <row r="1333" spans="1:5" s="257" customFormat="1" ht="13.5">
      <c r="A1333" s="280" t="s">
        <v>1298</v>
      </c>
      <c r="B1333" s="257">
        <v>49</v>
      </c>
      <c r="C1333" s="257">
        <v>67</v>
      </c>
      <c r="D1333" s="257">
        <v>39</v>
      </c>
      <c r="E1333" s="257">
        <v>28</v>
      </c>
    </row>
    <row r="1334" spans="1:5" s="257" customFormat="1" ht="13.5">
      <c r="A1334" s="280" t="s">
        <v>1299</v>
      </c>
      <c r="B1334" s="257">
        <v>14</v>
      </c>
      <c r="C1334" s="257">
        <v>28</v>
      </c>
      <c r="D1334" s="257">
        <v>15</v>
      </c>
      <c r="E1334" s="257">
        <v>13</v>
      </c>
    </row>
    <row r="1335" spans="1:5" s="257" customFormat="1" ht="13.5">
      <c r="A1335" s="280" t="s">
        <v>1300</v>
      </c>
      <c r="B1335" s="257">
        <v>6</v>
      </c>
      <c r="C1335" s="257">
        <v>17</v>
      </c>
      <c r="D1335" s="257">
        <v>7</v>
      </c>
      <c r="E1335" s="257">
        <v>10</v>
      </c>
    </row>
    <row r="1336" spans="1:5" s="257" customFormat="1" ht="13.5">
      <c r="A1336" s="280" t="s">
        <v>1301</v>
      </c>
      <c r="B1336" s="257">
        <v>73</v>
      </c>
      <c r="C1336" s="257">
        <v>185</v>
      </c>
      <c r="D1336" s="257">
        <v>92</v>
      </c>
      <c r="E1336" s="257">
        <v>93</v>
      </c>
    </row>
    <row r="1337" spans="1:5" s="257" customFormat="1" ht="13.5">
      <c r="A1337" s="280" t="s">
        <v>1302</v>
      </c>
      <c r="B1337" s="257">
        <v>2</v>
      </c>
      <c r="C1337" s="257">
        <v>2</v>
      </c>
      <c r="D1337" s="257">
        <v>2</v>
      </c>
      <c r="E1337" s="304" t="s">
        <v>498</v>
      </c>
    </row>
    <row r="1338" spans="1:5" s="257" customFormat="1" ht="13.5">
      <c r="A1338" s="280" t="s">
        <v>1303</v>
      </c>
      <c r="B1338" s="257">
        <v>41</v>
      </c>
      <c r="C1338" s="257">
        <v>76</v>
      </c>
      <c r="D1338" s="257">
        <v>33</v>
      </c>
      <c r="E1338" s="257">
        <v>43</v>
      </c>
    </row>
    <row r="1339" spans="1:5" s="257" customFormat="1" ht="13.5">
      <c r="A1339" s="280" t="s">
        <v>1304</v>
      </c>
      <c r="B1339" s="257">
        <v>38</v>
      </c>
      <c r="C1339" s="257">
        <v>79</v>
      </c>
      <c r="D1339" s="257">
        <v>38</v>
      </c>
      <c r="E1339" s="257">
        <v>41</v>
      </c>
    </row>
    <row r="1340" spans="1:5" s="257" customFormat="1" ht="13.5">
      <c r="A1340" s="280" t="s">
        <v>1305</v>
      </c>
      <c r="B1340" s="257">
        <v>26</v>
      </c>
      <c r="C1340" s="257">
        <v>53</v>
      </c>
      <c r="D1340" s="257">
        <v>26</v>
      </c>
      <c r="E1340" s="257">
        <v>27</v>
      </c>
    </row>
    <row r="1341" spans="1:5" s="257" customFormat="1" ht="13.5">
      <c r="A1341" s="280" t="s">
        <v>1306</v>
      </c>
      <c r="B1341" s="257">
        <v>60</v>
      </c>
      <c r="C1341" s="257">
        <v>150</v>
      </c>
      <c r="D1341" s="257">
        <v>71</v>
      </c>
      <c r="E1341" s="257">
        <v>79</v>
      </c>
    </row>
    <row r="1342" spans="1:5" s="257" customFormat="1" ht="13.5">
      <c r="A1342" s="280" t="s">
        <v>1307</v>
      </c>
      <c r="B1342" s="257">
        <v>10</v>
      </c>
      <c r="C1342" s="257">
        <v>21</v>
      </c>
      <c r="D1342" s="257">
        <v>10</v>
      </c>
      <c r="E1342" s="257">
        <v>11</v>
      </c>
    </row>
    <row r="1343" s="257" customFormat="1" ht="13.5">
      <c r="A1343" s="280"/>
    </row>
    <row r="1344" spans="1:5" s="277" customFormat="1" ht="13.5">
      <c r="A1344" s="284" t="s">
        <v>2286</v>
      </c>
      <c r="B1344" s="277">
        <f>SUM(B1345:B1357)</f>
        <v>3636</v>
      </c>
      <c r="C1344" s="277">
        <f>SUM(C1345:C1357)</f>
        <v>8904</v>
      </c>
      <c r="D1344" s="277">
        <f>SUM(D1345:D1357)</f>
        <v>4308</v>
      </c>
      <c r="E1344" s="277">
        <f>SUM(E1345:E1357)</f>
        <v>4596</v>
      </c>
    </row>
    <row r="1345" spans="1:5" s="257" customFormat="1" ht="13.5">
      <c r="A1345" s="280" t="s">
        <v>1240</v>
      </c>
      <c r="B1345" s="257">
        <v>66</v>
      </c>
      <c r="C1345" s="257">
        <v>130</v>
      </c>
      <c r="D1345" s="257">
        <v>59</v>
      </c>
      <c r="E1345" s="257">
        <v>71</v>
      </c>
    </row>
    <row r="1346" spans="1:5" s="257" customFormat="1" ht="13.5">
      <c r="A1346" s="280" t="s">
        <v>1241</v>
      </c>
      <c r="B1346" s="257">
        <v>55</v>
      </c>
      <c r="C1346" s="257">
        <v>151</v>
      </c>
      <c r="D1346" s="257">
        <v>69</v>
      </c>
      <c r="E1346" s="257">
        <v>82</v>
      </c>
    </row>
    <row r="1347" spans="1:5" s="257" customFormat="1" ht="13.5">
      <c r="A1347" s="280" t="s">
        <v>1242</v>
      </c>
      <c r="B1347" s="257">
        <v>103</v>
      </c>
      <c r="C1347" s="257">
        <v>238</v>
      </c>
      <c r="D1347" s="257">
        <v>125</v>
      </c>
      <c r="E1347" s="257">
        <v>113</v>
      </c>
    </row>
    <row r="1348" spans="1:5" s="257" customFormat="1" ht="13.5">
      <c r="A1348" s="280" t="s">
        <v>1308</v>
      </c>
      <c r="B1348" s="257">
        <v>75</v>
      </c>
      <c r="C1348" s="257">
        <v>153</v>
      </c>
      <c r="D1348" s="257">
        <v>71</v>
      </c>
      <c r="E1348" s="257">
        <v>82</v>
      </c>
    </row>
    <row r="1349" spans="1:5" s="257" customFormat="1" ht="13.5">
      <c r="A1349" s="280" t="s">
        <v>1309</v>
      </c>
      <c r="B1349" s="257">
        <v>77</v>
      </c>
      <c r="C1349" s="257">
        <v>171</v>
      </c>
      <c r="D1349" s="257">
        <v>95</v>
      </c>
      <c r="E1349" s="257">
        <v>76</v>
      </c>
    </row>
    <row r="1350" spans="1:5" s="257" customFormat="1" ht="13.5">
      <c r="A1350" s="280" t="s">
        <v>1310</v>
      </c>
      <c r="B1350" s="257">
        <v>84</v>
      </c>
      <c r="C1350" s="257">
        <v>182</v>
      </c>
      <c r="D1350" s="257">
        <v>83</v>
      </c>
      <c r="E1350" s="257">
        <v>99</v>
      </c>
    </row>
    <row r="1351" spans="1:5" s="257" customFormat="1" ht="13.5">
      <c r="A1351" s="280" t="s">
        <v>1311</v>
      </c>
      <c r="B1351" s="257">
        <v>1661</v>
      </c>
      <c r="C1351" s="257">
        <v>4079</v>
      </c>
      <c r="D1351" s="257">
        <v>1969</v>
      </c>
      <c r="E1351" s="257">
        <v>2110</v>
      </c>
    </row>
    <row r="1352" spans="1:5" s="257" customFormat="1" ht="13.5">
      <c r="A1352" s="280" t="s">
        <v>1312</v>
      </c>
      <c r="B1352" s="257">
        <v>173</v>
      </c>
      <c r="C1352" s="257">
        <v>506</v>
      </c>
      <c r="D1352" s="257">
        <v>250</v>
      </c>
      <c r="E1352" s="257">
        <v>256</v>
      </c>
    </row>
    <row r="1353" spans="1:5" s="257" customFormat="1" ht="13.5">
      <c r="A1353" s="280" t="s">
        <v>1313</v>
      </c>
      <c r="B1353" s="257">
        <v>226</v>
      </c>
      <c r="C1353" s="257">
        <v>624</v>
      </c>
      <c r="D1353" s="257">
        <v>301</v>
      </c>
      <c r="E1353" s="257">
        <v>323</v>
      </c>
    </row>
    <row r="1354" spans="1:5" s="257" customFormat="1" ht="13.5">
      <c r="A1354" s="280" t="s">
        <v>1314</v>
      </c>
      <c r="B1354" s="257">
        <v>426</v>
      </c>
      <c r="C1354" s="257">
        <v>939</v>
      </c>
      <c r="D1354" s="257">
        <v>446</v>
      </c>
      <c r="E1354" s="257">
        <v>493</v>
      </c>
    </row>
    <row r="1355" spans="1:5" s="257" customFormat="1" ht="13.5">
      <c r="A1355" s="280" t="s">
        <v>1315</v>
      </c>
      <c r="B1355" s="257">
        <v>235</v>
      </c>
      <c r="C1355" s="257">
        <v>672</v>
      </c>
      <c r="D1355" s="257">
        <v>327</v>
      </c>
      <c r="E1355" s="257">
        <v>345</v>
      </c>
    </row>
    <row r="1356" spans="1:5" s="257" customFormat="1" ht="13.5">
      <c r="A1356" s="280" t="s">
        <v>1316</v>
      </c>
      <c r="B1356" s="257">
        <v>250</v>
      </c>
      <c r="C1356" s="257">
        <v>596</v>
      </c>
      <c r="D1356" s="257">
        <v>290</v>
      </c>
      <c r="E1356" s="257">
        <v>306</v>
      </c>
    </row>
    <row r="1357" spans="1:5" s="257" customFormat="1" ht="13.5">
      <c r="A1357" s="280" t="s">
        <v>1317</v>
      </c>
      <c r="B1357" s="257">
        <v>205</v>
      </c>
      <c r="C1357" s="257">
        <v>463</v>
      </c>
      <c r="D1357" s="257">
        <v>223</v>
      </c>
      <c r="E1357" s="257">
        <v>240</v>
      </c>
    </row>
    <row r="1358" s="257" customFormat="1" ht="13.5">
      <c r="A1358" s="280"/>
    </row>
    <row r="1359" spans="1:5" s="277" customFormat="1" ht="13.5">
      <c r="A1359" s="284" t="s">
        <v>2287</v>
      </c>
      <c r="B1359" s="277">
        <f>SUM(B1360:B1372)</f>
        <v>2558</v>
      </c>
      <c r="C1359" s="277">
        <f>SUM(C1360:C1372)</f>
        <v>6812</v>
      </c>
      <c r="D1359" s="277">
        <f>SUM(D1360:D1372)</f>
        <v>3266</v>
      </c>
      <c r="E1359" s="277">
        <f>SUM(E1360:E1372)</f>
        <v>3546</v>
      </c>
    </row>
    <row r="1360" spans="1:5" s="257" customFormat="1" ht="13.5">
      <c r="A1360" s="280" t="s">
        <v>1318</v>
      </c>
      <c r="B1360" s="257">
        <v>238</v>
      </c>
      <c r="C1360" s="257">
        <v>709</v>
      </c>
      <c r="D1360" s="257">
        <v>346</v>
      </c>
      <c r="E1360" s="257">
        <v>363</v>
      </c>
    </row>
    <row r="1361" spans="1:5" s="257" customFormat="1" ht="13.5">
      <c r="A1361" s="280" t="s">
        <v>1319</v>
      </c>
      <c r="B1361" s="257">
        <v>679</v>
      </c>
      <c r="C1361" s="257">
        <v>1803</v>
      </c>
      <c r="D1361" s="257">
        <v>890</v>
      </c>
      <c r="E1361" s="257">
        <v>913</v>
      </c>
    </row>
    <row r="1362" spans="1:5" s="257" customFormat="1" ht="13.5">
      <c r="A1362" s="280" t="s">
        <v>1320</v>
      </c>
      <c r="B1362" s="257">
        <v>558</v>
      </c>
      <c r="C1362" s="257">
        <v>1596</v>
      </c>
      <c r="D1362" s="257">
        <v>742</v>
      </c>
      <c r="E1362" s="257">
        <v>854</v>
      </c>
    </row>
    <row r="1363" spans="1:5" s="257" customFormat="1" ht="13.5">
      <c r="A1363" s="280" t="s">
        <v>1321</v>
      </c>
      <c r="B1363" s="257">
        <v>331</v>
      </c>
      <c r="C1363" s="257">
        <v>782</v>
      </c>
      <c r="D1363" s="257">
        <v>367</v>
      </c>
      <c r="E1363" s="257">
        <v>415</v>
      </c>
    </row>
    <row r="1364" spans="1:5" s="257" customFormat="1" ht="13.5">
      <c r="A1364" s="280" t="s">
        <v>1322</v>
      </c>
      <c r="B1364" s="257">
        <v>202</v>
      </c>
      <c r="C1364" s="257">
        <v>427</v>
      </c>
      <c r="D1364" s="257">
        <v>192</v>
      </c>
      <c r="E1364" s="257">
        <v>235</v>
      </c>
    </row>
    <row r="1365" spans="1:5" s="257" customFormat="1" ht="13.5">
      <c r="A1365" s="280" t="s">
        <v>1323</v>
      </c>
      <c r="B1365" s="257">
        <v>186</v>
      </c>
      <c r="C1365" s="257">
        <v>448</v>
      </c>
      <c r="D1365" s="257">
        <v>221</v>
      </c>
      <c r="E1365" s="257">
        <v>227</v>
      </c>
    </row>
    <row r="1366" spans="1:5" s="257" customFormat="1" ht="13.5">
      <c r="A1366" s="280" t="s">
        <v>1324</v>
      </c>
      <c r="B1366" s="257">
        <v>120</v>
      </c>
      <c r="C1366" s="257">
        <v>358</v>
      </c>
      <c r="D1366" s="257">
        <v>174</v>
      </c>
      <c r="E1366" s="257">
        <v>184</v>
      </c>
    </row>
    <row r="1367" spans="1:5" s="257" customFormat="1" ht="13.5">
      <c r="A1367" s="280" t="s">
        <v>1325</v>
      </c>
      <c r="B1367" s="257">
        <v>216</v>
      </c>
      <c r="C1367" s="257">
        <v>598</v>
      </c>
      <c r="D1367" s="257">
        <v>295</v>
      </c>
      <c r="E1367" s="257">
        <v>303</v>
      </c>
    </row>
    <row r="1368" spans="1:5" s="257" customFormat="1" ht="13.5">
      <c r="A1368" s="280" t="s">
        <v>1326</v>
      </c>
      <c r="B1368" s="257">
        <v>5</v>
      </c>
      <c r="C1368" s="257">
        <v>20</v>
      </c>
      <c r="D1368" s="257">
        <v>11</v>
      </c>
      <c r="E1368" s="257">
        <v>9</v>
      </c>
    </row>
    <row r="1369" spans="1:5" s="257" customFormat="1" ht="13.5">
      <c r="A1369" s="280" t="s">
        <v>1327</v>
      </c>
      <c r="B1369" s="257">
        <v>2</v>
      </c>
      <c r="C1369" s="257">
        <v>5</v>
      </c>
      <c r="D1369" s="257">
        <v>2</v>
      </c>
      <c r="E1369" s="257">
        <v>3</v>
      </c>
    </row>
    <row r="1370" spans="1:5" s="257" customFormat="1" ht="13.5">
      <c r="A1370" s="280" t="s">
        <v>1328</v>
      </c>
      <c r="B1370" s="257">
        <v>12</v>
      </c>
      <c r="C1370" s="257">
        <v>38</v>
      </c>
      <c r="D1370" s="257">
        <v>15</v>
      </c>
      <c r="E1370" s="257">
        <v>23</v>
      </c>
    </row>
    <row r="1371" spans="1:5" s="257" customFormat="1" ht="13.5">
      <c r="A1371" s="280" t="s">
        <v>1329</v>
      </c>
      <c r="B1371" s="257">
        <v>4</v>
      </c>
      <c r="C1371" s="257">
        <v>13</v>
      </c>
      <c r="D1371" s="257">
        <v>6</v>
      </c>
      <c r="E1371" s="257">
        <v>7</v>
      </c>
    </row>
    <row r="1372" spans="1:5" s="257" customFormat="1" ht="13.5">
      <c r="A1372" s="280" t="s">
        <v>2519</v>
      </c>
      <c r="B1372" s="257">
        <v>5</v>
      </c>
      <c r="C1372" s="257">
        <v>15</v>
      </c>
      <c r="D1372" s="257">
        <v>5</v>
      </c>
      <c r="E1372" s="257">
        <v>10</v>
      </c>
    </row>
    <row r="1373" s="257" customFormat="1" ht="13.5">
      <c r="A1373" s="280"/>
    </row>
    <row r="1374" spans="1:5" s="277" customFormat="1" ht="13.5">
      <c r="A1374" s="284" t="s">
        <v>2288</v>
      </c>
      <c r="B1374" s="277">
        <f>SUM(B1375:B1414)</f>
        <v>5578</v>
      </c>
      <c r="C1374" s="277">
        <f>SUM(C1375:C1414)</f>
        <v>14453</v>
      </c>
      <c r="D1374" s="277">
        <f>SUM(D1375:D1414)</f>
        <v>7053</v>
      </c>
      <c r="E1374" s="277">
        <f>SUM(E1375:E1414)</f>
        <v>7400</v>
      </c>
    </row>
    <row r="1375" spans="1:5" s="257" customFormat="1" ht="13.5">
      <c r="A1375" s="280" t="s">
        <v>1330</v>
      </c>
      <c r="B1375" s="257">
        <v>143</v>
      </c>
      <c r="C1375" s="257">
        <v>348</v>
      </c>
      <c r="D1375" s="257">
        <v>166</v>
      </c>
      <c r="E1375" s="257">
        <v>182</v>
      </c>
    </row>
    <row r="1376" spans="1:5" s="257" customFormat="1" ht="13.5">
      <c r="A1376" s="280" t="s">
        <v>1331</v>
      </c>
      <c r="B1376" s="257">
        <v>76</v>
      </c>
      <c r="C1376" s="257">
        <v>185</v>
      </c>
      <c r="D1376" s="257">
        <v>94</v>
      </c>
      <c r="E1376" s="257">
        <v>91</v>
      </c>
    </row>
    <row r="1377" spans="1:5" s="257" customFormat="1" ht="13.5">
      <c r="A1377" s="280" t="s">
        <v>2289</v>
      </c>
      <c r="B1377" s="257">
        <v>101</v>
      </c>
      <c r="C1377" s="257">
        <v>239</v>
      </c>
      <c r="D1377" s="257">
        <v>120</v>
      </c>
      <c r="E1377" s="257">
        <v>119</v>
      </c>
    </row>
    <row r="1378" spans="1:5" s="257" customFormat="1" ht="13.5">
      <c r="A1378" s="280" t="s">
        <v>2290</v>
      </c>
      <c r="B1378" s="257">
        <v>47</v>
      </c>
      <c r="C1378" s="257">
        <v>89</v>
      </c>
      <c r="D1378" s="257">
        <v>40</v>
      </c>
      <c r="E1378" s="257">
        <v>49</v>
      </c>
    </row>
    <row r="1379" spans="1:5" s="257" customFormat="1" ht="13.5">
      <c r="A1379" s="280" t="s">
        <v>2291</v>
      </c>
      <c r="B1379" s="257">
        <v>8</v>
      </c>
      <c r="C1379" s="257">
        <v>25</v>
      </c>
      <c r="D1379" s="257">
        <v>11</v>
      </c>
      <c r="E1379" s="257">
        <v>14</v>
      </c>
    </row>
    <row r="1380" spans="1:5" s="257" customFormat="1" ht="13.5">
      <c r="A1380" s="280" t="s">
        <v>2292</v>
      </c>
      <c r="B1380" s="257">
        <v>90</v>
      </c>
      <c r="C1380" s="257">
        <v>236</v>
      </c>
      <c r="D1380" s="257">
        <v>117</v>
      </c>
      <c r="E1380" s="257">
        <v>119</v>
      </c>
    </row>
    <row r="1381" spans="1:5" s="257" customFormat="1" ht="13.5">
      <c r="A1381" s="280" t="s">
        <v>2293</v>
      </c>
      <c r="B1381" s="257">
        <v>193</v>
      </c>
      <c r="C1381" s="257">
        <v>545</v>
      </c>
      <c r="D1381" s="257">
        <v>250</v>
      </c>
      <c r="E1381" s="257">
        <v>295</v>
      </c>
    </row>
    <row r="1382" spans="1:5" s="257" customFormat="1" ht="13.5">
      <c r="A1382" s="280" t="s">
        <v>2294</v>
      </c>
      <c r="B1382" s="257">
        <v>237</v>
      </c>
      <c r="C1382" s="257">
        <v>652</v>
      </c>
      <c r="D1382" s="257">
        <v>312</v>
      </c>
      <c r="E1382" s="257">
        <v>340</v>
      </c>
    </row>
    <row r="1383" spans="1:5" s="257" customFormat="1" ht="13.5">
      <c r="A1383" s="280" t="s">
        <v>2295</v>
      </c>
      <c r="B1383" s="257">
        <v>200</v>
      </c>
      <c r="C1383" s="257">
        <v>554</v>
      </c>
      <c r="D1383" s="257">
        <v>266</v>
      </c>
      <c r="E1383" s="257">
        <v>288</v>
      </c>
    </row>
    <row r="1384" spans="1:5" s="257" customFormat="1" ht="13.5">
      <c r="A1384" s="280" t="s">
        <v>2296</v>
      </c>
      <c r="B1384" s="257">
        <v>294</v>
      </c>
      <c r="C1384" s="257">
        <v>779</v>
      </c>
      <c r="D1384" s="257">
        <v>390</v>
      </c>
      <c r="E1384" s="257">
        <v>389</v>
      </c>
    </row>
    <row r="1385" spans="1:5" s="257" customFormat="1" ht="13.5">
      <c r="A1385" s="280" t="s">
        <v>2297</v>
      </c>
      <c r="B1385" s="257">
        <v>183</v>
      </c>
      <c r="C1385" s="257">
        <v>483</v>
      </c>
      <c r="D1385" s="257">
        <v>239</v>
      </c>
      <c r="E1385" s="257">
        <v>244</v>
      </c>
    </row>
    <row r="1386" spans="1:5" s="257" customFormat="1" ht="13.5">
      <c r="A1386" s="280" t="s">
        <v>2298</v>
      </c>
      <c r="B1386" s="257">
        <v>29</v>
      </c>
      <c r="C1386" s="257">
        <v>79</v>
      </c>
      <c r="D1386" s="257">
        <v>38</v>
      </c>
      <c r="E1386" s="257">
        <v>41</v>
      </c>
    </row>
    <row r="1387" spans="1:5" s="257" customFormat="1" ht="13.5">
      <c r="A1387" s="280" t="s">
        <v>2299</v>
      </c>
      <c r="B1387" s="257">
        <v>13</v>
      </c>
      <c r="C1387" s="257">
        <v>42</v>
      </c>
      <c r="D1387" s="257">
        <v>23</v>
      </c>
      <c r="E1387" s="257">
        <v>19</v>
      </c>
    </row>
    <row r="1388" spans="1:5" s="257" customFormat="1" ht="13.5">
      <c r="A1388" s="280" t="s">
        <v>2300</v>
      </c>
      <c r="B1388" s="257">
        <v>269</v>
      </c>
      <c r="C1388" s="257">
        <v>670</v>
      </c>
      <c r="D1388" s="257">
        <v>321</v>
      </c>
      <c r="E1388" s="257">
        <v>349</v>
      </c>
    </row>
    <row r="1389" spans="1:5" s="257" customFormat="1" ht="13.5">
      <c r="A1389" s="280" t="s">
        <v>2301</v>
      </c>
      <c r="B1389" s="257">
        <v>227</v>
      </c>
      <c r="C1389" s="257">
        <v>560</v>
      </c>
      <c r="D1389" s="257">
        <v>278</v>
      </c>
      <c r="E1389" s="257">
        <v>282</v>
      </c>
    </row>
    <row r="1390" spans="1:5" s="257" customFormat="1" ht="13.5">
      <c r="A1390" s="280" t="s">
        <v>2302</v>
      </c>
      <c r="B1390" s="257">
        <v>265</v>
      </c>
      <c r="C1390" s="257">
        <v>664</v>
      </c>
      <c r="D1390" s="257">
        <v>331</v>
      </c>
      <c r="E1390" s="257">
        <v>333</v>
      </c>
    </row>
    <row r="1391" spans="1:5" s="257" customFormat="1" ht="13.5">
      <c r="A1391" s="280" t="s">
        <v>2303</v>
      </c>
      <c r="B1391" s="257">
        <v>20</v>
      </c>
      <c r="C1391" s="257">
        <v>66</v>
      </c>
      <c r="D1391" s="257">
        <v>31</v>
      </c>
      <c r="E1391" s="257">
        <v>35</v>
      </c>
    </row>
    <row r="1392" spans="1:5" s="257" customFormat="1" ht="13.5">
      <c r="A1392" s="280" t="s">
        <v>2304</v>
      </c>
      <c r="B1392" s="257">
        <v>147</v>
      </c>
      <c r="C1392" s="257">
        <v>431</v>
      </c>
      <c r="D1392" s="257">
        <v>209</v>
      </c>
      <c r="E1392" s="257">
        <v>222</v>
      </c>
    </row>
    <row r="1393" spans="1:5" s="257" customFormat="1" ht="13.5">
      <c r="A1393" s="280" t="s">
        <v>2305</v>
      </c>
      <c r="B1393" s="257">
        <v>136</v>
      </c>
      <c r="C1393" s="257">
        <v>377</v>
      </c>
      <c r="D1393" s="257">
        <v>182</v>
      </c>
      <c r="E1393" s="257">
        <v>195</v>
      </c>
    </row>
    <row r="1394" spans="1:5" s="257" customFormat="1" ht="13.5">
      <c r="A1394" s="280" t="s">
        <v>2306</v>
      </c>
      <c r="B1394" s="257">
        <v>81</v>
      </c>
      <c r="C1394" s="257">
        <v>202</v>
      </c>
      <c r="D1394" s="257">
        <v>118</v>
      </c>
      <c r="E1394" s="257">
        <v>84</v>
      </c>
    </row>
    <row r="1395" spans="1:5" s="257" customFormat="1" ht="13.5">
      <c r="A1395" s="280" t="s">
        <v>2307</v>
      </c>
      <c r="B1395" s="257">
        <v>215</v>
      </c>
      <c r="C1395" s="257">
        <v>614</v>
      </c>
      <c r="D1395" s="257">
        <v>308</v>
      </c>
      <c r="E1395" s="257">
        <v>306</v>
      </c>
    </row>
    <row r="1396" spans="1:5" s="257" customFormat="1" ht="13.5">
      <c r="A1396" s="280" t="s">
        <v>2308</v>
      </c>
      <c r="B1396" s="257">
        <v>49</v>
      </c>
      <c r="C1396" s="257">
        <v>142</v>
      </c>
      <c r="D1396" s="257">
        <v>74</v>
      </c>
      <c r="E1396" s="257">
        <v>68</v>
      </c>
    </row>
    <row r="1397" spans="1:5" s="257" customFormat="1" ht="13.5">
      <c r="A1397" s="280" t="s">
        <v>2309</v>
      </c>
      <c r="B1397" s="257">
        <v>328</v>
      </c>
      <c r="C1397" s="257">
        <v>890</v>
      </c>
      <c r="D1397" s="257">
        <v>433</v>
      </c>
      <c r="E1397" s="257">
        <v>457</v>
      </c>
    </row>
    <row r="1398" spans="1:5" s="257" customFormat="1" ht="13.5">
      <c r="A1398" s="280" t="s">
        <v>2310</v>
      </c>
      <c r="B1398" s="257">
        <v>77</v>
      </c>
      <c r="C1398" s="257">
        <v>206</v>
      </c>
      <c r="D1398" s="257">
        <v>113</v>
      </c>
      <c r="E1398" s="257">
        <v>93</v>
      </c>
    </row>
    <row r="1399" spans="1:5" s="257" customFormat="1" ht="13.5">
      <c r="A1399" s="280" t="s">
        <v>2311</v>
      </c>
      <c r="B1399" s="257">
        <v>85</v>
      </c>
      <c r="C1399" s="257">
        <v>226</v>
      </c>
      <c r="D1399" s="257">
        <v>107</v>
      </c>
      <c r="E1399" s="257">
        <v>119</v>
      </c>
    </row>
    <row r="1400" spans="1:5" s="257" customFormat="1" ht="13.5">
      <c r="A1400" s="280" t="s">
        <v>2312</v>
      </c>
      <c r="B1400" s="257">
        <v>92</v>
      </c>
      <c r="C1400" s="257">
        <v>241</v>
      </c>
      <c r="D1400" s="257">
        <v>123</v>
      </c>
      <c r="E1400" s="257">
        <v>118</v>
      </c>
    </row>
    <row r="1401" spans="1:5" s="257" customFormat="1" ht="13.5">
      <c r="A1401" s="280" t="s">
        <v>2313</v>
      </c>
      <c r="B1401" s="257">
        <v>5</v>
      </c>
      <c r="C1401" s="257">
        <v>14</v>
      </c>
      <c r="D1401" s="257">
        <v>9</v>
      </c>
      <c r="E1401" s="257">
        <v>5</v>
      </c>
    </row>
    <row r="1402" spans="1:5" s="257" customFormat="1" ht="13.5">
      <c r="A1402" s="280" t="s">
        <v>2314</v>
      </c>
      <c r="B1402" s="257">
        <v>44</v>
      </c>
      <c r="C1402" s="257">
        <v>104</v>
      </c>
      <c r="D1402" s="257">
        <v>47</v>
      </c>
      <c r="E1402" s="257">
        <v>57</v>
      </c>
    </row>
    <row r="1403" spans="1:5" s="257" customFormat="1" ht="13.5">
      <c r="A1403" s="280" t="s">
        <v>2315</v>
      </c>
      <c r="B1403" s="257">
        <v>253</v>
      </c>
      <c r="C1403" s="257">
        <v>657</v>
      </c>
      <c r="D1403" s="257">
        <v>320</v>
      </c>
      <c r="E1403" s="257">
        <v>337</v>
      </c>
    </row>
    <row r="1404" spans="1:5" s="257" customFormat="1" ht="13.5">
      <c r="A1404" s="280" t="s">
        <v>2316</v>
      </c>
      <c r="B1404" s="257">
        <v>249</v>
      </c>
      <c r="C1404" s="257">
        <v>699</v>
      </c>
      <c r="D1404" s="257">
        <v>356</v>
      </c>
      <c r="E1404" s="257">
        <v>343</v>
      </c>
    </row>
    <row r="1405" spans="1:5" s="257" customFormat="1" ht="13.5">
      <c r="A1405" s="280" t="s">
        <v>2317</v>
      </c>
      <c r="B1405" s="257">
        <v>182</v>
      </c>
      <c r="C1405" s="257">
        <v>439</v>
      </c>
      <c r="D1405" s="257">
        <v>205</v>
      </c>
      <c r="E1405" s="257">
        <v>234</v>
      </c>
    </row>
    <row r="1406" spans="1:5" s="257" customFormat="1" ht="13.5">
      <c r="A1406" s="280" t="s">
        <v>2318</v>
      </c>
      <c r="B1406" s="257">
        <v>378</v>
      </c>
      <c r="C1406" s="257">
        <v>919</v>
      </c>
      <c r="D1406" s="257">
        <v>446</v>
      </c>
      <c r="E1406" s="257">
        <v>473</v>
      </c>
    </row>
    <row r="1407" spans="1:5" s="257" customFormat="1" ht="13.5">
      <c r="A1407" s="280" t="s">
        <v>2319</v>
      </c>
      <c r="B1407" s="257">
        <v>94</v>
      </c>
      <c r="C1407" s="257">
        <v>239</v>
      </c>
      <c r="D1407" s="257">
        <v>107</v>
      </c>
      <c r="E1407" s="257">
        <v>132</v>
      </c>
    </row>
    <row r="1408" spans="1:5" s="257" customFormat="1" ht="13.5">
      <c r="A1408" s="280" t="s">
        <v>2320</v>
      </c>
      <c r="B1408" s="257">
        <v>3</v>
      </c>
      <c r="C1408" s="257">
        <v>3</v>
      </c>
      <c r="D1408" s="257">
        <v>2</v>
      </c>
      <c r="E1408" s="257">
        <v>1</v>
      </c>
    </row>
    <row r="1409" spans="1:5" s="257" customFormat="1" ht="13.5">
      <c r="A1409" s="280" t="s">
        <v>2321</v>
      </c>
      <c r="B1409" s="257">
        <v>81</v>
      </c>
      <c r="C1409" s="257">
        <v>168</v>
      </c>
      <c r="D1409" s="257">
        <v>81</v>
      </c>
      <c r="E1409" s="257">
        <v>87</v>
      </c>
    </row>
    <row r="1410" spans="1:5" s="257" customFormat="1" ht="13.5">
      <c r="A1410" s="280" t="s">
        <v>2322</v>
      </c>
      <c r="B1410" s="257">
        <v>9</v>
      </c>
      <c r="C1410" s="257">
        <v>26</v>
      </c>
      <c r="D1410" s="257">
        <v>13</v>
      </c>
      <c r="E1410" s="257">
        <v>13</v>
      </c>
    </row>
    <row r="1411" spans="1:5" s="257" customFormat="1" ht="13.5">
      <c r="A1411" s="280" t="s">
        <v>2323</v>
      </c>
      <c r="B1411" s="257">
        <v>162</v>
      </c>
      <c r="C1411" s="257">
        <v>346</v>
      </c>
      <c r="D1411" s="257">
        <v>148</v>
      </c>
      <c r="E1411" s="257">
        <v>198</v>
      </c>
    </row>
    <row r="1412" spans="1:5" s="257" customFormat="1" ht="13.5">
      <c r="A1412" s="280" t="s">
        <v>2324</v>
      </c>
      <c r="B1412" s="257">
        <v>163</v>
      </c>
      <c r="C1412" s="257">
        <v>431</v>
      </c>
      <c r="D1412" s="257">
        <v>216</v>
      </c>
      <c r="E1412" s="257">
        <v>215</v>
      </c>
    </row>
    <row r="1413" spans="1:5" s="257" customFormat="1" ht="13.5">
      <c r="A1413" s="280" t="s">
        <v>2325</v>
      </c>
      <c r="B1413" s="257">
        <v>143</v>
      </c>
      <c r="C1413" s="257">
        <v>356</v>
      </c>
      <c r="D1413" s="257">
        <v>165</v>
      </c>
      <c r="E1413" s="257">
        <v>191</v>
      </c>
    </row>
    <row r="1414" spans="1:5" s="257" customFormat="1" ht="13.5">
      <c r="A1414" s="280" t="s">
        <v>2326</v>
      </c>
      <c r="B1414" s="257">
        <v>207</v>
      </c>
      <c r="C1414" s="257">
        <v>507</v>
      </c>
      <c r="D1414" s="257">
        <v>244</v>
      </c>
      <c r="E1414" s="257">
        <v>263</v>
      </c>
    </row>
    <row r="1415" s="257" customFormat="1" ht="13.5">
      <c r="A1415" s="280"/>
    </row>
    <row r="1416" spans="1:5" s="277" customFormat="1" ht="13.5">
      <c r="A1416" s="284" t="s">
        <v>2327</v>
      </c>
      <c r="B1416" s="277">
        <f>SUM(B1417:B1429)</f>
        <v>2760</v>
      </c>
      <c r="C1416" s="277">
        <f>SUM(C1417:C1429)</f>
        <v>6642</v>
      </c>
      <c r="D1416" s="277">
        <f>SUM(D1417:D1429)</f>
        <v>3230</v>
      </c>
      <c r="E1416" s="277">
        <f>SUM(E1417:E1429)</f>
        <v>3412</v>
      </c>
    </row>
    <row r="1417" spans="1:5" s="257" customFormat="1" ht="13.5">
      <c r="A1417" s="280" t="s">
        <v>2328</v>
      </c>
      <c r="B1417" s="257">
        <v>449</v>
      </c>
      <c r="C1417" s="257">
        <v>963</v>
      </c>
      <c r="D1417" s="257">
        <v>461</v>
      </c>
      <c r="E1417" s="257">
        <v>502</v>
      </c>
    </row>
    <row r="1418" spans="1:5" s="257" customFormat="1" ht="13.5">
      <c r="A1418" s="280" t="s">
        <v>2329</v>
      </c>
      <c r="B1418" s="257">
        <v>192</v>
      </c>
      <c r="C1418" s="257">
        <v>422</v>
      </c>
      <c r="D1418" s="257">
        <v>210</v>
      </c>
      <c r="E1418" s="257">
        <v>212</v>
      </c>
    </row>
    <row r="1419" spans="1:5" s="257" customFormat="1" ht="13.5">
      <c r="A1419" s="280" t="s">
        <v>2330</v>
      </c>
      <c r="B1419" s="257">
        <v>111</v>
      </c>
      <c r="C1419" s="257">
        <v>273</v>
      </c>
      <c r="D1419" s="257">
        <v>128</v>
      </c>
      <c r="E1419" s="257">
        <v>145</v>
      </c>
    </row>
    <row r="1420" spans="1:5" s="257" customFormat="1" ht="13.5">
      <c r="A1420" s="280" t="s">
        <v>2331</v>
      </c>
      <c r="B1420" s="257">
        <v>236</v>
      </c>
      <c r="C1420" s="257">
        <v>688</v>
      </c>
      <c r="D1420" s="257">
        <v>325</v>
      </c>
      <c r="E1420" s="257">
        <v>363</v>
      </c>
    </row>
    <row r="1421" spans="1:5" s="257" customFormat="1" ht="13.5">
      <c r="A1421" s="280" t="s">
        <v>2332</v>
      </c>
      <c r="B1421" s="257">
        <v>66</v>
      </c>
      <c r="C1421" s="257">
        <v>186</v>
      </c>
      <c r="D1421" s="257">
        <v>94</v>
      </c>
      <c r="E1421" s="257">
        <v>92</v>
      </c>
    </row>
    <row r="1422" spans="1:5" s="257" customFormat="1" ht="13.5">
      <c r="A1422" s="280" t="s">
        <v>2333</v>
      </c>
      <c r="B1422" s="257">
        <v>84</v>
      </c>
      <c r="C1422" s="257">
        <v>227</v>
      </c>
      <c r="D1422" s="257">
        <v>107</v>
      </c>
      <c r="E1422" s="257">
        <v>120</v>
      </c>
    </row>
    <row r="1423" spans="1:5" s="257" customFormat="1" ht="13.5">
      <c r="A1423" s="280" t="s">
        <v>2334</v>
      </c>
      <c r="B1423" s="257">
        <v>182</v>
      </c>
      <c r="C1423" s="257">
        <v>459</v>
      </c>
      <c r="D1423" s="257">
        <v>225</v>
      </c>
      <c r="E1423" s="257">
        <v>234</v>
      </c>
    </row>
    <row r="1424" spans="1:5" s="257" customFormat="1" ht="13.5">
      <c r="A1424" s="280" t="s">
        <v>2335</v>
      </c>
      <c r="B1424" s="257">
        <v>230</v>
      </c>
      <c r="C1424" s="257">
        <v>560</v>
      </c>
      <c r="D1424" s="257">
        <v>283</v>
      </c>
      <c r="E1424" s="257">
        <v>277</v>
      </c>
    </row>
    <row r="1425" spans="1:5" s="257" customFormat="1" ht="13.5">
      <c r="A1425" s="280" t="s">
        <v>2336</v>
      </c>
      <c r="B1425" s="257">
        <v>291</v>
      </c>
      <c r="C1425" s="257">
        <v>657</v>
      </c>
      <c r="D1425" s="257">
        <v>294</v>
      </c>
      <c r="E1425" s="257">
        <v>363</v>
      </c>
    </row>
    <row r="1426" spans="1:5" s="257" customFormat="1" ht="13.5">
      <c r="A1426" s="280" t="s">
        <v>2337</v>
      </c>
      <c r="B1426" s="257">
        <v>352</v>
      </c>
      <c r="C1426" s="257">
        <v>864</v>
      </c>
      <c r="D1426" s="257">
        <v>415</v>
      </c>
      <c r="E1426" s="257">
        <v>449</v>
      </c>
    </row>
    <row r="1427" spans="1:5" s="257" customFormat="1" ht="13.5">
      <c r="A1427" s="280" t="s">
        <v>2338</v>
      </c>
      <c r="B1427" s="257">
        <v>183</v>
      </c>
      <c r="C1427" s="257">
        <v>468</v>
      </c>
      <c r="D1427" s="257">
        <v>226</v>
      </c>
      <c r="E1427" s="257">
        <v>242</v>
      </c>
    </row>
    <row r="1428" spans="1:5" s="257" customFormat="1" ht="13.5">
      <c r="A1428" s="280" t="s">
        <v>2339</v>
      </c>
      <c r="B1428" s="257">
        <v>168</v>
      </c>
      <c r="C1428" s="257">
        <v>423</v>
      </c>
      <c r="D1428" s="257">
        <v>215</v>
      </c>
      <c r="E1428" s="257">
        <v>208</v>
      </c>
    </row>
    <row r="1429" spans="1:5" s="257" customFormat="1" ht="13.5">
      <c r="A1429" s="280" t="s">
        <v>2340</v>
      </c>
      <c r="B1429" s="257">
        <v>216</v>
      </c>
      <c r="C1429" s="257">
        <v>452</v>
      </c>
      <c r="D1429" s="257">
        <v>247</v>
      </c>
      <c r="E1429" s="257">
        <v>205</v>
      </c>
    </row>
    <row r="1430" s="257" customFormat="1" ht="13.5">
      <c r="A1430" s="280"/>
    </row>
    <row r="1431" spans="1:5" s="277" customFormat="1" ht="13.5">
      <c r="A1431" s="284" t="s">
        <v>2341</v>
      </c>
      <c r="B1431" s="277">
        <f>SUM(B1432:B1461)</f>
        <v>3779</v>
      </c>
      <c r="C1431" s="277">
        <f>SUM(C1432:C1461)</f>
        <v>8305</v>
      </c>
      <c r="D1431" s="277">
        <f>SUM(D1432:D1461)</f>
        <v>3966</v>
      </c>
      <c r="E1431" s="277">
        <f>SUM(E1432:E1461)</f>
        <v>4339</v>
      </c>
    </row>
    <row r="1432" spans="1:5" s="257" customFormat="1" ht="13.5">
      <c r="A1432" s="280" t="s">
        <v>1332</v>
      </c>
      <c r="B1432" s="257">
        <v>101</v>
      </c>
      <c r="C1432" s="257">
        <v>180</v>
      </c>
      <c r="D1432" s="257">
        <v>93</v>
      </c>
      <c r="E1432" s="257">
        <v>87</v>
      </c>
    </row>
    <row r="1433" spans="1:5" s="257" customFormat="1" ht="13.5">
      <c r="A1433" s="280" t="s">
        <v>1333</v>
      </c>
      <c r="B1433" s="257">
        <v>101</v>
      </c>
      <c r="C1433" s="257">
        <v>215</v>
      </c>
      <c r="D1433" s="257">
        <v>101</v>
      </c>
      <c r="E1433" s="257">
        <v>114</v>
      </c>
    </row>
    <row r="1434" spans="1:5" s="257" customFormat="1" ht="13.5">
      <c r="A1434" s="280" t="s">
        <v>1334</v>
      </c>
      <c r="B1434" s="257">
        <v>46</v>
      </c>
      <c r="C1434" s="257">
        <v>82</v>
      </c>
      <c r="D1434" s="257">
        <v>38</v>
      </c>
      <c r="E1434" s="257">
        <v>44</v>
      </c>
    </row>
    <row r="1435" spans="1:5" s="257" customFormat="1" ht="13.5">
      <c r="A1435" s="280" t="s">
        <v>1335</v>
      </c>
      <c r="B1435" s="257">
        <v>52</v>
      </c>
      <c r="C1435" s="257">
        <v>133</v>
      </c>
      <c r="D1435" s="257">
        <v>68</v>
      </c>
      <c r="E1435" s="257">
        <v>65</v>
      </c>
    </row>
    <row r="1436" spans="1:5" s="257" customFormat="1" ht="13.5">
      <c r="A1436" s="280" t="s">
        <v>1336</v>
      </c>
      <c r="B1436" s="257">
        <v>32</v>
      </c>
      <c r="C1436" s="257">
        <v>95</v>
      </c>
      <c r="D1436" s="257">
        <v>48</v>
      </c>
      <c r="E1436" s="257">
        <v>47</v>
      </c>
    </row>
    <row r="1437" spans="1:5" s="257" customFormat="1" ht="13.5">
      <c r="A1437" s="280" t="s">
        <v>1337</v>
      </c>
      <c r="B1437" s="257">
        <v>40</v>
      </c>
      <c r="C1437" s="257">
        <v>97</v>
      </c>
      <c r="D1437" s="257">
        <v>39</v>
      </c>
      <c r="E1437" s="257">
        <v>58</v>
      </c>
    </row>
    <row r="1438" spans="1:5" s="257" customFormat="1" ht="13.5">
      <c r="A1438" s="280" t="s">
        <v>1338</v>
      </c>
      <c r="B1438" s="257">
        <v>68</v>
      </c>
      <c r="C1438" s="257">
        <v>149</v>
      </c>
      <c r="D1438" s="257">
        <v>76</v>
      </c>
      <c r="E1438" s="257">
        <v>73</v>
      </c>
    </row>
    <row r="1439" spans="1:5" s="257" customFormat="1" ht="13.5">
      <c r="A1439" s="280" t="s">
        <v>1339</v>
      </c>
      <c r="B1439" s="257">
        <v>26</v>
      </c>
      <c r="C1439" s="257">
        <v>44</v>
      </c>
      <c r="D1439" s="257">
        <v>20</v>
      </c>
      <c r="E1439" s="257">
        <v>24</v>
      </c>
    </row>
    <row r="1440" spans="1:5" s="257" customFormat="1" ht="13.5">
      <c r="A1440" s="280" t="s">
        <v>1340</v>
      </c>
      <c r="B1440" s="257">
        <v>48</v>
      </c>
      <c r="C1440" s="257">
        <v>65</v>
      </c>
      <c r="D1440" s="257">
        <v>34</v>
      </c>
      <c r="E1440" s="257">
        <v>31</v>
      </c>
    </row>
    <row r="1441" spans="1:5" s="257" customFormat="1" ht="13.5">
      <c r="A1441" s="280" t="s">
        <v>1341</v>
      </c>
      <c r="B1441" s="257">
        <v>17</v>
      </c>
      <c r="C1441" s="257">
        <v>42</v>
      </c>
      <c r="D1441" s="257">
        <v>20</v>
      </c>
      <c r="E1441" s="257">
        <v>22</v>
      </c>
    </row>
    <row r="1442" spans="1:5" s="257" customFormat="1" ht="13.5">
      <c r="A1442" s="280" t="s">
        <v>1342</v>
      </c>
      <c r="B1442" s="257">
        <v>20</v>
      </c>
      <c r="C1442" s="257">
        <v>35</v>
      </c>
      <c r="D1442" s="257">
        <v>21</v>
      </c>
      <c r="E1442" s="257">
        <v>14</v>
      </c>
    </row>
    <row r="1443" spans="1:5" s="257" customFormat="1" ht="13.5">
      <c r="A1443" s="280" t="s">
        <v>1343</v>
      </c>
      <c r="B1443" s="257">
        <v>103</v>
      </c>
      <c r="C1443" s="257">
        <v>182</v>
      </c>
      <c r="D1443" s="257">
        <v>94</v>
      </c>
      <c r="E1443" s="257">
        <v>88</v>
      </c>
    </row>
    <row r="1444" spans="1:5" s="257" customFormat="1" ht="13.5">
      <c r="A1444" s="280" t="s">
        <v>1344</v>
      </c>
      <c r="B1444" s="257">
        <v>71</v>
      </c>
      <c r="C1444" s="257">
        <v>94</v>
      </c>
      <c r="D1444" s="257">
        <v>60</v>
      </c>
      <c r="E1444" s="257">
        <v>34</v>
      </c>
    </row>
    <row r="1445" spans="1:5" s="257" customFormat="1" ht="13.5">
      <c r="A1445" s="280" t="s">
        <v>1345</v>
      </c>
      <c r="B1445" s="257">
        <v>176</v>
      </c>
      <c r="C1445" s="257">
        <v>368</v>
      </c>
      <c r="D1445" s="257">
        <v>163</v>
      </c>
      <c r="E1445" s="257">
        <v>205</v>
      </c>
    </row>
    <row r="1446" spans="1:5" s="257" customFormat="1" ht="13.5">
      <c r="A1446" s="280" t="s">
        <v>1346</v>
      </c>
      <c r="B1446" s="257">
        <v>49</v>
      </c>
      <c r="C1446" s="257">
        <v>94</v>
      </c>
      <c r="D1446" s="257">
        <v>44</v>
      </c>
      <c r="E1446" s="257">
        <v>50</v>
      </c>
    </row>
    <row r="1447" spans="1:5" s="257" customFormat="1" ht="13.5">
      <c r="A1447" s="280" t="s">
        <v>1347</v>
      </c>
      <c r="B1447" s="257">
        <v>10</v>
      </c>
      <c r="C1447" s="257">
        <v>11</v>
      </c>
      <c r="D1447" s="257">
        <v>7</v>
      </c>
      <c r="E1447" s="257">
        <v>4</v>
      </c>
    </row>
    <row r="1448" spans="1:5" s="257" customFormat="1" ht="13.5">
      <c r="A1448" s="280" t="s">
        <v>1348</v>
      </c>
      <c r="B1448" s="257">
        <v>21</v>
      </c>
      <c r="C1448" s="257">
        <v>57</v>
      </c>
      <c r="D1448" s="257">
        <v>30</v>
      </c>
      <c r="E1448" s="257">
        <v>27</v>
      </c>
    </row>
    <row r="1449" spans="1:5" s="257" customFormat="1" ht="13.5">
      <c r="A1449" s="280" t="s">
        <v>1349</v>
      </c>
      <c r="B1449" s="257">
        <v>37</v>
      </c>
      <c r="C1449" s="257">
        <v>79</v>
      </c>
      <c r="D1449" s="257">
        <v>44</v>
      </c>
      <c r="E1449" s="257">
        <v>35</v>
      </c>
    </row>
    <row r="1450" spans="1:5" s="257" customFormat="1" ht="13.5">
      <c r="A1450" s="280" t="s">
        <v>1350</v>
      </c>
      <c r="B1450" s="257">
        <v>10</v>
      </c>
      <c r="C1450" s="257">
        <v>31</v>
      </c>
      <c r="D1450" s="257">
        <v>16</v>
      </c>
      <c r="E1450" s="257">
        <v>15</v>
      </c>
    </row>
    <row r="1451" spans="1:5" s="257" customFormat="1" ht="13.5">
      <c r="A1451" s="280" t="s">
        <v>1351</v>
      </c>
      <c r="B1451" s="257">
        <v>236</v>
      </c>
      <c r="C1451" s="257">
        <v>525</v>
      </c>
      <c r="D1451" s="257">
        <v>251</v>
      </c>
      <c r="E1451" s="257">
        <v>274</v>
      </c>
    </row>
    <row r="1452" spans="1:5" s="257" customFormat="1" ht="13.5">
      <c r="A1452" s="280" t="s">
        <v>1352</v>
      </c>
      <c r="B1452" s="257">
        <v>267</v>
      </c>
      <c r="C1452" s="257">
        <v>573</v>
      </c>
      <c r="D1452" s="257">
        <v>281</v>
      </c>
      <c r="E1452" s="257">
        <v>292</v>
      </c>
    </row>
    <row r="1453" spans="1:5" s="257" customFormat="1" ht="13.5">
      <c r="A1453" s="280" t="s">
        <v>1353</v>
      </c>
      <c r="B1453" s="257">
        <v>177</v>
      </c>
      <c r="C1453" s="257">
        <v>422</v>
      </c>
      <c r="D1453" s="257">
        <v>203</v>
      </c>
      <c r="E1453" s="257">
        <v>219</v>
      </c>
    </row>
    <row r="1454" spans="1:5" s="257" customFormat="1" ht="13.5">
      <c r="A1454" s="280" t="s">
        <v>1354</v>
      </c>
      <c r="B1454" s="257">
        <v>85</v>
      </c>
      <c r="C1454" s="257">
        <v>195</v>
      </c>
      <c r="D1454" s="257">
        <v>94</v>
      </c>
      <c r="E1454" s="257">
        <v>101</v>
      </c>
    </row>
    <row r="1455" spans="1:5" s="257" customFormat="1" ht="13.5">
      <c r="A1455" s="280" t="s">
        <v>1355</v>
      </c>
      <c r="B1455" s="257">
        <v>207</v>
      </c>
      <c r="C1455" s="257">
        <v>520</v>
      </c>
      <c r="D1455" s="257">
        <v>261</v>
      </c>
      <c r="E1455" s="257">
        <v>259</v>
      </c>
    </row>
    <row r="1456" spans="1:5" s="257" customFormat="1" ht="13.5">
      <c r="A1456" s="280" t="s">
        <v>1356</v>
      </c>
      <c r="B1456" s="257">
        <v>370</v>
      </c>
      <c r="C1456" s="257">
        <v>842</v>
      </c>
      <c r="D1456" s="257">
        <v>379</v>
      </c>
      <c r="E1456" s="257">
        <v>463</v>
      </c>
    </row>
    <row r="1457" spans="1:5" s="257" customFormat="1" ht="13.5">
      <c r="A1457" s="280" t="s">
        <v>1357</v>
      </c>
      <c r="B1457" s="257">
        <v>474</v>
      </c>
      <c r="C1457" s="257">
        <v>960</v>
      </c>
      <c r="D1457" s="257">
        <v>407</v>
      </c>
      <c r="E1457" s="257">
        <v>553</v>
      </c>
    </row>
    <row r="1458" spans="1:5" s="257" customFormat="1" ht="13.5">
      <c r="A1458" s="280" t="s">
        <v>1358</v>
      </c>
      <c r="B1458" s="257">
        <v>105</v>
      </c>
      <c r="C1458" s="257">
        <v>257</v>
      </c>
      <c r="D1458" s="257">
        <v>132</v>
      </c>
      <c r="E1458" s="257">
        <v>125</v>
      </c>
    </row>
    <row r="1459" spans="1:5" s="257" customFormat="1" ht="13.5">
      <c r="A1459" s="280" t="s">
        <v>1359</v>
      </c>
      <c r="B1459" s="257">
        <v>425</v>
      </c>
      <c r="C1459" s="257">
        <v>959</v>
      </c>
      <c r="D1459" s="257">
        <v>464</v>
      </c>
      <c r="E1459" s="257">
        <v>495</v>
      </c>
    </row>
    <row r="1460" spans="1:5" s="257" customFormat="1" ht="13.5">
      <c r="A1460" s="280" t="s">
        <v>1360</v>
      </c>
      <c r="B1460" s="257">
        <v>383</v>
      </c>
      <c r="C1460" s="257">
        <v>934</v>
      </c>
      <c r="D1460" s="257">
        <v>448</v>
      </c>
      <c r="E1460" s="257">
        <v>486</v>
      </c>
    </row>
    <row r="1461" spans="1:5" s="257" customFormat="1" ht="13.5">
      <c r="A1461" s="280" t="s">
        <v>1361</v>
      </c>
      <c r="B1461" s="257">
        <v>22</v>
      </c>
      <c r="C1461" s="257">
        <v>65</v>
      </c>
      <c r="D1461" s="257">
        <v>30</v>
      </c>
      <c r="E1461" s="257">
        <v>35</v>
      </c>
    </row>
    <row r="1462" s="257" customFormat="1" ht="13.5">
      <c r="A1462" s="280"/>
    </row>
    <row r="1463" spans="1:5" s="277" customFormat="1" ht="13.5">
      <c r="A1463" s="284" t="s">
        <v>2342</v>
      </c>
      <c r="B1463" s="277">
        <f>SUM(B1464:B1478)</f>
        <v>2770</v>
      </c>
      <c r="C1463" s="277">
        <f>SUM(C1464:C1478)</f>
        <v>7112</v>
      </c>
      <c r="D1463" s="277">
        <f>SUM(D1464:D1478)</f>
        <v>3462</v>
      </c>
      <c r="E1463" s="277">
        <f>SUM(E1464:E1478)</f>
        <v>3650</v>
      </c>
    </row>
    <row r="1464" spans="1:5" s="257" customFormat="1" ht="13.5">
      <c r="A1464" s="280" t="s">
        <v>1362</v>
      </c>
      <c r="B1464" s="257">
        <v>236</v>
      </c>
      <c r="C1464" s="257">
        <v>641</v>
      </c>
      <c r="D1464" s="257">
        <v>308</v>
      </c>
      <c r="E1464" s="257">
        <v>333</v>
      </c>
    </row>
    <row r="1465" spans="1:5" s="257" customFormat="1" ht="13.5">
      <c r="A1465" s="280" t="s">
        <v>1363</v>
      </c>
      <c r="B1465" s="257">
        <v>262</v>
      </c>
      <c r="C1465" s="257">
        <v>700</v>
      </c>
      <c r="D1465" s="257">
        <v>348</v>
      </c>
      <c r="E1465" s="257">
        <v>352</v>
      </c>
    </row>
    <row r="1466" spans="1:5" s="257" customFormat="1" ht="13.5">
      <c r="A1466" s="280" t="s">
        <v>1364</v>
      </c>
      <c r="B1466" s="257">
        <v>83</v>
      </c>
      <c r="C1466" s="257">
        <v>218</v>
      </c>
      <c r="D1466" s="257">
        <v>105</v>
      </c>
      <c r="E1466" s="257">
        <v>113</v>
      </c>
    </row>
    <row r="1467" spans="1:5" s="257" customFormat="1" ht="13.5">
      <c r="A1467" s="280" t="s">
        <v>1365</v>
      </c>
      <c r="B1467" s="257">
        <v>12</v>
      </c>
      <c r="C1467" s="257">
        <v>33</v>
      </c>
      <c r="D1467" s="257">
        <v>18</v>
      </c>
      <c r="E1467" s="257">
        <v>15</v>
      </c>
    </row>
    <row r="1468" spans="1:5" s="257" customFormat="1" ht="13.5">
      <c r="A1468" s="280" t="s">
        <v>1366</v>
      </c>
      <c r="B1468" s="257">
        <v>281</v>
      </c>
      <c r="C1468" s="257">
        <v>718</v>
      </c>
      <c r="D1468" s="257">
        <v>340</v>
      </c>
      <c r="E1468" s="257">
        <v>378</v>
      </c>
    </row>
    <row r="1469" spans="1:5" s="257" customFormat="1" ht="13.5">
      <c r="A1469" s="280" t="s">
        <v>1367</v>
      </c>
      <c r="B1469" s="257">
        <v>215</v>
      </c>
      <c r="C1469" s="257">
        <v>538</v>
      </c>
      <c r="D1469" s="257">
        <v>267</v>
      </c>
      <c r="E1469" s="257">
        <v>271</v>
      </c>
    </row>
    <row r="1470" spans="1:5" s="257" customFormat="1" ht="13.5">
      <c r="A1470" s="280" t="s">
        <v>1368</v>
      </c>
      <c r="B1470" s="257">
        <v>180</v>
      </c>
      <c r="C1470" s="257">
        <v>453</v>
      </c>
      <c r="D1470" s="257">
        <v>210</v>
      </c>
      <c r="E1470" s="257">
        <v>243</v>
      </c>
    </row>
    <row r="1471" spans="1:5" s="257" customFormat="1" ht="13.5">
      <c r="A1471" s="280" t="s">
        <v>1369</v>
      </c>
      <c r="B1471" s="257">
        <v>189</v>
      </c>
      <c r="C1471" s="257">
        <v>416</v>
      </c>
      <c r="D1471" s="257">
        <v>206</v>
      </c>
      <c r="E1471" s="257">
        <v>210</v>
      </c>
    </row>
    <row r="1472" spans="1:5" s="257" customFormat="1" ht="13.5">
      <c r="A1472" s="280" t="s">
        <v>1370</v>
      </c>
      <c r="B1472" s="257">
        <v>158</v>
      </c>
      <c r="C1472" s="257">
        <v>411</v>
      </c>
      <c r="D1472" s="257">
        <v>199</v>
      </c>
      <c r="E1472" s="257">
        <v>212</v>
      </c>
    </row>
    <row r="1473" spans="1:5" s="257" customFormat="1" ht="13.5">
      <c r="A1473" s="280" t="s">
        <v>1371</v>
      </c>
      <c r="B1473" s="257">
        <v>275</v>
      </c>
      <c r="C1473" s="257">
        <v>785</v>
      </c>
      <c r="D1473" s="257">
        <v>395</v>
      </c>
      <c r="E1473" s="257">
        <v>390</v>
      </c>
    </row>
    <row r="1474" spans="1:5" s="257" customFormat="1" ht="13.5">
      <c r="A1474" s="280" t="s">
        <v>1372</v>
      </c>
      <c r="B1474" s="257">
        <v>204</v>
      </c>
      <c r="C1474" s="257">
        <v>530</v>
      </c>
      <c r="D1474" s="257">
        <v>246</v>
      </c>
      <c r="E1474" s="257">
        <v>284</v>
      </c>
    </row>
    <row r="1475" spans="1:5" s="257" customFormat="1" ht="13.5">
      <c r="A1475" s="280" t="s">
        <v>1373</v>
      </c>
      <c r="B1475" s="257">
        <v>222</v>
      </c>
      <c r="C1475" s="257">
        <v>618</v>
      </c>
      <c r="D1475" s="257">
        <v>298</v>
      </c>
      <c r="E1475" s="257">
        <v>320</v>
      </c>
    </row>
    <row r="1476" spans="1:5" s="257" customFormat="1" ht="13.5">
      <c r="A1476" s="280" t="s">
        <v>1374</v>
      </c>
      <c r="B1476" s="257">
        <v>45</v>
      </c>
      <c r="C1476" s="257">
        <v>131</v>
      </c>
      <c r="D1476" s="257">
        <v>65</v>
      </c>
      <c r="E1476" s="257">
        <v>66</v>
      </c>
    </row>
    <row r="1477" spans="1:5" s="257" customFormat="1" ht="13.5">
      <c r="A1477" s="280" t="s">
        <v>1375</v>
      </c>
      <c r="B1477" s="257">
        <v>243</v>
      </c>
      <c r="C1477" s="257">
        <v>529</v>
      </c>
      <c r="D1477" s="257">
        <v>270</v>
      </c>
      <c r="E1477" s="257">
        <v>259</v>
      </c>
    </row>
    <row r="1478" spans="1:5" s="257" customFormat="1" ht="13.5">
      <c r="A1478" s="280" t="s">
        <v>1376</v>
      </c>
      <c r="B1478" s="257">
        <v>165</v>
      </c>
      <c r="C1478" s="257">
        <v>391</v>
      </c>
      <c r="D1478" s="257">
        <v>187</v>
      </c>
      <c r="E1478" s="257">
        <v>204</v>
      </c>
    </row>
    <row r="1479" s="257" customFormat="1" ht="13.5">
      <c r="A1479" s="280"/>
    </row>
    <row r="1480" spans="1:5" s="277" customFormat="1" ht="13.5">
      <c r="A1480" s="284" t="s">
        <v>1391</v>
      </c>
      <c r="B1480" s="277">
        <f>SUM(B1481:B1492)</f>
        <v>1142</v>
      </c>
      <c r="C1480" s="277">
        <f>SUM(C1481:C1492)</f>
        <v>3076</v>
      </c>
      <c r="D1480" s="277">
        <f>SUM(D1481:D1492)</f>
        <v>1488</v>
      </c>
      <c r="E1480" s="277">
        <f>SUM(E1481:E1492)</f>
        <v>1588</v>
      </c>
    </row>
    <row r="1481" spans="1:5" s="257" customFormat="1" ht="13.5">
      <c r="A1481" s="280" t="s">
        <v>1377</v>
      </c>
      <c r="B1481" s="257">
        <v>298</v>
      </c>
      <c r="C1481" s="257">
        <v>844</v>
      </c>
      <c r="D1481" s="257">
        <v>398</v>
      </c>
      <c r="E1481" s="257">
        <v>446</v>
      </c>
    </row>
    <row r="1482" spans="1:5" s="257" customFormat="1" ht="13.5">
      <c r="A1482" s="280" t="s">
        <v>1378</v>
      </c>
      <c r="B1482" s="257">
        <v>122</v>
      </c>
      <c r="C1482" s="257">
        <v>280</v>
      </c>
      <c r="D1482" s="257">
        <v>128</v>
      </c>
      <c r="E1482" s="257">
        <v>152</v>
      </c>
    </row>
    <row r="1483" spans="1:5" s="257" customFormat="1" ht="13.5">
      <c r="A1483" s="280" t="s">
        <v>1379</v>
      </c>
      <c r="B1483" s="257">
        <v>161</v>
      </c>
      <c r="C1483" s="257">
        <v>407</v>
      </c>
      <c r="D1483" s="257">
        <v>192</v>
      </c>
      <c r="E1483" s="257">
        <v>215</v>
      </c>
    </row>
    <row r="1484" spans="1:5" s="257" customFormat="1" ht="13.5">
      <c r="A1484" s="280" t="s">
        <v>1380</v>
      </c>
      <c r="B1484" s="257">
        <v>29</v>
      </c>
      <c r="C1484" s="257">
        <v>82</v>
      </c>
      <c r="D1484" s="257">
        <v>40</v>
      </c>
      <c r="E1484" s="257">
        <v>42</v>
      </c>
    </row>
    <row r="1485" spans="1:5" s="257" customFormat="1" ht="13.5">
      <c r="A1485" s="280" t="s">
        <v>1381</v>
      </c>
      <c r="B1485" s="257">
        <v>143</v>
      </c>
      <c r="C1485" s="257">
        <v>401</v>
      </c>
      <c r="D1485" s="257">
        <v>200</v>
      </c>
      <c r="E1485" s="257">
        <v>201</v>
      </c>
    </row>
    <row r="1486" spans="1:5" s="257" customFormat="1" ht="13.5">
      <c r="A1486" s="280" t="s">
        <v>1382</v>
      </c>
      <c r="B1486" s="257">
        <v>31</v>
      </c>
      <c r="C1486" s="257">
        <v>72</v>
      </c>
      <c r="D1486" s="257">
        <v>37</v>
      </c>
      <c r="E1486" s="257">
        <v>35</v>
      </c>
    </row>
    <row r="1487" spans="1:5" s="257" customFormat="1" ht="13.5">
      <c r="A1487" s="280" t="s">
        <v>2343</v>
      </c>
      <c r="B1487" s="257">
        <v>34</v>
      </c>
      <c r="C1487" s="257">
        <v>97</v>
      </c>
      <c r="D1487" s="257">
        <v>45</v>
      </c>
      <c r="E1487" s="257">
        <v>52</v>
      </c>
    </row>
    <row r="1488" spans="1:5" s="257" customFormat="1" ht="13.5">
      <c r="A1488" s="280" t="s">
        <v>2344</v>
      </c>
      <c r="B1488" s="257">
        <v>32</v>
      </c>
      <c r="C1488" s="257">
        <v>101</v>
      </c>
      <c r="D1488" s="257">
        <v>55</v>
      </c>
      <c r="E1488" s="257">
        <v>46</v>
      </c>
    </row>
    <row r="1489" spans="1:5" s="257" customFormat="1" ht="13.5">
      <c r="A1489" s="280" t="s">
        <v>2345</v>
      </c>
      <c r="B1489" s="257">
        <v>2</v>
      </c>
      <c r="C1489" s="257">
        <v>5</v>
      </c>
      <c r="D1489" s="257">
        <v>3</v>
      </c>
      <c r="E1489" s="257">
        <v>2</v>
      </c>
    </row>
    <row r="1490" spans="1:5" s="257" customFormat="1" ht="13.5">
      <c r="A1490" s="280" t="s">
        <v>2346</v>
      </c>
      <c r="B1490" s="257">
        <v>149</v>
      </c>
      <c r="C1490" s="257">
        <v>432</v>
      </c>
      <c r="D1490" s="257">
        <v>208</v>
      </c>
      <c r="E1490" s="257">
        <v>224</v>
      </c>
    </row>
    <row r="1491" spans="1:5" s="257" customFormat="1" ht="13.5">
      <c r="A1491" s="280" t="s">
        <v>2347</v>
      </c>
      <c r="B1491" s="257">
        <v>107</v>
      </c>
      <c r="C1491" s="257">
        <v>283</v>
      </c>
      <c r="D1491" s="257">
        <v>144</v>
      </c>
      <c r="E1491" s="257">
        <v>139</v>
      </c>
    </row>
    <row r="1492" spans="1:5" s="257" customFormat="1" ht="13.5">
      <c r="A1492" s="280" t="s">
        <v>2348</v>
      </c>
      <c r="B1492" s="257">
        <v>34</v>
      </c>
      <c r="C1492" s="257">
        <v>72</v>
      </c>
      <c r="D1492" s="257">
        <v>38</v>
      </c>
      <c r="E1492" s="257">
        <v>34</v>
      </c>
    </row>
    <row r="1493" s="257" customFormat="1" ht="13.5">
      <c r="A1493" s="280"/>
    </row>
    <row r="1494" spans="1:5" s="277" customFormat="1" ht="13.5">
      <c r="A1494" s="284" t="s">
        <v>2349</v>
      </c>
      <c r="B1494" s="277">
        <f>SUM(B1495:B1506)</f>
        <v>3366</v>
      </c>
      <c r="C1494" s="277">
        <f>SUM(C1495:C1506)</f>
        <v>7763</v>
      </c>
      <c r="D1494" s="277">
        <f>SUM(D1495:D1506)</f>
        <v>3700</v>
      </c>
      <c r="E1494" s="277">
        <f>SUM(E1495:E1506)</f>
        <v>4063</v>
      </c>
    </row>
    <row r="1495" spans="1:5" s="257" customFormat="1" ht="13.5">
      <c r="A1495" s="280" t="s">
        <v>2350</v>
      </c>
      <c r="B1495" s="257">
        <v>25</v>
      </c>
      <c r="C1495" s="257">
        <v>49</v>
      </c>
      <c r="D1495" s="257">
        <v>19</v>
      </c>
      <c r="E1495" s="257">
        <v>30</v>
      </c>
    </row>
    <row r="1496" spans="1:5" s="257" customFormat="1" ht="13.5">
      <c r="A1496" s="280" t="s">
        <v>2351</v>
      </c>
      <c r="B1496" s="257">
        <v>1161</v>
      </c>
      <c r="C1496" s="257">
        <v>2833</v>
      </c>
      <c r="D1496" s="257">
        <v>1388</v>
      </c>
      <c r="E1496" s="257">
        <v>1445</v>
      </c>
    </row>
    <row r="1497" spans="1:5" s="257" customFormat="1" ht="13.5">
      <c r="A1497" s="280" t="s">
        <v>2352</v>
      </c>
      <c r="B1497" s="257">
        <v>430</v>
      </c>
      <c r="C1497" s="257">
        <v>980</v>
      </c>
      <c r="D1497" s="257">
        <v>481</v>
      </c>
      <c r="E1497" s="257">
        <v>499</v>
      </c>
    </row>
    <row r="1498" spans="1:5" s="257" customFormat="1" ht="13.5">
      <c r="A1498" s="280" t="s">
        <v>2353</v>
      </c>
      <c r="B1498" s="257">
        <v>57</v>
      </c>
      <c r="C1498" s="257">
        <v>154</v>
      </c>
      <c r="D1498" s="257">
        <v>72</v>
      </c>
      <c r="E1498" s="257">
        <v>82</v>
      </c>
    </row>
    <row r="1499" spans="1:5" s="257" customFormat="1" ht="13.5">
      <c r="A1499" s="280" t="s">
        <v>2354</v>
      </c>
      <c r="B1499" s="257">
        <v>270</v>
      </c>
      <c r="C1499" s="257">
        <v>667</v>
      </c>
      <c r="D1499" s="257">
        <v>313</v>
      </c>
      <c r="E1499" s="257">
        <v>354</v>
      </c>
    </row>
    <row r="1500" spans="1:5" s="257" customFormat="1" ht="13.5">
      <c r="A1500" s="280" t="s">
        <v>2355</v>
      </c>
      <c r="B1500" s="257">
        <v>519</v>
      </c>
      <c r="C1500" s="257">
        <v>948</v>
      </c>
      <c r="D1500" s="257">
        <v>421</v>
      </c>
      <c r="E1500" s="257">
        <v>527</v>
      </c>
    </row>
    <row r="1501" spans="1:5" s="257" customFormat="1" ht="13.5">
      <c r="A1501" s="280" t="s">
        <v>2356</v>
      </c>
      <c r="B1501" s="257">
        <v>211</v>
      </c>
      <c r="C1501" s="257">
        <v>515</v>
      </c>
      <c r="D1501" s="257">
        <v>241</v>
      </c>
      <c r="E1501" s="257">
        <v>274</v>
      </c>
    </row>
    <row r="1502" spans="1:5" s="257" customFormat="1" ht="13.5">
      <c r="A1502" s="280" t="s">
        <v>2357</v>
      </c>
      <c r="B1502" s="257">
        <v>85</v>
      </c>
      <c r="C1502" s="257">
        <v>194</v>
      </c>
      <c r="D1502" s="257">
        <v>87</v>
      </c>
      <c r="E1502" s="257">
        <v>107</v>
      </c>
    </row>
    <row r="1503" spans="1:5" s="257" customFormat="1" ht="13.5">
      <c r="A1503" s="280" t="s">
        <v>2358</v>
      </c>
      <c r="B1503" s="257">
        <v>214</v>
      </c>
      <c r="C1503" s="257">
        <v>458</v>
      </c>
      <c r="D1503" s="257">
        <v>228</v>
      </c>
      <c r="E1503" s="257">
        <v>230</v>
      </c>
    </row>
    <row r="1504" spans="1:5" s="257" customFormat="1" ht="13.5">
      <c r="A1504" s="280" t="s">
        <v>2359</v>
      </c>
      <c r="B1504" s="257">
        <v>103</v>
      </c>
      <c r="C1504" s="257">
        <v>255</v>
      </c>
      <c r="D1504" s="257">
        <v>120</v>
      </c>
      <c r="E1504" s="257">
        <v>135</v>
      </c>
    </row>
    <row r="1505" spans="1:5" s="257" customFormat="1" ht="13.5">
      <c r="A1505" s="280" t="s">
        <v>2360</v>
      </c>
      <c r="B1505" s="257">
        <v>210</v>
      </c>
      <c r="C1505" s="257">
        <v>507</v>
      </c>
      <c r="D1505" s="257">
        <v>236</v>
      </c>
      <c r="E1505" s="257">
        <v>271</v>
      </c>
    </row>
    <row r="1506" spans="1:5" s="257" customFormat="1" ht="13.5">
      <c r="A1506" s="280" t="s">
        <v>2361</v>
      </c>
      <c r="B1506" s="257">
        <v>81</v>
      </c>
      <c r="C1506" s="257">
        <v>203</v>
      </c>
      <c r="D1506" s="257">
        <v>94</v>
      </c>
      <c r="E1506" s="257">
        <v>109</v>
      </c>
    </row>
    <row r="1507" s="257" customFormat="1" ht="13.5">
      <c r="A1507" s="280"/>
    </row>
    <row r="1508" spans="1:5" s="277" customFormat="1" ht="13.5">
      <c r="A1508" s="284" t="s">
        <v>2362</v>
      </c>
      <c r="B1508" s="277">
        <f>SUM(B1509:B1522)</f>
        <v>3036</v>
      </c>
      <c r="C1508" s="277">
        <f>SUM(C1509:C1522)</f>
        <v>8073</v>
      </c>
      <c r="D1508" s="277">
        <f>SUM(D1509:D1522)</f>
        <v>3908</v>
      </c>
      <c r="E1508" s="277">
        <f>SUM(E1509:E1522)</f>
        <v>4165</v>
      </c>
    </row>
    <row r="1509" spans="1:5" s="257" customFormat="1" ht="13.5">
      <c r="A1509" s="280" t="s">
        <v>2350</v>
      </c>
      <c r="B1509" s="257">
        <v>1</v>
      </c>
      <c r="C1509" s="257">
        <v>7</v>
      </c>
      <c r="D1509" s="257">
        <v>3</v>
      </c>
      <c r="E1509" s="257">
        <v>4</v>
      </c>
    </row>
    <row r="1510" spans="1:5" s="257" customFormat="1" ht="13.5">
      <c r="A1510" s="280" t="s">
        <v>2363</v>
      </c>
      <c r="B1510" s="257">
        <v>318</v>
      </c>
      <c r="C1510" s="257">
        <v>708</v>
      </c>
      <c r="D1510" s="257">
        <v>340</v>
      </c>
      <c r="E1510" s="257">
        <v>368</v>
      </c>
    </row>
    <row r="1511" spans="1:5" s="257" customFormat="1" ht="13.5">
      <c r="A1511" s="280" t="s">
        <v>2364</v>
      </c>
      <c r="B1511" s="257">
        <v>135</v>
      </c>
      <c r="C1511" s="257">
        <v>400</v>
      </c>
      <c r="D1511" s="257">
        <v>194</v>
      </c>
      <c r="E1511" s="257">
        <v>206</v>
      </c>
    </row>
    <row r="1512" spans="1:5" s="257" customFormat="1" ht="13.5">
      <c r="A1512" s="280" t="s">
        <v>2365</v>
      </c>
      <c r="B1512" s="257">
        <v>147</v>
      </c>
      <c r="C1512" s="257">
        <v>369</v>
      </c>
      <c r="D1512" s="257">
        <v>184</v>
      </c>
      <c r="E1512" s="257">
        <v>185</v>
      </c>
    </row>
    <row r="1513" spans="1:5" s="257" customFormat="1" ht="13.5">
      <c r="A1513" s="280" t="s">
        <v>2366</v>
      </c>
      <c r="B1513" s="257">
        <v>403</v>
      </c>
      <c r="C1513" s="257">
        <v>1034</v>
      </c>
      <c r="D1513" s="257">
        <v>541</v>
      </c>
      <c r="E1513" s="257">
        <v>493</v>
      </c>
    </row>
    <row r="1514" spans="1:5" s="257" customFormat="1" ht="13.5">
      <c r="A1514" s="280" t="s">
        <v>2367</v>
      </c>
      <c r="B1514" s="257">
        <v>241</v>
      </c>
      <c r="C1514" s="257">
        <v>708</v>
      </c>
      <c r="D1514" s="257">
        <v>340</v>
      </c>
      <c r="E1514" s="257">
        <v>368</v>
      </c>
    </row>
    <row r="1515" spans="1:5" s="257" customFormat="1" ht="13.5">
      <c r="A1515" s="280" t="s">
        <v>2368</v>
      </c>
      <c r="B1515" s="257">
        <v>188</v>
      </c>
      <c r="C1515" s="257">
        <v>495</v>
      </c>
      <c r="D1515" s="257">
        <v>244</v>
      </c>
      <c r="E1515" s="257">
        <v>251</v>
      </c>
    </row>
    <row r="1516" spans="1:5" s="257" customFormat="1" ht="13.5">
      <c r="A1516" s="280" t="s">
        <v>2369</v>
      </c>
      <c r="B1516" s="257">
        <v>173</v>
      </c>
      <c r="C1516" s="257">
        <v>476</v>
      </c>
      <c r="D1516" s="257">
        <v>241</v>
      </c>
      <c r="E1516" s="257">
        <v>235</v>
      </c>
    </row>
    <row r="1517" spans="1:5" s="257" customFormat="1" ht="13.5">
      <c r="A1517" s="280" t="s">
        <v>2370</v>
      </c>
      <c r="B1517" s="257">
        <v>189</v>
      </c>
      <c r="C1517" s="257">
        <v>462</v>
      </c>
      <c r="D1517" s="257">
        <v>217</v>
      </c>
      <c r="E1517" s="257">
        <v>245</v>
      </c>
    </row>
    <row r="1518" spans="1:5" s="257" customFormat="1" ht="13.5">
      <c r="A1518" s="280" t="s">
        <v>2371</v>
      </c>
      <c r="B1518" s="257">
        <v>174</v>
      </c>
      <c r="C1518" s="257">
        <v>458</v>
      </c>
      <c r="D1518" s="257">
        <v>216</v>
      </c>
      <c r="E1518" s="257">
        <v>242</v>
      </c>
    </row>
    <row r="1519" spans="1:5" s="257" customFormat="1" ht="13.5">
      <c r="A1519" s="280" t="s">
        <v>2372</v>
      </c>
      <c r="B1519" s="257">
        <v>288</v>
      </c>
      <c r="C1519" s="257">
        <v>768</v>
      </c>
      <c r="D1519" s="257">
        <v>362</v>
      </c>
      <c r="E1519" s="257">
        <v>406</v>
      </c>
    </row>
    <row r="1520" spans="1:5" s="257" customFormat="1" ht="13.5">
      <c r="A1520" s="280" t="s">
        <v>2373</v>
      </c>
      <c r="B1520" s="257">
        <v>196</v>
      </c>
      <c r="C1520" s="257">
        <v>449</v>
      </c>
      <c r="D1520" s="257">
        <v>202</v>
      </c>
      <c r="E1520" s="257">
        <v>247</v>
      </c>
    </row>
    <row r="1521" spans="1:5" s="257" customFormat="1" ht="13.5">
      <c r="A1521" s="280" t="s">
        <v>2374</v>
      </c>
      <c r="B1521" s="257">
        <v>326</v>
      </c>
      <c r="C1521" s="257">
        <v>807</v>
      </c>
      <c r="D1521" s="257">
        <v>378</v>
      </c>
      <c r="E1521" s="257">
        <v>429</v>
      </c>
    </row>
    <row r="1522" spans="1:5" s="257" customFormat="1" ht="13.5">
      <c r="A1522" s="280" t="s">
        <v>2375</v>
      </c>
      <c r="B1522" s="257">
        <v>257</v>
      </c>
      <c r="C1522" s="257">
        <v>932</v>
      </c>
      <c r="D1522" s="257">
        <v>446</v>
      </c>
      <c r="E1522" s="257">
        <v>486</v>
      </c>
    </row>
    <row r="1523" s="257" customFormat="1" ht="13.5">
      <c r="A1523" s="280"/>
    </row>
    <row r="1524" spans="1:5" s="277" customFormat="1" ht="13.5">
      <c r="A1524" s="284" t="s">
        <v>2376</v>
      </c>
      <c r="B1524" s="277">
        <f>SUM(B1525:B1557)</f>
        <v>5736</v>
      </c>
      <c r="C1524" s="277">
        <f>SUM(C1525:C1557)</f>
        <v>13081</v>
      </c>
      <c r="D1524" s="277">
        <f>SUM(D1525:D1557)</f>
        <v>6448</v>
      </c>
      <c r="E1524" s="277">
        <f>SUM(E1525:E1557)</f>
        <v>6633</v>
      </c>
    </row>
    <row r="1525" spans="1:5" s="257" customFormat="1" ht="13.5">
      <c r="A1525" s="280" t="s">
        <v>2377</v>
      </c>
      <c r="B1525" s="257">
        <v>109</v>
      </c>
      <c r="C1525" s="257">
        <v>334</v>
      </c>
      <c r="D1525" s="257">
        <v>158</v>
      </c>
      <c r="E1525" s="257">
        <v>176</v>
      </c>
    </row>
    <row r="1526" spans="1:5" s="257" customFormat="1" ht="13.5">
      <c r="A1526" s="280" t="s">
        <v>2378</v>
      </c>
      <c r="B1526" s="257">
        <v>1032</v>
      </c>
      <c r="C1526" s="257">
        <v>2013</v>
      </c>
      <c r="D1526" s="257">
        <v>1023</v>
      </c>
      <c r="E1526" s="257">
        <v>990</v>
      </c>
    </row>
    <row r="1527" spans="1:5" s="257" customFormat="1" ht="13.5">
      <c r="A1527" s="280" t="s">
        <v>2379</v>
      </c>
      <c r="B1527" s="257">
        <v>1030</v>
      </c>
      <c r="C1527" s="257">
        <v>2345</v>
      </c>
      <c r="D1527" s="257">
        <v>1113</v>
      </c>
      <c r="E1527" s="257">
        <v>1232</v>
      </c>
    </row>
    <row r="1528" spans="1:5" s="257" customFormat="1" ht="13.5">
      <c r="A1528" s="280" t="s">
        <v>2380</v>
      </c>
      <c r="B1528" s="257">
        <v>485</v>
      </c>
      <c r="C1528" s="257">
        <v>1247</v>
      </c>
      <c r="D1528" s="257">
        <v>624</v>
      </c>
      <c r="E1528" s="257">
        <v>623</v>
      </c>
    </row>
    <row r="1529" spans="1:5" s="257" customFormat="1" ht="13.5">
      <c r="A1529" s="280" t="s">
        <v>2381</v>
      </c>
      <c r="B1529" s="257">
        <v>898</v>
      </c>
      <c r="C1529" s="257">
        <v>2297</v>
      </c>
      <c r="D1529" s="257">
        <v>1159</v>
      </c>
      <c r="E1529" s="257">
        <v>1138</v>
      </c>
    </row>
    <row r="1530" spans="1:5" s="257" customFormat="1" ht="13.5">
      <c r="A1530" s="280" t="s">
        <v>2382</v>
      </c>
      <c r="B1530" s="257">
        <v>765</v>
      </c>
      <c r="C1530" s="257">
        <v>1869</v>
      </c>
      <c r="D1530" s="257">
        <v>872</v>
      </c>
      <c r="E1530" s="257">
        <v>997</v>
      </c>
    </row>
    <row r="1531" spans="1:5" s="257" customFormat="1" ht="13.5">
      <c r="A1531" s="280" t="s">
        <v>2383</v>
      </c>
      <c r="B1531" s="257">
        <v>448</v>
      </c>
      <c r="C1531" s="257">
        <v>1022</v>
      </c>
      <c r="D1531" s="257">
        <v>511</v>
      </c>
      <c r="E1531" s="257">
        <v>511</v>
      </c>
    </row>
    <row r="1532" spans="1:5" s="257" customFormat="1" ht="13.5">
      <c r="A1532" s="280" t="s">
        <v>2384</v>
      </c>
      <c r="B1532" s="257">
        <v>77</v>
      </c>
      <c r="C1532" s="257">
        <v>213</v>
      </c>
      <c r="D1532" s="257">
        <v>112</v>
      </c>
      <c r="E1532" s="257">
        <v>101</v>
      </c>
    </row>
    <row r="1533" spans="1:5" s="257" customFormat="1" ht="13.5">
      <c r="A1533" s="280" t="s">
        <v>2385</v>
      </c>
      <c r="B1533" s="257">
        <v>64</v>
      </c>
      <c r="C1533" s="257">
        <v>127</v>
      </c>
      <c r="D1533" s="257">
        <v>70</v>
      </c>
      <c r="E1533" s="257">
        <v>57</v>
      </c>
    </row>
    <row r="1534" spans="1:5" s="257" customFormat="1" ht="13.5">
      <c r="A1534" s="280" t="s">
        <v>2386</v>
      </c>
      <c r="B1534" s="257">
        <v>47</v>
      </c>
      <c r="C1534" s="257">
        <v>99</v>
      </c>
      <c r="D1534" s="257">
        <v>53</v>
      </c>
      <c r="E1534" s="257">
        <v>46</v>
      </c>
    </row>
    <row r="1535" spans="1:5" s="257" customFormat="1" ht="13.5">
      <c r="A1535" s="280" t="s">
        <v>2387</v>
      </c>
      <c r="B1535" s="257">
        <v>100</v>
      </c>
      <c r="C1535" s="257">
        <v>203</v>
      </c>
      <c r="D1535" s="257">
        <v>95</v>
      </c>
      <c r="E1535" s="257">
        <v>108</v>
      </c>
    </row>
    <row r="1536" spans="1:5" s="257" customFormat="1" ht="13.5">
      <c r="A1536" s="280" t="s">
        <v>2388</v>
      </c>
      <c r="B1536" s="257">
        <v>135</v>
      </c>
      <c r="C1536" s="257">
        <v>321</v>
      </c>
      <c r="D1536" s="257">
        <v>150</v>
      </c>
      <c r="E1536" s="257">
        <v>171</v>
      </c>
    </row>
    <row r="1537" spans="1:5" s="257" customFormat="1" ht="13.5">
      <c r="A1537" s="280" t="s">
        <v>2389</v>
      </c>
      <c r="B1537" s="257">
        <v>17</v>
      </c>
      <c r="C1537" s="257">
        <v>17</v>
      </c>
      <c r="D1537" s="257">
        <v>3</v>
      </c>
      <c r="E1537" s="257">
        <v>14</v>
      </c>
    </row>
    <row r="1538" spans="1:5" s="257" customFormat="1" ht="13.5">
      <c r="A1538" s="280" t="s">
        <v>2390</v>
      </c>
      <c r="B1538" s="257">
        <v>49</v>
      </c>
      <c r="C1538" s="257">
        <v>111</v>
      </c>
      <c r="D1538" s="257">
        <v>55</v>
      </c>
      <c r="E1538" s="257">
        <v>56</v>
      </c>
    </row>
    <row r="1539" spans="1:5" s="257" customFormat="1" ht="13.5">
      <c r="A1539" s="280" t="s">
        <v>2391</v>
      </c>
      <c r="B1539" s="257">
        <v>23</v>
      </c>
      <c r="C1539" s="257">
        <v>31</v>
      </c>
      <c r="D1539" s="257">
        <v>23</v>
      </c>
      <c r="E1539" s="257">
        <v>8</v>
      </c>
    </row>
    <row r="1540" spans="1:5" s="257" customFormat="1" ht="13.5">
      <c r="A1540" s="280" t="s">
        <v>2392</v>
      </c>
      <c r="B1540" s="257">
        <v>16</v>
      </c>
      <c r="C1540" s="257">
        <v>47</v>
      </c>
      <c r="D1540" s="257">
        <v>24</v>
      </c>
      <c r="E1540" s="257">
        <v>23</v>
      </c>
    </row>
    <row r="1541" spans="1:5" s="257" customFormat="1" ht="13.5">
      <c r="A1541" s="280" t="s">
        <v>2393</v>
      </c>
      <c r="B1541" s="257">
        <v>40</v>
      </c>
      <c r="C1541" s="257">
        <v>50</v>
      </c>
      <c r="D1541" s="257">
        <v>26</v>
      </c>
      <c r="E1541" s="257">
        <v>24</v>
      </c>
    </row>
    <row r="1542" spans="1:5" s="257" customFormat="1" ht="13.5">
      <c r="A1542" s="280" t="s">
        <v>2394</v>
      </c>
      <c r="B1542" s="257">
        <v>1</v>
      </c>
      <c r="C1542" s="257">
        <v>3</v>
      </c>
      <c r="D1542" s="257">
        <v>2</v>
      </c>
      <c r="E1542" s="257">
        <v>1</v>
      </c>
    </row>
    <row r="1543" spans="1:5" s="257" customFormat="1" ht="13.5">
      <c r="A1543" s="280" t="s">
        <v>817</v>
      </c>
      <c r="B1543" s="257">
        <v>135</v>
      </c>
      <c r="C1543" s="257">
        <v>159</v>
      </c>
      <c r="D1543" s="257">
        <v>87</v>
      </c>
      <c r="E1543" s="257">
        <v>72</v>
      </c>
    </row>
    <row r="1544" spans="1:5" s="257" customFormat="1" ht="13.5">
      <c r="A1544" s="280" t="s">
        <v>818</v>
      </c>
      <c r="B1544" s="257">
        <v>18</v>
      </c>
      <c r="C1544" s="257">
        <v>50</v>
      </c>
      <c r="D1544" s="257">
        <v>25</v>
      </c>
      <c r="E1544" s="257">
        <v>25</v>
      </c>
    </row>
    <row r="1545" spans="1:5" s="257" customFormat="1" ht="13.5">
      <c r="A1545" s="280" t="s">
        <v>819</v>
      </c>
      <c r="B1545" s="257">
        <v>91</v>
      </c>
      <c r="C1545" s="257">
        <v>220</v>
      </c>
      <c r="D1545" s="257">
        <v>123</v>
      </c>
      <c r="E1545" s="257">
        <v>97</v>
      </c>
    </row>
    <row r="1546" spans="1:5" s="257" customFormat="1" ht="13.5">
      <c r="A1546" s="280" t="s">
        <v>820</v>
      </c>
      <c r="B1546" s="257">
        <v>26</v>
      </c>
      <c r="C1546" s="257">
        <v>52</v>
      </c>
      <c r="D1546" s="257">
        <v>20</v>
      </c>
      <c r="E1546" s="257">
        <v>32</v>
      </c>
    </row>
    <row r="1547" spans="1:5" s="257" customFormat="1" ht="13.5">
      <c r="A1547" s="280" t="s">
        <v>821</v>
      </c>
      <c r="B1547" s="257">
        <v>2</v>
      </c>
      <c r="C1547" s="257">
        <v>8</v>
      </c>
      <c r="D1547" s="257">
        <v>4</v>
      </c>
      <c r="E1547" s="257">
        <v>4</v>
      </c>
    </row>
    <row r="1548" spans="1:5" s="257" customFormat="1" ht="13.5">
      <c r="A1548" s="280" t="s">
        <v>822</v>
      </c>
      <c r="B1548" s="257">
        <v>6</v>
      </c>
      <c r="C1548" s="257">
        <v>19</v>
      </c>
      <c r="D1548" s="257">
        <v>10</v>
      </c>
      <c r="E1548" s="257">
        <v>9</v>
      </c>
    </row>
    <row r="1549" spans="1:5" s="257" customFormat="1" ht="13.5">
      <c r="A1549" s="280" t="s">
        <v>823</v>
      </c>
      <c r="B1549" s="257">
        <v>8</v>
      </c>
      <c r="C1549" s="257">
        <v>14</v>
      </c>
      <c r="D1549" s="257">
        <v>4</v>
      </c>
      <c r="E1549" s="257">
        <v>10</v>
      </c>
    </row>
    <row r="1550" spans="1:5" s="257" customFormat="1" ht="13.5">
      <c r="A1550" s="280" t="s">
        <v>824</v>
      </c>
      <c r="B1550" s="257">
        <v>9</v>
      </c>
      <c r="C1550" s="257">
        <v>30</v>
      </c>
      <c r="D1550" s="257">
        <v>14</v>
      </c>
      <c r="E1550" s="257">
        <v>16</v>
      </c>
    </row>
    <row r="1551" spans="1:5" s="257" customFormat="1" ht="13.5">
      <c r="A1551" s="280" t="s">
        <v>825</v>
      </c>
      <c r="B1551" s="257">
        <v>29</v>
      </c>
      <c r="C1551" s="257">
        <v>61</v>
      </c>
      <c r="D1551" s="257">
        <v>29</v>
      </c>
      <c r="E1551" s="257">
        <v>32</v>
      </c>
    </row>
    <row r="1552" spans="1:5" s="257" customFormat="1" ht="13.5">
      <c r="A1552" s="280" t="s">
        <v>826</v>
      </c>
      <c r="B1552" s="257">
        <v>2</v>
      </c>
      <c r="C1552" s="257">
        <v>10</v>
      </c>
      <c r="D1552" s="257">
        <v>4</v>
      </c>
      <c r="E1552" s="257">
        <v>6</v>
      </c>
    </row>
    <row r="1553" spans="1:5" s="257" customFormat="1" ht="13.5">
      <c r="A1553" s="280" t="s">
        <v>827</v>
      </c>
      <c r="B1553" s="257">
        <v>17</v>
      </c>
      <c r="C1553" s="257">
        <v>36</v>
      </c>
      <c r="D1553" s="257">
        <v>14</v>
      </c>
      <c r="E1553" s="257">
        <v>22</v>
      </c>
    </row>
    <row r="1554" spans="1:5" s="257" customFormat="1" ht="13.5">
      <c r="A1554" s="280" t="s">
        <v>828</v>
      </c>
      <c r="B1554" s="257">
        <v>25</v>
      </c>
      <c r="C1554" s="257">
        <v>33</v>
      </c>
      <c r="D1554" s="257">
        <v>16</v>
      </c>
      <c r="E1554" s="257">
        <v>17</v>
      </c>
    </row>
    <row r="1555" spans="1:5" s="257" customFormat="1" ht="13.5">
      <c r="A1555" s="280" t="s">
        <v>829</v>
      </c>
      <c r="B1555" s="257">
        <v>4</v>
      </c>
      <c r="C1555" s="257">
        <v>9</v>
      </c>
      <c r="D1555" s="257">
        <v>5</v>
      </c>
      <c r="E1555" s="257">
        <v>4</v>
      </c>
    </row>
    <row r="1556" spans="1:5" s="257" customFormat="1" ht="13.5">
      <c r="A1556" s="280" t="s">
        <v>830</v>
      </c>
      <c r="B1556" s="257">
        <v>27</v>
      </c>
      <c r="C1556" s="257">
        <v>27</v>
      </c>
      <c r="D1556" s="257">
        <v>17</v>
      </c>
      <c r="E1556" s="257">
        <v>10</v>
      </c>
    </row>
    <row r="1557" spans="1:5" s="257" customFormat="1" ht="13.5">
      <c r="A1557" s="280" t="s">
        <v>831</v>
      </c>
      <c r="B1557" s="257">
        <v>1</v>
      </c>
      <c r="C1557" s="257">
        <v>4</v>
      </c>
      <c r="D1557" s="257">
        <v>3</v>
      </c>
      <c r="E1557" s="257">
        <v>1</v>
      </c>
    </row>
    <row r="1558" s="257" customFormat="1" ht="13.5">
      <c r="A1558" s="280"/>
    </row>
    <row r="1559" spans="1:5" s="277" customFormat="1" ht="13.5">
      <c r="A1559" s="284" t="s">
        <v>1392</v>
      </c>
      <c r="B1559" s="277">
        <f>SUM(B1560:B1582)</f>
        <v>1046</v>
      </c>
      <c r="C1559" s="277">
        <f>SUM(C1560:C1582)</f>
        <v>2915</v>
      </c>
      <c r="D1559" s="277">
        <f>SUM(D1560:D1582)</f>
        <v>1359</v>
      </c>
      <c r="E1559" s="277">
        <f>SUM(E1560:E1582)</f>
        <v>1556</v>
      </c>
    </row>
    <row r="1560" spans="1:5" s="257" customFormat="1" ht="13.5">
      <c r="A1560" s="280" t="s">
        <v>832</v>
      </c>
      <c r="B1560" s="257">
        <v>103</v>
      </c>
      <c r="C1560" s="257">
        <v>351</v>
      </c>
      <c r="D1560" s="257">
        <v>161</v>
      </c>
      <c r="E1560" s="257">
        <v>190</v>
      </c>
    </row>
    <row r="1561" spans="1:5" s="257" customFormat="1" ht="13.5">
      <c r="A1561" s="280" t="s">
        <v>833</v>
      </c>
      <c r="B1561" s="257">
        <v>346</v>
      </c>
      <c r="C1561" s="257">
        <v>948</v>
      </c>
      <c r="D1561" s="257">
        <v>464</v>
      </c>
      <c r="E1561" s="257">
        <v>484</v>
      </c>
    </row>
    <row r="1562" spans="1:5" s="257" customFormat="1" ht="13.5">
      <c r="A1562" s="280" t="s">
        <v>834</v>
      </c>
      <c r="B1562" s="257">
        <v>79</v>
      </c>
      <c r="C1562" s="257">
        <v>205</v>
      </c>
      <c r="D1562" s="257">
        <v>90</v>
      </c>
      <c r="E1562" s="257">
        <v>115</v>
      </c>
    </row>
    <row r="1563" spans="1:5" s="257" customFormat="1" ht="13.5">
      <c r="A1563" s="280" t="s">
        <v>835</v>
      </c>
      <c r="B1563" s="257">
        <v>56</v>
      </c>
      <c r="C1563" s="257">
        <v>151</v>
      </c>
      <c r="D1563" s="257">
        <v>70</v>
      </c>
      <c r="E1563" s="257">
        <v>81</v>
      </c>
    </row>
    <row r="1564" spans="1:5" s="257" customFormat="1" ht="13.5">
      <c r="A1564" s="280" t="s">
        <v>836</v>
      </c>
      <c r="B1564" s="257">
        <v>67</v>
      </c>
      <c r="C1564" s="257">
        <v>236</v>
      </c>
      <c r="D1564" s="257">
        <v>117</v>
      </c>
      <c r="E1564" s="257">
        <v>119</v>
      </c>
    </row>
    <row r="1565" spans="1:5" s="257" customFormat="1" ht="13.5">
      <c r="A1565" s="280" t="s">
        <v>837</v>
      </c>
      <c r="B1565" s="257">
        <v>46</v>
      </c>
      <c r="C1565" s="257">
        <v>165</v>
      </c>
      <c r="D1565" s="257">
        <v>83</v>
      </c>
      <c r="E1565" s="257">
        <v>82</v>
      </c>
    </row>
    <row r="1566" spans="1:5" s="257" customFormat="1" ht="13.5">
      <c r="A1566" s="280" t="s">
        <v>434</v>
      </c>
      <c r="B1566" s="257">
        <v>2</v>
      </c>
      <c r="C1566" s="257">
        <v>3</v>
      </c>
      <c r="D1566" s="257">
        <v>2</v>
      </c>
      <c r="E1566" s="257">
        <v>1</v>
      </c>
    </row>
    <row r="1567" spans="1:5" s="257" customFormat="1" ht="13.5">
      <c r="A1567" s="280" t="s">
        <v>838</v>
      </c>
      <c r="B1567" s="257">
        <v>66</v>
      </c>
      <c r="C1567" s="257">
        <v>75</v>
      </c>
      <c r="D1567" s="257">
        <v>16</v>
      </c>
      <c r="E1567" s="257">
        <v>59</v>
      </c>
    </row>
    <row r="1568" spans="1:5" s="257" customFormat="1" ht="13.5">
      <c r="A1568" s="280" t="s">
        <v>839</v>
      </c>
      <c r="B1568" s="257">
        <v>1</v>
      </c>
      <c r="C1568" s="257">
        <v>3</v>
      </c>
      <c r="D1568" s="304" t="s">
        <v>498</v>
      </c>
      <c r="E1568" s="257">
        <v>3</v>
      </c>
    </row>
    <row r="1569" spans="1:5" s="257" customFormat="1" ht="13.5">
      <c r="A1569" s="280" t="s">
        <v>840</v>
      </c>
      <c r="B1569" s="257">
        <v>217</v>
      </c>
      <c r="C1569" s="257">
        <v>571</v>
      </c>
      <c r="D1569" s="257">
        <v>263</v>
      </c>
      <c r="E1569" s="257">
        <v>308</v>
      </c>
    </row>
    <row r="1570" spans="1:5" s="257" customFormat="1" ht="13.5">
      <c r="A1570" s="280" t="s">
        <v>841</v>
      </c>
      <c r="B1570" s="257">
        <v>8</v>
      </c>
      <c r="C1570" s="257">
        <v>24</v>
      </c>
      <c r="D1570" s="257">
        <v>11</v>
      </c>
      <c r="E1570" s="257">
        <v>13</v>
      </c>
    </row>
    <row r="1571" spans="1:5" s="257" customFormat="1" ht="13.5">
      <c r="A1571" s="280" t="s">
        <v>842</v>
      </c>
      <c r="B1571" s="257">
        <v>5</v>
      </c>
      <c r="C1571" s="257">
        <v>16</v>
      </c>
      <c r="D1571" s="257">
        <v>5</v>
      </c>
      <c r="E1571" s="257">
        <v>11</v>
      </c>
    </row>
    <row r="1572" spans="1:5" s="257" customFormat="1" ht="13.5">
      <c r="A1572" s="280" t="s">
        <v>843</v>
      </c>
      <c r="B1572" s="257">
        <v>8</v>
      </c>
      <c r="C1572" s="257">
        <v>32</v>
      </c>
      <c r="D1572" s="257">
        <v>13</v>
      </c>
      <c r="E1572" s="257">
        <v>19</v>
      </c>
    </row>
    <row r="1573" spans="1:5" s="257" customFormat="1" ht="13.5">
      <c r="A1573" s="280" t="s">
        <v>844</v>
      </c>
      <c r="B1573" s="257">
        <v>4</v>
      </c>
      <c r="C1573" s="257">
        <v>11</v>
      </c>
      <c r="D1573" s="257">
        <v>5</v>
      </c>
      <c r="E1573" s="257">
        <v>6</v>
      </c>
    </row>
    <row r="1574" spans="1:5" s="257" customFormat="1" ht="13.5">
      <c r="A1574" s="280" t="s">
        <v>845</v>
      </c>
      <c r="B1574" s="257">
        <v>2</v>
      </c>
      <c r="C1574" s="257">
        <v>6</v>
      </c>
      <c r="D1574" s="257">
        <v>2</v>
      </c>
      <c r="E1574" s="257">
        <v>4</v>
      </c>
    </row>
    <row r="1575" spans="1:5" s="257" customFormat="1" ht="13.5">
      <c r="A1575" s="280" t="s">
        <v>846</v>
      </c>
      <c r="B1575" s="257">
        <v>2</v>
      </c>
      <c r="C1575" s="257">
        <v>12</v>
      </c>
      <c r="D1575" s="257">
        <v>5</v>
      </c>
      <c r="E1575" s="257">
        <v>7</v>
      </c>
    </row>
    <row r="1576" spans="1:5" s="257" customFormat="1" ht="13.5">
      <c r="A1576" s="280" t="s">
        <v>847</v>
      </c>
      <c r="B1576" s="257">
        <v>6</v>
      </c>
      <c r="C1576" s="257">
        <v>20</v>
      </c>
      <c r="D1576" s="257">
        <v>9</v>
      </c>
      <c r="E1576" s="257">
        <v>11</v>
      </c>
    </row>
    <row r="1577" spans="1:5" s="257" customFormat="1" ht="13.5">
      <c r="A1577" s="280" t="s">
        <v>848</v>
      </c>
      <c r="B1577" s="257">
        <v>6</v>
      </c>
      <c r="C1577" s="257">
        <v>6</v>
      </c>
      <c r="D1577" s="257">
        <v>5</v>
      </c>
      <c r="E1577" s="257">
        <v>1</v>
      </c>
    </row>
    <row r="1578" spans="1:5" s="257" customFormat="1" ht="13.5">
      <c r="A1578" s="280" t="s">
        <v>849</v>
      </c>
      <c r="B1578" s="257">
        <v>3</v>
      </c>
      <c r="C1578" s="257">
        <v>9</v>
      </c>
      <c r="D1578" s="257">
        <v>5</v>
      </c>
      <c r="E1578" s="257">
        <v>4</v>
      </c>
    </row>
    <row r="1579" spans="1:5" s="257" customFormat="1" ht="13.5">
      <c r="A1579" s="280" t="s">
        <v>850</v>
      </c>
      <c r="B1579" s="257">
        <v>8</v>
      </c>
      <c r="C1579" s="257">
        <v>35</v>
      </c>
      <c r="D1579" s="257">
        <v>15</v>
      </c>
      <c r="E1579" s="257">
        <v>20</v>
      </c>
    </row>
    <row r="1580" spans="1:5" s="257" customFormat="1" ht="13.5">
      <c r="A1580" s="280" t="s">
        <v>851</v>
      </c>
      <c r="B1580" s="257">
        <v>8</v>
      </c>
      <c r="C1580" s="257">
        <v>27</v>
      </c>
      <c r="D1580" s="257">
        <v>13</v>
      </c>
      <c r="E1580" s="257">
        <v>14</v>
      </c>
    </row>
    <row r="1581" spans="1:5" s="257" customFormat="1" ht="13.5">
      <c r="A1581" s="280" t="s">
        <v>852</v>
      </c>
      <c r="B1581" s="257">
        <v>2</v>
      </c>
      <c r="C1581" s="257">
        <v>8</v>
      </c>
      <c r="D1581" s="257">
        <v>4</v>
      </c>
      <c r="E1581" s="257">
        <v>4</v>
      </c>
    </row>
    <row r="1582" spans="1:5" s="257" customFormat="1" ht="13.5">
      <c r="A1582" s="280" t="s">
        <v>2395</v>
      </c>
      <c r="B1582" s="257">
        <v>1</v>
      </c>
      <c r="C1582" s="257">
        <v>1</v>
      </c>
      <c r="D1582" s="257">
        <v>1</v>
      </c>
      <c r="E1582" s="304" t="s">
        <v>498</v>
      </c>
    </row>
    <row r="1583" s="257" customFormat="1" ht="13.5">
      <c r="A1583" s="280"/>
    </row>
    <row r="1584" spans="1:5" s="277" customFormat="1" ht="13.5">
      <c r="A1584" s="284" t="s">
        <v>2396</v>
      </c>
      <c r="B1584" s="277">
        <f>SUM(B1585:B1618)</f>
        <v>5324</v>
      </c>
      <c r="C1584" s="277">
        <f>SUM(C1585:C1618)</f>
        <v>12803</v>
      </c>
      <c r="D1584" s="277">
        <f>SUM(D1585:D1618)</f>
        <v>6269</v>
      </c>
      <c r="E1584" s="277">
        <f>SUM(E1585:E1618)</f>
        <v>6534</v>
      </c>
    </row>
    <row r="1585" spans="1:5" s="257" customFormat="1" ht="13.5">
      <c r="A1585" s="280" t="s">
        <v>435</v>
      </c>
      <c r="B1585" s="257">
        <v>105</v>
      </c>
      <c r="C1585" s="257">
        <v>241</v>
      </c>
      <c r="D1585" s="257">
        <v>116</v>
      </c>
      <c r="E1585" s="257">
        <v>125</v>
      </c>
    </row>
    <row r="1586" spans="1:5" s="257" customFormat="1" ht="13.5">
      <c r="A1586" s="280" t="s">
        <v>436</v>
      </c>
      <c r="B1586" s="257">
        <v>355</v>
      </c>
      <c r="C1586" s="257">
        <v>757</v>
      </c>
      <c r="D1586" s="257">
        <v>382</v>
      </c>
      <c r="E1586" s="257">
        <v>375</v>
      </c>
    </row>
    <row r="1587" spans="1:5" s="257" customFormat="1" ht="13.5">
      <c r="A1587" s="280" t="s">
        <v>853</v>
      </c>
      <c r="B1587" s="257">
        <v>172</v>
      </c>
      <c r="C1587" s="257">
        <v>400</v>
      </c>
      <c r="D1587" s="257">
        <v>208</v>
      </c>
      <c r="E1587" s="257">
        <v>192</v>
      </c>
    </row>
    <row r="1588" spans="1:5" s="257" customFormat="1" ht="13.5">
      <c r="A1588" s="280" t="s">
        <v>854</v>
      </c>
      <c r="B1588" s="257">
        <v>125</v>
      </c>
      <c r="C1588" s="257">
        <v>304</v>
      </c>
      <c r="D1588" s="257">
        <v>147</v>
      </c>
      <c r="E1588" s="257">
        <v>157</v>
      </c>
    </row>
    <row r="1589" spans="1:5" s="257" customFormat="1" ht="13.5">
      <c r="A1589" s="280" t="s">
        <v>855</v>
      </c>
      <c r="B1589" s="257">
        <v>192</v>
      </c>
      <c r="C1589" s="257">
        <v>443</v>
      </c>
      <c r="D1589" s="257">
        <v>222</v>
      </c>
      <c r="E1589" s="257">
        <v>221</v>
      </c>
    </row>
    <row r="1590" spans="1:5" s="257" customFormat="1" ht="13.5">
      <c r="A1590" s="280" t="s">
        <v>856</v>
      </c>
      <c r="B1590" s="257">
        <v>202</v>
      </c>
      <c r="C1590" s="257">
        <v>496</v>
      </c>
      <c r="D1590" s="257">
        <v>235</v>
      </c>
      <c r="E1590" s="257">
        <v>261</v>
      </c>
    </row>
    <row r="1591" spans="1:5" s="257" customFormat="1" ht="13.5">
      <c r="A1591" s="280" t="s">
        <v>857</v>
      </c>
      <c r="B1591" s="257">
        <v>160</v>
      </c>
      <c r="C1591" s="257">
        <v>443</v>
      </c>
      <c r="D1591" s="257">
        <v>213</v>
      </c>
      <c r="E1591" s="257">
        <v>230</v>
      </c>
    </row>
    <row r="1592" spans="1:5" s="257" customFormat="1" ht="13.5">
      <c r="A1592" s="280" t="s">
        <v>858</v>
      </c>
      <c r="B1592" s="257">
        <v>99</v>
      </c>
      <c r="C1592" s="257">
        <v>267</v>
      </c>
      <c r="D1592" s="257">
        <v>128</v>
      </c>
      <c r="E1592" s="257">
        <v>139</v>
      </c>
    </row>
    <row r="1593" spans="1:5" s="257" customFormat="1" ht="13.5">
      <c r="A1593" s="280" t="s">
        <v>859</v>
      </c>
      <c r="B1593" s="257">
        <v>77</v>
      </c>
      <c r="C1593" s="257">
        <v>196</v>
      </c>
      <c r="D1593" s="257">
        <v>92</v>
      </c>
      <c r="E1593" s="257">
        <v>104</v>
      </c>
    </row>
    <row r="1594" spans="1:5" s="257" customFormat="1" ht="13.5">
      <c r="A1594" s="280" t="s">
        <v>860</v>
      </c>
      <c r="B1594" s="257">
        <v>150</v>
      </c>
      <c r="C1594" s="257">
        <v>418</v>
      </c>
      <c r="D1594" s="257">
        <v>193</v>
      </c>
      <c r="E1594" s="257">
        <v>225</v>
      </c>
    </row>
    <row r="1595" spans="1:5" s="257" customFormat="1" ht="13.5">
      <c r="A1595" s="280" t="s">
        <v>861</v>
      </c>
      <c r="B1595" s="257">
        <v>117</v>
      </c>
      <c r="C1595" s="257">
        <v>318</v>
      </c>
      <c r="D1595" s="257">
        <v>164</v>
      </c>
      <c r="E1595" s="257">
        <v>154</v>
      </c>
    </row>
    <row r="1596" spans="1:5" s="257" customFormat="1" ht="13.5">
      <c r="A1596" s="280" t="s">
        <v>862</v>
      </c>
      <c r="B1596" s="257">
        <v>217</v>
      </c>
      <c r="C1596" s="257">
        <v>618</v>
      </c>
      <c r="D1596" s="257">
        <v>305</v>
      </c>
      <c r="E1596" s="257">
        <v>313</v>
      </c>
    </row>
    <row r="1597" spans="1:5" s="257" customFormat="1" ht="13.5">
      <c r="A1597" s="280" t="s">
        <v>863</v>
      </c>
      <c r="B1597" s="257">
        <v>267</v>
      </c>
      <c r="C1597" s="257">
        <v>558</v>
      </c>
      <c r="D1597" s="257">
        <v>263</v>
      </c>
      <c r="E1597" s="257">
        <v>295</v>
      </c>
    </row>
    <row r="1598" spans="1:5" s="257" customFormat="1" ht="13.5">
      <c r="A1598" s="280" t="s">
        <v>864</v>
      </c>
      <c r="B1598" s="257">
        <v>200</v>
      </c>
      <c r="C1598" s="257">
        <v>400</v>
      </c>
      <c r="D1598" s="257">
        <v>200</v>
      </c>
      <c r="E1598" s="257">
        <v>200</v>
      </c>
    </row>
    <row r="1599" spans="1:5" s="257" customFormat="1" ht="13.5">
      <c r="A1599" s="280" t="s">
        <v>865</v>
      </c>
      <c r="B1599" s="257">
        <v>78</v>
      </c>
      <c r="C1599" s="257">
        <v>173</v>
      </c>
      <c r="D1599" s="257">
        <v>79</v>
      </c>
      <c r="E1599" s="257">
        <v>94</v>
      </c>
    </row>
    <row r="1600" spans="1:5" s="257" customFormat="1" ht="13.5">
      <c r="A1600" s="280" t="s">
        <v>2397</v>
      </c>
      <c r="B1600" s="257">
        <v>132</v>
      </c>
      <c r="C1600" s="257">
        <v>247</v>
      </c>
      <c r="D1600" s="257">
        <v>125</v>
      </c>
      <c r="E1600" s="257">
        <v>122</v>
      </c>
    </row>
    <row r="1601" spans="1:5" s="257" customFormat="1" ht="13.5">
      <c r="A1601" s="280" t="s">
        <v>2398</v>
      </c>
      <c r="B1601" s="257">
        <v>99</v>
      </c>
      <c r="C1601" s="257">
        <v>256</v>
      </c>
      <c r="D1601" s="257">
        <v>121</v>
      </c>
      <c r="E1601" s="257">
        <v>135</v>
      </c>
    </row>
    <row r="1602" spans="1:5" s="257" customFormat="1" ht="13.5">
      <c r="A1602" s="280" t="s">
        <v>2399</v>
      </c>
      <c r="B1602" s="257">
        <v>208</v>
      </c>
      <c r="C1602" s="257">
        <v>616</v>
      </c>
      <c r="D1602" s="257">
        <v>300</v>
      </c>
      <c r="E1602" s="257">
        <v>316</v>
      </c>
    </row>
    <row r="1603" spans="1:5" s="257" customFormat="1" ht="13.5">
      <c r="A1603" s="280" t="s">
        <v>2400</v>
      </c>
      <c r="B1603" s="257">
        <v>143</v>
      </c>
      <c r="C1603" s="257">
        <v>255</v>
      </c>
      <c r="D1603" s="257">
        <v>122</v>
      </c>
      <c r="E1603" s="257">
        <v>133</v>
      </c>
    </row>
    <row r="1604" spans="1:5" s="257" customFormat="1" ht="13.5">
      <c r="A1604" s="280" t="s">
        <v>2401</v>
      </c>
      <c r="B1604" s="257">
        <v>543</v>
      </c>
      <c r="C1604" s="257">
        <v>1142</v>
      </c>
      <c r="D1604" s="257">
        <v>540</v>
      </c>
      <c r="E1604" s="257">
        <v>602</v>
      </c>
    </row>
    <row r="1605" spans="1:5" s="257" customFormat="1" ht="13.5">
      <c r="A1605" s="280" t="s">
        <v>2402</v>
      </c>
      <c r="B1605" s="257">
        <v>322</v>
      </c>
      <c r="C1605" s="257">
        <v>749</v>
      </c>
      <c r="D1605" s="257">
        <v>373</v>
      </c>
      <c r="E1605" s="257">
        <v>376</v>
      </c>
    </row>
    <row r="1606" spans="1:5" s="257" customFormat="1" ht="13.5">
      <c r="A1606" s="280" t="s">
        <v>2403</v>
      </c>
      <c r="B1606" s="257">
        <v>414</v>
      </c>
      <c r="C1606" s="257">
        <v>1037</v>
      </c>
      <c r="D1606" s="257">
        <v>507</v>
      </c>
      <c r="E1606" s="257">
        <v>530</v>
      </c>
    </row>
    <row r="1607" spans="1:5" s="257" customFormat="1" ht="13.5">
      <c r="A1607" s="280" t="s">
        <v>2404</v>
      </c>
      <c r="B1607" s="257">
        <v>114</v>
      </c>
      <c r="C1607" s="257">
        <v>252</v>
      </c>
      <c r="D1607" s="257">
        <v>135</v>
      </c>
      <c r="E1607" s="257">
        <v>117</v>
      </c>
    </row>
    <row r="1608" spans="1:5" s="257" customFormat="1" ht="13.5">
      <c r="A1608" s="280" t="s">
        <v>2405</v>
      </c>
      <c r="B1608" s="257">
        <v>148</v>
      </c>
      <c r="C1608" s="257">
        <v>369</v>
      </c>
      <c r="D1608" s="257">
        <v>173</v>
      </c>
      <c r="E1608" s="257">
        <v>196</v>
      </c>
    </row>
    <row r="1609" spans="1:5" s="257" customFormat="1" ht="13.5">
      <c r="A1609" s="280" t="s">
        <v>2406</v>
      </c>
      <c r="B1609" s="257">
        <v>154</v>
      </c>
      <c r="C1609" s="257">
        <v>401</v>
      </c>
      <c r="D1609" s="257">
        <v>214</v>
      </c>
      <c r="E1609" s="257">
        <v>187</v>
      </c>
    </row>
    <row r="1610" spans="1:5" s="257" customFormat="1" ht="13.5">
      <c r="A1610" s="280" t="s">
        <v>2407</v>
      </c>
      <c r="B1610" s="257">
        <v>142</v>
      </c>
      <c r="C1610" s="257">
        <v>425</v>
      </c>
      <c r="D1610" s="257">
        <v>212</v>
      </c>
      <c r="E1610" s="257">
        <v>213</v>
      </c>
    </row>
    <row r="1611" spans="1:5" s="257" customFormat="1" ht="13.5">
      <c r="A1611" s="280" t="s">
        <v>2408</v>
      </c>
      <c r="B1611" s="257">
        <v>96</v>
      </c>
      <c r="C1611" s="257">
        <v>247</v>
      </c>
      <c r="D1611" s="257">
        <v>119</v>
      </c>
      <c r="E1611" s="257">
        <v>128</v>
      </c>
    </row>
    <row r="1612" spans="1:5" s="257" customFormat="1" ht="13.5">
      <c r="A1612" s="280" t="s">
        <v>2409</v>
      </c>
      <c r="B1612" s="257">
        <v>89</v>
      </c>
      <c r="C1612" s="257">
        <v>244</v>
      </c>
      <c r="D1612" s="257">
        <v>113</v>
      </c>
      <c r="E1612" s="257">
        <v>131</v>
      </c>
    </row>
    <row r="1613" spans="1:5" s="257" customFormat="1" ht="13.5">
      <c r="A1613" s="280" t="s">
        <v>2410</v>
      </c>
      <c r="B1613" s="257">
        <v>20</v>
      </c>
      <c r="C1613" s="257">
        <v>61</v>
      </c>
      <c r="D1613" s="257">
        <v>29</v>
      </c>
      <c r="E1613" s="257">
        <v>32</v>
      </c>
    </row>
    <row r="1614" spans="1:5" s="257" customFormat="1" ht="13.5">
      <c r="A1614" s="280" t="s">
        <v>2411</v>
      </c>
      <c r="B1614" s="257">
        <v>3</v>
      </c>
      <c r="C1614" s="257">
        <v>11</v>
      </c>
      <c r="D1614" s="257">
        <v>5</v>
      </c>
      <c r="E1614" s="257">
        <v>6</v>
      </c>
    </row>
    <row r="1615" spans="1:5" s="257" customFormat="1" ht="13.5">
      <c r="A1615" s="280" t="s">
        <v>2412</v>
      </c>
      <c r="B1615" s="257">
        <v>17</v>
      </c>
      <c r="C1615" s="257">
        <v>50</v>
      </c>
      <c r="D1615" s="257">
        <v>27</v>
      </c>
      <c r="E1615" s="257">
        <v>23</v>
      </c>
    </row>
    <row r="1616" spans="1:5" s="257" customFormat="1" ht="13.5">
      <c r="A1616" s="280" t="s">
        <v>2413</v>
      </c>
      <c r="B1616" s="257">
        <v>2</v>
      </c>
      <c r="C1616" s="257">
        <v>5</v>
      </c>
      <c r="D1616" s="257">
        <v>3</v>
      </c>
      <c r="E1616" s="257">
        <v>2</v>
      </c>
    </row>
    <row r="1617" spans="1:5" s="257" customFormat="1" ht="13.5">
      <c r="A1617" s="280" t="s">
        <v>2414</v>
      </c>
      <c r="B1617" s="257">
        <v>127</v>
      </c>
      <c r="C1617" s="257">
        <v>309</v>
      </c>
      <c r="D1617" s="257">
        <v>159</v>
      </c>
      <c r="E1617" s="257">
        <v>150</v>
      </c>
    </row>
    <row r="1618" spans="1:5" s="257" customFormat="1" ht="13.5">
      <c r="A1618" s="280" t="s">
        <v>2415</v>
      </c>
      <c r="B1618" s="257">
        <v>35</v>
      </c>
      <c r="C1618" s="257">
        <v>95</v>
      </c>
      <c r="D1618" s="257">
        <v>45</v>
      </c>
      <c r="E1618" s="257">
        <v>50</v>
      </c>
    </row>
    <row r="1619" s="257" customFormat="1" ht="13.5">
      <c r="A1619" s="280"/>
    </row>
    <row r="1620" spans="1:5" s="277" customFormat="1" ht="13.5">
      <c r="A1620" s="284" t="s">
        <v>2416</v>
      </c>
      <c r="B1620" s="277">
        <f>SUM(B1621:B1652)</f>
        <v>4474</v>
      </c>
      <c r="C1620" s="277">
        <f>SUM(C1621:C1652)</f>
        <v>11325</v>
      </c>
      <c r="D1620" s="277">
        <f>SUM(D1621:D1652)</f>
        <v>5509</v>
      </c>
      <c r="E1620" s="277">
        <f>SUM(E1621:E1652)</f>
        <v>5816</v>
      </c>
    </row>
    <row r="1621" spans="1:5" s="257" customFormat="1" ht="13.5">
      <c r="A1621" s="280" t="s">
        <v>2417</v>
      </c>
      <c r="B1621" s="257">
        <v>54</v>
      </c>
      <c r="C1621" s="257">
        <v>135</v>
      </c>
      <c r="D1621" s="257">
        <v>57</v>
      </c>
      <c r="E1621" s="257">
        <v>78</v>
      </c>
    </row>
    <row r="1622" spans="1:5" s="257" customFormat="1" ht="13.5">
      <c r="A1622" s="280" t="s">
        <v>2418</v>
      </c>
      <c r="B1622" s="257">
        <v>61</v>
      </c>
      <c r="C1622" s="257">
        <v>142</v>
      </c>
      <c r="D1622" s="257">
        <v>67</v>
      </c>
      <c r="E1622" s="257">
        <v>75</v>
      </c>
    </row>
    <row r="1623" spans="1:5" s="257" customFormat="1" ht="13.5">
      <c r="A1623" s="280" t="s">
        <v>2419</v>
      </c>
      <c r="B1623" s="257">
        <v>50</v>
      </c>
      <c r="C1623" s="257">
        <v>113</v>
      </c>
      <c r="D1623" s="257">
        <v>61</v>
      </c>
      <c r="E1623" s="257">
        <v>52</v>
      </c>
    </row>
    <row r="1624" spans="1:5" s="257" customFormat="1" ht="13.5">
      <c r="A1624" s="280" t="s">
        <v>2420</v>
      </c>
      <c r="B1624" s="257">
        <v>152</v>
      </c>
      <c r="C1624" s="257">
        <v>344</v>
      </c>
      <c r="D1624" s="257">
        <v>178</v>
      </c>
      <c r="E1624" s="257">
        <v>166</v>
      </c>
    </row>
    <row r="1625" spans="1:5" s="257" customFormat="1" ht="13.5">
      <c r="A1625" s="280" t="s">
        <v>2421</v>
      </c>
      <c r="B1625" s="257">
        <v>76</v>
      </c>
      <c r="C1625" s="257">
        <v>183</v>
      </c>
      <c r="D1625" s="257">
        <v>93</v>
      </c>
      <c r="E1625" s="257">
        <v>90</v>
      </c>
    </row>
    <row r="1626" spans="1:5" s="257" customFormat="1" ht="13.5">
      <c r="A1626" s="280" t="s">
        <v>2422</v>
      </c>
      <c r="B1626" s="257">
        <v>125</v>
      </c>
      <c r="C1626" s="257">
        <v>238</v>
      </c>
      <c r="D1626" s="257">
        <v>125</v>
      </c>
      <c r="E1626" s="257">
        <v>113</v>
      </c>
    </row>
    <row r="1627" spans="1:5" s="257" customFormat="1" ht="13.5">
      <c r="A1627" s="280" t="s">
        <v>2423</v>
      </c>
      <c r="B1627" s="257">
        <v>186</v>
      </c>
      <c r="C1627" s="257">
        <v>469</v>
      </c>
      <c r="D1627" s="257">
        <v>231</v>
      </c>
      <c r="E1627" s="257">
        <v>238</v>
      </c>
    </row>
    <row r="1628" spans="1:5" s="257" customFormat="1" ht="13.5">
      <c r="A1628" s="280" t="s">
        <v>2424</v>
      </c>
      <c r="B1628" s="257">
        <v>167</v>
      </c>
      <c r="C1628" s="257">
        <v>385</v>
      </c>
      <c r="D1628" s="257">
        <v>180</v>
      </c>
      <c r="E1628" s="257">
        <v>205</v>
      </c>
    </row>
    <row r="1629" spans="1:5" s="257" customFormat="1" ht="13.5">
      <c r="A1629" s="280" t="s">
        <v>2425</v>
      </c>
      <c r="B1629" s="257">
        <v>129</v>
      </c>
      <c r="C1629" s="257">
        <v>359</v>
      </c>
      <c r="D1629" s="257">
        <v>164</v>
      </c>
      <c r="E1629" s="257">
        <v>195</v>
      </c>
    </row>
    <row r="1630" spans="1:5" s="257" customFormat="1" ht="13.5">
      <c r="A1630" s="280" t="s">
        <v>2426</v>
      </c>
      <c r="B1630" s="257">
        <v>105</v>
      </c>
      <c r="C1630" s="257">
        <v>268</v>
      </c>
      <c r="D1630" s="257">
        <v>129</v>
      </c>
      <c r="E1630" s="257">
        <v>139</v>
      </c>
    </row>
    <row r="1631" spans="1:5" s="257" customFormat="1" ht="13.5">
      <c r="A1631" s="280" t="s">
        <v>2427</v>
      </c>
      <c r="B1631" s="257">
        <v>100</v>
      </c>
      <c r="C1631" s="257">
        <v>287</v>
      </c>
      <c r="D1631" s="257">
        <v>140</v>
      </c>
      <c r="E1631" s="257">
        <v>147</v>
      </c>
    </row>
    <row r="1632" spans="1:5" s="257" customFormat="1" ht="13.5">
      <c r="A1632" s="280" t="s">
        <v>2428</v>
      </c>
      <c r="B1632" s="257">
        <v>118</v>
      </c>
      <c r="C1632" s="257">
        <v>378</v>
      </c>
      <c r="D1632" s="257">
        <v>185</v>
      </c>
      <c r="E1632" s="257">
        <v>193</v>
      </c>
    </row>
    <row r="1633" spans="1:5" s="257" customFormat="1" ht="13.5">
      <c r="A1633" s="280" t="s">
        <v>2429</v>
      </c>
      <c r="B1633" s="257">
        <v>78</v>
      </c>
      <c r="C1633" s="257">
        <v>167</v>
      </c>
      <c r="D1633" s="257">
        <v>79</v>
      </c>
      <c r="E1633" s="257">
        <v>88</v>
      </c>
    </row>
    <row r="1634" spans="1:5" s="257" customFormat="1" ht="13.5">
      <c r="A1634" s="280" t="s">
        <v>2430</v>
      </c>
      <c r="B1634" s="257">
        <v>88</v>
      </c>
      <c r="C1634" s="257">
        <v>179</v>
      </c>
      <c r="D1634" s="257">
        <v>95</v>
      </c>
      <c r="E1634" s="257">
        <v>84</v>
      </c>
    </row>
    <row r="1635" spans="1:5" s="257" customFormat="1" ht="13.5">
      <c r="A1635" s="280" t="s">
        <v>2431</v>
      </c>
      <c r="B1635" s="257">
        <v>140</v>
      </c>
      <c r="C1635" s="257">
        <v>392</v>
      </c>
      <c r="D1635" s="257">
        <v>185</v>
      </c>
      <c r="E1635" s="257">
        <v>207</v>
      </c>
    </row>
    <row r="1636" spans="1:5" s="257" customFormat="1" ht="13.5">
      <c r="A1636" s="280" t="s">
        <v>2432</v>
      </c>
      <c r="B1636" s="257">
        <v>131</v>
      </c>
      <c r="C1636" s="257">
        <v>396</v>
      </c>
      <c r="D1636" s="257">
        <v>186</v>
      </c>
      <c r="E1636" s="257">
        <v>210</v>
      </c>
    </row>
    <row r="1637" spans="1:5" s="257" customFormat="1" ht="13.5">
      <c r="A1637" s="280" t="s">
        <v>2433</v>
      </c>
      <c r="B1637" s="257">
        <v>113</v>
      </c>
      <c r="C1637" s="257">
        <v>284</v>
      </c>
      <c r="D1637" s="257">
        <v>138</v>
      </c>
      <c r="E1637" s="257">
        <v>146</v>
      </c>
    </row>
    <row r="1638" spans="1:5" s="257" customFormat="1" ht="13.5">
      <c r="A1638" s="280" t="s">
        <v>2434</v>
      </c>
      <c r="B1638" s="257">
        <v>177</v>
      </c>
      <c r="C1638" s="257">
        <v>437</v>
      </c>
      <c r="D1638" s="257">
        <v>216</v>
      </c>
      <c r="E1638" s="257">
        <v>221</v>
      </c>
    </row>
    <row r="1639" spans="1:5" s="257" customFormat="1" ht="13.5">
      <c r="A1639" s="280" t="s">
        <v>2435</v>
      </c>
      <c r="B1639" s="257">
        <v>165</v>
      </c>
      <c r="C1639" s="257">
        <v>328</v>
      </c>
      <c r="D1639" s="257">
        <v>162</v>
      </c>
      <c r="E1639" s="257">
        <v>166</v>
      </c>
    </row>
    <row r="1640" spans="1:5" s="257" customFormat="1" ht="13.5">
      <c r="A1640" s="280" t="s">
        <v>2436</v>
      </c>
      <c r="B1640" s="257">
        <v>204</v>
      </c>
      <c r="C1640" s="257">
        <v>451</v>
      </c>
      <c r="D1640" s="257">
        <v>227</v>
      </c>
      <c r="E1640" s="257">
        <v>224</v>
      </c>
    </row>
    <row r="1641" spans="1:5" s="257" customFormat="1" ht="13.5">
      <c r="A1641" s="280" t="s">
        <v>2437</v>
      </c>
      <c r="B1641" s="257">
        <v>205</v>
      </c>
      <c r="C1641" s="257">
        <v>531</v>
      </c>
      <c r="D1641" s="257">
        <v>263</v>
      </c>
      <c r="E1641" s="257">
        <v>268</v>
      </c>
    </row>
    <row r="1642" spans="1:5" s="257" customFormat="1" ht="13.5">
      <c r="A1642" s="280" t="s">
        <v>2438</v>
      </c>
      <c r="B1642" s="257">
        <v>128</v>
      </c>
      <c r="C1642" s="257">
        <v>372</v>
      </c>
      <c r="D1642" s="257">
        <v>165</v>
      </c>
      <c r="E1642" s="257">
        <v>207</v>
      </c>
    </row>
    <row r="1643" spans="1:5" s="257" customFormat="1" ht="13.5">
      <c r="A1643" s="280" t="s">
        <v>2439</v>
      </c>
      <c r="B1643" s="257">
        <v>283</v>
      </c>
      <c r="C1643" s="257">
        <v>755</v>
      </c>
      <c r="D1643" s="257">
        <v>364</v>
      </c>
      <c r="E1643" s="257">
        <v>391</v>
      </c>
    </row>
    <row r="1644" spans="1:5" s="257" customFormat="1" ht="13.5">
      <c r="A1644" s="280" t="s">
        <v>2440</v>
      </c>
      <c r="B1644" s="257">
        <v>142</v>
      </c>
      <c r="C1644" s="257">
        <v>451</v>
      </c>
      <c r="D1644" s="257">
        <v>213</v>
      </c>
      <c r="E1644" s="257">
        <v>238</v>
      </c>
    </row>
    <row r="1645" spans="1:5" s="257" customFormat="1" ht="13.5">
      <c r="A1645" s="280" t="s">
        <v>2441</v>
      </c>
      <c r="B1645" s="257">
        <v>141</v>
      </c>
      <c r="C1645" s="257">
        <v>363</v>
      </c>
      <c r="D1645" s="257">
        <v>178</v>
      </c>
      <c r="E1645" s="257">
        <v>185</v>
      </c>
    </row>
    <row r="1646" spans="1:5" s="257" customFormat="1" ht="13.5">
      <c r="A1646" s="280" t="s">
        <v>2442</v>
      </c>
      <c r="B1646" s="257">
        <v>125</v>
      </c>
      <c r="C1646" s="257">
        <v>335</v>
      </c>
      <c r="D1646" s="257">
        <v>153</v>
      </c>
      <c r="E1646" s="257">
        <v>182</v>
      </c>
    </row>
    <row r="1647" spans="1:5" s="257" customFormat="1" ht="13.5">
      <c r="A1647" s="280" t="s">
        <v>2443</v>
      </c>
      <c r="B1647" s="257">
        <v>164</v>
      </c>
      <c r="C1647" s="257">
        <v>444</v>
      </c>
      <c r="D1647" s="257">
        <v>230</v>
      </c>
      <c r="E1647" s="257">
        <v>214</v>
      </c>
    </row>
    <row r="1648" spans="1:5" s="257" customFormat="1" ht="13.5">
      <c r="A1648" s="280" t="s">
        <v>2444</v>
      </c>
      <c r="B1648" s="257">
        <v>295</v>
      </c>
      <c r="C1648" s="257">
        <v>771</v>
      </c>
      <c r="D1648" s="257">
        <v>381</v>
      </c>
      <c r="E1648" s="257">
        <v>390</v>
      </c>
    </row>
    <row r="1649" spans="1:5" s="257" customFormat="1" ht="13.5">
      <c r="A1649" s="280" t="s">
        <v>2445</v>
      </c>
      <c r="B1649" s="257">
        <v>181</v>
      </c>
      <c r="C1649" s="257">
        <v>454</v>
      </c>
      <c r="D1649" s="257">
        <v>219</v>
      </c>
      <c r="E1649" s="257">
        <v>235</v>
      </c>
    </row>
    <row r="1650" spans="1:5" s="257" customFormat="1" ht="13.5">
      <c r="A1650" s="280" t="s">
        <v>2446</v>
      </c>
      <c r="B1650" s="257">
        <v>125</v>
      </c>
      <c r="C1650" s="257">
        <v>251</v>
      </c>
      <c r="D1650" s="257">
        <v>117</v>
      </c>
      <c r="E1650" s="257">
        <v>134</v>
      </c>
    </row>
    <row r="1651" spans="1:5" s="257" customFormat="1" ht="13.5">
      <c r="A1651" s="280" t="s">
        <v>2447</v>
      </c>
      <c r="B1651" s="257">
        <v>96</v>
      </c>
      <c r="C1651" s="257">
        <v>255</v>
      </c>
      <c r="D1651" s="257">
        <v>118</v>
      </c>
      <c r="E1651" s="257">
        <v>137</v>
      </c>
    </row>
    <row r="1652" spans="1:5" s="257" customFormat="1" ht="13.5">
      <c r="A1652" s="280" t="s">
        <v>2448</v>
      </c>
      <c r="B1652" s="257">
        <v>170</v>
      </c>
      <c r="C1652" s="257">
        <v>408</v>
      </c>
      <c r="D1652" s="257">
        <v>210</v>
      </c>
      <c r="E1652" s="257">
        <v>198</v>
      </c>
    </row>
    <row r="1653" s="257" customFormat="1" ht="13.5">
      <c r="A1653" s="280"/>
    </row>
    <row r="1654" spans="1:5" s="277" customFormat="1" ht="13.5">
      <c r="A1654" s="284" t="s">
        <v>2449</v>
      </c>
      <c r="B1654" s="277">
        <f>SUM(B1655:B1688)</f>
        <v>3320</v>
      </c>
      <c r="C1654" s="277">
        <f>SUM(C1655:C1688)</f>
        <v>8956</v>
      </c>
      <c r="D1654" s="277">
        <f>SUM(D1655:D1688)</f>
        <v>4344</v>
      </c>
      <c r="E1654" s="277">
        <f>SUM(E1655:E1688)</f>
        <v>4612</v>
      </c>
    </row>
    <row r="1655" spans="1:5" s="257" customFormat="1" ht="13.5">
      <c r="A1655" s="280" t="s">
        <v>2450</v>
      </c>
      <c r="B1655" s="257">
        <v>60</v>
      </c>
      <c r="C1655" s="257">
        <v>200</v>
      </c>
      <c r="D1655" s="257">
        <v>98</v>
      </c>
      <c r="E1655" s="257">
        <v>102</v>
      </c>
    </row>
    <row r="1656" spans="1:5" s="257" customFormat="1" ht="13.5">
      <c r="A1656" s="280" t="s">
        <v>437</v>
      </c>
      <c r="B1656" s="257">
        <v>192</v>
      </c>
      <c r="C1656" s="257">
        <v>558</v>
      </c>
      <c r="D1656" s="257">
        <v>259</v>
      </c>
      <c r="E1656" s="257">
        <v>299</v>
      </c>
    </row>
    <row r="1657" spans="1:5" s="257" customFormat="1" ht="13.5">
      <c r="A1657" s="280" t="s">
        <v>438</v>
      </c>
      <c r="B1657" s="257">
        <v>37</v>
      </c>
      <c r="C1657" s="257">
        <v>114</v>
      </c>
      <c r="D1657" s="257">
        <v>58</v>
      </c>
      <c r="E1657" s="257">
        <v>56</v>
      </c>
    </row>
    <row r="1658" spans="1:5" s="257" customFormat="1" ht="13.5">
      <c r="A1658" s="280" t="s">
        <v>439</v>
      </c>
      <c r="B1658" s="257">
        <v>223</v>
      </c>
      <c r="C1658" s="257">
        <v>559</v>
      </c>
      <c r="D1658" s="257">
        <v>261</v>
      </c>
      <c r="E1658" s="257">
        <v>298</v>
      </c>
    </row>
    <row r="1659" spans="1:5" s="257" customFormat="1" ht="13.5">
      <c r="A1659" s="280" t="s">
        <v>440</v>
      </c>
      <c r="B1659" s="257">
        <v>306</v>
      </c>
      <c r="C1659" s="257">
        <v>801</v>
      </c>
      <c r="D1659" s="257">
        <v>377</v>
      </c>
      <c r="E1659" s="257">
        <v>424</v>
      </c>
    </row>
    <row r="1660" spans="1:5" s="257" customFormat="1" ht="13.5">
      <c r="A1660" s="280" t="s">
        <v>441</v>
      </c>
      <c r="B1660" s="257">
        <v>77</v>
      </c>
      <c r="C1660" s="257">
        <v>219</v>
      </c>
      <c r="D1660" s="257">
        <v>111</v>
      </c>
      <c r="E1660" s="257">
        <v>108</v>
      </c>
    </row>
    <row r="1661" spans="1:5" s="257" customFormat="1" ht="13.5">
      <c r="A1661" s="280" t="s">
        <v>442</v>
      </c>
      <c r="B1661" s="257">
        <v>19</v>
      </c>
      <c r="C1661" s="257">
        <v>45</v>
      </c>
      <c r="D1661" s="257">
        <v>21</v>
      </c>
      <c r="E1661" s="257">
        <v>24</v>
      </c>
    </row>
    <row r="1662" spans="1:5" s="257" customFormat="1" ht="13.5">
      <c r="A1662" s="280" t="s">
        <v>443</v>
      </c>
      <c r="B1662" s="257">
        <v>7</v>
      </c>
      <c r="C1662" s="257">
        <v>19</v>
      </c>
      <c r="D1662" s="257">
        <v>9</v>
      </c>
      <c r="E1662" s="257">
        <v>10</v>
      </c>
    </row>
    <row r="1663" spans="1:5" s="257" customFormat="1" ht="13.5">
      <c r="A1663" s="280" t="s">
        <v>444</v>
      </c>
      <c r="B1663" s="257">
        <v>10</v>
      </c>
      <c r="C1663" s="257">
        <v>29</v>
      </c>
      <c r="D1663" s="257">
        <v>16</v>
      </c>
      <c r="E1663" s="257">
        <v>13</v>
      </c>
    </row>
    <row r="1664" spans="1:5" s="257" customFormat="1" ht="13.5">
      <c r="A1664" s="280" t="s">
        <v>445</v>
      </c>
      <c r="B1664" s="257">
        <v>14</v>
      </c>
      <c r="C1664" s="257">
        <v>44</v>
      </c>
      <c r="D1664" s="257">
        <v>22</v>
      </c>
      <c r="E1664" s="257">
        <v>22</v>
      </c>
    </row>
    <row r="1665" spans="1:5" s="257" customFormat="1" ht="13.5">
      <c r="A1665" s="280" t="s">
        <v>446</v>
      </c>
      <c r="B1665" s="257">
        <v>65</v>
      </c>
      <c r="C1665" s="257">
        <v>204</v>
      </c>
      <c r="D1665" s="257">
        <v>92</v>
      </c>
      <c r="E1665" s="257">
        <v>112</v>
      </c>
    </row>
    <row r="1666" spans="1:5" s="257" customFormat="1" ht="13.5">
      <c r="A1666" s="280" t="s">
        <v>447</v>
      </c>
      <c r="B1666" s="257">
        <v>8</v>
      </c>
      <c r="C1666" s="257">
        <v>23</v>
      </c>
      <c r="D1666" s="257">
        <v>11</v>
      </c>
      <c r="E1666" s="257">
        <v>12</v>
      </c>
    </row>
    <row r="1667" spans="1:5" s="257" customFormat="1" ht="13.5">
      <c r="A1667" s="280" t="s">
        <v>448</v>
      </c>
      <c r="B1667" s="257">
        <v>13</v>
      </c>
      <c r="C1667" s="257">
        <v>39</v>
      </c>
      <c r="D1667" s="257">
        <v>18</v>
      </c>
      <c r="E1667" s="257">
        <v>21</v>
      </c>
    </row>
    <row r="1668" spans="1:5" s="257" customFormat="1" ht="13.5">
      <c r="A1668" s="280" t="s">
        <v>449</v>
      </c>
      <c r="B1668" s="257">
        <v>78</v>
      </c>
      <c r="C1668" s="257">
        <v>235</v>
      </c>
      <c r="D1668" s="257">
        <v>114</v>
      </c>
      <c r="E1668" s="257">
        <v>121</v>
      </c>
    </row>
    <row r="1669" spans="1:5" s="257" customFormat="1" ht="13.5">
      <c r="A1669" s="280" t="s">
        <v>450</v>
      </c>
      <c r="B1669" s="257">
        <v>148</v>
      </c>
      <c r="C1669" s="257">
        <v>362</v>
      </c>
      <c r="D1669" s="257">
        <v>165</v>
      </c>
      <c r="E1669" s="257">
        <v>197</v>
      </c>
    </row>
    <row r="1670" spans="1:5" s="257" customFormat="1" ht="13.5">
      <c r="A1670" s="280" t="s">
        <v>451</v>
      </c>
      <c r="B1670" s="257">
        <v>76</v>
      </c>
      <c r="C1670" s="257">
        <v>226</v>
      </c>
      <c r="D1670" s="257">
        <v>115</v>
      </c>
      <c r="E1670" s="257">
        <v>111</v>
      </c>
    </row>
    <row r="1671" spans="1:5" s="257" customFormat="1" ht="13.5">
      <c r="A1671" s="280" t="s">
        <v>452</v>
      </c>
      <c r="B1671" s="257">
        <v>16</v>
      </c>
      <c r="C1671" s="257">
        <v>45</v>
      </c>
      <c r="D1671" s="257">
        <v>23</v>
      </c>
      <c r="E1671" s="257">
        <v>22</v>
      </c>
    </row>
    <row r="1672" spans="1:5" s="257" customFormat="1" ht="13.5">
      <c r="A1672" s="280" t="s">
        <v>453</v>
      </c>
      <c r="B1672" s="257">
        <v>27</v>
      </c>
      <c r="C1672" s="257">
        <v>98</v>
      </c>
      <c r="D1672" s="257">
        <v>49</v>
      </c>
      <c r="E1672" s="257">
        <v>49</v>
      </c>
    </row>
    <row r="1673" spans="1:5" s="257" customFormat="1" ht="13.5">
      <c r="A1673" s="280" t="s">
        <v>454</v>
      </c>
      <c r="B1673" s="257">
        <v>104</v>
      </c>
      <c r="C1673" s="257">
        <v>252</v>
      </c>
      <c r="D1673" s="257">
        <v>129</v>
      </c>
      <c r="E1673" s="257">
        <v>123</v>
      </c>
    </row>
    <row r="1674" spans="1:5" s="257" customFormat="1" ht="13.5">
      <c r="A1674" s="280" t="s">
        <v>455</v>
      </c>
      <c r="B1674" s="257">
        <v>24</v>
      </c>
      <c r="C1674" s="257">
        <v>80</v>
      </c>
      <c r="D1674" s="257">
        <v>37</v>
      </c>
      <c r="E1674" s="257">
        <v>43</v>
      </c>
    </row>
    <row r="1675" spans="1:5" s="257" customFormat="1" ht="13.5">
      <c r="A1675" s="280" t="s">
        <v>456</v>
      </c>
      <c r="B1675" s="257">
        <v>228</v>
      </c>
      <c r="C1675" s="257">
        <v>584</v>
      </c>
      <c r="D1675" s="257">
        <v>289</v>
      </c>
      <c r="E1675" s="257">
        <v>295</v>
      </c>
    </row>
    <row r="1676" spans="1:5" s="257" customFormat="1" ht="13.5">
      <c r="A1676" s="280" t="s">
        <v>457</v>
      </c>
      <c r="B1676" s="257">
        <v>159</v>
      </c>
      <c r="C1676" s="257">
        <v>450</v>
      </c>
      <c r="D1676" s="257">
        <v>222</v>
      </c>
      <c r="E1676" s="257">
        <v>228</v>
      </c>
    </row>
    <row r="1677" spans="1:5" s="257" customFormat="1" ht="13.5">
      <c r="A1677" s="280" t="s">
        <v>458</v>
      </c>
      <c r="B1677" s="257">
        <v>87</v>
      </c>
      <c r="C1677" s="257">
        <v>256</v>
      </c>
      <c r="D1677" s="257">
        <v>120</v>
      </c>
      <c r="E1677" s="257">
        <v>136</v>
      </c>
    </row>
    <row r="1678" spans="1:5" s="257" customFormat="1" ht="13.5">
      <c r="A1678" s="280" t="s">
        <v>459</v>
      </c>
      <c r="B1678" s="257">
        <v>80</v>
      </c>
      <c r="C1678" s="257">
        <v>219</v>
      </c>
      <c r="D1678" s="257">
        <v>108</v>
      </c>
      <c r="E1678" s="257">
        <v>111</v>
      </c>
    </row>
    <row r="1679" spans="1:5" s="257" customFormat="1" ht="13.5">
      <c r="A1679" s="280" t="s">
        <v>460</v>
      </c>
      <c r="B1679" s="257">
        <v>100</v>
      </c>
      <c r="C1679" s="257">
        <v>269</v>
      </c>
      <c r="D1679" s="257">
        <v>125</v>
      </c>
      <c r="E1679" s="257">
        <v>144</v>
      </c>
    </row>
    <row r="1680" spans="1:5" s="257" customFormat="1" ht="13.5">
      <c r="A1680" s="280" t="s">
        <v>461</v>
      </c>
      <c r="B1680" s="257">
        <v>292</v>
      </c>
      <c r="C1680" s="257">
        <v>680</v>
      </c>
      <c r="D1680" s="257">
        <v>319</v>
      </c>
      <c r="E1680" s="257">
        <v>361</v>
      </c>
    </row>
    <row r="1681" spans="1:5" s="257" customFormat="1" ht="13.5">
      <c r="A1681" s="280" t="s">
        <v>462</v>
      </c>
      <c r="B1681" s="257">
        <v>266</v>
      </c>
      <c r="C1681" s="257">
        <v>668</v>
      </c>
      <c r="D1681" s="257">
        <v>339</v>
      </c>
      <c r="E1681" s="257">
        <v>329</v>
      </c>
    </row>
    <row r="1682" spans="1:5" s="257" customFormat="1" ht="13.5">
      <c r="A1682" s="280" t="s">
        <v>463</v>
      </c>
      <c r="B1682" s="257">
        <v>132</v>
      </c>
      <c r="C1682" s="257">
        <v>371</v>
      </c>
      <c r="D1682" s="257">
        <v>183</v>
      </c>
      <c r="E1682" s="257">
        <v>188</v>
      </c>
    </row>
    <row r="1683" spans="1:5" s="257" customFormat="1" ht="13.5">
      <c r="A1683" s="280" t="s">
        <v>464</v>
      </c>
      <c r="B1683" s="257">
        <v>77</v>
      </c>
      <c r="C1683" s="257">
        <v>199</v>
      </c>
      <c r="D1683" s="257">
        <v>101</v>
      </c>
      <c r="E1683" s="257">
        <v>98</v>
      </c>
    </row>
    <row r="1684" spans="1:5" s="257" customFormat="1" ht="13.5">
      <c r="A1684" s="280" t="s">
        <v>465</v>
      </c>
      <c r="B1684" s="257">
        <v>222</v>
      </c>
      <c r="C1684" s="257">
        <v>589</v>
      </c>
      <c r="D1684" s="257">
        <v>292</v>
      </c>
      <c r="E1684" s="257">
        <v>297</v>
      </c>
    </row>
    <row r="1685" spans="1:5" s="257" customFormat="1" ht="13.5">
      <c r="A1685" s="280" t="s">
        <v>466</v>
      </c>
      <c r="B1685" s="257">
        <v>84</v>
      </c>
      <c r="C1685" s="257">
        <v>249</v>
      </c>
      <c r="D1685" s="257">
        <v>131</v>
      </c>
      <c r="E1685" s="257">
        <v>118</v>
      </c>
    </row>
    <row r="1686" spans="1:5" s="257" customFormat="1" ht="13.5">
      <c r="A1686" s="280" t="s">
        <v>467</v>
      </c>
      <c r="B1686" s="257">
        <v>26</v>
      </c>
      <c r="C1686" s="257">
        <v>82</v>
      </c>
      <c r="D1686" s="257">
        <v>36</v>
      </c>
      <c r="E1686" s="257">
        <v>46</v>
      </c>
    </row>
    <row r="1687" spans="1:5" s="257" customFormat="1" ht="13.5">
      <c r="A1687" s="280" t="s">
        <v>468</v>
      </c>
      <c r="B1687" s="257">
        <v>54</v>
      </c>
      <c r="C1687" s="257">
        <v>170</v>
      </c>
      <c r="D1687" s="257">
        <v>86</v>
      </c>
      <c r="E1687" s="257">
        <v>84</v>
      </c>
    </row>
    <row r="1688" spans="1:5" s="257" customFormat="1" ht="13.5">
      <c r="A1688" s="280" t="s">
        <v>469</v>
      </c>
      <c r="B1688" s="257">
        <v>9</v>
      </c>
      <c r="C1688" s="257">
        <v>18</v>
      </c>
      <c r="D1688" s="257">
        <v>8</v>
      </c>
      <c r="E1688" s="257">
        <v>10</v>
      </c>
    </row>
    <row r="1689" s="257" customFormat="1" ht="13.5">
      <c r="A1689" s="280"/>
    </row>
    <row r="1690" spans="1:5" s="277" customFormat="1" ht="13.5">
      <c r="A1690" s="284" t="s">
        <v>2451</v>
      </c>
      <c r="B1690" s="277">
        <f>SUM(B1691:B1726)</f>
        <v>4325</v>
      </c>
      <c r="C1690" s="277">
        <f>SUM(C1691:C1726)</f>
        <v>11222</v>
      </c>
      <c r="D1690" s="277">
        <f>SUM(D1691:D1726)</f>
        <v>5368</v>
      </c>
      <c r="E1690" s="277">
        <f>SUM(E1691:E1726)</f>
        <v>5854</v>
      </c>
    </row>
    <row r="1691" spans="1:5" s="257" customFormat="1" ht="13.5">
      <c r="A1691" s="280" t="s">
        <v>470</v>
      </c>
      <c r="B1691" s="257">
        <v>1</v>
      </c>
      <c r="C1691" s="257">
        <v>2</v>
      </c>
      <c r="D1691" s="257">
        <v>1</v>
      </c>
      <c r="E1691" s="257">
        <v>1</v>
      </c>
    </row>
    <row r="1692" spans="1:5" s="257" customFormat="1" ht="13.5">
      <c r="A1692" s="280" t="s">
        <v>471</v>
      </c>
      <c r="B1692" s="257">
        <v>108</v>
      </c>
      <c r="C1692" s="257">
        <v>288</v>
      </c>
      <c r="D1692" s="257">
        <v>133</v>
      </c>
      <c r="E1692" s="257">
        <v>155</v>
      </c>
    </row>
    <row r="1693" spans="1:5" s="257" customFormat="1" ht="13.5">
      <c r="A1693" s="280" t="s">
        <v>472</v>
      </c>
      <c r="B1693" s="257">
        <v>64</v>
      </c>
      <c r="C1693" s="257">
        <v>138</v>
      </c>
      <c r="D1693" s="257">
        <v>64</v>
      </c>
      <c r="E1693" s="257">
        <v>74</v>
      </c>
    </row>
    <row r="1694" spans="1:5" s="257" customFormat="1" ht="13.5">
      <c r="A1694" s="280" t="s">
        <v>473</v>
      </c>
      <c r="B1694" s="257">
        <v>123</v>
      </c>
      <c r="C1694" s="257">
        <v>311</v>
      </c>
      <c r="D1694" s="257">
        <v>144</v>
      </c>
      <c r="E1694" s="257">
        <v>167</v>
      </c>
    </row>
    <row r="1695" spans="1:5" s="257" customFormat="1" ht="13.5">
      <c r="A1695" s="280" t="s">
        <v>474</v>
      </c>
      <c r="B1695" s="257">
        <v>177</v>
      </c>
      <c r="C1695" s="257">
        <v>539</v>
      </c>
      <c r="D1695" s="257">
        <v>255</v>
      </c>
      <c r="E1695" s="257">
        <v>284</v>
      </c>
    </row>
    <row r="1696" spans="1:5" s="257" customFormat="1" ht="13.5">
      <c r="A1696" s="280" t="s">
        <v>475</v>
      </c>
      <c r="B1696" s="257">
        <v>118</v>
      </c>
      <c r="C1696" s="257">
        <v>345</v>
      </c>
      <c r="D1696" s="257">
        <v>166</v>
      </c>
      <c r="E1696" s="257">
        <v>179</v>
      </c>
    </row>
    <row r="1697" spans="1:5" s="257" customFormat="1" ht="13.5">
      <c r="A1697" s="280" t="s">
        <v>476</v>
      </c>
      <c r="B1697" s="257">
        <v>30</v>
      </c>
      <c r="C1697" s="257">
        <v>74</v>
      </c>
      <c r="D1697" s="257">
        <v>36</v>
      </c>
      <c r="E1697" s="257">
        <v>38</v>
      </c>
    </row>
    <row r="1698" spans="1:5" s="257" customFormat="1" ht="13.5">
      <c r="A1698" s="280" t="s">
        <v>477</v>
      </c>
      <c r="B1698" s="257">
        <v>55</v>
      </c>
      <c r="C1698" s="257">
        <v>177</v>
      </c>
      <c r="D1698" s="257">
        <v>81</v>
      </c>
      <c r="E1698" s="257">
        <v>96</v>
      </c>
    </row>
    <row r="1699" spans="1:5" s="257" customFormat="1" ht="13.5">
      <c r="A1699" s="280" t="s">
        <v>478</v>
      </c>
      <c r="B1699" s="257">
        <v>41</v>
      </c>
      <c r="C1699" s="257">
        <v>113</v>
      </c>
      <c r="D1699" s="257">
        <v>60</v>
      </c>
      <c r="E1699" s="257">
        <v>53</v>
      </c>
    </row>
    <row r="1700" spans="1:5" s="257" customFormat="1" ht="13.5">
      <c r="A1700" s="280" t="s">
        <v>479</v>
      </c>
      <c r="B1700" s="257">
        <v>238</v>
      </c>
      <c r="C1700" s="257">
        <v>597</v>
      </c>
      <c r="D1700" s="257">
        <v>309</v>
      </c>
      <c r="E1700" s="257">
        <v>288</v>
      </c>
    </row>
    <row r="1701" spans="1:5" s="257" customFormat="1" ht="13.5">
      <c r="A1701" s="280" t="s">
        <v>480</v>
      </c>
      <c r="B1701" s="257">
        <v>24</v>
      </c>
      <c r="C1701" s="257">
        <v>65</v>
      </c>
      <c r="D1701" s="257">
        <v>23</v>
      </c>
      <c r="E1701" s="257">
        <v>42</v>
      </c>
    </row>
    <row r="1702" spans="1:5" s="257" customFormat="1" ht="13.5">
      <c r="A1702" s="280" t="s">
        <v>481</v>
      </c>
      <c r="B1702" s="257">
        <v>455</v>
      </c>
      <c r="C1702" s="257">
        <v>1183</v>
      </c>
      <c r="D1702" s="257">
        <v>562</v>
      </c>
      <c r="E1702" s="257">
        <v>621</v>
      </c>
    </row>
    <row r="1703" spans="1:5" s="257" customFormat="1" ht="13.5">
      <c r="A1703" s="280" t="s">
        <v>482</v>
      </c>
      <c r="B1703" s="257">
        <v>204</v>
      </c>
      <c r="C1703" s="257">
        <v>533</v>
      </c>
      <c r="D1703" s="257">
        <v>252</v>
      </c>
      <c r="E1703" s="257">
        <v>281</v>
      </c>
    </row>
    <row r="1704" spans="1:5" s="257" customFormat="1" ht="13.5">
      <c r="A1704" s="280" t="s">
        <v>483</v>
      </c>
      <c r="B1704" s="257">
        <v>75</v>
      </c>
      <c r="C1704" s="257">
        <v>190</v>
      </c>
      <c r="D1704" s="257">
        <v>86</v>
      </c>
      <c r="E1704" s="257">
        <v>104</v>
      </c>
    </row>
    <row r="1705" spans="1:5" s="257" customFormat="1" ht="13.5">
      <c r="A1705" s="280" t="s">
        <v>484</v>
      </c>
      <c r="B1705" s="257">
        <v>161</v>
      </c>
      <c r="C1705" s="257">
        <v>433</v>
      </c>
      <c r="D1705" s="257">
        <v>216</v>
      </c>
      <c r="E1705" s="257">
        <v>217</v>
      </c>
    </row>
    <row r="1706" spans="1:5" s="257" customFormat="1" ht="13.5">
      <c r="A1706" s="280" t="s">
        <v>485</v>
      </c>
      <c r="B1706" s="257">
        <v>230</v>
      </c>
      <c r="C1706" s="257">
        <v>647</v>
      </c>
      <c r="D1706" s="257">
        <v>319</v>
      </c>
      <c r="E1706" s="257">
        <v>328</v>
      </c>
    </row>
    <row r="1707" spans="1:5" s="257" customFormat="1" ht="13.5">
      <c r="A1707" s="280" t="s">
        <v>486</v>
      </c>
      <c r="B1707" s="257">
        <v>107</v>
      </c>
      <c r="C1707" s="257">
        <v>293</v>
      </c>
      <c r="D1707" s="257">
        <v>137</v>
      </c>
      <c r="E1707" s="257">
        <v>156</v>
      </c>
    </row>
    <row r="1708" spans="1:5" s="257" customFormat="1" ht="13.5">
      <c r="A1708" s="280" t="s">
        <v>487</v>
      </c>
      <c r="B1708" s="257">
        <v>154</v>
      </c>
      <c r="C1708" s="257">
        <v>374</v>
      </c>
      <c r="D1708" s="257">
        <v>174</v>
      </c>
      <c r="E1708" s="257">
        <v>200</v>
      </c>
    </row>
    <row r="1709" spans="1:5" s="257" customFormat="1" ht="13.5">
      <c r="A1709" s="280" t="s">
        <v>488</v>
      </c>
      <c r="B1709" s="257">
        <v>169</v>
      </c>
      <c r="C1709" s="257">
        <v>485</v>
      </c>
      <c r="D1709" s="257">
        <v>239</v>
      </c>
      <c r="E1709" s="257">
        <v>246</v>
      </c>
    </row>
    <row r="1710" spans="1:5" s="257" customFormat="1" ht="13.5">
      <c r="A1710" s="280" t="s">
        <v>489</v>
      </c>
      <c r="B1710" s="257">
        <v>194</v>
      </c>
      <c r="C1710" s="257">
        <v>516</v>
      </c>
      <c r="D1710" s="257">
        <v>251</v>
      </c>
      <c r="E1710" s="257">
        <v>265</v>
      </c>
    </row>
    <row r="1711" spans="1:5" s="257" customFormat="1" ht="13.5">
      <c r="A1711" s="280" t="s">
        <v>490</v>
      </c>
      <c r="B1711" s="257">
        <v>325</v>
      </c>
      <c r="C1711" s="257">
        <v>814</v>
      </c>
      <c r="D1711" s="257">
        <v>381</v>
      </c>
      <c r="E1711" s="257">
        <v>433</v>
      </c>
    </row>
    <row r="1712" spans="1:5" s="257" customFormat="1" ht="13.5">
      <c r="A1712" s="280" t="s">
        <v>2452</v>
      </c>
      <c r="B1712" s="257">
        <v>191</v>
      </c>
      <c r="C1712" s="257">
        <v>431</v>
      </c>
      <c r="D1712" s="257">
        <v>195</v>
      </c>
      <c r="E1712" s="257">
        <v>236</v>
      </c>
    </row>
    <row r="1713" spans="1:5" s="257" customFormat="1" ht="13.5">
      <c r="A1713" s="280" t="s">
        <v>2453</v>
      </c>
      <c r="B1713" s="257">
        <v>87</v>
      </c>
      <c r="C1713" s="257">
        <v>100</v>
      </c>
      <c r="D1713" s="257">
        <v>23</v>
      </c>
      <c r="E1713" s="257">
        <v>77</v>
      </c>
    </row>
    <row r="1714" spans="1:5" s="257" customFormat="1" ht="13.5">
      <c r="A1714" s="280" t="s">
        <v>2454</v>
      </c>
      <c r="B1714" s="257">
        <v>4</v>
      </c>
      <c r="C1714" s="257">
        <v>9</v>
      </c>
      <c r="D1714" s="257">
        <v>4</v>
      </c>
      <c r="E1714" s="257">
        <v>5</v>
      </c>
    </row>
    <row r="1715" spans="1:5" s="257" customFormat="1" ht="13.5">
      <c r="A1715" s="280" t="s">
        <v>2455</v>
      </c>
      <c r="B1715" s="257">
        <v>228</v>
      </c>
      <c r="C1715" s="257">
        <v>517</v>
      </c>
      <c r="D1715" s="257">
        <v>254</v>
      </c>
      <c r="E1715" s="257">
        <v>263</v>
      </c>
    </row>
    <row r="1716" spans="1:5" s="257" customFormat="1" ht="13.5">
      <c r="A1716" s="280" t="s">
        <v>2456</v>
      </c>
      <c r="B1716" s="257">
        <v>111</v>
      </c>
      <c r="C1716" s="257">
        <v>297</v>
      </c>
      <c r="D1716" s="257">
        <v>149</v>
      </c>
      <c r="E1716" s="257">
        <v>148</v>
      </c>
    </row>
    <row r="1717" spans="1:5" s="257" customFormat="1" ht="13.5">
      <c r="A1717" s="280" t="s">
        <v>2457</v>
      </c>
      <c r="B1717" s="257">
        <v>14</v>
      </c>
      <c r="C1717" s="257">
        <v>43</v>
      </c>
      <c r="D1717" s="257">
        <v>21</v>
      </c>
      <c r="E1717" s="257">
        <v>22</v>
      </c>
    </row>
    <row r="1718" spans="1:5" s="257" customFormat="1" ht="13.5">
      <c r="A1718" s="280" t="s">
        <v>2458</v>
      </c>
      <c r="B1718" s="257">
        <v>26</v>
      </c>
      <c r="C1718" s="257">
        <v>52</v>
      </c>
      <c r="D1718" s="257">
        <v>22</v>
      </c>
      <c r="E1718" s="257">
        <v>30</v>
      </c>
    </row>
    <row r="1719" spans="1:5" s="257" customFormat="1" ht="13.5">
      <c r="A1719" s="280" t="s">
        <v>2459</v>
      </c>
      <c r="B1719" s="257">
        <v>114</v>
      </c>
      <c r="C1719" s="257">
        <v>337</v>
      </c>
      <c r="D1719" s="257">
        <v>176</v>
      </c>
      <c r="E1719" s="257">
        <v>161</v>
      </c>
    </row>
    <row r="1720" spans="1:5" s="257" customFormat="1" ht="13.5">
      <c r="A1720" s="280" t="s">
        <v>2460</v>
      </c>
      <c r="B1720" s="257">
        <v>40</v>
      </c>
      <c r="C1720" s="257">
        <v>110</v>
      </c>
      <c r="D1720" s="257">
        <v>54</v>
      </c>
      <c r="E1720" s="257">
        <v>56</v>
      </c>
    </row>
    <row r="1721" spans="1:5" s="257" customFormat="1" ht="13.5">
      <c r="A1721" s="280" t="s">
        <v>2461</v>
      </c>
      <c r="B1721" s="257">
        <v>130</v>
      </c>
      <c r="C1721" s="257">
        <v>328</v>
      </c>
      <c r="D1721" s="257">
        <v>148</v>
      </c>
      <c r="E1721" s="257">
        <v>180</v>
      </c>
    </row>
    <row r="1722" spans="1:5" s="257" customFormat="1" ht="13.5">
      <c r="A1722" s="280" t="s">
        <v>2462</v>
      </c>
      <c r="B1722" s="257">
        <v>25</v>
      </c>
      <c r="C1722" s="257">
        <v>37</v>
      </c>
      <c r="D1722" s="257">
        <v>13</v>
      </c>
      <c r="E1722" s="257">
        <v>24</v>
      </c>
    </row>
    <row r="1723" spans="1:5" s="257" customFormat="1" ht="13.5">
      <c r="A1723" s="280" t="s">
        <v>2463</v>
      </c>
      <c r="B1723" s="257">
        <v>168</v>
      </c>
      <c r="C1723" s="257">
        <v>480</v>
      </c>
      <c r="D1723" s="257">
        <v>225</v>
      </c>
      <c r="E1723" s="257">
        <v>255</v>
      </c>
    </row>
    <row r="1724" spans="1:5" s="257" customFormat="1" ht="13.5">
      <c r="A1724" s="280" t="s">
        <v>2464</v>
      </c>
      <c r="B1724" s="257">
        <v>63</v>
      </c>
      <c r="C1724" s="257">
        <v>188</v>
      </c>
      <c r="D1724" s="257">
        <v>98</v>
      </c>
      <c r="E1724" s="257">
        <v>90</v>
      </c>
    </row>
    <row r="1725" spans="1:5" s="257" customFormat="1" ht="13.5">
      <c r="A1725" s="280" t="s">
        <v>2465</v>
      </c>
      <c r="B1725" s="257">
        <v>41</v>
      </c>
      <c r="C1725" s="257">
        <v>104</v>
      </c>
      <c r="D1725" s="257">
        <v>57</v>
      </c>
      <c r="E1725" s="257">
        <v>47</v>
      </c>
    </row>
    <row r="1726" spans="1:5" s="257" customFormat="1" ht="13.5">
      <c r="A1726" s="280" t="s">
        <v>2466</v>
      </c>
      <c r="B1726" s="257">
        <v>30</v>
      </c>
      <c r="C1726" s="257">
        <v>72</v>
      </c>
      <c r="D1726" s="257">
        <v>40</v>
      </c>
      <c r="E1726" s="257">
        <v>32</v>
      </c>
    </row>
    <row r="1727" s="257" customFormat="1" ht="13.5">
      <c r="A1727" s="280"/>
    </row>
    <row r="1728" spans="1:5" s="277" customFormat="1" ht="13.5">
      <c r="A1728" s="284" t="s">
        <v>2467</v>
      </c>
      <c r="B1728" s="277">
        <f>SUM(B1729:B1764)</f>
        <v>5797</v>
      </c>
      <c r="C1728" s="277">
        <f>SUM(C1729:C1764)</f>
        <v>13926</v>
      </c>
      <c r="D1728" s="277">
        <f>SUM(D1729:D1764)</f>
        <v>6883</v>
      </c>
      <c r="E1728" s="277">
        <f>SUM(E1729:E1764)</f>
        <v>7043</v>
      </c>
    </row>
    <row r="1729" spans="1:5" s="257" customFormat="1" ht="13.5">
      <c r="A1729" s="280" t="s">
        <v>2468</v>
      </c>
      <c r="B1729" s="257">
        <v>14</v>
      </c>
      <c r="C1729" s="257">
        <v>40</v>
      </c>
      <c r="D1729" s="257">
        <v>19</v>
      </c>
      <c r="E1729" s="257">
        <v>21</v>
      </c>
    </row>
    <row r="1730" spans="1:5" s="257" customFormat="1" ht="13.5">
      <c r="A1730" s="280" t="s">
        <v>1034</v>
      </c>
      <c r="B1730" s="257">
        <v>3</v>
      </c>
      <c r="C1730" s="257">
        <v>10</v>
      </c>
      <c r="D1730" s="257">
        <v>6</v>
      </c>
      <c r="E1730" s="257">
        <v>4</v>
      </c>
    </row>
    <row r="1731" spans="1:5" s="257" customFormat="1" ht="13.5">
      <c r="A1731" s="280" t="s">
        <v>2469</v>
      </c>
      <c r="B1731" s="257">
        <v>56</v>
      </c>
      <c r="C1731" s="257">
        <v>130</v>
      </c>
      <c r="D1731" s="257">
        <v>73</v>
      </c>
      <c r="E1731" s="257">
        <v>57</v>
      </c>
    </row>
    <row r="1732" spans="1:5" s="257" customFormat="1" ht="13.5">
      <c r="A1732" s="280" t="s">
        <v>2470</v>
      </c>
      <c r="B1732" s="257">
        <v>122</v>
      </c>
      <c r="C1732" s="257">
        <v>234</v>
      </c>
      <c r="D1732" s="257">
        <v>125</v>
      </c>
      <c r="E1732" s="257">
        <v>109</v>
      </c>
    </row>
    <row r="1733" spans="1:5" s="257" customFormat="1" ht="13.5">
      <c r="A1733" s="280" t="s">
        <v>2471</v>
      </c>
      <c r="B1733" s="257">
        <v>114</v>
      </c>
      <c r="C1733" s="257">
        <v>254</v>
      </c>
      <c r="D1733" s="257">
        <v>124</v>
      </c>
      <c r="E1733" s="257">
        <v>130</v>
      </c>
    </row>
    <row r="1734" spans="1:5" s="257" customFormat="1" ht="13.5">
      <c r="A1734" s="280" t="s">
        <v>2472</v>
      </c>
      <c r="B1734" s="257">
        <v>196</v>
      </c>
      <c r="C1734" s="257">
        <v>455</v>
      </c>
      <c r="D1734" s="257">
        <v>221</v>
      </c>
      <c r="E1734" s="257">
        <v>234</v>
      </c>
    </row>
    <row r="1735" spans="1:5" s="257" customFormat="1" ht="13.5">
      <c r="A1735" s="280" t="s">
        <v>2473</v>
      </c>
      <c r="B1735" s="257">
        <v>158</v>
      </c>
      <c r="C1735" s="257">
        <v>330</v>
      </c>
      <c r="D1735" s="257">
        <v>174</v>
      </c>
      <c r="E1735" s="257">
        <v>156</v>
      </c>
    </row>
    <row r="1736" spans="1:5" s="257" customFormat="1" ht="13.5">
      <c r="A1736" s="280" t="s">
        <v>2474</v>
      </c>
      <c r="B1736" s="257">
        <v>113</v>
      </c>
      <c r="C1736" s="257">
        <v>224</v>
      </c>
      <c r="D1736" s="257">
        <v>127</v>
      </c>
      <c r="E1736" s="257">
        <v>97</v>
      </c>
    </row>
    <row r="1737" spans="1:5" s="257" customFormat="1" ht="13.5">
      <c r="A1737" s="280" t="s">
        <v>2475</v>
      </c>
      <c r="B1737" s="257">
        <v>67</v>
      </c>
      <c r="C1737" s="257">
        <v>150</v>
      </c>
      <c r="D1737" s="257">
        <v>73</v>
      </c>
      <c r="E1737" s="257">
        <v>77</v>
      </c>
    </row>
    <row r="1738" spans="1:5" s="257" customFormat="1" ht="13.5">
      <c r="A1738" s="280" t="s">
        <v>2476</v>
      </c>
      <c r="B1738" s="257">
        <v>164</v>
      </c>
      <c r="C1738" s="257">
        <v>352</v>
      </c>
      <c r="D1738" s="257">
        <v>147</v>
      </c>
      <c r="E1738" s="257">
        <v>205</v>
      </c>
    </row>
    <row r="1739" spans="1:5" s="257" customFormat="1" ht="13.5">
      <c r="A1739" s="280" t="s">
        <v>2477</v>
      </c>
      <c r="B1739" s="257">
        <v>354</v>
      </c>
      <c r="C1739" s="257">
        <v>778</v>
      </c>
      <c r="D1739" s="257">
        <v>406</v>
      </c>
      <c r="E1739" s="257">
        <v>372</v>
      </c>
    </row>
    <row r="1740" spans="1:5" s="257" customFormat="1" ht="13.5">
      <c r="A1740" s="280" t="s">
        <v>2478</v>
      </c>
      <c r="B1740" s="257">
        <v>271</v>
      </c>
      <c r="C1740" s="257">
        <v>627</v>
      </c>
      <c r="D1740" s="257">
        <v>302</v>
      </c>
      <c r="E1740" s="257">
        <v>325</v>
      </c>
    </row>
    <row r="1741" spans="1:5" s="257" customFormat="1" ht="13.5">
      <c r="A1741" s="280" t="s">
        <v>2479</v>
      </c>
      <c r="B1741" s="257">
        <v>202</v>
      </c>
      <c r="C1741" s="257">
        <v>546</v>
      </c>
      <c r="D1741" s="257">
        <v>255</v>
      </c>
      <c r="E1741" s="257">
        <v>291</v>
      </c>
    </row>
    <row r="1742" spans="1:5" s="257" customFormat="1" ht="13.5">
      <c r="A1742" s="280" t="s">
        <v>2480</v>
      </c>
      <c r="B1742" s="257">
        <v>58</v>
      </c>
      <c r="C1742" s="257">
        <v>148</v>
      </c>
      <c r="D1742" s="257">
        <v>69</v>
      </c>
      <c r="E1742" s="257">
        <v>79</v>
      </c>
    </row>
    <row r="1743" spans="1:5" s="257" customFormat="1" ht="13.5">
      <c r="A1743" s="280" t="s">
        <v>2481</v>
      </c>
      <c r="B1743" s="257">
        <v>134</v>
      </c>
      <c r="C1743" s="257">
        <v>338</v>
      </c>
      <c r="D1743" s="257">
        <v>158</v>
      </c>
      <c r="E1743" s="257">
        <v>180</v>
      </c>
    </row>
    <row r="1744" spans="1:5" s="257" customFormat="1" ht="13.5">
      <c r="A1744" s="280" t="s">
        <v>2482</v>
      </c>
      <c r="B1744" s="257">
        <v>97</v>
      </c>
      <c r="C1744" s="257">
        <v>206</v>
      </c>
      <c r="D1744" s="257">
        <v>105</v>
      </c>
      <c r="E1744" s="257">
        <v>101</v>
      </c>
    </row>
    <row r="1745" spans="1:5" s="257" customFormat="1" ht="13.5">
      <c r="A1745" s="280" t="s">
        <v>2483</v>
      </c>
      <c r="B1745" s="257">
        <v>142</v>
      </c>
      <c r="C1745" s="257">
        <v>368</v>
      </c>
      <c r="D1745" s="257">
        <v>173</v>
      </c>
      <c r="E1745" s="257">
        <v>195</v>
      </c>
    </row>
    <row r="1746" spans="1:5" s="257" customFormat="1" ht="13.5">
      <c r="A1746" s="280" t="s">
        <v>2484</v>
      </c>
      <c r="B1746" s="257">
        <v>224</v>
      </c>
      <c r="C1746" s="257">
        <v>563</v>
      </c>
      <c r="D1746" s="257">
        <v>272</v>
      </c>
      <c r="E1746" s="257">
        <v>291</v>
      </c>
    </row>
    <row r="1747" spans="1:5" s="257" customFormat="1" ht="13.5">
      <c r="A1747" s="280" t="s">
        <v>2485</v>
      </c>
      <c r="B1747" s="257">
        <v>397</v>
      </c>
      <c r="C1747" s="257">
        <v>861</v>
      </c>
      <c r="D1747" s="257">
        <v>428</v>
      </c>
      <c r="E1747" s="257">
        <v>433</v>
      </c>
    </row>
    <row r="1748" spans="1:5" s="257" customFormat="1" ht="13.5">
      <c r="A1748" s="280" t="s">
        <v>2486</v>
      </c>
      <c r="B1748" s="257">
        <v>283</v>
      </c>
      <c r="C1748" s="257">
        <v>615</v>
      </c>
      <c r="D1748" s="257">
        <v>303</v>
      </c>
      <c r="E1748" s="257">
        <v>312</v>
      </c>
    </row>
    <row r="1749" spans="1:5" s="257" customFormat="1" ht="13.5">
      <c r="A1749" s="280" t="s">
        <v>2487</v>
      </c>
      <c r="B1749" s="257">
        <v>245</v>
      </c>
      <c r="C1749" s="257">
        <v>655</v>
      </c>
      <c r="D1749" s="257">
        <v>322</v>
      </c>
      <c r="E1749" s="257">
        <v>333</v>
      </c>
    </row>
    <row r="1750" spans="1:5" s="257" customFormat="1" ht="13.5">
      <c r="A1750" s="280" t="s">
        <v>2488</v>
      </c>
      <c r="B1750" s="257">
        <v>110</v>
      </c>
      <c r="C1750" s="257">
        <v>293</v>
      </c>
      <c r="D1750" s="257">
        <v>148</v>
      </c>
      <c r="E1750" s="257">
        <v>145</v>
      </c>
    </row>
    <row r="1751" spans="1:5" s="257" customFormat="1" ht="13.5">
      <c r="A1751" s="280" t="s">
        <v>2489</v>
      </c>
      <c r="B1751" s="257">
        <v>201</v>
      </c>
      <c r="C1751" s="257">
        <v>539</v>
      </c>
      <c r="D1751" s="257">
        <v>259</v>
      </c>
      <c r="E1751" s="257">
        <v>280</v>
      </c>
    </row>
    <row r="1752" spans="1:5" s="257" customFormat="1" ht="13.5">
      <c r="A1752" s="280" t="s">
        <v>2490</v>
      </c>
      <c r="B1752" s="257">
        <v>30</v>
      </c>
      <c r="C1752" s="257">
        <v>82</v>
      </c>
      <c r="D1752" s="257">
        <v>40</v>
      </c>
      <c r="E1752" s="257">
        <v>42</v>
      </c>
    </row>
    <row r="1753" spans="1:5" s="257" customFormat="1" ht="13.5">
      <c r="A1753" s="280" t="s">
        <v>2491</v>
      </c>
      <c r="B1753" s="257">
        <v>107</v>
      </c>
      <c r="C1753" s="257">
        <v>285</v>
      </c>
      <c r="D1753" s="257">
        <v>141</v>
      </c>
      <c r="E1753" s="257">
        <v>144</v>
      </c>
    </row>
    <row r="1754" spans="1:5" s="257" customFormat="1" ht="13.5">
      <c r="A1754" s="280" t="s">
        <v>2492</v>
      </c>
      <c r="B1754" s="257">
        <v>11</v>
      </c>
      <c r="C1754" s="257">
        <v>16</v>
      </c>
      <c r="D1754" s="257">
        <v>6</v>
      </c>
      <c r="E1754" s="257">
        <v>10</v>
      </c>
    </row>
    <row r="1755" spans="1:5" s="257" customFormat="1" ht="13.5">
      <c r="A1755" s="280" t="s">
        <v>742</v>
      </c>
      <c r="B1755" s="257">
        <v>197</v>
      </c>
      <c r="C1755" s="257">
        <v>449</v>
      </c>
      <c r="D1755" s="257">
        <v>241</v>
      </c>
      <c r="E1755" s="257">
        <v>208</v>
      </c>
    </row>
    <row r="1756" spans="1:5" s="257" customFormat="1" ht="13.5">
      <c r="A1756" s="280" t="s">
        <v>2493</v>
      </c>
      <c r="B1756" s="257">
        <v>296</v>
      </c>
      <c r="C1756" s="257">
        <v>814</v>
      </c>
      <c r="D1756" s="257">
        <v>418</v>
      </c>
      <c r="E1756" s="257">
        <v>396</v>
      </c>
    </row>
    <row r="1757" spans="1:5" s="257" customFormat="1" ht="13.5">
      <c r="A1757" s="280" t="s">
        <v>2494</v>
      </c>
      <c r="B1757" s="257">
        <v>14</v>
      </c>
      <c r="C1757" s="257">
        <v>14</v>
      </c>
      <c r="D1757" s="257">
        <v>14</v>
      </c>
      <c r="E1757" s="304" t="s">
        <v>498</v>
      </c>
    </row>
    <row r="1758" spans="1:5" s="257" customFormat="1" ht="13.5">
      <c r="A1758" s="280" t="s">
        <v>2495</v>
      </c>
      <c r="B1758" s="257">
        <v>83</v>
      </c>
      <c r="C1758" s="257">
        <v>207</v>
      </c>
      <c r="D1758" s="257">
        <v>98</v>
      </c>
      <c r="E1758" s="257">
        <v>109</v>
      </c>
    </row>
    <row r="1759" spans="1:5" s="257" customFormat="1" ht="13.5">
      <c r="A1759" s="280" t="s">
        <v>0</v>
      </c>
      <c r="B1759" s="257">
        <v>230</v>
      </c>
      <c r="C1759" s="257">
        <v>632</v>
      </c>
      <c r="D1759" s="257">
        <v>307</v>
      </c>
      <c r="E1759" s="257">
        <v>325</v>
      </c>
    </row>
    <row r="1760" spans="1:5" s="257" customFormat="1" ht="13.5">
      <c r="A1760" s="280" t="s">
        <v>1</v>
      </c>
      <c r="B1760" s="257">
        <v>201</v>
      </c>
      <c r="C1760" s="257">
        <v>476</v>
      </c>
      <c r="D1760" s="257">
        <v>237</v>
      </c>
      <c r="E1760" s="257">
        <v>239</v>
      </c>
    </row>
    <row r="1761" spans="1:5" s="257" customFormat="1" ht="13.5">
      <c r="A1761" s="280" t="s">
        <v>1034</v>
      </c>
      <c r="B1761" s="257">
        <v>238</v>
      </c>
      <c r="C1761" s="257">
        <v>541</v>
      </c>
      <c r="D1761" s="257">
        <v>275</v>
      </c>
      <c r="E1761" s="257">
        <v>266</v>
      </c>
    </row>
    <row r="1762" spans="1:5" s="257" customFormat="1" ht="13.5">
      <c r="A1762" s="280" t="s">
        <v>743</v>
      </c>
      <c r="B1762" s="257">
        <v>241</v>
      </c>
      <c r="C1762" s="257">
        <v>637</v>
      </c>
      <c r="D1762" s="257">
        <v>310</v>
      </c>
      <c r="E1762" s="257">
        <v>327</v>
      </c>
    </row>
    <row r="1763" spans="1:5" s="257" customFormat="1" ht="13.5">
      <c r="A1763" s="280" t="s">
        <v>744</v>
      </c>
      <c r="B1763" s="257">
        <v>246</v>
      </c>
      <c r="C1763" s="257">
        <v>647</v>
      </c>
      <c r="D1763" s="257">
        <v>305</v>
      </c>
      <c r="E1763" s="257">
        <v>342</v>
      </c>
    </row>
    <row r="1764" spans="1:5" s="257" customFormat="1" ht="13.5">
      <c r="A1764" s="280" t="s">
        <v>2</v>
      </c>
      <c r="B1764" s="257">
        <v>178</v>
      </c>
      <c r="C1764" s="257">
        <v>410</v>
      </c>
      <c r="D1764" s="257">
        <v>202</v>
      </c>
      <c r="E1764" s="257">
        <v>208</v>
      </c>
    </row>
    <row r="1765" s="257" customFormat="1" ht="13.5">
      <c r="A1765" s="280"/>
    </row>
    <row r="1766" spans="1:5" s="277" customFormat="1" ht="13.5">
      <c r="A1766" s="284" t="s">
        <v>3</v>
      </c>
      <c r="B1766" s="277">
        <f>SUM(B1767:B1782)</f>
        <v>1923</v>
      </c>
      <c r="C1766" s="277">
        <f>SUM(C1767:C1782)</f>
        <v>5135</v>
      </c>
      <c r="D1766" s="277">
        <f>SUM(D1767:D1782)</f>
        <v>2460</v>
      </c>
      <c r="E1766" s="277">
        <f>SUM(E1767:E1782)</f>
        <v>2675</v>
      </c>
    </row>
    <row r="1767" spans="1:5" s="257" customFormat="1" ht="13.5">
      <c r="A1767" s="280" t="s">
        <v>4</v>
      </c>
      <c r="B1767" s="257">
        <v>76</v>
      </c>
      <c r="C1767" s="257">
        <v>189</v>
      </c>
      <c r="D1767" s="257">
        <v>90</v>
      </c>
      <c r="E1767" s="257">
        <v>99</v>
      </c>
    </row>
    <row r="1768" spans="1:5" s="257" customFormat="1" ht="13.5">
      <c r="A1768" s="280" t="s">
        <v>491</v>
      </c>
      <c r="B1768" s="257">
        <v>262</v>
      </c>
      <c r="C1768" s="257">
        <v>804</v>
      </c>
      <c r="D1768" s="257">
        <v>396</v>
      </c>
      <c r="E1768" s="257">
        <v>408</v>
      </c>
    </row>
    <row r="1769" spans="1:5" s="257" customFormat="1" ht="13.5">
      <c r="A1769" s="280" t="s">
        <v>745</v>
      </c>
      <c r="B1769" s="257">
        <v>162</v>
      </c>
      <c r="C1769" s="257">
        <v>476</v>
      </c>
      <c r="D1769" s="257">
        <v>227</v>
      </c>
      <c r="E1769" s="257">
        <v>249</v>
      </c>
    </row>
    <row r="1770" spans="1:5" s="257" customFormat="1" ht="13.5">
      <c r="A1770" s="280" t="s">
        <v>746</v>
      </c>
      <c r="B1770" s="257">
        <v>54</v>
      </c>
      <c r="C1770" s="257">
        <v>139</v>
      </c>
      <c r="D1770" s="257">
        <v>69</v>
      </c>
      <c r="E1770" s="257">
        <v>70</v>
      </c>
    </row>
    <row r="1771" spans="1:5" s="257" customFormat="1" ht="13.5">
      <c r="A1771" s="280" t="s">
        <v>747</v>
      </c>
      <c r="B1771" s="257">
        <v>120</v>
      </c>
      <c r="C1771" s="257">
        <v>297</v>
      </c>
      <c r="D1771" s="257">
        <v>148</v>
      </c>
      <c r="E1771" s="257">
        <v>149</v>
      </c>
    </row>
    <row r="1772" spans="1:5" s="257" customFormat="1" ht="13.5">
      <c r="A1772" s="280" t="s">
        <v>748</v>
      </c>
      <c r="B1772" s="257">
        <v>170</v>
      </c>
      <c r="C1772" s="257">
        <v>465</v>
      </c>
      <c r="D1772" s="257">
        <v>223</v>
      </c>
      <c r="E1772" s="257">
        <v>242</v>
      </c>
    </row>
    <row r="1773" spans="1:5" s="257" customFormat="1" ht="13.5">
      <c r="A1773" s="280" t="s">
        <v>749</v>
      </c>
      <c r="B1773" s="257">
        <v>164</v>
      </c>
      <c r="C1773" s="257">
        <v>466</v>
      </c>
      <c r="D1773" s="257">
        <v>219</v>
      </c>
      <c r="E1773" s="257">
        <v>247</v>
      </c>
    </row>
    <row r="1774" spans="1:5" s="257" customFormat="1" ht="13.5">
      <c r="A1774" s="280" t="s">
        <v>750</v>
      </c>
      <c r="B1774" s="257">
        <v>34</v>
      </c>
      <c r="C1774" s="257">
        <v>87</v>
      </c>
      <c r="D1774" s="257">
        <v>47</v>
      </c>
      <c r="E1774" s="257">
        <v>40</v>
      </c>
    </row>
    <row r="1775" spans="1:5" s="257" customFormat="1" ht="13.5">
      <c r="A1775" s="280" t="s">
        <v>751</v>
      </c>
      <c r="B1775" s="257">
        <v>84</v>
      </c>
      <c r="C1775" s="257">
        <v>277</v>
      </c>
      <c r="D1775" s="257">
        <v>130</v>
      </c>
      <c r="E1775" s="257">
        <v>147</v>
      </c>
    </row>
    <row r="1776" spans="1:5" s="257" customFormat="1" ht="13.5">
      <c r="A1776" s="280" t="s">
        <v>752</v>
      </c>
      <c r="B1776" s="257">
        <v>44</v>
      </c>
      <c r="C1776" s="257">
        <v>139</v>
      </c>
      <c r="D1776" s="257">
        <v>62</v>
      </c>
      <c r="E1776" s="257">
        <v>77</v>
      </c>
    </row>
    <row r="1777" spans="1:5" s="257" customFormat="1" ht="13.5">
      <c r="A1777" s="280" t="s">
        <v>753</v>
      </c>
      <c r="B1777" s="257">
        <v>40</v>
      </c>
      <c r="C1777" s="257">
        <v>127</v>
      </c>
      <c r="D1777" s="257">
        <v>56</v>
      </c>
      <c r="E1777" s="257">
        <v>71</v>
      </c>
    </row>
    <row r="1778" spans="1:5" s="257" customFormat="1" ht="13.5">
      <c r="A1778" s="280" t="s">
        <v>754</v>
      </c>
      <c r="B1778" s="257">
        <v>60</v>
      </c>
      <c r="C1778" s="257">
        <v>161</v>
      </c>
      <c r="D1778" s="257">
        <v>78</v>
      </c>
      <c r="E1778" s="257">
        <v>83</v>
      </c>
    </row>
    <row r="1779" spans="1:5" s="257" customFormat="1" ht="13.5">
      <c r="A1779" s="280" t="s">
        <v>755</v>
      </c>
      <c r="B1779" s="257">
        <v>164</v>
      </c>
      <c r="C1779" s="257">
        <v>353</v>
      </c>
      <c r="D1779" s="257">
        <v>168</v>
      </c>
      <c r="E1779" s="257">
        <v>185</v>
      </c>
    </row>
    <row r="1780" spans="1:5" s="257" customFormat="1" ht="13.5">
      <c r="A1780" s="280" t="s">
        <v>756</v>
      </c>
      <c r="B1780" s="257">
        <v>141</v>
      </c>
      <c r="C1780" s="257">
        <v>334</v>
      </c>
      <c r="D1780" s="257">
        <v>152</v>
      </c>
      <c r="E1780" s="257">
        <v>182</v>
      </c>
    </row>
    <row r="1781" spans="1:5" s="257" customFormat="1" ht="13.5">
      <c r="A1781" s="280" t="s">
        <v>757</v>
      </c>
      <c r="B1781" s="257">
        <v>151</v>
      </c>
      <c r="C1781" s="257">
        <v>388</v>
      </c>
      <c r="D1781" s="257">
        <v>190</v>
      </c>
      <c r="E1781" s="257">
        <v>198</v>
      </c>
    </row>
    <row r="1782" spans="1:5" s="257" customFormat="1" ht="13.5">
      <c r="A1782" s="280" t="s">
        <v>758</v>
      </c>
      <c r="B1782" s="257">
        <v>197</v>
      </c>
      <c r="C1782" s="257">
        <v>433</v>
      </c>
      <c r="D1782" s="257">
        <v>205</v>
      </c>
      <c r="E1782" s="257">
        <v>228</v>
      </c>
    </row>
    <row r="1783" s="257" customFormat="1" ht="13.5">
      <c r="A1783" s="280"/>
    </row>
    <row r="1784" spans="1:5" s="277" customFormat="1" ht="13.5">
      <c r="A1784" s="284" t="s">
        <v>5</v>
      </c>
      <c r="B1784" s="277">
        <f>SUM(B1785:B1802)</f>
        <v>5300</v>
      </c>
      <c r="C1784" s="277">
        <f>SUM(C1785:C1802)</f>
        <v>13261</v>
      </c>
      <c r="D1784" s="277">
        <f>SUM(D1785:D1802)</f>
        <v>6268</v>
      </c>
      <c r="E1784" s="277">
        <f>SUM(E1785:E1802)</f>
        <v>6993</v>
      </c>
    </row>
    <row r="1785" spans="1:5" s="257" customFormat="1" ht="13.5">
      <c r="A1785" s="280" t="s">
        <v>759</v>
      </c>
      <c r="B1785" s="257">
        <v>1810</v>
      </c>
      <c r="C1785" s="257">
        <v>4380</v>
      </c>
      <c r="D1785" s="257">
        <v>2027</v>
      </c>
      <c r="E1785" s="257">
        <v>2353</v>
      </c>
    </row>
    <row r="1786" spans="1:5" s="257" customFormat="1" ht="13.5">
      <c r="A1786" s="280" t="s">
        <v>742</v>
      </c>
      <c r="B1786" s="257">
        <v>15</v>
      </c>
      <c r="C1786" s="257">
        <v>39</v>
      </c>
      <c r="D1786" s="257">
        <v>16</v>
      </c>
      <c r="E1786" s="257">
        <v>23</v>
      </c>
    </row>
    <row r="1787" spans="1:5" s="257" customFormat="1" ht="13.5">
      <c r="A1787" s="280" t="s">
        <v>760</v>
      </c>
      <c r="B1787" s="257">
        <v>407</v>
      </c>
      <c r="C1787" s="257">
        <v>1010</v>
      </c>
      <c r="D1787" s="257">
        <v>482</v>
      </c>
      <c r="E1787" s="257">
        <v>528</v>
      </c>
    </row>
    <row r="1788" spans="1:5" s="257" customFormat="1" ht="13.5">
      <c r="A1788" s="280" t="s">
        <v>761</v>
      </c>
      <c r="B1788" s="257">
        <v>54</v>
      </c>
      <c r="C1788" s="257">
        <v>126</v>
      </c>
      <c r="D1788" s="257">
        <v>60</v>
      </c>
      <c r="E1788" s="257">
        <v>66</v>
      </c>
    </row>
    <row r="1789" spans="1:5" s="257" customFormat="1" ht="13.5">
      <c r="A1789" s="280" t="s">
        <v>762</v>
      </c>
      <c r="B1789" s="257">
        <v>323</v>
      </c>
      <c r="C1789" s="257">
        <v>758</v>
      </c>
      <c r="D1789" s="257">
        <v>358</v>
      </c>
      <c r="E1789" s="257">
        <v>400</v>
      </c>
    </row>
    <row r="1790" spans="1:5" s="257" customFormat="1" ht="13.5">
      <c r="A1790" s="280" t="s">
        <v>743</v>
      </c>
      <c r="B1790" s="257">
        <v>10</v>
      </c>
      <c r="C1790" s="257">
        <v>33</v>
      </c>
      <c r="D1790" s="257">
        <v>16</v>
      </c>
      <c r="E1790" s="257">
        <v>17</v>
      </c>
    </row>
    <row r="1791" spans="1:5" s="257" customFormat="1" ht="13.5">
      <c r="A1791" s="280" t="s">
        <v>744</v>
      </c>
      <c r="B1791" s="257">
        <v>3</v>
      </c>
      <c r="C1791" s="257">
        <v>9</v>
      </c>
      <c r="D1791" s="257">
        <v>4</v>
      </c>
      <c r="E1791" s="257">
        <v>5</v>
      </c>
    </row>
    <row r="1792" spans="1:5" s="257" customFormat="1" ht="13.5">
      <c r="A1792" s="280" t="s">
        <v>763</v>
      </c>
      <c r="B1792" s="257">
        <v>134</v>
      </c>
      <c r="C1792" s="257">
        <v>332</v>
      </c>
      <c r="D1792" s="257">
        <v>152</v>
      </c>
      <c r="E1792" s="257">
        <v>180</v>
      </c>
    </row>
    <row r="1793" spans="1:5" s="257" customFormat="1" ht="13.5">
      <c r="A1793" s="280" t="s">
        <v>764</v>
      </c>
      <c r="B1793" s="257">
        <v>267</v>
      </c>
      <c r="C1793" s="257">
        <v>751</v>
      </c>
      <c r="D1793" s="257">
        <v>364</v>
      </c>
      <c r="E1793" s="257">
        <v>387</v>
      </c>
    </row>
    <row r="1794" spans="1:5" s="257" customFormat="1" ht="13.5">
      <c r="A1794" s="280" t="s">
        <v>765</v>
      </c>
      <c r="B1794" s="257">
        <v>357</v>
      </c>
      <c r="C1794" s="257">
        <v>910</v>
      </c>
      <c r="D1794" s="257">
        <v>437</v>
      </c>
      <c r="E1794" s="257">
        <v>473</v>
      </c>
    </row>
    <row r="1795" spans="1:5" s="257" customFormat="1" ht="13.5">
      <c r="A1795" s="280" t="s">
        <v>766</v>
      </c>
      <c r="B1795" s="257">
        <v>303</v>
      </c>
      <c r="C1795" s="257">
        <v>774</v>
      </c>
      <c r="D1795" s="257">
        <v>395</v>
      </c>
      <c r="E1795" s="257">
        <v>379</v>
      </c>
    </row>
    <row r="1796" spans="1:5" s="257" customFormat="1" ht="13.5">
      <c r="A1796" s="280" t="s">
        <v>767</v>
      </c>
      <c r="B1796" s="257">
        <v>171</v>
      </c>
      <c r="C1796" s="257">
        <v>381</v>
      </c>
      <c r="D1796" s="257">
        <v>169</v>
      </c>
      <c r="E1796" s="257">
        <v>212</v>
      </c>
    </row>
    <row r="1797" spans="1:5" s="257" customFormat="1" ht="13.5">
      <c r="A1797" s="280" t="s">
        <v>768</v>
      </c>
      <c r="B1797" s="257">
        <v>187</v>
      </c>
      <c r="C1797" s="257">
        <v>492</v>
      </c>
      <c r="D1797" s="257">
        <v>249</v>
      </c>
      <c r="E1797" s="257">
        <v>243</v>
      </c>
    </row>
    <row r="1798" spans="1:5" s="257" customFormat="1" ht="13.5">
      <c r="A1798" s="280" t="s">
        <v>769</v>
      </c>
      <c r="B1798" s="257">
        <v>129</v>
      </c>
      <c r="C1798" s="257">
        <v>364</v>
      </c>
      <c r="D1798" s="257">
        <v>165</v>
      </c>
      <c r="E1798" s="257">
        <v>199</v>
      </c>
    </row>
    <row r="1799" spans="1:5" s="257" customFormat="1" ht="13.5">
      <c r="A1799" s="280" t="s">
        <v>770</v>
      </c>
      <c r="B1799" s="257">
        <v>179</v>
      </c>
      <c r="C1799" s="257">
        <v>493</v>
      </c>
      <c r="D1799" s="257">
        <v>240</v>
      </c>
      <c r="E1799" s="257">
        <v>253</v>
      </c>
    </row>
    <row r="1800" spans="1:5" s="257" customFormat="1" ht="13.5">
      <c r="A1800" s="280" t="s">
        <v>694</v>
      </c>
      <c r="B1800" s="257">
        <v>413</v>
      </c>
      <c r="C1800" s="257">
        <v>1071</v>
      </c>
      <c r="D1800" s="257">
        <v>515</v>
      </c>
      <c r="E1800" s="257">
        <v>556</v>
      </c>
    </row>
    <row r="1801" spans="1:5" s="257" customFormat="1" ht="13.5">
      <c r="A1801" s="280" t="s">
        <v>695</v>
      </c>
      <c r="B1801" s="257">
        <v>321</v>
      </c>
      <c r="C1801" s="257">
        <v>800</v>
      </c>
      <c r="D1801" s="257">
        <v>363</v>
      </c>
      <c r="E1801" s="257">
        <v>437</v>
      </c>
    </row>
    <row r="1802" spans="1:5" s="257" customFormat="1" ht="13.5">
      <c r="A1802" s="280" t="s">
        <v>696</v>
      </c>
      <c r="B1802" s="257">
        <v>217</v>
      </c>
      <c r="C1802" s="257">
        <v>538</v>
      </c>
      <c r="D1802" s="257">
        <v>256</v>
      </c>
      <c r="E1802" s="257">
        <v>282</v>
      </c>
    </row>
    <row r="1803" s="257" customFormat="1" ht="13.5">
      <c r="A1803" s="280"/>
    </row>
    <row r="1804" spans="1:5" s="277" customFormat="1" ht="13.5">
      <c r="A1804" s="284" t="s">
        <v>6</v>
      </c>
      <c r="B1804" s="277">
        <f>SUM(B1805:B1870)</f>
        <v>5846</v>
      </c>
      <c r="C1804" s="277">
        <f>SUM(C1805:C1870)</f>
        <v>14004</v>
      </c>
      <c r="D1804" s="277">
        <f>SUM(D1805:D1870)</f>
        <v>6636</v>
      </c>
      <c r="E1804" s="277">
        <f>SUM(E1805:E1870)</f>
        <v>7368</v>
      </c>
    </row>
    <row r="1805" spans="1:5" s="257" customFormat="1" ht="13.5">
      <c r="A1805" s="280" t="s">
        <v>771</v>
      </c>
      <c r="B1805" s="257">
        <v>91</v>
      </c>
      <c r="C1805" s="257">
        <v>217</v>
      </c>
      <c r="D1805" s="257">
        <v>104</v>
      </c>
      <c r="E1805" s="257">
        <v>113</v>
      </c>
    </row>
    <row r="1806" spans="1:5" s="257" customFormat="1" ht="13.5">
      <c r="A1806" s="280" t="s">
        <v>772</v>
      </c>
      <c r="B1806" s="257">
        <v>56</v>
      </c>
      <c r="C1806" s="257">
        <v>111</v>
      </c>
      <c r="D1806" s="257">
        <v>54</v>
      </c>
      <c r="E1806" s="257">
        <v>57</v>
      </c>
    </row>
    <row r="1807" spans="1:5" s="257" customFormat="1" ht="13.5">
      <c r="A1807" s="280" t="s">
        <v>773</v>
      </c>
      <c r="B1807" s="257">
        <v>5</v>
      </c>
      <c r="C1807" s="257">
        <v>9</v>
      </c>
      <c r="D1807" s="257">
        <v>4</v>
      </c>
      <c r="E1807" s="257">
        <v>5</v>
      </c>
    </row>
    <row r="1808" spans="1:5" s="257" customFormat="1" ht="13.5">
      <c r="A1808" s="280" t="s">
        <v>774</v>
      </c>
      <c r="B1808" s="257">
        <v>2</v>
      </c>
      <c r="C1808" s="257">
        <v>5</v>
      </c>
      <c r="D1808" s="257">
        <v>3</v>
      </c>
      <c r="E1808" s="257">
        <v>2</v>
      </c>
    </row>
    <row r="1809" spans="1:5" s="257" customFormat="1" ht="13.5">
      <c r="A1809" s="280" t="s">
        <v>775</v>
      </c>
      <c r="B1809" s="257">
        <v>2</v>
      </c>
      <c r="C1809" s="257">
        <v>10</v>
      </c>
      <c r="D1809" s="257">
        <v>4</v>
      </c>
      <c r="E1809" s="257">
        <v>6</v>
      </c>
    </row>
    <row r="1810" spans="1:5" s="257" customFormat="1" ht="13.5">
      <c r="A1810" s="280" t="s">
        <v>776</v>
      </c>
      <c r="B1810" s="257">
        <v>5</v>
      </c>
      <c r="C1810" s="257">
        <v>14</v>
      </c>
      <c r="D1810" s="257">
        <v>8</v>
      </c>
      <c r="E1810" s="257">
        <v>6</v>
      </c>
    </row>
    <row r="1811" spans="1:5" s="257" customFormat="1" ht="13.5">
      <c r="A1811" s="280" t="s">
        <v>777</v>
      </c>
      <c r="B1811" s="257">
        <v>8</v>
      </c>
      <c r="C1811" s="257">
        <v>23</v>
      </c>
      <c r="D1811" s="257">
        <v>12</v>
      </c>
      <c r="E1811" s="257">
        <v>11</v>
      </c>
    </row>
    <row r="1812" spans="1:5" s="257" customFormat="1" ht="13.5">
      <c r="A1812" s="280" t="s">
        <v>778</v>
      </c>
      <c r="B1812" s="257">
        <v>13</v>
      </c>
      <c r="C1812" s="257">
        <v>20</v>
      </c>
      <c r="D1812" s="257">
        <v>13</v>
      </c>
      <c r="E1812" s="257">
        <v>7</v>
      </c>
    </row>
    <row r="1813" spans="1:5" s="257" customFormat="1" ht="13.5">
      <c r="A1813" s="280" t="s">
        <v>779</v>
      </c>
      <c r="B1813" s="257">
        <v>1</v>
      </c>
      <c r="C1813" s="257">
        <v>2</v>
      </c>
      <c r="D1813" s="257">
        <v>1</v>
      </c>
      <c r="E1813" s="257">
        <v>1</v>
      </c>
    </row>
    <row r="1814" spans="1:5" s="257" customFormat="1" ht="13.5">
      <c r="A1814" s="280" t="s">
        <v>780</v>
      </c>
      <c r="B1814" s="257">
        <v>5</v>
      </c>
      <c r="C1814" s="257">
        <v>14</v>
      </c>
      <c r="D1814" s="257">
        <v>6</v>
      </c>
      <c r="E1814" s="257">
        <v>8</v>
      </c>
    </row>
    <row r="1815" spans="1:5" s="257" customFormat="1" ht="13.5">
      <c r="A1815" s="280" t="s">
        <v>781</v>
      </c>
      <c r="B1815" s="257">
        <v>9</v>
      </c>
      <c r="C1815" s="257">
        <v>24</v>
      </c>
      <c r="D1815" s="257">
        <v>12</v>
      </c>
      <c r="E1815" s="257">
        <v>12</v>
      </c>
    </row>
    <row r="1816" spans="1:5" s="257" customFormat="1" ht="13.5">
      <c r="A1816" s="280" t="s">
        <v>782</v>
      </c>
      <c r="B1816" s="257">
        <v>35</v>
      </c>
      <c r="C1816" s="257">
        <v>42</v>
      </c>
      <c r="D1816" s="257">
        <v>22</v>
      </c>
      <c r="E1816" s="257">
        <v>20</v>
      </c>
    </row>
    <row r="1817" spans="1:5" s="257" customFormat="1" ht="13.5">
      <c r="A1817" s="280" t="s">
        <v>783</v>
      </c>
      <c r="B1817" s="257">
        <v>9</v>
      </c>
      <c r="C1817" s="257">
        <v>35</v>
      </c>
      <c r="D1817" s="257">
        <v>16</v>
      </c>
      <c r="E1817" s="257">
        <v>19</v>
      </c>
    </row>
    <row r="1818" spans="1:5" s="257" customFormat="1" ht="13.5">
      <c r="A1818" s="280" t="s">
        <v>784</v>
      </c>
      <c r="B1818" s="257">
        <v>101</v>
      </c>
      <c r="C1818" s="257">
        <v>265</v>
      </c>
      <c r="D1818" s="257">
        <v>129</v>
      </c>
      <c r="E1818" s="257">
        <v>136</v>
      </c>
    </row>
    <row r="1819" spans="1:5" s="257" customFormat="1" ht="13.5">
      <c r="A1819" s="280" t="s">
        <v>785</v>
      </c>
      <c r="B1819" s="257">
        <v>993</v>
      </c>
      <c r="C1819" s="257">
        <v>2439</v>
      </c>
      <c r="D1819" s="257">
        <v>1126</v>
      </c>
      <c r="E1819" s="257">
        <v>1313</v>
      </c>
    </row>
    <row r="1820" spans="1:5" s="257" customFormat="1" ht="13.5">
      <c r="A1820" s="280" t="s">
        <v>786</v>
      </c>
      <c r="B1820" s="257">
        <v>19</v>
      </c>
      <c r="C1820" s="257">
        <v>36</v>
      </c>
      <c r="D1820" s="257">
        <v>22</v>
      </c>
      <c r="E1820" s="257">
        <v>14</v>
      </c>
    </row>
    <row r="1821" spans="1:5" s="257" customFormat="1" ht="13.5">
      <c r="A1821" s="280" t="s">
        <v>787</v>
      </c>
      <c r="B1821" s="257">
        <v>39</v>
      </c>
      <c r="C1821" s="257">
        <v>71</v>
      </c>
      <c r="D1821" s="257">
        <v>33</v>
      </c>
      <c r="E1821" s="257">
        <v>38</v>
      </c>
    </row>
    <row r="1822" spans="1:5" s="257" customFormat="1" ht="13.5">
      <c r="A1822" s="280" t="s">
        <v>788</v>
      </c>
      <c r="B1822" s="257">
        <v>15</v>
      </c>
      <c r="C1822" s="257">
        <v>41</v>
      </c>
      <c r="D1822" s="257">
        <v>20</v>
      </c>
      <c r="E1822" s="257">
        <v>21</v>
      </c>
    </row>
    <row r="1823" spans="1:5" s="257" customFormat="1" ht="13.5">
      <c r="A1823" s="280" t="s">
        <v>789</v>
      </c>
      <c r="B1823" s="257">
        <v>12</v>
      </c>
      <c r="C1823" s="257">
        <v>49</v>
      </c>
      <c r="D1823" s="257">
        <v>14</v>
      </c>
      <c r="E1823" s="257">
        <v>35</v>
      </c>
    </row>
    <row r="1824" spans="1:5" s="257" customFormat="1" ht="13.5">
      <c r="A1824" s="280" t="s">
        <v>7</v>
      </c>
      <c r="B1824" s="257">
        <v>15</v>
      </c>
      <c r="C1824" s="257">
        <v>39</v>
      </c>
      <c r="D1824" s="257">
        <v>15</v>
      </c>
      <c r="E1824" s="257">
        <v>24</v>
      </c>
    </row>
    <row r="1825" spans="1:5" s="257" customFormat="1" ht="13.5">
      <c r="A1825" s="280" t="s">
        <v>8</v>
      </c>
      <c r="B1825" s="257">
        <v>5</v>
      </c>
      <c r="C1825" s="257">
        <v>18</v>
      </c>
      <c r="D1825" s="257">
        <v>10</v>
      </c>
      <c r="E1825" s="257">
        <v>8</v>
      </c>
    </row>
    <row r="1826" spans="1:5" s="257" customFormat="1" ht="13.5">
      <c r="A1826" s="280" t="s">
        <v>9</v>
      </c>
      <c r="B1826" s="257">
        <v>108</v>
      </c>
      <c r="C1826" s="257">
        <v>260</v>
      </c>
      <c r="D1826" s="257">
        <v>116</v>
      </c>
      <c r="E1826" s="257">
        <v>144</v>
      </c>
    </row>
    <row r="1827" spans="1:5" s="257" customFormat="1" ht="13.5">
      <c r="A1827" s="280" t="s">
        <v>10</v>
      </c>
      <c r="B1827" s="257">
        <v>63</v>
      </c>
      <c r="C1827" s="257">
        <v>151</v>
      </c>
      <c r="D1827" s="257">
        <v>75</v>
      </c>
      <c r="E1827" s="257">
        <v>76</v>
      </c>
    </row>
    <row r="1828" spans="1:5" s="257" customFormat="1" ht="13.5">
      <c r="A1828" s="280" t="s">
        <v>11</v>
      </c>
      <c r="B1828" s="257">
        <v>509</v>
      </c>
      <c r="C1828" s="257">
        <v>1169</v>
      </c>
      <c r="D1828" s="257">
        <v>554</v>
      </c>
      <c r="E1828" s="257">
        <v>615</v>
      </c>
    </row>
    <row r="1829" spans="1:5" s="257" customFormat="1" ht="13.5">
      <c r="A1829" s="280" t="s">
        <v>12</v>
      </c>
      <c r="B1829" s="257">
        <v>51</v>
      </c>
      <c r="C1829" s="257">
        <v>115</v>
      </c>
      <c r="D1829" s="257">
        <v>54</v>
      </c>
      <c r="E1829" s="257">
        <v>61</v>
      </c>
    </row>
    <row r="1830" spans="1:5" s="257" customFormat="1" ht="13.5">
      <c r="A1830" s="280" t="s">
        <v>13</v>
      </c>
      <c r="B1830" s="257">
        <v>86</v>
      </c>
      <c r="C1830" s="257">
        <v>214</v>
      </c>
      <c r="D1830" s="257">
        <v>93</v>
      </c>
      <c r="E1830" s="257">
        <v>121</v>
      </c>
    </row>
    <row r="1831" spans="1:5" s="257" customFormat="1" ht="13.5">
      <c r="A1831" s="280" t="s">
        <v>14</v>
      </c>
      <c r="B1831" s="257">
        <v>41</v>
      </c>
      <c r="C1831" s="257">
        <v>87</v>
      </c>
      <c r="D1831" s="257">
        <v>42</v>
      </c>
      <c r="E1831" s="257">
        <v>45</v>
      </c>
    </row>
    <row r="1832" spans="1:5" s="257" customFormat="1" ht="13.5">
      <c r="A1832" s="280" t="s">
        <v>15</v>
      </c>
      <c r="B1832" s="257">
        <v>34</v>
      </c>
      <c r="C1832" s="257">
        <v>79</v>
      </c>
      <c r="D1832" s="257">
        <v>41</v>
      </c>
      <c r="E1832" s="257">
        <v>38</v>
      </c>
    </row>
    <row r="1833" spans="1:5" s="257" customFormat="1" ht="13.5">
      <c r="A1833" s="280" t="s">
        <v>16</v>
      </c>
      <c r="B1833" s="257">
        <v>75</v>
      </c>
      <c r="C1833" s="257">
        <v>148</v>
      </c>
      <c r="D1833" s="257">
        <v>70</v>
      </c>
      <c r="E1833" s="257">
        <v>78</v>
      </c>
    </row>
    <row r="1834" spans="1:5" s="257" customFormat="1" ht="13.5">
      <c r="A1834" s="280" t="s">
        <v>17</v>
      </c>
      <c r="B1834" s="257">
        <v>38</v>
      </c>
      <c r="C1834" s="257">
        <v>81</v>
      </c>
      <c r="D1834" s="257">
        <v>35</v>
      </c>
      <c r="E1834" s="257">
        <v>46</v>
      </c>
    </row>
    <row r="1835" spans="1:5" s="257" customFormat="1" ht="13.5">
      <c r="A1835" s="280" t="s">
        <v>18</v>
      </c>
      <c r="B1835" s="257">
        <v>32</v>
      </c>
      <c r="C1835" s="257">
        <v>63</v>
      </c>
      <c r="D1835" s="257">
        <v>31</v>
      </c>
      <c r="E1835" s="257">
        <v>32</v>
      </c>
    </row>
    <row r="1836" spans="1:5" s="257" customFormat="1" ht="13.5">
      <c r="A1836" s="280" t="s">
        <v>19</v>
      </c>
      <c r="B1836" s="257">
        <v>23</v>
      </c>
      <c r="C1836" s="257">
        <v>75</v>
      </c>
      <c r="D1836" s="257">
        <v>31</v>
      </c>
      <c r="E1836" s="257">
        <v>44</v>
      </c>
    </row>
    <row r="1837" spans="1:5" s="257" customFormat="1" ht="13.5">
      <c r="A1837" s="280" t="s">
        <v>20</v>
      </c>
      <c r="B1837" s="257">
        <v>85</v>
      </c>
      <c r="C1837" s="257">
        <v>200</v>
      </c>
      <c r="D1837" s="257">
        <v>96</v>
      </c>
      <c r="E1837" s="257">
        <v>104</v>
      </c>
    </row>
    <row r="1838" spans="1:5" s="257" customFormat="1" ht="13.5">
      <c r="A1838" s="280" t="s">
        <v>21</v>
      </c>
      <c r="B1838" s="257">
        <v>38</v>
      </c>
      <c r="C1838" s="257">
        <v>52</v>
      </c>
      <c r="D1838" s="257">
        <v>25</v>
      </c>
      <c r="E1838" s="257">
        <v>27</v>
      </c>
    </row>
    <row r="1839" spans="1:5" s="257" customFormat="1" ht="13.5">
      <c r="A1839" s="280" t="s">
        <v>22</v>
      </c>
      <c r="B1839" s="257">
        <v>55</v>
      </c>
      <c r="C1839" s="257">
        <v>130</v>
      </c>
      <c r="D1839" s="257">
        <v>56</v>
      </c>
      <c r="E1839" s="257">
        <v>74</v>
      </c>
    </row>
    <row r="1840" spans="1:5" s="257" customFormat="1" ht="13.5">
      <c r="A1840" s="280" t="s">
        <v>23</v>
      </c>
      <c r="B1840" s="257">
        <v>110</v>
      </c>
      <c r="C1840" s="257">
        <v>284</v>
      </c>
      <c r="D1840" s="257">
        <v>125</v>
      </c>
      <c r="E1840" s="257">
        <v>159</v>
      </c>
    </row>
    <row r="1841" spans="1:5" s="257" customFormat="1" ht="13.5">
      <c r="A1841" s="280" t="s">
        <v>24</v>
      </c>
      <c r="B1841" s="257">
        <v>90</v>
      </c>
      <c r="C1841" s="257">
        <v>222</v>
      </c>
      <c r="D1841" s="257">
        <v>115</v>
      </c>
      <c r="E1841" s="257">
        <v>107</v>
      </c>
    </row>
    <row r="1842" spans="1:5" s="257" customFormat="1" ht="13.5">
      <c r="A1842" s="280" t="s">
        <v>25</v>
      </c>
      <c r="B1842" s="257">
        <v>104</v>
      </c>
      <c r="C1842" s="257">
        <v>245</v>
      </c>
      <c r="D1842" s="257">
        <v>121</v>
      </c>
      <c r="E1842" s="257">
        <v>124</v>
      </c>
    </row>
    <row r="1843" spans="1:5" s="257" customFormat="1" ht="13.5">
      <c r="A1843" s="280" t="s">
        <v>26</v>
      </c>
      <c r="B1843" s="257">
        <v>11</v>
      </c>
      <c r="C1843" s="257">
        <v>23</v>
      </c>
      <c r="D1843" s="257">
        <v>15</v>
      </c>
      <c r="E1843" s="257">
        <v>8</v>
      </c>
    </row>
    <row r="1844" spans="1:5" s="257" customFormat="1" ht="13.5">
      <c r="A1844" s="280" t="s">
        <v>27</v>
      </c>
      <c r="B1844" s="257">
        <v>155</v>
      </c>
      <c r="C1844" s="257">
        <v>365</v>
      </c>
      <c r="D1844" s="257">
        <v>174</v>
      </c>
      <c r="E1844" s="257">
        <v>191</v>
      </c>
    </row>
    <row r="1845" spans="1:5" s="257" customFormat="1" ht="13.5">
      <c r="A1845" s="280" t="s">
        <v>28</v>
      </c>
      <c r="B1845" s="257">
        <v>25</v>
      </c>
      <c r="C1845" s="257">
        <v>56</v>
      </c>
      <c r="D1845" s="257">
        <v>28</v>
      </c>
      <c r="E1845" s="257">
        <v>28</v>
      </c>
    </row>
    <row r="1846" spans="1:5" s="257" customFormat="1" ht="13.5">
      <c r="A1846" s="280" t="s">
        <v>29</v>
      </c>
      <c r="B1846" s="257">
        <v>815</v>
      </c>
      <c r="C1846" s="257">
        <v>2075</v>
      </c>
      <c r="D1846" s="257">
        <v>977</v>
      </c>
      <c r="E1846" s="257">
        <v>1098</v>
      </c>
    </row>
    <row r="1847" spans="1:5" s="257" customFormat="1" ht="13.5">
      <c r="A1847" s="280" t="s">
        <v>30</v>
      </c>
      <c r="B1847" s="257">
        <v>30</v>
      </c>
      <c r="C1847" s="257">
        <v>63</v>
      </c>
      <c r="D1847" s="257">
        <v>26</v>
      </c>
      <c r="E1847" s="257">
        <v>37</v>
      </c>
    </row>
    <row r="1848" spans="1:5" s="257" customFormat="1" ht="13.5">
      <c r="A1848" s="280" t="s">
        <v>31</v>
      </c>
      <c r="B1848" s="257">
        <v>144</v>
      </c>
      <c r="C1848" s="257">
        <v>340</v>
      </c>
      <c r="D1848" s="257">
        <v>167</v>
      </c>
      <c r="E1848" s="257">
        <v>173</v>
      </c>
    </row>
    <row r="1849" spans="1:5" s="257" customFormat="1" ht="13.5">
      <c r="A1849" s="280" t="s">
        <v>32</v>
      </c>
      <c r="B1849" s="257">
        <v>39</v>
      </c>
      <c r="C1849" s="257">
        <v>98</v>
      </c>
      <c r="D1849" s="257">
        <v>49</v>
      </c>
      <c r="E1849" s="257">
        <v>49</v>
      </c>
    </row>
    <row r="1850" spans="1:5" s="257" customFormat="1" ht="13.5">
      <c r="A1850" s="280" t="s">
        <v>33</v>
      </c>
      <c r="B1850" s="257">
        <v>65</v>
      </c>
      <c r="C1850" s="257">
        <v>154</v>
      </c>
      <c r="D1850" s="257">
        <v>75</v>
      </c>
      <c r="E1850" s="257">
        <v>79</v>
      </c>
    </row>
    <row r="1851" spans="1:5" s="257" customFormat="1" ht="13.5">
      <c r="A1851" s="280" t="s">
        <v>34</v>
      </c>
      <c r="B1851" s="257">
        <v>167</v>
      </c>
      <c r="C1851" s="257">
        <v>358</v>
      </c>
      <c r="D1851" s="257">
        <v>162</v>
      </c>
      <c r="E1851" s="257">
        <v>196</v>
      </c>
    </row>
    <row r="1852" spans="1:5" s="257" customFormat="1" ht="13.5">
      <c r="A1852" s="280" t="s">
        <v>35</v>
      </c>
      <c r="B1852" s="257">
        <v>69</v>
      </c>
      <c r="C1852" s="257">
        <v>132</v>
      </c>
      <c r="D1852" s="257">
        <v>71</v>
      </c>
      <c r="E1852" s="257">
        <v>61</v>
      </c>
    </row>
    <row r="1853" spans="1:5" s="257" customFormat="1" ht="13.5">
      <c r="A1853" s="280" t="s">
        <v>36</v>
      </c>
      <c r="B1853" s="257">
        <v>82</v>
      </c>
      <c r="C1853" s="257">
        <v>205</v>
      </c>
      <c r="D1853" s="257">
        <v>102</v>
      </c>
      <c r="E1853" s="257">
        <v>103</v>
      </c>
    </row>
    <row r="1854" spans="1:5" s="257" customFormat="1" ht="13.5">
      <c r="A1854" s="280" t="s">
        <v>37</v>
      </c>
      <c r="B1854" s="257">
        <v>20</v>
      </c>
      <c r="C1854" s="257">
        <v>39</v>
      </c>
      <c r="D1854" s="257">
        <v>22</v>
      </c>
      <c r="E1854" s="257">
        <v>17</v>
      </c>
    </row>
    <row r="1855" spans="1:5" s="257" customFormat="1" ht="13.5">
      <c r="A1855" s="280" t="s">
        <v>1331</v>
      </c>
      <c r="B1855" s="257">
        <v>12</v>
      </c>
      <c r="C1855" s="257">
        <v>32</v>
      </c>
      <c r="D1855" s="257">
        <v>18</v>
      </c>
      <c r="E1855" s="257">
        <v>14</v>
      </c>
    </row>
    <row r="1856" spans="1:5" s="257" customFormat="1" ht="13.5">
      <c r="A1856" s="280" t="s">
        <v>38</v>
      </c>
      <c r="B1856" s="257">
        <v>120</v>
      </c>
      <c r="C1856" s="257">
        <v>297</v>
      </c>
      <c r="D1856" s="257">
        <v>142</v>
      </c>
      <c r="E1856" s="257">
        <v>155</v>
      </c>
    </row>
    <row r="1857" spans="1:5" s="257" customFormat="1" ht="13.5">
      <c r="A1857" s="280" t="s">
        <v>39</v>
      </c>
      <c r="B1857" s="257">
        <v>140</v>
      </c>
      <c r="C1857" s="257">
        <v>380</v>
      </c>
      <c r="D1857" s="257">
        <v>188</v>
      </c>
      <c r="E1857" s="257">
        <v>192</v>
      </c>
    </row>
    <row r="1858" spans="1:5" s="257" customFormat="1" ht="13.5">
      <c r="A1858" s="280" t="s">
        <v>40</v>
      </c>
      <c r="B1858" s="257">
        <v>76</v>
      </c>
      <c r="C1858" s="257">
        <v>169</v>
      </c>
      <c r="D1858" s="257">
        <v>91</v>
      </c>
      <c r="E1858" s="257">
        <v>78</v>
      </c>
    </row>
    <row r="1859" spans="1:5" s="257" customFormat="1" ht="13.5">
      <c r="A1859" s="280" t="s">
        <v>41</v>
      </c>
      <c r="B1859" s="257">
        <v>70</v>
      </c>
      <c r="C1859" s="257">
        <v>192</v>
      </c>
      <c r="D1859" s="257">
        <v>97</v>
      </c>
      <c r="E1859" s="257">
        <v>95</v>
      </c>
    </row>
    <row r="1860" spans="1:5" s="257" customFormat="1" ht="13.5">
      <c r="A1860" s="280" t="s">
        <v>42</v>
      </c>
      <c r="B1860" s="257">
        <v>57</v>
      </c>
      <c r="C1860" s="257">
        <v>126</v>
      </c>
      <c r="D1860" s="257">
        <v>58</v>
      </c>
      <c r="E1860" s="257">
        <v>68</v>
      </c>
    </row>
    <row r="1861" spans="1:5" s="257" customFormat="1" ht="13.5">
      <c r="A1861" s="280" t="s">
        <v>43</v>
      </c>
      <c r="B1861" s="257">
        <v>40</v>
      </c>
      <c r="C1861" s="257">
        <v>92</v>
      </c>
      <c r="D1861" s="257">
        <v>51</v>
      </c>
      <c r="E1861" s="257">
        <v>41</v>
      </c>
    </row>
    <row r="1862" spans="1:5" s="257" customFormat="1" ht="13.5">
      <c r="A1862" s="280" t="s">
        <v>44</v>
      </c>
      <c r="B1862" s="257">
        <v>88</v>
      </c>
      <c r="C1862" s="257">
        <v>189</v>
      </c>
      <c r="D1862" s="257">
        <v>90</v>
      </c>
      <c r="E1862" s="257">
        <v>99</v>
      </c>
    </row>
    <row r="1863" spans="1:5" s="257" customFormat="1" ht="13.5">
      <c r="A1863" s="280" t="s">
        <v>45</v>
      </c>
      <c r="B1863" s="257">
        <v>67</v>
      </c>
      <c r="C1863" s="257">
        <v>161</v>
      </c>
      <c r="D1863" s="257">
        <v>70</v>
      </c>
      <c r="E1863" s="257">
        <v>91</v>
      </c>
    </row>
    <row r="1864" spans="1:5" s="257" customFormat="1" ht="13.5">
      <c r="A1864" s="280" t="s">
        <v>46</v>
      </c>
      <c r="B1864" s="257">
        <v>140</v>
      </c>
      <c r="C1864" s="257">
        <v>355</v>
      </c>
      <c r="D1864" s="257">
        <v>165</v>
      </c>
      <c r="E1864" s="257">
        <v>190</v>
      </c>
    </row>
    <row r="1865" spans="1:5" s="257" customFormat="1" ht="13.5">
      <c r="A1865" s="280" t="s">
        <v>47</v>
      </c>
      <c r="B1865" s="257">
        <v>147</v>
      </c>
      <c r="C1865" s="257">
        <v>360</v>
      </c>
      <c r="D1865" s="257">
        <v>173</v>
      </c>
      <c r="E1865" s="257">
        <v>187</v>
      </c>
    </row>
    <row r="1866" spans="1:5" s="257" customFormat="1" ht="13.5">
      <c r="A1866" s="280" t="s">
        <v>48</v>
      </c>
      <c r="B1866" s="257">
        <v>54</v>
      </c>
      <c r="C1866" s="257">
        <v>143</v>
      </c>
      <c r="D1866" s="257">
        <v>68</v>
      </c>
      <c r="E1866" s="257">
        <v>75</v>
      </c>
    </row>
    <row r="1867" spans="1:5" s="257" customFormat="1" ht="13.5">
      <c r="A1867" s="280" t="s">
        <v>49</v>
      </c>
      <c r="B1867" s="257">
        <v>71</v>
      </c>
      <c r="C1867" s="257">
        <v>170</v>
      </c>
      <c r="D1867" s="257">
        <v>71</v>
      </c>
      <c r="E1867" s="257">
        <v>99</v>
      </c>
    </row>
    <row r="1868" spans="1:5" s="257" customFormat="1" ht="13.5">
      <c r="A1868" s="280" t="s">
        <v>50</v>
      </c>
      <c r="B1868" s="257">
        <v>64</v>
      </c>
      <c r="C1868" s="257">
        <v>146</v>
      </c>
      <c r="D1868" s="257">
        <v>67</v>
      </c>
      <c r="E1868" s="257">
        <v>79</v>
      </c>
    </row>
    <row r="1869" spans="1:5" s="257" customFormat="1" ht="13.5">
      <c r="A1869" s="280" t="s">
        <v>51</v>
      </c>
      <c r="B1869" s="257">
        <v>75</v>
      </c>
      <c r="C1869" s="257">
        <v>166</v>
      </c>
      <c r="D1869" s="257">
        <v>87</v>
      </c>
      <c r="E1869" s="257">
        <v>79</v>
      </c>
    </row>
    <row r="1870" spans="1:5" s="257" customFormat="1" ht="13.5">
      <c r="A1870" s="280" t="s">
        <v>52</v>
      </c>
      <c r="B1870" s="257">
        <v>21</v>
      </c>
      <c r="C1870" s="257">
        <v>59</v>
      </c>
      <c r="D1870" s="257">
        <v>24</v>
      </c>
      <c r="E1870" s="257">
        <v>35</v>
      </c>
    </row>
    <row r="1871" s="257" customFormat="1" ht="13.5">
      <c r="A1871" s="280"/>
    </row>
    <row r="1872" spans="1:5" s="277" customFormat="1" ht="13.5">
      <c r="A1872" s="284" t="s">
        <v>53</v>
      </c>
      <c r="B1872" s="277">
        <f>SUM(B1873:B1892)</f>
        <v>1828</v>
      </c>
      <c r="C1872" s="277">
        <f>SUM(C1873:C1892)</f>
        <v>4845</v>
      </c>
      <c r="D1872" s="277">
        <f>SUM(D1873:D1892)</f>
        <v>2428</v>
      </c>
      <c r="E1872" s="277">
        <f>SUM(E1873:E1892)</f>
        <v>2417</v>
      </c>
    </row>
    <row r="1873" spans="1:5" s="257" customFormat="1" ht="13.5">
      <c r="A1873" s="280" t="s">
        <v>54</v>
      </c>
      <c r="B1873" s="257">
        <v>14</v>
      </c>
      <c r="C1873" s="257">
        <v>34</v>
      </c>
      <c r="D1873" s="257">
        <v>17</v>
      </c>
      <c r="E1873" s="257">
        <v>17</v>
      </c>
    </row>
    <row r="1874" spans="1:5" s="257" customFormat="1" ht="13.5">
      <c r="A1874" s="280" t="s">
        <v>55</v>
      </c>
      <c r="B1874" s="257">
        <v>76</v>
      </c>
      <c r="C1874" s="257">
        <v>183</v>
      </c>
      <c r="D1874" s="257">
        <v>95</v>
      </c>
      <c r="E1874" s="257">
        <v>88</v>
      </c>
    </row>
    <row r="1875" spans="1:5" s="257" customFormat="1" ht="13.5">
      <c r="A1875" s="280" t="s">
        <v>56</v>
      </c>
      <c r="B1875" s="257">
        <v>236</v>
      </c>
      <c r="C1875" s="257">
        <v>629</v>
      </c>
      <c r="D1875" s="257">
        <v>283</v>
      </c>
      <c r="E1875" s="257">
        <v>346</v>
      </c>
    </row>
    <row r="1876" spans="1:5" s="257" customFormat="1" ht="13.5">
      <c r="A1876" s="280" t="s">
        <v>57</v>
      </c>
      <c r="B1876" s="257">
        <v>29</v>
      </c>
      <c r="C1876" s="257">
        <v>59</v>
      </c>
      <c r="D1876" s="257">
        <v>33</v>
      </c>
      <c r="E1876" s="257">
        <v>26</v>
      </c>
    </row>
    <row r="1877" spans="1:5" s="257" customFormat="1" ht="13.5">
      <c r="A1877" s="280" t="s">
        <v>58</v>
      </c>
      <c r="B1877" s="257">
        <v>110</v>
      </c>
      <c r="C1877" s="257">
        <v>164</v>
      </c>
      <c r="D1877" s="257">
        <v>102</v>
      </c>
      <c r="E1877" s="257">
        <v>62</v>
      </c>
    </row>
    <row r="1878" spans="1:5" s="257" customFormat="1" ht="13.5">
      <c r="A1878" s="280" t="s">
        <v>59</v>
      </c>
      <c r="B1878" s="257">
        <v>24</v>
      </c>
      <c r="C1878" s="257">
        <v>42</v>
      </c>
      <c r="D1878" s="257">
        <v>26</v>
      </c>
      <c r="E1878" s="257">
        <v>16</v>
      </c>
    </row>
    <row r="1879" spans="1:5" s="257" customFormat="1" ht="13.5">
      <c r="A1879" s="280" t="s">
        <v>60</v>
      </c>
      <c r="B1879" s="257">
        <v>19</v>
      </c>
      <c r="C1879" s="257">
        <v>49</v>
      </c>
      <c r="D1879" s="257">
        <v>24</v>
      </c>
      <c r="E1879" s="257">
        <v>25</v>
      </c>
    </row>
    <row r="1880" spans="1:5" s="257" customFormat="1" ht="13.5">
      <c r="A1880" s="280" t="s">
        <v>61</v>
      </c>
      <c r="B1880" s="257">
        <v>12</v>
      </c>
      <c r="C1880" s="257">
        <v>41</v>
      </c>
      <c r="D1880" s="257">
        <v>26</v>
      </c>
      <c r="E1880" s="257">
        <v>15</v>
      </c>
    </row>
    <row r="1881" spans="1:5" s="257" customFormat="1" ht="13.5">
      <c r="A1881" s="280" t="s">
        <v>62</v>
      </c>
      <c r="B1881" s="257">
        <v>32</v>
      </c>
      <c r="C1881" s="257">
        <v>73</v>
      </c>
      <c r="D1881" s="257">
        <v>31</v>
      </c>
      <c r="E1881" s="257">
        <v>42</v>
      </c>
    </row>
    <row r="1882" spans="1:5" s="257" customFormat="1" ht="13.5">
      <c r="A1882" s="280" t="s">
        <v>63</v>
      </c>
      <c r="B1882" s="257">
        <v>270</v>
      </c>
      <c r="C1882" s="257">
        <v>775</v>
      </c>
      <c r="D1882" s="257">
        <v>393</v>
      </c>
      <c r="E1882" s="257">
        <v>382</v>
      </c>
    </row>
    <row r="1883" spans="1:5" s="257" customFormat="1" ht="13.5">
      <c r="A1883" s="280" t="s">
        <v>64</v>
      </c>
      <c r="B1883" s="257">
        <v>351</v>
      </c>
      <c r="C1883" s="257">
        <v>963</v>
      </c>
      <c r="D1883" s="257">
        <v>482</v>
      </c>
      <c r="E1883" s="257">
        <v>481</v>
      </c>
    </row>
    <row r="1884" spans="1:5" s="257" customFormat="1" ht="13.5">
      <c r="A1884" s="280" t="s">
        <v>65</v>
      </c>
      <c r="B1884" s="257">
        <v>104</v>
      </c>
      <c r="C1884" s="257">
        <v>313</v>
      </c>
      <c r="D1884" s="257">
        <v>162</v>
      </c>
      <c r="E1884" s="257">
        <v>151</v>
      </c>
    </row>
    <row r="1885" spans="1:5" s="257" customFormat="1" ht="13.5">
      <c r="A1885" s="280" t="s">
        <v>66</v>
      </c>
      <c r="B1885" s="257">
        <v>214</v>
      </c>
      <c r="C1885" s="257">
        <v>569</v>
      </c>
      <c r="D1885" s="257">
        <v>291</v>
      </c>
      <c r="E1885" s="257">
        <v>278</v>
      </c>
    </row>
    <row r="1886" spans="1:5" s="257" customFormat="1" ht="13.5">
      <c r="A1886" s="280" t="s">
        <v>67</v>
      </c>
      <c r="B1886" s="257">
        <v>103</v>
      </c>
      <c r="C1886" s="257">
        <v>303</v>
      </c>
      <c r="D1886" s="257">
        <v>141</v>
      </c>
      <c r="E1886" s="257">
        <v>162</v>
      </c>
    </row>
    <row r="1887" spans="1:5" s="257" customFormat="1" ht="13.5">
      <c r="A1887" s="280" t="s">
        <v>68</v>
      </c>
      <c r="B1887" s="257">
        <v>26</v>
      </c>
      <c r="C1887" s="257">
        <v>79</v>
      </c>
      <c r="D1887" s="257">
        <v>37</v>
      </c>
      <c r="E1887" s="257">
        <v>42</v>
      </c>
    </row>
    <row r="1888" spans="1:5" s="257" customFormat="1" ht="13.5">
      <c r="A1888" s="280" t="s">
        <v>69</v>
      </c>
      <c r="B1888" s="257">
        <v>29</v>
      </c>
      <c r="C1888" s="257">
        <v>86</v>
      </c>
      <c r="D1888" s="257">
        <v>41</v>
      </c>
      <c r="E1888" s="257">
        <v>45</v>
      </c>
    </row>
    <row r="1889" spans="1:5" s="257" customFormat="1" ht="13.5">
      <c r="A1889" s="280" t="s">
        <v>70</v>
      </c>
      <c r="B1889" s="257">
        <v>6</v>
      </c>
      <c r="C1889" s="257">
        <v>20</v>
      </c>
      <c r="D1889" s="257">
        <v>9</v>
      </c>
      <c r="E1889" s="257">
        <v>11</v>
      </c>
    </row>
    <row r="1890" spans="1:5" s="257" customFormat="1" ht="13.5">
      <c r="A1890" s="280" t="s">
        <v>71</v>
      </c>
      <c r="B1890" s="257">
        <v>101</v>
      </c>
      <c r="C1890" s="257">
        <v>263</v>
      </c>
      <c r="D1890" s="257">
        <v>130</v>
      </c>
      <c r="E1890" s="257">
        <v>133</v>
      </c>
    </row>
    <row r="1891" spans="1:5" s="257" customFormat="1" ht="13.5">
      <c r="A1891" s="280" t="s">
        <v>72</v>
      </c>
      <c r="B1891" s="257">
        <v>33</v>
      </c>
      <c r="C1891" s="257">
        <v>112</v>
      </c>
      <c r="D1891" s="257">
        <v>54</v>
      </c>
      <c r="E1891" s="257">
        <v>58</v>
      </c>
    </row>
    <row r="1892" spans="1:5" s="257" customFormat="1" ht="13.5">
      <c r="A1892" s="280" t="s">
        <v>73</v>
      </c>
      <c r="B1892" s="257">
        <v>39</v>
      </c>
      <c r="C1892" s="257">
        <v>88</v>
      </c>
      <c r="D1892" s="257">
        <v>51</v>
      </c>
      <c r="E1892" s="257">
        <v>37</v>
      </c>
    </row>
    <row r="1893" s="257" customFormat="1" ht="13.5">
      <c r="A1893" s="280"/>
    </row>
    <row r="1894" spans="1:5" s="277" customFormat="1" ht="13.5">
      <c r="A1894" s="284" t="s">
        <v>74</v>
      </c>
      <c r="B1894" s="277">
        <f>SUM(B1895:B1929)</f>
        <v>3050</v>
      </c>
      <c r="C1894" s="277">
        <f>SUM(C1895:C1929)</f>
        <v>8159</v>
      </c>
      <c r="D1894" s="277">
        <f>SUM(D1895:D1929)</f>
        <v>3996</v>
      </c>
      <c r="E1894" s="277">
        <f>SUM(E1895:E1929)</f>
        <v>4163</v>
      </c>
    </row>
    <row r="1895" spans="1:5" s="257" customFormat="1" ht="13.5">
      <c r="A1895" s="280" t="s">
        <v>75</v>
      </c>
      <c r="B1895" s="257">
        <v>1</v>
      </c>
      <c r="C1895" s="257">
        <v>1</v>
      </c>
      <c r="D1895" s="304" t="s">
        <v>498</v>
      </c>
      <c r="E1895" s="257">
        <v>1</v>
      </c>
    </row>
    <row r="1896" spans="1:5" s="257" customFormat="1" ht="13.5">
      <c r="A1896" s="280" t="s">
        <v>76</v>
      </c>
      <c r="B1896" s="257">
        <v>1</v>
      </c>
      <c r="C1896" s="257">
        <v>2</v>
      </c>
      <c r="D1896" s="257">
        <v>1</v>
      </c>
      <c r="E1896" s="257">
        <v>1</v>
      </c>
    </row>
    <row r="1897" spans="1:5" s="257" customFormat="1" ht="13.5">
      <c r="A1897" s="280" t="s">
        <v>77</v>
      </c>
      <c r="B1897" s="257">
        <v>52</v>
      </c>
      <c r="C1897" s="257">
        <v>151</v>
      </c>
      <c r="D1897" s="257">
        <v>65</v>
      </c>
      <c r="E1897" s="257">
        <v>86</v>
      </c>
    </row>
    <row r="1898" spans="1:5" s="257" customFormat="1" ht="13.5">
      <c r="A1898" s="280" t="s">
        <v>78</v>
      </c>
      <c r="B1898" s="257">
        <v>9</v>
      </c>
      <c r="C1898" s="257">
        <v>22</v>
      </c>
      <c r="D1898" s="257">
        <v>12</v>
      </c>
      <c r="E1898" s="257">
        <v>10</v>
      </c>
    </row>
    <row r="1899" spans="1:5" s="257" customFormat="1" ht="13.5">
      <c r="A1899" s="280" t="s">
        <v>79</v>
      </c>
      <c r="B1899" s="257">
        <v>47</v>
      </c>
      <c r="C1899" s="257">
        <v>122</v>
      </c>
      <c r="D1899" s="257">
        <v>66</v>
      </c>
      <c r="E1899" s="257">
        <v>56</v>
      </c>
    </row>
    <row r="1900" spans="1:5" s="257" customFormat="1" ht="13.5">
      <c r="A1900" s="280" t="s">
        <v>80</v>
      </c>
      <c r="B1900" s="257">
        <v>75</v>
      </c>
      <c r="C1900" s="257">
        <v>162</v>
      </c>
      <c r="D1900" s="257">
        <v>69</v>
      </c>
      <c r="E1900" s="257">
        <v>93</v>
      </c>
    </row>
    <row r="1901" spans="1:5" s="257" customFormat="1" ht="13.5">
      <c r="A1901" s="280" t="s">
        <v>81</v>
      </c>
      <c r="B1901" s="257">
        <v>51</v>
      </c>
      <c r="C1901" s="257">
        <v>156</v>
      </c>
      <c r="D1901" s="257">
        <v>73</v>
      </c>
      <c r="E1901" s="257">
        <v>83</v>
      </c>
    </row>
    <row r="1902" spans="1:5" s="257" customFormat="1" ht="13.5">
      <c r="A1902" s="280" t="s">
        <v>82</v>
      </c>
      <c r="B1902" s="257">
        <v>20</v>
      </c>
      <c r="C1902" s="257">
        <v>61</v>
      </c>
      <c r="D1902" s="257">
        <v>32</v>
      </c>
      <c r="E1902" s="257">
        <v>29</v>
      </c>
    </row>
    <row r="1903" spans="1:5" s="257" customFormat="1" ht="13.5">
      <c r="A1903" s="280" t="s">
        <v>83</v>
      </c>
      <c r="B1903" s="257">
        <v>113</v>
      </c>
      <c r="C1903" s="257">
        <v>331</v>
      </c>
      <c r="D1903" s="257">
        <v>154</v>
      </c>
      <c r="E1903" s="257">
        <v>177</v>
      </c>
    </row>
    <row r="1904" spans="1:5" s="257" customFormat="1" ht="13.5">
      <c r="A1904" s="280" t="s">
        <v>84</v>
      </c>
      <c r="B1904" s="257">
        <v>86</v>
      </c>
      <c r="C1904" s="257">
        <v>225</v>
      </c>
      <c r="D1904" s="257">
        <v>108</v>
      </c>
      <c r="E1904" s="257">
        <v>117</v>
      </c>
    </row>
    <row r="1905" spans="1:5" s="257" customFormat="1" ht="13.5">
      <c r="A1905" s="280" t="s">
        <v>85</v>
      </c>
      <c r="B1905" s="257">
        <v>191</v>
      </c>
      <c r="C1905" s="257">
        <v>530</v>
      </c>
      <c r="D1905" s="257">
        <v>264</v>
      </c>
      <c r="E1905" s="257">
        <v>266</v>
      </c>
    </row>
    <row r="1906" spans="1:5" s="257" customFormat="1" ht="13.5">
      <c r="A1906" s="280" t="s">
        <v>86</v>
      </c>
      <c r="B1906" s="257">
        <v>39</v>
      </c>
      <c r="C1906" s="257">
        <v>105</v>
      </c>
      <c r="D1906" s="257">
        <v>47</v>
      </c>
      <c r="E1906" s="257">
        <v>58</v>
      </c>
    </row>
    <row r="1907" spans="1:5" s="257" customFormat="1" ht="13.5">
      <c r="A1907" s="280" t="s">
        <v>87</v>
      </c>
      <c r="B1907" s="257">
        <v>74</v>
      </c>
      <c r="C1907" s="257">
        <v>202</v>
      </c>
      <c r="D1907" s="257">
        <v>102</v>
      </c>
      <c r="E1907" s="257">
        <v>100</v>
      </c>
    </row>
    <row r="1908" spans="1:5" s="257" customFormat="1" ht="13.5">
      <c r="A1908" s="280" t="s">
        <v>88</v>
      </c>
      <c r="B1908" s="257">
        <v>15</v>
      </c>
      <c r="C1908" s="257">
        <v>38</v>
      </c>
      <c r="D1908" s="257">
        <v>20</v>
      </c>
      <c r="E1908" s="257">
        <v>18</v>
      </c>
    </row>
    <row r="1909" spans="1:5" s="257" customFormat="1" ht="13.5">
      <c r="A1909" s="280" t="s">
        <v>89</v>
      </c>
      <c r="B1909" s="257">
        <v>29</v>
      </c>
      <c r="C1909" s="257">
        <v>99</v>
      </c>
      <c r="D1909" s="257">
        <v>47</v>
      </c>
      <c r="E1909" s="257">
        <v>52</v>
      </c>
    </row>
    <row r="1910" spans="1:5" s="257" customFormat="1" ht="13.5">
      <c r="A1910" s="280" t="s">
        <v>90</v>
      </c>
      <c r="B1910" s="257">
        <v>63</v>
      </c>
      <c r="C1910" s="257">
        <v>169</v>
      </c>
      <c r="D1910" s="257">
        <v>82</v>
      </c>
      <c r="E1910" s="257">
        <v>87</v>
      </c>
    </row>
    <row r="1911" spans="1:5" s="257" customFormat="1" ht="13.5">
      <c r="A1911" s="280" t="s">
        <v>91</v>
      </c>
      <c r="B1911" s="257">
        <v>43</v>
      </c>
      <c r="C1911" s="257">
        <v>117</v>
      </c>
      <c r="D1911" s="257">
        <v>63</v>
      </c>
      <c r="E1911" s="257">
        <v>54</v>
      </c>
    </row>
    <row r="1912" spans="1:5" s="257" customFormat="1" ht="13.5">
      <c r="A1912" s="280" t="s">
        <v>92</v>
      </c>
      <c r="B1912" s="257">
        <v>165</v>
      </c>
      <c r="C1912" s="257">
        <v>445</v>
      </c>
      <c r="D1912" s="257">
        <v>210</v>
      </c>
      <c r="E1912" s="257">
        <v>235</v>
      </c>
    </row>
    <row r="1913" spans="1:5" s="257" customFormat="1" ht="13.5">
      <c r="A1913" s="280" t="s">
        <v>93</v>
      </c>
      <c r="B1913" s="257">
        <v>48</v>
      </c>
      <c r="C1913" s="257">
        <v>108</v>
      </c>
      <c r="D1913" s="257">
        <v>59</v>
      </c>
      <c r="E1913" s="257">
        <v>49</v>
      </c>
    </row>
    <row r="1914" spans="1:5" s="257" customFormat="1" ht="13.5">
      <c r="A1914" s="280" t="s">
        <v>94</v>
      </c>
      <c r="B1914" s="257">
        <v>29</v>
      </c>
      <c r="C1914" s="257">
        <v>77</v>
      </c>
      <c r="D1914" s="257">
        <v>36</v>
      </c>
      <c r="E1914" s="257">
        <v>41</v>
      </c>
    </row>
    <row r="1915" spans="1:5" s="257" customFormat="1" ht="13.5">
      <c r="A1915" s="280" t="s">
        <v>95</v>
      </c>
      <c r="B1915" s="257">
        <v>40</v>
      </c>
      <c r="C1915" s="257">
        <v>126</v>
      </c>
      <c r="D1915" s="257">
        <v>63</v>
      </c>
      <c r="E1915" s="257">
        <v>63</v>
      </c>
    </row>
    <row r="1916" spans="1:5" s="257" customFormat="1" ht="13.5">
      <c r="A1916" s="280" t="s">
        <v>96</v>
      </c>
      <c r="B1916" s="257">
        <v>50</v>
      </c>
      <c r="C1916" s="257">
        <v>143</v>
      </c>
      <c r="D1916" s="257">
        <v>74</v>
      </c>
      <c r="E1916" s="257">
        <v>69</v>
      </c>
    </row>
    <row r="1917" spans="1:5" s="257" customFormat="1" ht="13.5">
      <c r="A1917" s="280" t="s">
        <v>97</v>
      </c>
      <c r="B1917" s="257">
        <v>10</v>
      </c>
      <c r="C1917" s="257">
        <v>35</v>
      </c>
      <c r="D1917" s="257">
        <v>15</v>
      </c>
      <c r="E1917" s="257">
        <v>20</v>
      </c>
    </row>
    <row r="1918" spans="1:5" s="257" customFormat="1" ht="13.5">
      <c r="A1918" s="280" t="s">
        <v>98</v>
      </c>
      <c r="B1918" s="257">
        <v>99</v>
      </c>
      <c r="C1918" s="257">
        <v>284</v>
      </c>
      <c r="D1918" s="257">
        <v>134</v>
      </c>
      <c r="E1918" s="257">
        <v>150</v>
      </c>
    </row>
    <row r="1919" spans="1:5" s="257" customFormat="1" ht="13.5">
      <c r="A1919" s="280" t="s">
        <v>99</v>
      </c>
      <c r="B1919" s="257">
        <v>20</v>
      </c>
      <c r="C1919" s="257">
        <v>55</v>
      </c>
      <c r="D1919" s="257">
        <v>29</v>
      </c>
      <c r="E1919" s="257">
        <v>26</v>
      </c>
    </row>
    <row r="1920" spans="1:5" s="257" customFormat="1" ht="13.5">
      <c r="A1920" s="280" t="s">
        <v>100</v>
      </c>
      <c r="B1920" s="257">
        <v>36</v>
      </c>
      <c r="C1920" s="257">
        <v>98</v>
      </c>
      <c r="D1920" s="257">
        <v>46</v>
      </c>
      <c r="E1920" s="257">
        <v>52</v>
      </c>
    </row>
    <row r="1921" spans="1:5" s="257" customFormat="1" ht="13.5">
      <c r="A1921" s="280" t="s">
        <v>101</v>
      </c>
      <c r="B1921" s="257">
        <v>191</v>
      </c>
      <c r="C1921" s="257">
        <v>549</v>
      </c>
      <c r="D1921" s="257">
        <v>275</v>
      </c>
      <c r="E1921" s="257">
        <v>274</v>
      </c>
    </row>
    <row r="1922" spans="1:5" s="257" customFormat="1" ht="13.5">
      <c r="A1922" s="280" t="s">
        <v>102</v>
      </c>
      <c r="B1922" s="257">
        <v>139</v>
      </c>
      <c r="C1922" s="257">
        <v>399</v>
      </c>
      <c r="D1922" s="257">
        <v>203</v>
      </c>
      <c r="E1922" s="257">
        <v>196</v>
      </c>
    </row>
    <row r="1923" spans="1:5" s="257" customFormat="1" ht="13.5">
      <c r="A1923" s="280" t="s">
        <v>103</v>
      </c>
      <c r="B1923" s="257">
        <v>97</v>
      </c>
      <c r="C1923" s="257">
        <v>264</v>
      </c>
      <c r="D1923" s="257">
        <v>132</v>
      </c>
      <c r="E1923" s="257">
        <v>132</v>
      </c>
    </row>
    <row r="1924" spans="1:5" s="257" customFormat="1" ht="13.5">
      <c r="A1924" s="280" t="s">
        <v>104</v>
      </c>
      <c r="B1924" s="257">
        <v>82</v>
      </c>
      <c r="C1924" s="257">
        <v>205</v>
      </c>
      <c r="D1924" s="257">
        <v>104</v>
      </c>
      <c r="E1924" s="257">
        <v>101</v>
      </c>
    </row>
    <row r="1925" spans="1:5" s="257" customFormat="1" ht="13.5">
      <c r="A1925" s="280" t="s">
        <v>105</v>
      </c>
      <c r="B1925" s="257">
        <v>79</v>
      </c>
      <c r="C1925" s="257">
        <v>215</v>
      </c>
      <c r="D1925" s="257">
        <v>98</v>
      </c>
      <c r="E1925" s="257">
        <v>117</v>
      </c>
    </row>
    <row r="1926" spans="1:5" s="257" customFormat="1" ht="13.5">
      <c r="A1926" s="280" t="s">
        <v>106</v>
      </c>
      <c r="B1926" s="257">
        <v>116</v>
      </c>
      <c r="C1926" s="257">
        <v>327</v>
      </c>
      <c r="D1926" s="257">
        <v>159</v>
      </c>
      <c r="E1926" s="257">
        <v>168</v>
      </c>
    </row>
    <row r="1927" spans="1:5" s="257" customFormat="1" ht="13.5">
      <c r="A1927" s="280" t="s">
        <v>107</v>
      </c>
      <c r="B1927" s="257">
        <v>350</v>
      </c>
      <c r="C1927" s="257">
        <v>891</v>
      </c>
      <c r="D1927" s="257">
        <v>428</v>
      </c>
      <c r="E1927" s="257">
        <v>463</v>
      </c>
    </row>
    <row r="1928" spans="1:5" s="257" customFormat="1" ht="13.5">
      <c r="A1928" s="280" t="s">
        <v>108</v>
      </c>
      <c r="B1928" s="257">
        <v>376</v>
      </c>
      <c r="C1928" s="257">
        <v>926</v>
      </c>
      <c r="D1928" s="257">
        <v>466</v>
      </c>
      <c r="E1928" s="257">
        <v>460</v>
      </c>
    </row>
    <row r="1929" spans="1:5" s="257" customFormat="1" ht="13.5">
      <c r="A1929" s="280" t="s">
        <v>109</v>
      </c>
      <c r="B1929" s="257">
        <v>214</v>
      </c>
      <c r="C1929" s="257">
        <v>519</v>
      </c>
      <c r="D1929" s="257">
        <v>260</v>
      </c>
      <c r="E1929" s="257">
        <v>259</v>
      </c>
    </row>
    <row r="1930" s="257" customFormat="1" ht="13.5">
      <c r="A1930" s="280"/>
    </row>
    <row r="1931" spans="1:5" s="277" customFormat="1" ht="13.5">
      <c r="A1931" s="284" t="s">
        <v>493</v>
      </c>
      <c r="B1931" s="277">
        <f>SUM(B1932:B1949)</f>
        <v>2778</v>
      </c>
      <c r="C1931" s="277">
        <f>SUM(C1932:C1949)</f>
        <v>7163</v>
      </c>
      <c r="D1931" s="277">
        <f>SUM(D1932:D1949)</f>
        <v>3362</v>
      </c>
      <c r="E1931" s="277">
        <f>SUM(E1932:E1949)</f>
        <v>3801</v>
      </c>
    </row>
    <row r="1932" spans="1:5" s="257" customFormat="1" ht="13.5">
      <c r="A1932" s="280" t="s">
        <v>110</v>
      </c>
      <c r="B1932" s="257">
        <v>185</v>
      </c>
      <c r="C1932" s="257">
        <v>502</v>
      </c>
      <c r="D1932" s="257">
        <v>236</v>
      </c>
      <c r="E1932" s="257">
        <v>266</v>
      </c>
    </row>
    <row r="1933" spans="1:5" s="257" customFormat="1" ht="13.5">
      <c r="A1933" s="280" t="s">
        <v>2523</v>
      </c>
      <c r="B1933" s="257">
        <v>1</v>
      </c>
      <c r="C1933" s="257">
        <v>1</v>
      </c>
      <c r="D1933" s="304" t="s">
        <v>498</v>
      </c>
      <c r="E1933" s="257">
        <v>1</v>
      </c>
    </row>
    <row r="1934" spans="1:5" s="257" customFormat="1" ht="13.5">
      <c r="A1934" s="280" t="s">
        <v>111</v>
      </c>
      <c r="B1934" s="257">
        <v>103</v>
      </c>
      <c r="C1934" s="257">
        <v>292</v>
      </c>
      <c r="D1934" s="257">
        <v>133</v>
      </c>
      <c r="E1934" s="257">
        <v>159</v>
      </c>
    </row>
    <row r="1935" spans="1:5" s="257" customFormat="1" ht="13.5">
      <c r="A1935" s="280" t="s">
        <v>492</v>
      </c>
      <c r="B1935" s="257">
        <v>14</v>
      </c>
      <c r="C1935" s="257">
        <v>47</v>
      </c>
      <c r="D1935" s="257">
        <v>22</v>
      </c>
      <c r="E1935" s="257">
        <v>25</v>
      </c>
    </row>
    <row r="1936" spans="1:5" s="257" customFormat="1" ht="13.5">
      <c r="A1936" s="280" t="s">
        <v>112</v>
      </c>
      <c r="B1936" s="257">
        <v>176</v>
      </c>
      <c r="C1936" s="257">
        <v>483</v>
      </c>
      <c r="D1936" s="257">
        <v>229</v>
      </c>
      <c r="E1936" s="257">
        <v>254</v>
      </c>
    </row>
    <row r="1937" spans="1:5" s="257" customFormat="1" ht="13.5">
      <c r="A1937" s="280" t="s">
        <v>113</v>
      </c>
      <c r="B1937" s="257">
        <v>75</v>
      </c>
      <c r="C1937" s="257">
        <v>185</v>
      </c>
      <c r="D1937" s="257">
        <v>84</v>
      </c>
      <c r="E1937" s="257">
        <v>101</v>
      </c>
    </row>
    <row r="1938" spans="1:5" s="257" customFormat="1" ht="13.5">
      <c r="A1938" s="280" t="s">
        <v>114</v>
      </c>
      <c r="B1938" s="257">
        <v>505</v>
      </c>
      <c r="C1938" s="257">
        <v>1181</v>
      </c>
      <c r="D1938" s="257">
        <v>560</v>
      </c>
      <c r="E1938" s="257">
        <v>621</v>
      </c>
    </row>
    <row r="1939" spans="1:5" s="257" customFormat="1" ht="13.5">
      <c r="A1939" s="280" t="s">
        <v>115</v>
      </c>
      <c r="B1939" s="257">
        <v>235</v>
      </c>
      <c r="C1939" s="257">
        <v>601</v>
      </c>
      <c r="D1939" s="257">
        <v>292</v>
      </c>
      <c r="E1939" s="257">
        <v>309</v>
      </c>
    </row>
    <row r="1940" spans="1:5" s="257" customFormat="1" ht="13.5">
      <c r="A1940" s="280" t="s">
        <v>116</v>
      </c>
      <c r="B1940" s="257">
        <v>336</v>
      </c>
      <c r="C1940" s="257">
        <v>840</v>
      </c>
      <c r="D1940" s="257">
        <v>368</v>
      </c>
      <c r="E1940" s="257">
        <v>472</v>
      </c>
    </row>
    <row r="1941" spans="1:5" s="257" customFormat="1" ht="13.5">
      <c r="A1941" s="280" t="s">
        <v>117</v>
      </c>
      <c r="B1941" s="257">
        <v>193</v>
      </c>
      <c r="C1941" s="257">
        <v>491</v>
      </c>
      <c r="D1941" s="257">
        <v>237</v>
      </c>
      <c r="E1941" s="257">
        <v>254</v>
      </c>
    </row>
    <row r="1942" spans="1:5" s="257" customFormat="1" ht="13.5">
      <c r="A1942" s="280" t="s">
        <v>118</v>
      </c>
      <c r="B1942" s="257">
        <v>8</v>
      </c>
      <c r="C1942" s="257">
        <v>19</v>
      </c>
      <c r="D1942" s="257">
        <v>11</v>
      </c>
      <c r="E1942" s="257">
        <v>8</v>
      </c>
    </row>
    <row r="1943" spans="1:5" s="257" customFormat="1" ht="13.5">
      <c r="A1943" s="280" t="s">
        <v>119</v>
      </c>
      <c r="B1943" s="257">
        <v>131</v>
      </c>
      <c r="C1943" s="257">
        <v>318</v>
      </c>
      <c r="D1943" s="257">
        <v>148</v>
      </c>
      <c r="E1943" s="257">
        <v>170</v>
      </c>
    </row>
    <row r="1944" spans="1:5" s="257" customFormat="1" ht="13.5">
      <c r="A1944" s="280" t="s">
        <v>120</v>
      </c>
      <c r="B1944" s="257">
        <v>41</v>
      </c>
      <c r="C1944" s="257">
        <v>121</v>
      </c>
      <c r="D1944" s="257">
        <v>65</v>
      </c>
      <c r="E1944" s="257">
        <v>56</v>
      </c>
    </row>
    <row r="1945" spans="1:5" s="257" customFormat="1" ht="13.5">
      <c r="A1945" s="280" t="s">
        <v>121</v>
      </c>
      <c r="B1945" s="257">
        <v>213</v>
      </c>
      <c r="C1945" s="257">
        <v>572</v>
      </c>
      <c r="D1945" s="257">
        <v>269</v>
      </c>
      <c r="E1945" s="257">
        <v>303</v>
      </c>
    </row>
    <row r="1946" spans="1:5" s="257" customFormat="1" ht="13.5">
      <c r="A1946" s="280" t="s">
        <v>122</v>
      </c>
      <c r="B1946" s="257">
        <v>309</v>
      </c>
      <c r="C1946" s="257">
        <v>853</v>
      </c>
      <c r="D1946" s="257">
        <v>410</v>
      </c>
      <c r="E1946" s="257">
        <v>443</v>
      </c>
    </row>
    <row r="1947" spans="1:5" s="257" customFormat="1" ht="13.5">
      <c r="A1947" s="280" t="s">
        <v>123</v>
      </c>
      <c r="B1947" s="257">
        <v>64</v>
      </c>
      <c r="C1947" s="257">
        <v>147</v>
      </c>
      <c r="D1947" s="257">
        <v>56</v>
      </c>
      <c r="E1947" s="257">
        <v>91</v>
      </c>
    </row>
    <row r="1948" spans="1:5" s="257" customFormat="1" ht="13.5">
      <c r="A1948" s="280" t="s">
        <v>124</v>
      </c>
      <c r="B1948" s="257">
        <v>175</v>
      </c>
      <c r="C1948" s="257">
        <v>472</v>
      </c>
      <c r="D1948" s="257">
        <v>226</v>
      </c>
      <c r="E1948" s="257">
        <v>246</v>
      </c>
    </row>
    <row r="1949" spans="1:5" s="257" customFormat="1" ht="13.5">
      <c r="A1949" s="280" t="s">
        <v>125</v>
      </c>
      <c r="B1949" s="257">
        <v>14</v>
      </c>
      <c r="C1949" s="257">
        <v>38</v>
      </c>
      <c r="D1949" s="257">
        <v>16</v>
      </c>
      <c r="E1949" s="257">
        <v>22</v>
      </c>
    </row>
    <row r="1950" s="257" customFormat="1" ht="13.5">
      <c r="A1950" s="280"/>
    </row>
    <row r="1951" spans="1:5" s="277" customFormat="1" ht="13.5">
      <c r="A1951" s="284" t="s">
        <v>126</v>
      </c>
      <c r="B1951" s="277">
        <f>SUM(B1952:B1982)</f>
        <v>2850</v>
      </c>
      <c r="C1951" s="277">
        <f>SUM(C1952:C1982)</f>
        <v>6909</v>
      </c>
      <c r="D1951" s="277">
        <f>SUM(D1952:D1982)</f>
        <v>3271</v>
      </c>
      <c r="E1951" s="277">
        <f>SUM(E1952:E1982)</f>
        <v>3638</v>
      </c>
    </row>
    <row r="1952" spans="1:5" s="257" customFormat="1" ht="13.5">
      <c r="A1952" s="280" t="s">
        <v>127</v>
      </c>
      <c r="B1952" s="257">
        <v>249</v>
      </c>
      <c r="C1952" s="257">
        <v>604</v>
      </c>
      <c r="D1952" s="257">
        <v>276</v>
      </c>
      <c r="E1952" s="257">
        <v>328</v>
      </c>
    </row>
    <row r="1953" spans="1:5" s="257" customFormat="1" ht="13.5">
      <c r="A1953" s="280" t="s">
        <v>128</v>
      </c>
      <c r="B1953" s="257">
        <v>77</v>
      </c>
      <c r="C1953" s="257">
        <v>195</v>
      </c>
      <c r="D1953" s="257">
        <v>95</v>
      </c>
      <c r="E1953" s="257">
        <v>100</v>
      </c>
    </row>
    <row r="1954" spans="1:5" s="257" customFormat="1" ht="13.5">
      <c r="A1954" s="280" t="s">
        <v>129</v>
      </c>
      <c r="B1954" s="257">
        <v>67</v>
      </c>
      <c r="C1954" s="257">
        <v>167</v>
      </c>
      <c r="D1954" s="257">
        <v>85</v>
      </c>
      <c r="E1954" s="257">
        <v>82</v>
      </c>
    </row>
    <row r="1955" spans="1:5" s="257" customFormat="1" ht="13.5">
      <c r="A1955" s="280" t="s">
        <v>130</v>
      </c>
      <c r="B1955" s="257">
        <v>4</v>
      </c>
      <c r="C1955" s="257">
        <v>12</v>
      </c>
      <c r="D1955" s="257">
        <v>6</v>
      </c>
      <c r="E1955" s="257">
        <v>6</v>
      </c>
    </row>
    <row r="1956" spans="1:5" s="257" customFormat="1" ht="13.5">
      <c r="A1956" s="280" t="s">
        <v>131</v>
      </c>
      <c r="B1956" s="257">
        <v>71</v>
      </c>
      <c r="C1956" s="257">
        <v>177</v>
      </c>
      <c r="D1956" s="257">
        <v>84</v>
      </c>
      <c r="E1956" s="257">
        <v>93</v>
      </c>
    </row>
    <row r="1957" spans="1:5" s="257" customFormat="1" ht="13.5">
      <c r="A1957" s="280" t="s">
        <v>132</v>
      </c>
      <c r="B1957" s="257">
        <v>54</v>
      </c>
      <c r="C1957" s="257">
        <v>127</v>
      </c>
      <c r="D1957" s="257">
        <v>66</v>
      </c>
      <c r="E1957" s="257">
        <v>61</v>
      </c>
    </row>
    <row r="1958" spans="1:5" s="257" customFormat="1" ht="13.5">
      <c r="A1958" s="280" t="s">
        <v>133</v>
      </c>
      <c r="B1958" s="257">
        <v>51</v>
      </c>
      <c r="C1958" s="257">
        <v>132</v>
      </c>
      <c r="D1958" s="257">
        <v>70</v>
      </c>
      <c r="E1958" s="257">
        <v>62</v>
      </c>
    </row>
    <row r="1959" spans="1:5" s="257" customFormat="1" ht="13.5">
      <c r="A1959" s="280" t="s">
        <v>134</v>
      </c>
      <c r="B1959" s="257">
        <v>104</v>
      </c>
      <c r="C1959" s="257">
        <v>270</v>
      </c>
      <c r="D1959" s="257">
        <v>132</v>
      </c>
      <c r="E1959" s="257">
        <v>138</v>
      </c>
    </row>
    <row r="1960" spans="1:5" s="257" customFormat="1" ht="13.5">
      <c r="A1960" s="280" t="s">
        <v>135</v>
      </c>
      <c r="B1960" s="257">
        <v>79</v>
      </c>
      <c r="C1960" s="257">
        <v>192</v>
      </c>
      <c r="D1960" s="257">
        <v>91</v>
      </c>
      <c r="E1960" s="257">
        <v>101</v>
      </c>
    </row>
    <row r="1961" spans="1:5" s="257" customFormat="1" ht="13.5">
      <c r="A1961" s="280" t="s">
        <v>136</v>
      </c>
      <c r="B1961" s="257">
        <v>89</v>
      </c>
      <c r="C1961" s="257">
        <v>215</v>
      </c>
      <c r="D1961" s="257">
        <v>98</v>
      </c>
      <c r="E1961" s="257">
        <v>117</v>
      </c>
    </row>
    <row r="1962" spans="1:5" s="257" customFormat="1" ht="13.5">
      <c r="A1962" s="280" t="s">
        <v>137</v>
      </c>
      <c r="B1962" s="257">
        <v>326</v>
      </c>
      <c r="C1962" s="257">
        <v>677</v>
      </c>
      <c r="D1962" s="257">
        <v>317</v>
      </c>
      <c r="E1962" s="257">
        <v>360</v>
      </c>
    </row>
    <row r="1963" spans="1:5" s="257" customFormat="1" ht="13.5">
      <c r="A1963" s="280" t="s">
        <v>138</v>
      </c>
      <c r="B1963" s="257">
        <v>24</v>
      </c>
      <c r="C1963" s="257">
        <v>54</v>
      </c>
      <c r="D1963" s="257">
        <v>30</v>
      </c>
      <c r="E1963" s="257">
        <v>24</v>
      </c>
    </row>
    <row r="1964" spans="1:5" s="257" customFormat="1" ht="13.5">
      <c r="A1964" s="280" t="s">
        <v>139</v>
      </c>
      <c r="B1964" s="257">
        <v>66</v>
      </c>
      <c r="C1964" s="257">
        <v>174</v>
      </c>
      <c r="D1964" s="257">
        <v>83</v>
      </c>
      <c r="E1964" s="257">
        <v>91</v>
      </c>
    </row>
    <row r="1965" spans="1:5" s="257" customFormat="1" ht="13.5">
      <c r="A1965" s="280" t="s">
        <v>140</v>
      </c>
      <c r="B1965" s="257">
        <v>69</v>
      </c>
      <c r="C1965" s="257">
        <v>170</v>
      </c>
      <c r="D1965" s="257">
        <v>77</v>
      </c>
      <c r="E1965" s="257">
        <v>93</v>
      </c>
    </row>
    <row r="1966" spans="1:5" s="257" customFormat="1" ht="13.5">
      <c r="A1966" s="280" t="s">
        <v>141</v>
      </c>
      <c r="B1966" s="257">
        <v>57</v>
      </c>
      <c r="C1966" s="257">
        <v>165</v>
      </c>
      <c r="D1966" s="257">
        <v>91</v>
      </c>
      <c r="E1966" s="257">
        <v>74</v>
      </c>
    </row>
    <row r="1967" spans="1:5" s="257" customFormat="1" ht="13.5">
      <c r="A1967" s="280" t="s">
        <v>142</v>
      </c>
      <c r="B1967" s="257">
        <v>55</v>
      </c>
      <c r="C1967" s="257">
        <v>133</v>
      </c>
      <c r="D1967" s="257">
        <v>60</v>
      </c>
      <c r="E1967" s="257">
        <v>73</v>
      </c>
    </row>
    <row r="1968" spans="1:5" s="257" customFormat="1" ht="13.5">
      <c r="A1968" s="280" t="s">
        <v>143</v>
      </c>
      <c r="B1968" s="257">
        <v>47</v>
      </c>
      <c r="C1968" s="257">
        <v>122</v>
      </c>
      <c r="D1968" s="257">
        <v>55</v>
      </c>
      <c r="E1968" s="257">
        <v>67</v>
      </c>
    </row>
    <row r="1969" spans="1:5" s="257" customFormat="1" ht="13.5">
      <c r="A1969" s="280" t="s">
        <v>144</v>
      </c>
      <c r="B1969" s="257">
        <v>54</v>
      </c>
      <c r="C1969" s="257">
        <v>146</v>
      </c>
      <c r="D1969" s="257">
        <v>71</v>
      </c>
      <c r="E1969" s="257">
        <v>75</v>
      </c>
    </row>
    <row r="1970" spans="1:5" s="257" customFormat="1" ht="13.5">
      <c r="A1970" s="280" t="s">
        <v>145</v>
      </c>
      <c r="B1970" s="257">
        <v>61</v>
      </c>
      <c r="C1970" s="257">
        <v>154</v>
      </c>
      <c r="D1970" s="257">
        <v>67</v>
      </c>
      <c r="E1970" s="257">
        <v>87</v>
      </c>
    </row>
    <row r="1971" spans="1:5" s="257" customFormat="1" ht="13.5">
      <c r="A1971" s="280" t="s">
        <v>146</v>
      </c>
      <c r="B1971" s="257">
        <v>59</v>
      </c>
      <c r="C1971" s="257">
        <v>146</v>
      </c>
      <c r="D1971" s="257">
        <v>78</v>
      </c>
      <c r="E1971" s="257">
        <v>68</v>
      </c>
    </row>
    <row r="1972" spans="1:5" s="257" customFormat="1" ht="13.5">
      <c r="A1972" s="280" t="s">
        <v>147</v>
      </c>
      <c r="B1972" s="257">
        <v>74</v>
      </c>
      <c r="C1972" s="257">
        <v>186</v>
      </c>
      <c r="D1972" s="257">
        <v>92</v>
      </c>
      <c r="E1972" s="257">
        <v>94</v>
      </c>
    </row>
    <row r="1973" spans="1:5" s="257" customFormat="1" ht="13.5">
      <c r="A1973" s="280" t="s">
        <v>148</v>
      </c>
      <c r="B1973" s="257">
        <v>60</v>
      </c>
      <c r="C1973" s="257">
        <v>134</v>
      </c>
      <c r="D1973" s="257">
        <v>62</v>
      </c>
      <c r="E1973" s="257">
        <v>72</v>
      </c>
    </row>
    <row r="1974" spans="1:5" s="257" customFormat="1" ht="13.5">
      <c r="A1974" s="280" t="s">
        <v>149</v>
      </c>
      <c r="B1974" s="257">
        <v>135</v>
      </c>
      <c r="C1974" s="257">
        <v>353</v>
      </c>
      <c r="D1974" s="257">
        <v>166</v>
      </c>
      <c r="E1974" s="257">
        <v>187</v>
      </c>
    </row>
    <row r="1975" spans="1:5" s="257" customFormat="1" ht="13.5">
      <c r="A1975" s="280" t="s">
        <v>150</v>
      </c>
      <c r="B1975" s="257">
        <v>26</v>
      </c>
      <c r="C1975" s="257">
        <v>69</v>
      </c>
      <c r="D1975" s="257">
        <v>34</v>
      </c>
      <c r="E1975" s="257">
        <v>35</v>
      </c>
    </row>
    <row r="1976" spans="1:5" s="257" customFormat="1" ht="13.5">
      <c r="A1976" s="280" t="s">
        <v>151</v>
      </c>
      <c r="B1976" s="257">
        <v>196</v>
      </c>
      <c r="C1976" s="257">
        <v>442</v>
      </c>
      <c r="D1976" s="257">
        <v>192</v>
      </c>
      <c r="E1976" s="257">
        <v>250</v>
      </c>
    </row>
    <row r="1977" spans="1:5" s="257" customFormat="1" ht="13.5">
      <c r="A1977" s="280" t="s">
        <v>152</v>
      </c>
      <c r="B1977" s="257">
        <v>104</v>
      </c>
      <c r="C1977" s="257">
        <v>261</v>
      </c>
      <c r="D1977" s="257">
        <v>128</v>
      </c>
      <c r="E1977" s="257">
        <v>133</v>
      </c>
    </row>
    <row r="1978" spans="1:5" s="257" customFormat="1" ht="13.5">
      <c r="A1978" s="280" t="s">
        <v>153</v>
      </c>
      <c r="B1978" s="257">
        <v>210</v>
      </c>
      <c r="C1978" s="257">
        <v>550</v>
      </c>
      <c r="D1978" s="257">
        <v>253</v>
      </c>
      <c r="E1978" s="257">
        <v>297</v>
      </c>
    </row>
    <row r="1979" spans="1:5" s="257" customFormat="1" ht="13.5">
      <c r="A1979" s="280" t="s">
        <v>154</v>
      </c>
      <c r="B1979" s="257">
        <v>61</v>
      </c>
      <c r="C1979" s="257">
        <v>145</v>
      </c>
      <c r="D1979" s="257">
        <v>71</v>
      </c>
      <c r="E1979" s="257">
        <v>74</v>
      </c>
    </row>
    <row r="1980" spans="1:5" s="257" customFormat="1" ht="13.5">
      <c r="A1980" s="280" t="s">
        <v>155</v>
      </c>
      <c r="B1980" s="257">
        <v>128</v>
      </c>
      <c r="C1980" s="257">
        <v>314</v>
      </c>
      <c r="D1980" s="257">
        <v>152</v>
      </c>
      <c r="E1980" s="257">
        <v>162</v>
      </c>
    </row>
    <row r="1981" spans="1:5" s="257" customFormat="1" ht="13.5">
      <c r="A1981" s="280" t="s">
        <v>156</v>
      </c>
      <c r="B1981" s="257">
        <v>95</v>
      </c>
      <c r="C1981" s="257">
        <v>96</v>
      </c>
      <c r="D1981" s="257">
        <v>34</v>
      </c>
      <c r="E1981" s="257">
        <v>62</v>
      </c>
    </row>
    <row r="1982" spans="1:5" s="257" customFormat="1" ht="13.5">
      <c r="A1982" s="280" t="s">
        <v>157</v>
      </c>
      <c r="B1982" s="257">
        <v>98</v>
      </c>
      <c r="C1982" s="257">
        <v>327</v>
      </c>
      <c r="D1982" s="257">
        <v>155</v>
      </c>
      <c r="E1982" s="257">
        <v>172</v>
      </c>
    </row>
    <row r="1983" s="257" customFormat="1" ht="13.5">
      <c r="A1983" s="280"/>
    </row>
    <row r="1984" spans="1:5" s="277" customFormat="1" ht="13.5">
      <c r="A1984" s="284" t="s">
        <v>158</v>
      </c>
      <c r="B1984" s="277">
        <f>SUM(B1985:B1990)</f>
        <v>1448</v>
      </c>
      <c r="C1984" s="277">
        <f>SUM(C1985:C1990)</f>
        <v>3353</v>
      </c>
      <c r="D1984" s="277">
        <f>SUM(D1985:D1990)</f>
        <v>1556</v>
      </c>
      <c r="E1984" s="277">
        <f>SUM(E1985:E1990)</f>
        <v>1797</v>
      </c>
    </row>
    <row r="1985" spans="1:5" s="257" customFormat="1" ht="13.5">
      <c r="A1985" s="280" t="s">
        <v>159</v>
      </c>
      <c r="B1985" s="257">
        <v>429</v>
      </c>
      <c r="C1985" s="257">
        <v>679</v>
      </c>
      <c r="D1985" s="257">
        <v>293</v>
      </c>
      <c r="E1985" s="257">
        <v>386</v>
      </c>
    </row>
    <row r="1986" spans="1:5" s="257" customFormat="1" ht="13.5">
      <c r="A1986" s="280" t="s">
        <v>160</v>
      </c>
      <c r="B1986" s="257">
        <v>260</v>
      </c>
      <c r="C1986" s="257">
        <v>703</v>
      </c>
      <c r="D1986" s="257">
        <v>330</v>
      </c>
      <c r="E1986" s="257">
        <v>373</v>
      </c>
    </row>
    <row r="1987" spans="1:5" s="257" customFormat="1" ht="13.5">
      <c r="A1987" s="280" t="s">
        <v>161</v>
      </c>
      <c r="B1987" s="257">
        <v>241</v>
      </c>
      <c r="C1987" s="257">
        <v>595</v>
      </c>
      <c r="D1987" s="257">
        <v>268</v>
      </c>
      <c r="E1987" s="257">
        <v>327</v>
      </c>
    </row>
    <row r="1988" spans="1:5" s="257" customFormat="1" ht="13.5">
      <c r="A1988" s="280" t="s">
        <v>162</v>
      </c>
      <c r="B1988" s="257">
        <v>247</v>
      </c>
      <c r="C1988" s="257">
        <v>632</v>
      </c>
      <c r="D1988" s="257">
        <v>315</v>
      </c>
      <c r="E1988" s="257">
        <v>317</v>
      </c>
    </row>
    <row r="1989" spans="1:5" s="257" customFormat="1" ht="13.5">
      <c r="A1989" s="280" t="s">
        <v>163</v>
      </c>
      <c r="B1989" s="257">
        <v>144</v>
      </c>
      <c r="C1989" s="257">
        <v>379</v>
      </c>
      <c r="D1989" s="257">
        <v>178</v>
      </c>
      <c r="E1989" s="257">
        <v>201</v>
      </c>
    </row>
    <row r="1990" spans="1:5" s="257" customFormat="1" ht="13.5">
      <c r="A1990" s="280" t="s">
        <v>164</v>
      </c>
      <c r="B1990" s="257">
        <v>127</v>
      </c>
      <c r="C1990" s="257">
        <v>365</v>
      </c>
      <c r="D1990" s="257">
        <v>172</v>
      </c>
      <c r="E1990" s="257">
        <v>193</v>
      </c>
    </row>
    <row r="1991" s="257" customFormat="1" ht="13.5">
      <c r="A1991" s="280"/>
    </row>
    <row r="1992" spans="1:5" s="277" customFormat="1" ht="13.5">
      <c r="A1992" s="284" t="s">
        <v>165</v>
      </c>
      <c r="B1992" s="277">
        <f>SUM(B1993:B2024)</f>
        <v>2393</v>
      </c>
      <c r="C1992" s="277">
        <f>SUM(C1993:C2024)</f>
        <v>6430</v>
      </c>
      <c r="D1992" s="277">
        <f>SUM(D1993:D2024)</f>
        <v>3064</v>
      </c>
      <c r="E1992" s="277">
        <f>SUM(E1993:E2024)</f>
        <v>3366</v>
      </c>
    </row>
    <row r="1993" spans="1:5" s="257" customFormat="1" ht="13.5">
      <c r="A1993" s="280" t="s">
        <v>166</v>
      </c>
      <c r="B1993" s="257">
        <v>118</v>
      </c>
      <c r="C1993" s="257">
        <v>372</v>
      </c>
      <c r="D1993" s="257">
        <v>169</v>
      </c>
      <c r="E1993" s="257">
        <v>203</v>
      </c>
    </row>
    <row r="1994" spans="1:5" s="257" customFormat="1" ht="13.5">
      <c r="A1994" s="280" t="s">
        <v>167</v>
      </c>
      <c r="B1994" s="257">
        <v>253</v>
      </c>
      <c r="C1994" s="257">
        <v>726</v>
      </c>
      <c r="D1994" s="257">
        <v>358</v>
      </c>
      <c r="E1994" s="257">
        <v>368</v>
      </c>
    </row>
    <row r="1995" spans="1:5" s="257" customFormat="1" ht="13.5">
      <c r="A1995" s="280" t="s">
        <v>168</v>
      </c>
      <c r="B1995" s="257">
        <v>56</v>
      </c>
      <c r="C1995" s="257">
        <v>171</v>
      </c>
      <c r="D1995" s="257">
        <v>87</v>
      </c>
      <c r="E1995" s="257">
        <v>84</v>
      </c>
    </row>
    <row r="1996" spans="1:5" s="257" customFormat="1" ht="13.5">
      <c r="A1996" s="280" t="s">
        <v>169</v>
      </c>
      <c r="B1996" s="257">
        <v>60</v>
      </c>
      <c r="C1996" s="257">
        <v>169</v>
      </c>
      <c r="D1996" s="257">
        <v>87</v>
      </c>
      <c r="E1996" s="257">
        <v>82</v>
      </c>
    </row>
    <row r="1997" spans="1:5" s="257" customFormat="1" ht="13.5">
      <c r="A1997" s="280" t="s">
        <v>759</v>
      </c>
      <c r="B1997" s="304" t="s">
        <v>498</v>
      </c>
      <c r="C1997" s="304" t="s">
        <v>498</v>
      </c>
      <c r="D1997" s="304" t="s">
        <v>498</v>
      </c>
      <c r="E1997" s="304" t="s">
        <v>498</v>
      </c>
    </row>
    <row r="1998" spans="1:5" s="257" customFormat="1" ht="13.5">
      <c r="A1998" s="280" t="s">
        <v>170</v>
      </c>
      <c r="B1998" s="257">
        <v>45</v>
      </c>
      <c r="C1998" s="257">
        <v>150</v>
      </c>
      <c r="D1998" s="257">
        <v>71</v>
      </c>
      <c r="E1998" s="257">
        <v>79</v>
      </c>
    </row>
    <row r="1999" spans="1:5" s="257" customFormat="1" ht="13.5">
      <c r="A1999" s="280" t="s">
        <v>171</v>
      </c>
      <c r="B1999" s="257">
        <v>288</v>
      </c>
      <c r="C1999" s="257">
        <v>641</v>
      </c>
      <c r="D1999" s="257">
        <v>301</v>
      </c>
      <c r="E1999" s="257">
        <v>340</v>
      </c>
    </row>
    <row r="2000" spans="1:5" s="257" customFormat="1" ht="13.5">
      <c r="A2000" s="280" t="s">
        <v>172</v>
      </c>
      <c r="B2000" s="257">
        <v>267</v>
      </c>
      <c r="C2000" s="257">
        <v>747</v>
      </c>
      <c r="D2000" s="257">
        <v>358</v>
      </c>
      <c r="E2000" s="257">
        <v>389</v>
      </c>
    </row>
    <row r="2001" spans="1:5" s="257" customFormat="1" ht="13.5">
      <c r="A2001" s="280" t="s">
        <v>173</v>
      </c>
      <c r="B2001" s="257">
        <v>203</v>
      </c>
      <c r="C2001" s="257">
        <v>467</v>
      </c>
      <c r="D2001" s="257">
        <v>222</v>
      </c>
      <c r="E2001" s="257">
        <v>245</v>
      </c>
    </row>
    <row r="2002" spans="1:5" s="257" customFormat="1" ht="13.5">
      <c r="A2002" s="280" t="s">
        <v>174</v>
      </c>
      <c r="B2002" s="257">
        <v>45</v>
      </c>
      <c r="C2002" s="257">
        <v>141</v>
      </c>
      <c r="D2002" s="257">
        <v>66</v>
      </c>
      <c r="E2002" s="257">
        <v>75</v>
      </c>
    </row>
    <row r="2003" spans="1:5" s="257" customFormat="1" ht="13.5">
      <c r="A2003" s="280" t="s">
        <v>175</v>
      </c>
      <c r="B2003" s="257">
        <v>82</v>
      </c>
      <c r="C2003" s="257">
        <v>188</v>
      </c>
      <c r="D2003" s="257">
        <v>95</v>
      </c>
      <c r="E2003" s="257">
        <v>93</v>
      </c>
    </row>
    <row r="2004" spans="1:5" s="257" customFormat="1" ht="13.5">
      <c r="A2004" s="280" t="s">
        <v>176</v>
      </c>
      <c r="B2004" s="257">
        <v>94</v>
      </c>
      <c r="C2004" s="257">
        <v>201</v>
      </c>
      <c r="D2004" s="257">
        <v>90</v>
      </c>
      <c r="E2004" s="257">
        <v>111</v>
      </c>
    </row>
    <row r="2005" spans="1:5" s="257" customFormat="1" ht="13.5">
      <c r="A2005" s="280" t="s">
        <v>177</v>
      </c>
      <c r="B2005" s="257">
        <v>116</v>
      </c>
      <c r="C2005" s="257">
        <v>303</v>
      </c>
      <c r="D2005" s="257">
        <v>152</v>
      </c>
      <c r="E2005" s="257">
        <v>151</v>
      </c>
    </row>
    <row r="2006" spans="1:5" s="257" customFormat="1" ht="13.5">
      <c r="A2006" s="280" t="s">
        <v>178</v>
      </c>
      <c r="B2006" s="257">
        <v>52</v>
      </c>
      <c r="C2006" s="257">
        <v>123</v>
      </c>
      <c r="D2006" s="257">
        <v>58</v>
      </c>
      <c r="E2006" s="257">
        <v>65</v>
      </c>
    </row>
    <row r="2007" spans="1:5" s="257" customFormat="1" ht="13.5">
      <c r="A2007" s="280" t="s">
        <v>179</v>
      </c>
      <c r="B2007" s="257">
        <v>60</v>
      </c>
      <c r="C2007" s="257">
        <v>172</v>
      </c>
      <c r="D2007" s="257">
        <v>91</v>
      </c>
      <c r="E2007" s="257">
        <v>81</v>
      </c>
    </row>
    <row r="2008" spans="1:5" s="257" customFormat="1" ht="13.5">
      <c r="A2008" s="280" t="s">
        <v>180</v>
      </c>
      <c r="B2008" s="257">
        <v>66</v>
      </c>
      <c r="C2008" s="257">
        <v>187</v>
      </c>
      <c r="D2008" s="257">
        <v>85</v>
      </c>
      <c r="E2008" s="257">
        <v>102</v>
      </c>
    </row>
    <row r="2009" spans="1:5" s="257" customFormat="1" ht="13.5">
      <c r="A2009" s="280" t="s">
        <v>181</v>
      </c>
      <c r="B2009" s="257">
        <v>31</v>
      </c>
      <c r="C2009" s="257">
        <v>89</v>
      </c>
      <c r="D2009" s="257">
        <v>37</v>
      </c>
      <c r="E2009" s="257">
        <v>52</v>
      </c>
    </row>
    <row r="2010" spans="1:5" s="257" customFormat="1" ht="13.5">
      <c r="A2010" s="280" t="s">
        <v>182</v>
      </c>
      <c r="B2010" s="257">
        <v>33</v>
      </c>
      <c r="C2010" s="257">
        <v>94</v>
      </c>
      <c r="D2010" s="257">
        <v>43</v>
      </c>
      <c r="E2010" s="257">
        <v>51</v>
      </c>
    </row>
    <row r="2011" spans="1:5" s="257" customFormat="1" ht="13.5">
      <c r="A2011" s="280" t="s">
        <v>183</v>
      </c>
      <c r="B2011" s="257">
        <v>131</v>
      </c>
      <c r="C2011" s="257">
        <v>365</v>
      </c>
      <c r="D2011" s="257">
        <v>168</v>
      </c>
      <c r="E2011" s="257">
        <v>197</v>
      </c>
    </row>
    <row r="2012" spans="1:5" s="257" customFormat="1" ht="13.5">
      <c r="A2012" s="280" t="s">
        <v>184</v>
      </c>
      <c r="B2012" s="257">
        <v>29</v>
      </c>
      <c r="C2012" s="257">
        <v>112</v>
      </c>
      <c r="D2012" s="257">
        <v>56</v>
      </c>
      <c r="E2012" s="257">
        <v>56</v>
      </c>
    </row>
    <row r="2013" spans="1:5" s="257" customFormat="1" ht="13.5">
      <c r="A2013" s="280" t="s">
        <v>185</v>
      </c>
      <c r="B2013" s="257">
        <v>1</v>
      </c>
      <c r="C2013" s="257">
        <v>4</v>
      </c>
      <c r="D2013" s="257">
        <v>2</v>
      </c>
      <c r="E2013" s="257">
        <v>2</v>
      </c>
    </row>
    <row r="2014" spans="1:5" s="257" customFormat="1" ht="13.5">
      <c r="A2014" s="280" t="s">
        <v>186</v>
      </c>
      <c r="B2014" s="257">
        <v>50</v>
      </c>
      <c r="C2014" s="257">
        <v>158</v>
      </c>
      <c r="D2014" s="257">
        <v>76</v>
      </c>
      <c r="E2014" s="257">
        <v>82</v>
      </c>
    </row>
    <row r="2015" spans="1:5" s="257" customFormat="1" ht="13.5">
      <c r="A2015" s="280" t="s">
        <v>187</v>
      </c>
      <c r="B2015" s="257">
        <v>36</v>
      </c>
      <c r="C2015" s="257">
        <v>95</v>
      </c>
      <c r="D2015" s="257">
        <v>41</v>
      </c>
      <c r="E2015" s="257">
        <v>54</v>
      </c>
    </row>
    <row r="2016" spans="1:5" s="257" customFormat="1" ht="13.5">
      <c r="A2016" s="280" t="s">
        <v>188</v>
      </c>
      <c r="B2016" s="257">
        <v>4</v>
      </c>
      <c r="C2016" s="257">
        <v>10</v>
      </c>
      <c r="D2016" s="257">
        <v>6</v>
      </c>
      <c r="E2016" s="257">
        <v>4</v>
      </c>
    </row>
    <row r="2017" spans="1:5" s="257" customFormat="1" ht="13.5">
      <c r="A2017" s="280" t="s">
        <v>189</v>
      </c>
      <c r="B2017" s="257">
        <v>43</v>
      </c>
      <c r="C2017" s="257">
        <v>130</v>
      </c>
      <c r="D2017" s="257">
        <v>62</v>
      </c>
      <c r="E2017" s="257">
        <v>68</v>
      </c>
    </row>
    <row r="2018" spans="1:5" s="257" customFormat="1" ht="13.5">
      <c r="A2018" s="280" t="s">
        <v>190</v>
      </c>
      <c r="B2018" s="257">
        <v>26</v>
      </c>
      <c r="C2018" s="257">
        <v>83</v>
      </c>
      <c r="D2018" s="257">
        <v>33</v>
      </c>
      <c r="E2018" s="257">
        <v>50</v>
      </c>
    </row>
    <row r="2019" spans="1:5" s="257" customFormat="1" ht="13.5">
      <c r="A2019" s="280" t="s">
        <v>191</v>
      </c>
      <c r="B2019" s="257">
        <v>32</v>
      </c>
      <c r="C2019" s="257">
        <v>108</v>
      </c>
      <c r="D2019" s="257">
        <v>52</v>
      </c>
      <c r="E2019" s="257">
        <v>56</v>
      </c>
    </row>
    <row r="2020" spans="1:5" s="257" customFormat="1" ht="13.5">
      <c r="A2020" s="280" t="s">
        <v>192</v>
      </c>
      <c r="B2020" s="257">
        <v>5</v>
      </c>
      <c r="C2020" s="257">
        <v>21</v>
      </c>
      <c r="D2020" s="257">
        <v>10</v>
      </c>
      <c r="E2020" s="257">
        <v>11</v>
      </c>
    </row>
    <row r="2021" spans="1:5" s="257" customFormat="1" ht="13.5">
      <c r="A2021" s="280" t="s">
        <v>193</v>
      </c>
      <c r="B2021" s="257">
        <v>20</v>
      </c>
      <c r="C2021" s="257">
        <v>64</v>
      </c>
      <c r="D2021" s="257">
        <v>27</v>
      </c>
      <c r="E2021" s="257">
        <v>37</v>
      </c>
    </row>
    <row r="2022" spans="1:5" s="257" customFormat="1" ht="13.5">
      <c r="A2022" s="280" t="s">
        <v>194</v>
      </c>
      <c r="B2022" s="257">
        <v>44</v>
      </c>
      <c r="C2022" s="257">
        <v>47</v>
      </c>
      <c r="D2022" s="257">
        <v>9</v>
      </c>
      <c r="E2022" s="257">
        <v>38</v>
      </c>
    </row>
    <row r="2023" spans="1:5" s="257" customFormat="1" ht="13.5">
      <c r="A2023" s="280" t="s">
        <v>195</v>
      </c>
      <c r="B2023" s="257">
        <v>4</v>
      </c>
      <c r="C2023" s="257">
        <v>17</v>
      </c>
      <c r="D2023" s="257">
        <v>9</v>
      </c>
      <c r="E2023" s="257">
        <v>8</v>
      </c>
    </row>
    <row r="2024" spans="1:5" s="257" customFormat="1" ht="13.5">
      <c r="A2024" s="280" t="s">
        <v>2146</v>
      </c>
      <c r="B2024" s="257">
        <v>99</v>
      </c>
      <c r="C2024" s="257">
        <v>275</v>
      </c>
      <c r="D2024" s="257">
        <v>143</v>
      </c>
      <c r="E2024" s="257">
        <v>132</v>
      </c>
    </row>
    <row r="2025" s="257" customFormat="1" ht="13.5">
      <c r="A2025" s="280"/>
    </row>
    <row r="2026" spans="1:5" s="277" customFormat="1" ht="13.5">
      <c r="A2026" s="284" t="s">
        <v>196</v>
      </c>
      <c r="B2026" s="277">
        <f>SUM(B2027:B2064)</f>
        <v>3422</v>
      </c>
      <c r="C2026" s="277">
        <f>SUM(C2027:C2064)</f>
        <v>9574</v>
      </c>
      <c r="D2026" s="277">
        <f>SUM(D2027:D2064)</f>
        <v>4564</v>
      </c>
      <c r="E2026" s="277">
        <f>SUM(E2027:E2064)</f>
        <v>5010</v>
      </c>
    </row>
    <row r="2027" spans="1:5" s="257" customFormat="1" ht="13.5">
      <c r="A2027" s="280" t="s">
        <v>197</v>
      </c>
      <c r="B2027" s="257">
        <v>84</v>
      </c>
      <c r="C2027" s="257">
        <v>261</v>
      </c>
      <c r="D2027" s="257">
        <v>127</v>
      </c>
      <c r="E2027" s="257">
        <v>134</v>
      </c>
    </row>
    <row r="2028" spans="1:5" s="257" customFormat="1" ht="13.5">
      <c r="A2028" s="280" t="s">
        <v>198</v>
      </c>
      <c r="B2028" s="257">
        <v>220</v>
      </c>
      <c r="C2028" s="257">
        <v>621</v>
      </c>
      <c r="D2028" s="257">
        <v>293</v>
      </c>
      <c r="E2028" s="257">
        <v>328</v>
      </c>
    </row>
    <row r="2029" spans="1:5" s="257" customFormat="1" ht="13.5">
      <c r="A2029" s="280" t="s">
        <v>199</v>
      </c>
      <c r="B2029" s="257">
        <v>261</v>
      </c>
      <c r="C2029" s="257">
        <v>676</v>
      </c>
      <c r="D2029" s="257">
        <v>324</v>
      </c>
      <c r="E2029" s="257">
        <v>352</v>
      </c>
    </row>
    <row r="2030" spans="1:5" s="257" customFormat="1" ht="13.5">
      <c r="A2030" s="280" t="s">
        <v>200</v>
      </c>
      <c r="B2030" s="257">
        <v>327</v>
      </c>
      <c r="C2030" s="257">
        <v>902</v>
      </c>
      <c r="D2030" s="257">
        <v>440</v>
      </c>
      <c r="E2030" s="257">
        <v>462</v>
      </c>
    </row>
    <row r="2031" spans="1:5" s="257" customFormat="1" ht="13.5">
      <c r="A2031" s="280" t="s">
        <v>201</v>
      </c>
      <c r="B2031" s="257">
        <v>2</v>
      </c>
      <c r="C2031" s="257">
        <v>7</v>
      </c>
      <c r="D2031" s="257">
        <v>4</v>
      </c>
      <c r="E2031" s="257">
        <v>3</v>
      </c>
    </row>
    <row r="2032" spans="1:5" s="257" customFormat="1" ht="13.5">
      <c r="A2032" s="280" t="s">
        <v>202</v>
      </c>
      <c r="B2032" s="257">
        <v>66</v>
      </c>
      <c r="C2032" s="257">
        <v>217</v>
      </c>
      <c r="D2032" s="257">
        <v>104</v>
      </c>
      <c r="E2032" s="257">
        <v>113</v>
      </c>
    </row>
    <row r="2033" spans="1:5" s="257" customFormat="1" ht="13.5">
      <c r="A2033" s="280" t="s">
        <v>203</v>
      </c>
      <c r="B2033" s="257">
        <v>38</v>
      </c>
      <c r="C2033" s="257">
        <v>119</v>
      </c>
      <c r="D2033" s="257">
        <v>56</v>
      </c>
      <c r="E2033" s="257">
        <v>63</v>
      </c>
    </row>
    <row r="2034" spans="1:5" s="257" customFormat="1" ht="13.5">
      <c r="A2034" s="280" t="s">
        <v>204</v>
      </c>
      <c r="B2034" s="257">
        <v>125</v>
      </c>
      <c r="C2034" s="257">
        <v>323</v>
      </c>
      <c r="D2034" s="257">
        <v>150</v>
      </c>
      <c r="E2034" s="257">
        <v>173</v>
      </c>
    </row>
    <row r="2035" spans="1:5" s="257" customFormat="1" ht="13.5">
      <c r="A2035" s="280" t="s">
        <v>205</v>
      </c>
      <c r="B2035" s="257">
        <v>124</v>
      </c>
      <c r="C2035" s="257">
        <v>337</v>
      </c>
      <c r="D2035" s="257">
        <v>172</v>
      </c>
      <c r="E2035" s="257">
        <v>165</v>
      </c>
    </row>
    <row r="2036" spans="1:5" s="257" customFormat="1" ht="13.5">
      <c r="A2036" s="280" t="s">
        <v>206</v>
      </c>
      <c r="B2036" s="257">
        <v>136</v>
      </c>
      <c r="C2036" s="257">
        <v>384</v>
      </c>
      <c r="D2036" s="257">
        <v>176</v>
      </c>
      <c r="E2036" s="257">
        <v>208</v>
      </c>
    </row>
    <row r="2037" spans="1:5" s="257" customFormat="1" ht="13.5">
      <c r="A2037" s="280" t="s">
        <v>207</v>
      </c>
      <c r="B2037" s="257">
        <v>113</v>
      </c>
      <c r="C2037" s="257">
        <v>326</v>
      </c>
      <c r="D2037" s="257">
        <v>152</v>
      </c>
      <c r="E2037" s="257">
        <v>174</v>
      </c>
    </row>
    <row r="2038" spans="1:5" s="257" customFormat="1" ht="13.5">
      <c r="A2038" s="280" t="s">
        <v>208</v>
      </c>
      <c r="B2038" s="257">
        <v>125</v>
      </c>
      <c r="C2038" s="257">
        <v>312</v>
      </c>
      <c r="D2038" s="257">
        <v>148</v>
      </c>
      <c r="E2038" s="257">
        <v>164</v>
      </c>
    </row>
    <row r="2039" spans="1:5" s="257" customFormat="1" ht="13.5">
      <c r="A2039" s="280" t="s">
        <v>209</v>
      </c>
      <c r="B2039" s="257">
        <v>77</v>
      </c>
      <c r="C2039" s="257">
        <v>209</v>
      </c>
      <c r="D2039" s="257">
        <v>99</v>
      </c>
      <c r="E2039" s="257">
        <v>110</v>
      </c>
    </row>
    <row r="2040" spans="1:5" s="257" customFormat="1" ht="13.5">
      <c r="A2040" s="280" t="s">
        <v>210</v>
      </c>
      <c r="B2040" s="257">
        <v>171</v>
      </c>
      <c r="C2040" s="257">
        <v>492</v>
      </c>
      <c r="D2040" s="257">
        <v>237</v>
      </c>
      <c r="E2040" s="257">
        <v>255</v>
      </c>
    </row>
    <row r="2041" spans="1:5" s="257" customFormat="1" ht="13.5">
      <c r="A2041" s="280" t="s">
        <v>211</v>
      </c>
      <c r="B2041" s="257">
        <v>50</v>
      </c>
      <c r="C2041" s="257">
        <v>144</v>
      </c>
      <c r="D2041" s="257">
        <v>69</v>
      </c>
      <c r="E2041" s="257">
        <v>75</v>
      </c>
    </row>
    <row r="2042" spans="1:5" s="257" customFormat="1" ht="13.5">
      <c r="A2042" s="280" t="s">
        <v>212</v>
      </c>
      <c r="B2042" s="257">
        <v>38</v>
      </c>
      <c r="C2042" s="257">
        <v>63</v>
      </c>
      <c r="D2042" s="257">
        <v>24</v>
      </c>
      <c r="E2042" s="257">
        <v>39</v>
      </c>
    </row>
    <row r="2043" spans="1:5" s="257" customFormat="1" ht="13.5">
      <c r="A2043" s="280" t="s">
        <v>213</v>
      </c>
      <c r="B2043" s="257">
        <v>212</v>
      </c>
      <c r="C2043" s="257">
        <v>555</v>
      </c>
      <c r="D2043" s="257">
        <v>274</v>
      </c>
      <c r="E2043" s="257">
        <v>281</v>
      </c>
    </row>
    <row r="2044" spans="1:5" s="257" customFormat="1" ht="13.5">
      <c r="A2044" s="280" t="s">
        <v>214</v>
      </c>
      <c r="B2044" s="257">
        <v>85</v>
      </c>
      <c r="C2044" s="257">
        <v>282</v>
      </c>
      <c r="D2044" s="257">
        <v>143</v>
      </c>
      <c r="E2044" s="257">
        <v>139</v>
      </c>
    </row>
    <row r="2045" spans="1:5" s="257" customFormat="1" ht="13.5">
      <c r="A2045" s="280" t="s">
        <v>215</v>
      </c>
      <c r="B2045" s="257">
        <v>34</v>
      </c>
      <c r="C2045" s="257">
        <v>116</v>
      </c>
      <c r="D2045" s="257">
        <v>62</v>
      </c>
      <c r="E2045" s="257">
        <v>54</v>
      </c>
    </row>
    <row r="2046" spans="1:5" s="257" customFormat="1" ht="13.5">
      <c r="A2046" s="280" t="s">
        <v>216</v>
      </c>
      <c r="B2046" s="257">
        <v>128</v>
      </c>
      <c r="C2046" s="257">
        <v>316</v>
      </c>
      <c r="D2046" s="257">
        <v>141</v>
      </c>
      <c r="E2046" s="257">
        <v>175</v>
      </c>
    </row>
    <row r="2047" spans="1:5" s="257" customFormat="1" ht="13.5">
      <c r="A2047" s="280" t="s">
        <v>217</v>
      </c>
      <c r="B2047" s="257">
        <v>284</v>
      </c>
      <c r="C2047" s="257">
        <v>794</v>
      </c>
      <c r="D2047" s="257">
        <v>370</v>
      </c>
      <c r="E2047" s="257">
        <v>424</v>
      </c>
    </row>
    <row r="2048" spans="1:5" s="257" customFormat="1" ht="13.5">
      <c r="A2048" s="280" t="s">
        <v>218</v>
      </c>
      <c r="B2048" s="257">
        <v>28</v>
      </c>
      <c r="C2048" s="257">
        <v>82</v>
      </c>
      <c r="D2048" s="257">
        <v>35</v>
      </c>
      <c r="E2048" s="257">
        <v>47</v>
      </c>
    </row>
    <row r="2049" spans="1:5" s="257" customFormat="1" ht="13.5">
      <c r="A2049" s="280" t="s">
        <v>219</v>
      </c>
      <c r="B2049" s="257">
        <v>61</v>
      </c>
      <c r="C2049" s="257">
        <v>111</v>
      </c>
      <c r="D2049" s="257">
        <v>36</v>
      </c>
      <c r="E2049" s="257">
        <v>75</v>
      </c>
    </row>
    <row r="2050" spans="1:5" s="257" customFormat="1" ht="13.5">
      <c r="A2050" s="280" t="s">
        <v>220</v>
      </c>
      <c r="B2050" s="257">
        <v>41</v>
      </c>
      <c r="C2050" s="257">
        <v>134</v>
      </c>
      <c r="D2050" s="257">
        <v>66</v>
      </c>
      <c r="E2050" s="257">
        <v>68</v>
      </c>
    </row>
    <row r="2051" spans="1:5" s="257" customFormat="1" ht="13.5">
      <c r="A2051" s="280" t="s">
        <v>221</v>
      </c>
      <c r="B2051" s="257">
        <v>57</v>
      </c>
      <c r="C2051" s="257">
        <v>183</v>
      </c>
      <c r="D2051" s="257">
        <v>80</v>
      </c>
      <c r="E2051" s="257">
        <v>103</v>
      </c>
    </row>
    <row r="2052" spans="1:5" s="257" customFormat="1" ht="13.5">
      <c r="A2052" s="280" t="s">
        <v>222</v>
      </c>
      <c r="B2052" s="257">
        <v>58</v>
      </c>
      <c r="C2052" s="257">
        <v>195</v>
      </c>
      <c r="D2052" s="257">
        <v>99</v>
      </c>
      <c r="E2052" s="257">
        <v>96</v>
      </c>
    </row>
    <row r="2053" spans="1:5" s="257" customFormat="1" ht="13.5">
      <c r="A2053" s="280" t="s">
        <v>223</v>
      </c>
      <c r="B2053" s="257">
        <v>42</v>
      </c>
      <c r="C2053" s="257">
        <v>134</v>
      </c>
      <c r="D2053" s="257">
        <v>64</v>
      </c>
      <c r="E2053" s="257">
        <v>70</v>
      </c>
    </row>
    <row r="2054" spans="1:5" s="257" customFormat="1" ht="13.5">
      <c r="A2054" s="280" t="s">
        <v>224</v>
      </c>
      <c r="B2054" s="257">
        <v>23</v>
      </c>
      <c r="C2054" s="257">
        <v>48</v>
      </c>
      <c r="D2054" s="257">
        <v>25</v>
      </c>
      <c r="E2054" s="257">
        <v>23</v>
      </c>
    </row>
    <row r="2055" spans="1:5" s="257" customFormat="1" ht="13.5">
      <c r="A2055" s="280" t="s">
        <v>225</v>
      </c>
      <c r="B2055" s="257">
        <v>4</v>
      </c>
      <c r="C2055" s="257">
        <v>12</v>
      </c>
      <c r="D2055" s="257">
        <v>6</v>
      </c>
      <c r="E2055" s="257">
        <v>6</v>
      </c>
    </row>
    <row r="2056" spans="1:5" s="257" customFormat="1" ht="13.5">
      <c r="A2056" s="280" t="s">
        <v>226</v>
      </c>
      <c r="B2056" s="257">
        <v>1</v>
      </c>
      <c r="C2056" s="257">
        <v>2</v>
      </c>
      <c r="D2056" s="257">
        <v>1</v>
      </c>
      <c r="E2056" s="257">
        <v>1</v>
      </c>
    </row>
    <row r="2057" spans="1:5" s="257" customFormat="1" ht="13.5">
      <c r="A2057" s="280" t="s">
        <v>227</v>
      </c>
      <c r="B2057" s="257">
        <v>8</v>
      </c>
      <c r="C2057" s="257">
        <v>25</v>
      </c>
      <c r="D2057" s="257">
        <v>11</v>
      </c>
      <c r="E2057" s="257">
        <v>14</v>
      </c>
    </row>
    <row r="2058" spans="1:5" s="257" customFormat="1" ht="13.5">
      <c r="A2058" s="280" t="s">
        <v>228</v>
      </c>
      <c r="B2058" s="257">
        <v>69</v>
      </c>
      <c r="C2058" s="257">
        <v>170</v>
      </c>
      <c r="D2058" s="257">
        <v>80</v>
      </c>
      <c r="E2058" s="257">
        <v>90</v>
      </c>
    </row>
    <row r="2059" spans="1:5" s="257" customFormat="1" ht="13.5">
      <c r="A2059" s="280" t="s">
        <v>229</v>
      </c>
      <c r="B2059" s="257">
        <v>18</v>
      </c>
      <c r="C2059" s="257">
        <v>48</v>
      </c>
      <c r="D2059" s="257">
        <v>23</v>
      </c>
      <c r="E2059" s="257">
        <v>25</v>
      </c>
    </row>
    <row r="2060" spans="1:5" s="257" customFormat="1" ht="13.5">
      <c r="A2060" s="280" t="s">
        <v>230</v>
      </c>
      <c r="B2060" s="257">
        <v>3</v>
      </c>
      <c r="C2060" s="257">
        <v>12</v>
      </c>
      <c r="D2060" s="257">
        <v>5</v>
      </c>
      <c r="E2060" s="257">
        <v>7</v>
      </c>
    </row>
    <row r="2061" spans="1:5" s="257" customFormat="1" ht="13.5">
      <c r="A2061" s="280" t="s">
        <v>231</v>
      </c>
      <c r="B2061" s="257">
        <v>54</v>
      </c>
      <c r="C2061" s="257">
        <v>143</v>
      </c>
      <c r="D2061" s="257">
        <v>67</v>
      </c>
      <c r="E2061" s="257">
        <v>76</v>
      </c>
    </row>
    <row r="2062" spans="1:5" s="257" customFormat="1" ht="13.5">
      <c r="A2062" s="280" t="s">
        <v>232</v>
      </c>
      <c r="B2062" s="257">
        <v>82</v>
      </c>
      <c r="C2062" s="257">
        <v>293</v>
      </c>
      <c r="D2062" s="257">
        <v>151</v>
      </c>
      <c r="E2062" s="257">
        <v>142</v>
      </c>
    </row>
    <row r="2063" spans="1:5" s="257" customFormat="1" ht="13.5">
      <c r="A2063" s="280" t="s">
        <v>233</v>
      </c>
      <c r="B2063" s="257">
        <v>76</v>
      </c>
      <c r="C2063" s="257">
        <v>240</v>
      </c>
      <c r="D2063" s="257">
        <v>112</v>
      </c>
      <c r="E2063" s="257">
        <v>128</v>
      </c>
    </row>
    <row r="2064" spans="1:5" s="257" customFormat="1" ht="13.5">
      <c r="A2064" s="280" t="s">
        <v>234</v>
      </c>
      <c r="B2064" s="257">
        <v>97</v>
      </c>
      <c r="C2064" s="257">
        <v>286</v>
      </c>
      <c r="D2064" s="257">
        <v>138</v>
      </c>
      <c r="E2064" s="257">
        <v>148</v>
      </c>
    </row>
    <row r="2065" s="257" customFormat="1" ht="13.5">
      <c r="A2065" s="280"/>
    </row>
    <row r="2066" spans="1:5" s="277" customFormat="1" ht="13.5">
      <c r="A2066" s="284" t="s">
        <v>235</v>
      </c>
      <c r="B2066" s="277">
        <f>SUM(B2067:B2087)</f>
        <v>976</v>
      </c>
      <c r="C2066" s="277">
        <f>SUM(C2067:C2087)</f>
        <v>2869</v>
      </c>
      <c r="D2066" s="277">
        <f>SUM(D2067:D2087)</f>
        <v>1385</v>
      </c>
      <c r="E2066" s="277">
        <f>SUM(E2067:E2087)</f>
        <v>1484</v>
      </c>
    </row>
    <row r="2067" spans="1:5" s="257" customFormat="1" ht="13.5">
      <c r="A2067" s="280" t="s">
        <v>236</v>
      </c>
      <c r="B2067" s="257">
        <v>17</v>
      </c>
      <c r="C2067" s="257">
        <v>66</v>
      </c>
      <c r="D2067" s="257">
        <v>31</v>
      </c>
      <c r="E2067" s="257">
        <v>35</v>
      </c>
    </row>
    <row r="2068" spans="1:5" s="257" customFormat="1" ht="13.5">
      <c r="A2068" s="280" t="s">
        <v>237</v>
      </c>
      <c r="B2068" s="257">
        <v>183</v>
      </c>
      <c r="C2068" s="257">
        <v>412</v>
      </c>
      <c r="D2068" s="257">
        <v>185</v>
      </c>
      <c r="E2068" s="257">
        <v>227</v>
      </c>
    </row>
    <row r="2069" spans="1:5" s="257" customFormat="1" ht="13.5">
      <c r="A2069" s="280" t="s">
        <v>238</v>
      </c>
      <c r="B2069" s="257">
        <v>71</v>
      </c>
      <c r="C2069" s="257">
        <v>210</v>
      </c>
      <c r="D2069" s="257">
        <v>103</v>
      </c>
      <c r="E2069" s="257">
        <v>107</v>
      </c>
    </row>
    <row r="2070" spans="1:5" s="257" customFormat="1" ht="13.5">
      <c r="A2070" s="280" t="s">
        <v>239</v>
      </c>
      <c r="B2070" s="257">
        <v>102</v>
      </c>
      <c r="C2070" s="257">
        <v>312</v>
      </c>
      <c r="D2070" s="257">
        <v>149</v>
      </c>
      <c r="E2070" s="257">
        <v>163</v>
      </c>
    </row>
    <row r="2071" spans="1:5" s="257" customFormat="1" ht="13.5">
      <c r="A2071" s="280" t="s">
        <v>240</v>
      </c>
      <c r="B2071" s="257">
        <v>28</v>
      </c>
      <c r="C2071" s="257">
        <v>102</v>
      </c>
      <c r="D2071" s="257">
        <v>49</v>
      </c>
      <c r="E2071" s="257">
        <v>53</v>
      </c>
    </row>
    <row r="2072" spans="1:5" s="257" customFormat="1" ht="13.5">
      <c r="A2072" s="280" t="s">
        <v>241</v>
      </c>
      <c r="B2072" s="257">
        <v>21</v>
      </c>
      <c r="C2072" s="257">
        <v>60</v>
      </c>
      <c r="D2072" s="257">
        <v>28</v>
      </c>
      <c r="E2072" s="257">
        <v>32</v>
      </c>
    </row>
    <row r="2073" spans="1:5" s="257" customFormat="1" ht="13.5">
      <c r="A2073" s="280" t="s">
        <v>242</v>
      </c>
      <c r="B2073" s="257">
        <v>26</v>
      </c>
      <c r="C2073" s="257">
        <v>89</v>
      </c>
      <c r="D2073" s="257">
        <v>42</v>
      </c>
      <c r="E2073" s="257">
        <v>47</v>
      </c>
    </row>
    <row r="2074" spans="1:5" s="257" customFormat="1" ht="13.5">
      <c r="A2074" s="280" t="s">
        <v>243</v>
      </c>
      <c r="B2074" s="257">
        <v>1</v>
      </c>
      <c r="C2074" s="257">
        <v>3</v>
      </c>
      <c r="D2074" s="257">
        <v>1</v>
      </c>
      <c r="E2074" s="257">
        <v>2</v>
      </c>
    </row>
    <row r="2075" spans="1:5" s="257" customFormat="1" ht="13.5">
      <c r="A2075" s="280" t="s">
        <v>244</v>
      </c>
      <c r="B2075" s="257">
        <v>28</v>
      </c>
      <c r="C2075" s="257">
        <v>90</v>
      </c>
      <c r="D2075" s="257">
        <v>41</v>
      </c>
      <c r="E2075" s="257">
        <v>49</v>
      </c>
    </row>
    <row r="2076" spans="1:5" s="257" customFormat="1" ht="13.5">
      <c r="A2076" s="280" t="s">
        <v>245</v>
      </c>
      <c r="B2076" s="257">
        <v>11</v>
      </c>
      <c r="C2076" s="257">
        <v>30</v>
      </c>
      <c r="D2076" s="257">
        <v>14</v>
      </c>
      <c r="E2076" s="257">
        <v>16</v>
      </c>
    </row>
    <row r="2077" spans="1:5" s="257" customFormat="1" ht="13.5">
      <c r="A2077" s="280" t="s">
        <v>246</v>
      </c>
      <c r="B2077" s="257">
        <v>49</v>
      </c>
      <c r="C2077" s="257">
        <v>171</v>
      </c>
      <c r="D2077" s="257">
        <v>82</v>
      </c>
      <c r="E2077" s="257">
        <v>89</v>
      </c>
    </row>
    <row r="2078" spans="1:5" s="257" customFormat="1" ht="13.5">
      <c r="A2078" s="280" t="s">
        <v>247</v>
      </c>
      <c r="B2078" s="257">
        <v>15</v>
      </c>
      <c r="C2078" s="257">
        <v>48</v>
      </c>
      <c r="D2078" s="257">
        <v>22</v>
      </c>
      <c r="E2078" s="257">
        <v>26</v>
      </c>
    </row>
    <row r="2079" spans="1:5" s="257" customFormat="1" ht="13.5">
      <c r="A2079" s="280" t="s">
        <v>248</v>
      </c>
      <c r="B2079" s="257">
        <v>63</v>
      </c>
      <c r="C2079" s="257">
        <v>200</v>
      </c>
      <c r="D2079" s="257">
        <v>92</v>
      </c>
      <c r="E2079" s="257">
        <v>108</v>
      </c>
    </row>
    <row r="2080" spans="1:5" s="257" customFormat="1" ht="13.5">
      <c r="A2080" s="280" t="s">
        <v>249</v>
      </c>
      <c r="B2080" s="257">
        <v>156</v>
      </c>
      <c r="C2080" s="257">
        <v>459</v>
      </c>
      <c r="D2080" s="257">
        <v>242</v>
      </c>
      <c r="E2080" s="257">
        <v>217</v>
      </c>
    </row>
    <row r="2081" spans="1:5" s="257" customFormat="1" ht="13.5">
      <c r="A2081" s="280" t="s">
        <v>250</v>
      </c>
      <c r="B2081" s="257">
        <v>59</v>
      </c>
      <c r="C2081" s="257">
        <v>173</v>
      </c>
      <c r="D2081" s="257">
        <v>89</v>
      </c>
      <c r="E2081" s="257">
        <v>84</v>
      </c>
    </row>
    <row r="2082" spans="1:5" s="257" customFormat="1" ht="13.5">
      <c r="A2082" s="280" t="s">
        <v>251</v>
      </c>
      <c r="B2082" s="257">
        <v>26</v>
      </c>
      <c r="C2082" s="257">
        <v>79</v>
      </c>
      <c r="D2082" s="257">
        <v>39</v>
      </c>
      <c r="E2082" s="257">
        <v>40</v>
      </c>
    </row>
    <row r="2083" spans="1:5" s="257" customFormat="1" ht="13.5">
      <c r="A2083" s="280" t="s">
        <v>252</v>
      </c>
      <c r="B2083" s="257">
        <v>28</v>
      </c>
      <c r="C2083" s="257">
        <v>92</v>
      </c>
      <c r="D2083" s="257">
        <v>41</v>
      </c>
      <c r="E2083" s="257">
        <v>51</v>
      </c>
    </row>
    <row r="2084" spans="1:5" s="257" customFormat="1" ht="13.5">
      <c r="A2084" s="280" t="s">
        <v>253</v>
      </c>
      <c r="B2084" s="257">
        <v>18</v>
      </c>
      <c r="C2084" s="257">
        <v>41</v>
      </c>
      <c r="D2084" s="257">
        <v>16</v>
      </c>
      <c r="E2084" s="257">
        <v>25</v>
      </c>
    </row>
    <row r="2085" spans="1:5" s="257" customFormat="1" ht="13.5">
      <c r="A2085" s="280" t="s">
        <v>254</v>
      </c>
      <c r="B2085" s="257">
        <v>1</v>
      </c>
      <c r="C2085" s="257">
        <v>1</v>
      </c>
      <c r="D2085" s="257">
        <v>1</v>
      </c>
      <c r="E2085" s="304" t="s">
        <v>498</v>
      </c>
    </row>
    <row r="2086" spans="1:5" s="257" customFormat="1" ht="13.5">
      <c r="A2086" s="280" t="s">
        <v>255</v>
      </c>
      <c r="B2086" s="257">
        <v>41</v>
      </c>
      <c r="C2086" s="257">
        <v>115</v>
      </c>
      <c r="D2086" s="257">
        <v>57</v>
      </c>
      <c r="E2086" s="257">
        <v>58</v>
      </c>
    </row>
    <row r="2087" spans="1:5" s="257" customFormat="1" ht="13.5">
      <c r="A2087" s="280" t="s">
        <v>256</v>
      </c>
      <c r="B2087" s="257">
        <v>32</v>
      </c>
      <c r="C2087" s="257">
        <v>116</v>
      </c>
      <c r="D2087" s="257">
        <v>61</v>
      </c>
      <c r="E2087" s="257">
        <v>55</v>
      </c>
    </row>
    <row r="2088" s="257" customFormat="1" ht="13.5">
      <c r="A2088" s="280"/>
    </row>
    <row r="2089" spans="1:5" s="277" customFormat="1" ht="13.5">
      <c r="A2089" s="284" t="s">
        <v>257</v>
      </c>
      <c r="B2089" s="277">
        <f>SUM(B2090:B2108)</f>
        <v>968</v>
      </c>
      <c r="C2089" s="277">
        <f>SUM(C2090:C2108)</f>
        <v>2189</v>
      </c>
      <c r="D2089" s="277">
        <f>SUM(D2090:D2108)</f>
        <v>1112</v>
      </c>
      <c r="E2089" s="277">
        <f>SUM(E2090:E2108)</f>
        <v>1077</v>
      </c>
    </row>
    <row r="2090" spans="1:5" s="257" customFormat="1" ht="13.5">
      <c r="A2090" s="280" t="s">
        <v>258</v>
      </c>
      <c r="B2090" s="257">
        <v>79</v>
      </c>
      <c r="C2090" s="257">
        <v>187</v>
      </c>
      <c r="D2090" s="257">
        <v>88</v>
      </c>
      <c r="E2090" s="257">
        <v>99</v>
      </c>
    </row>
    <row r="2091" spans="1:5" s="257" customFormat="1" ht="13.5">
      <c r="A2091" s="280" t="s">
        <v>259</v>
      </c>
      <c r="B2091" s="257">
        <v>31</v>
      </c>
      <c r="C2091" s="257">
        <v>98</v>
      </c>
      <c r="D2091" s="257">
        <v>52</v>
      </c>
      <c r="E2091" s="257">
        <v>46</v>
      </c>
    </row>
    <row r="2092" spans="1:5" s="257" customFormat="1" ht="13.5">
      <c r="A2092" s="280" t="s">
        <v>260</v>
      </c>
      <c r="B2092" s="257">
        <v>13</v>
      </c>
      <c r="C2092" s="257">
        <v>33</v>
      </c>
      <c r="D2092" s="257">
        <v>19</v>
      </c>
      <c r="E2092" s="257">
        <v>14</v>
      </c>
    </row>
    <row r="2093" spans="1:5" s="257" customFormat="1" ht="13.5">
      <c r="A2093" s="280" t="s">
        <v>261</v>
      </c>
      <c r="B2093" s="257">
        <v>23</v>
      </c>
      <c r="C2093" s="257">
        <v>85</v>
      </c>
      <c r="D2093" s="257">
        <v>42</v>
      </c>
      <c r="E2093" s="257">
        <v>43</v>
      </c>
    </row>
    <row r="2094" spans="1:5" s="257" customFormat="1" ht="13.5">
      <c r="A2094" s="280" t="s">
        <v>262</v>
      </c>
      <c r="B2094" s="257">
        <v>48</v>
      </c>
      <c r="C2094" s="257">
        <v>151</v>
      </c>
      <c r="D2094" s="257">
        <v>71</v>
      </c>
      <c r="E2094" s="257">
        <v>80</v>
      </c>
    </row>
    <row r="2095" spans="1:5" s="257" customFormat="1" ht="13.5">
      <c r="A2095" s="280" t="s">
        <v>263</v>
      </c>
      <c r="B2095" s="257">
        <v>73</v>
      </c>
      <c r="C2095" s="257">
        <v>233</v>
      </c>
      <c r="D2095" s="257">
        <v>123</v>
      </c>
      <c r="E2095" s="257">
        <v>110</v>
      </c>
    </row>
    <row r="2096" spans="1:5" s="257" customFormat="1" ht="13.5">
      <c r="A2096" s="280" t="s">
        <v>264</v>
      </c>
      <c r="B2096" s="257">
        <v>45</v>
      </c>
      <c r="C2096" s="257">
        <v>82</v>
      </c>
      <c r="D2096" s="257">
        <v>27</v>
      </c>
      <c r="E2096" s="257">
        <v>55</v>
      </c>
    </row>
    <row r="2097" spans="1:5" s="257" customFormat="1" ht="13.5">
      <c r="A2097" s="280" t="s">
        <v>265</v>
      </c>
      <c r="B2097" s="257">
        <v>42</v>
      </c>
      <c r="C2097" s="257">
        <v>149</v>
      </c>
      <c r="D2097" s="257">
        <v>73</v>
      </c>
      <c r="E2097" s="257">
        <v>76</v>
      </c>
    </row>
    <row r="2098" spans="1:5" s="257" customFormat="1" ht="13.5">
      <c r="A2098" s="280" t="s">
        <v>266</v>
      </c>
      <c r="B2098" s="257">
        <v>120</v>
      </c>
      <c r="C2098" s="257">
        <v>135</v>
      </c>
      <c r="D2098" s="257">
        <v>43</v>
      </c>
      <c r="E2098" s="257">
        <v>92</v>
      </c>
    </row>
    <row r="2099" spans="1:5" s="257" customFormat="1" ht="13.5">
      <c r="A2099" s="280" t="s">
        <v>267</v>
      </c>
      <c r="B2099" s="257">
        <v>74</v>
      </c>
      <c r="C2099" s="257">
        <v>74</v>
      </c>
      <c r="D2099" s="257">
        <v>11</v>
      </c>
      <c r="E2099" s="257">
        <v>63</v>
      </c>
    </row>
    <row r="2100" spans="1:5" s="257" customFormat="1" ht="13.5">
      <c r="A2100" s="280" t="s">
        <v>268</v>
      </c>
      <c r="B2100" s="257">
        <v>18</v>
      </c>
      <c r="C2100" s="257">
        <v>67</v>
      </c>
      <c r="D2100" s="257">
        <v>33</v>
      </c>
      <c r="E2100" s="257">
        <v>34</v>
      </c>
    </row>
    <row r="2101" spans="1:5" s="257" customFormat="1" ht="13.5">
      <c r="A2101" s="280" t="s">
        <v>269</v>
      </c>
      <c r="B2101" s="257">
        <v>62</v>
      </c>
      <c r="C2101" s="257">
        <v>199</v>
      </c>
      <c r="D2101" s="257">
        <v>102</v>
      </c>
      <c r="E2101" s="257">
        <v>97</v>
      </c>
    </row>
    <row r="2102" spans="1:5" s="257" customFormat="1" ht="13.5">
      <c r="A2102" s="280" t="s">
        <v>270</v>
      </c>
      <c r="B2102" s="257">
        <v>225</v>
      </c>
      <c r="C2102" s="257">
        <v>307</v>
      </c>
      <c r="D2102" s="257">
        <v>246</v>
      </c>
      <c r="E2102" s="257">
        <v>61</v>
      </c>
    </row>
    <row r="2103" spans="1:5" s="257" customFormat="1" ht="13.5">
      <c r="A2103" s="280" t="s">
        <v>271</v>
      </c>
      <c r="B2103" s="257">
        <v>17</v>
      </c>
      <c r="C2103" s="257">
        <v>65</v>
      </c>
      <c r="D2103" s="257">
        <v>34</v>
      </c>
      <c r="E2103" s="257">
        <v>31</v>
      </c>
    </row>
    <row r="2104" spans="1:5" s="257" customFormat="1" ht="13.5">
      <c r="A2104" s="280" t="s">
        <v>272</v>
      </c>
      <c r="B2104" s="257">
        <v>53</v>
      </c>
      <c r="C2104" s="257">
        <v>160</v>
      </c>
      <c r="D2104" s="257">
        <v>73</v>
      </c>
      <c r="E2104" s="257">
        <v>87</v>
      </c>
    </row>
    <row r="2105" spans="1:5" s="257" customFormat="1" ht="13.5">
      <c r="A2105" s="280" t="s">
        <v>273</v>
      </c>
      <c r="B2105" s="257">
        <v>19</v>
      </c>
      <c r="C2105" s="257">
        <v>75</v>
      </c>
      <c r="D2105" s="257">
        <v>34</v>
      </c>
      <c r="E2105" s="257">
        <v>41</v>
      </c>
    </row>
    <row r="2106" spans="1:5" s="257" customFormat="1" ht="13.5">
      <c r="A2106" s="280" t="s">
        <v>274</v>
      </c>
      <c r="B2106" s="257">
        <v>24</v>
      </c>
      <c r="C2106" s="257">
        <v>83</v>
      </c>
      <c r="D2106" s="257">
        <v>39</v>
      </c>
      <c r="E2106" s="257">
        <v>44</v>
      </c>
    </row>
    <row r="2107" spans="1:5" s="257" customFormat="1" ht="13.5">
      <c r="A2107" s="280" t="s">
        <v>275</v>
      </c>
      <c r="B2107" s="257">
        <v>1</v>
      </c>
      <c r="C2107" s="257">
        <v>2</v>
      </c>
      <c r="D2107" s="257">
        <v>1</v>
      </c>
      <c r="E2107" s="257">
        <v>1</v>
      </c>
    </row>
    <row r="2108" spans="1:5" s="257" customFormat="1" ht="13.5">
      <c r="A2108" s="280" t="s">
        <v>276</v>
      </c>
      <c r="B2108" s="257">
        <v>1</v>
      </c>
      <c r="C2108" s="257">
        <v>4</v>
      </c>
      <c r="D2108" s="257">
        <v>1</v>
      </c>
      <c r="E2108" s="257">
        <v>3</v>
      </c>
    </row>
    <row r="2109" s="257" customFormat="1" ht="13.5">
      <c r="A2109" s="280"/>
    </row>
    <row r="2110" spans="1:5" s="277" customFormat="1" ht="13.5">
      <c r="A2110" s="284" t="s">
        <v>719</v>
      </c>
      <c r="B2110" s="277">
        <f>SUM(B2111:B2191)</f>
        <v>4712</v>
      </c>
      <c r="C2110" s="277">
        <f>SUM(C2111:C2191)</f>
        <v>13084</v>
      </c>
      <c r="D2110" s="277">
        <f>SUM(D2111:D2191)</f>
        <v>6404</v>
      </c>
      <c r="E2110" s="277">
        <f>SUM(E2111:E2191)</f>
        <v>6680</v>
      </c>
    </row>
    <row r="2111" spans="1:5" s="257" customFormat="1" ht="13.5">
      <c r="A2111" s="280" t="s">
        <v>277</v>
      </c>
      <c r="B2111" s="257">
        <v>78</v>
      </c>
      <c r="C2111" s="257">
        <v>222</v>
      </c>
      <c r="D2111" s="257">
        <v>116</v>
      </c>
      <c r="E2111" s="257">
        <v>106</v>
      </c>
    </row>
    <row r="2112" spans="1:5" s="257" customFormat="1" ht="13.5">
      <c r="A2112" s="280" t="s">
        <v>278</v>
      </c>
      <c r="B2112" s="257">
        <v>2</v>
      </c>
      <c r="C2112" s="257">
        <v>7</v>
      </c>
      <c r="D2112" s="257">
        <v>3</v>
      </c>
      <c r="E2112" s="257">
        <v>4</v>
      </c>
    </row>
    <row r="2113" spans="1:5" s="257" customFormat="1" ht="13.5">
      <c r="A2113" s="280" t="s">
        <v>279</v>
      </c>
      <c r="B2113" s="257">
        <v>8</v>
      </c>
      <c r="C2113" s="257">
        <v>15</v>
      </c>
      <c r="D2113" s="257">
        <v>8</v>
      </c>
      <c r="E2113" s="257">
        <v>7</v>
      </c>
    </row>
    <row r="2114" spans="1:5" s="257" customFormat="1" ht="13.5">
      <c r="A2114" s="280" t="s">
        <v>280</v>
      </c>
      <c r="B2114" s="257">
        <v>127</v>
      </c>
      <c r="C2114" s="257">
        <v>365</v>
      </c>
      <c r="D2114" s="257">
        <v>185</v>
      </c>
      <c r="E2114" s="257">
        <v>180</v>
      </c>
    </row>
    <row r="2115" spans="1:5" s="257" customFormat="1" ht="13.5">
      <c r="A2115" s="280" t="s">
        <v>281</v>
      </c>
      <c r="B2115" s="257">
        <v>66</v>
      </c>
      <c r="C2115" s="257">
        <v>178</v>
      </c>
      <c r="D2115" s="257">
        <v>85</v>
      </c>
      <c r="E2115" s="257">
        <v>93</v>
      </c>
    </row>
    <row r="2116" spans="1:5" s="257" customFormat="1" ht="13.5">
      <c r="A2116" s="280" t="s">
        <v>282</v>
      </c>
      <c r="B2116" s="257">
        <v>85</v>
      </c>
      <c r="C2116" s="257">
        <v>250</v>
      </c>
      <c r="D2116" s="257">
        <v>119</v>
      </c>
      <c r="E2116" s="257">
        <v>131</v>
      </c>
    </row>
    <row r="2117" spans="1:5" s="257" customFormat="1" ht="13.5">
      <c r="A2117" s="280" t="s">
        <v>283</v>
      </c>
      <c r="B2117" s="257">
        <v>62</v>
      </c>
      <c r="C2117" s="257">
        <v>169</v>
      </c>
      <c r="D2117" s="257">
        <v>83</v>
      </c>
      <c r="E2117" s="257">
        <v>86</v>
      </c>
    </row>
    <row r="2118" spans="1:5" s="257" customFormat="1" ht="13.5">
      <c r="A2118" s="280" t="s">
        <v>284</v>
      </c>
      <c r="B2118" s="257">
        <v>38</v>
      </c>
      <c r="C2118" s="257">
        <v>111</v>
      </c>
      <c r="D2118" s="257">
        <v>45</v>
      </c>
      <c r="E2118" s="257">
        <v>66</v>
      </c>
    </row>
    <row r="2119" spans="1:5" s="257" customFormat="1" ht="13.5">
      <c r="A2119" s="280" t="s">
        <v>285</v>
      </c>
      <c r="B2119" s="257">
        <v>83</v>
      </c>
      <c r="C2119" s="257">
        <v>243</v>
      </c>
      <c r="D2119" s="257">
        <v>116</v>
      </c>
      <c r="E2119" s="257">
        <v>127</v>
      </c>
    </row>
    <row r="2120" spans="1:5" s="257" customFormat="1" ht="13.5">
      <c r="A2120" s="280" t="s">
        <v>286</v>
      </c>
      <c r="B2120" s="257">
        <v>72</v>
      </c>
      <c r="C2120" s="257">
        <v>154</v>
      </c>
      <c r="D2120" s="257">
        <v>75</v>
      </c>
      <c r="E2120" s="257">
        <v>79</v>
      </c>
    </row>
    <row r="2121" spans="1:5" s="257" customFormat="1" ht="13.5">
      <c r="A2121" s="280" t="s">
        <v>287</v>
      </c>
      <c r="B2121" s="257">
        <v>1</v>
      </c>
      <c r="C2121" s="257">
        <v>2</v>
      </c>
      <c r="D2121" s="304" t="s">
        <v>498</v>
      </c>
      <c r="E2121" s="257">
        <v>2</v>
      </c>
    </row>
    <row r="2122" spans="1:5" s="257" customFormat="1" ht="13.5">
      <c r="A2122" s="280" t="s">
        <v>288</v>
      </c>
      <c r="B2122" s="257">
        <v>1</v>
      </c>
      <c r="C2122" s="257">
        <v>3</v>
      </c>
      <c r="D2122" s="257">
        <v>2</v>
      </c>
      <c r="E2122" s="257">
        <v>1</v>
      </c>
    </row>
    <row r="2123" spans="1:5" s="257" customFormat="1" ht="13.5">
      <c r="A2123" s="280" t="s">
        <v>289</v>
      </c>
      <c r="B2123" s="257">
        <v>54</v>
      </c>
      <c r="C2123" s="257">
        <v>163</v>
      </c>
      <c r="D2123" s="257">
        <v>84</v>
      </c>
      <c r="E2123" s="257">
        <v>79</v>
      </c>
    </row>
    <row r="2124" spans="1:5" s="257" customFormat="1" ht="13.5">
      <c r="A2124" s="280" t="s">
        <v>290</v>
      </c>
      <c r="B2124" s="257">
        <v>39</v>
      </c>
      <c r="C2124" s="257">
        <v>88</v>
      </c>
      <c r="D2124" s="257">
        <v>46</v>
      </c>
      <c r="E2124" s="257">
        <v>42</v>
      </c>
    </row>
    <row r="2125" spans="1:5" s="257" customFormat="1" ht="13.5">
      <c r="A2125" s="280" t="s">
        <v>291</v>
      </c>
      <c r="B2125" s="257">
        <v>72</v>
      </c>
      <c r="C2125" s="257">
        <v>181</v>
      </c>
      <c r="D2125" s="257">
        <v>99</v>
      </c>
      <c r="E2125" s="257">
        <v>82</v>
      </c>
    </row>
    <row r="2126" spans="1:5" s="257" customFormat="1" ht="13.5">
      <c r="A2126" s="280" t="s">
        <v>292</v>
      </c>
      <c r="B2126" s="257">
        <v>40</v>
      </c>
      <c r="C2126" s="257">
        <v>102</v>
      </c>
      <c r="D2126" s="257">
        <v>46</v>
      </c>
      <c r="E2126" s="257">
        <v>56</v>
      </c>
    </row>
    <row r="2127" spans="1:5" s="257" customFormat="1" ht="13.5">
      <c r="A2127" s="280" t="s">
        <v>293</v>
      </c>
      <c r="B2127" s="257">
        <v>30</v>
      </c>
      <c r="C2127" s="257">
        <v>92</v>
      </c>
      <c r="D2127" s="257">
        <v>41</v>
      </c>
      <c r="E2127" s="257">
        <v>51</v>
      </c>
    </row>
    <row r="2128" spans="1:5" s="257" customFormat="1" ht="13.5">
      <c r="A2128" s="280" t="s">
        <v>294</v>
      </c>
      <c r="B2128" s="257">
        <v>86</v>
      </c>
      <c r="C2128" s="257">
        <v>242</v>
      </c>
      <c r="D2128" s="257">
        <v>123</v>
      </c>
      <c r="E2128" s="257">
        <v>119</v>
      </c>
    </row>
    <row r="2129" spans="1:5" s="257" customFormat="1" ht="13.5">
      <c r="A2129" s="280" t="s">
        <v>295</v>
      </c>
      <c r="B2129" s="257">
        <v>56</v>
      </c>
      <c r="C2129" s="257">
        <v>158</v>
      </c>
      <c r="D2129" s="257">
        <v>79</v>
      </c>
      <c r="E2129" s="257">
        <v>79</v>
      </c>
    </row>
    <row r="2130" spans="1:5" s="257" customFormat="1" ht="13.5">
      <c r="A2130" s="280" t="s">
        <v>296</v>
      </c>
      <c r="B2130" s="257">
        <v>83</v>
      </c>
      <c r="C2130" s="257">
        <v>233</v>
      </c>
      <c r="D2130" s="257">
        <v>110</v>
      </c>
      <c r="E2130" s="257">
        <v>123</v>
      </c>
    </row>
    <row r="2131" spans="1:5" s="257" customFormat="1" ht="13.5">
      <c r="A2131" s="280" t="s">
        <v>297</v>
      </c>
      <c r="B2131" s="257">
        <v>81</v>
      </c>
      <c r="C2131" s="257">
        <v>201</v>
      </c>
      <c r="D2131" s="257">
        <v>100</v>
      </c>
      <c r="E2131" s="257">
        <v>101</v>
      </c>
    </row>
    <row r="2132" spans="1:5" s="257" customFormat="1" ht="13.5">
      <c r="A2132" s="280" t="s">
        <v>298</v>
      </c>
      <c r="B2132" s="257">
        <v>36</v>
      </c>
      <c r="C2132" s="257">
        <v>93</v>
      </c>
      <c r="D2132" s="257">
        <v>41</v>
      </c>
      <c r="E2132" s="257">
        <v>52</v>
      </c>
    </row>
    <row r="2133" spans="1:5" s="257" customFormat="1" ht="13.5">
      <c r="A2133" s="280" t="s">
        <v>299</v>
      </c>
      <c r="B2133" s="257">
        <v>78</v>
      </c>
      <c r="C2133" s="257">
        <v>181</v>
      </c>
      <c r="D2133" s="257">
        <v>89</v>
      </c>
      <c r="E2133" s="257">
        <v>92</v>
      </c>
    </row>
    <row r="2134" spans="1:5" s="257" customFormat="1" ht="13.5">
      <c r="A2134" s="280" t="s">
        <v>300</v>
      </c>
      <c r="B2134" s="257">
        <v>110</v>
      </c>
      <c r="C2134" s="257">
        <v>315</v>
      </c>
      <c r="D2134" s="257">
        <v>160</v>
      </c>
      <c r="E2134" s="257">
        <v>155</v>
      </c>
    </row>
    <row r="2135" spans="1:5" s="257" customFormat="1" ht="13.5">
      <c r="A2135" s="280" t="s">
        <v>301</v>
      </c>
      <c r="B2135" s="257">
        <v>67</v>
      </c>
      <c r="C2135" s="257">
        <v>202</v>
      </c>
      <c r="D2135" s="257">
        <v>90</v>
      </c>
      <c r="E2135" s="257">
        <v>112</v>
      </c>
    </row>
    <row r="2136" spans="1:5" s="257" customFormat="1" ht="13.5">
      <c r="A2136" s="280" t="s">
        <v>302</v>
      </c>
      <c r="B2136" s="257">
        <v>45</v>
      </c>
      <c r="C2136" s="257">
        <v>102</v>
      </c>
      <c r="D2136" s="257">
        <v>53</v>
      </c>
      <c r="E2136" s="257">
        <v>49</v>
      </c>
    </row>
    <row r="2137" spans="1:5" s="257" customFormat="1" ht="13.5">
      <c r="A2137" s="280" t="s">
        <v>303</v>
      </c>
      <c r="B2137" s="257">
        <v>31</v>
      </c>
      <c r="C2137" s="257">
        <v>88</v>
      </c>
      <c r="D2137" s="257">
        <v>42</v>
      </c>
      <c r="E2137" s="257">
        <v>46</v>
      </c>
    </row>
    <row r="2138" spans="1:5" s="257" customFormat="1" ht="13.5">
      <c r="A2138" s="280" t="s">
        <v>304</v>
      </c>
      <c r="B2138" s="257">
        <v>39</v>
      </c>
      <c r="C2138" s="257">
        <v>111</v>
      </c>
      <c r="D2138" s="257">
        <v>56</v>
      </c>
      <c r="E2138" s="257">
        <v>55</v>
      </c>
    </row>
    <row r="2139" spans="1:5" s="257" customFormat="1" ht="13.5">
      <c r="A2139" s="280" t="s">
        <v>305</v>
      </c>
      <c r="B2139" s="257">
        <v>63</v>
      </c>
      <c r="C2139" s="257">
        <v>142</v>
      </c>
      <c r="D2139" s="257">
        <v>69</v>
      </c>
      <c r="E2139" s="257">
        <v>73</v>
      </c>
    </row>
    <row r="2140" spans="1:5" s="257" customFormat="1" ht="13.5">
      <c r="A2140" s="280" t="s">
        <v>306</v>
      </c>
      <c r="B2140" s="257">
        <v>119</v>
      </c>
      <c r="C2140" s="257">
        <v>347</v>
      </c>
      <c r="D2140" s="257">
        <v>176</v>
      </c>
      <c r="E2140" s="257">
        <v>171</v>
      </c>
    </row>
    <row r="2141" spans="1:5" s="257" customFormat="1" ht="13.5">
      <c r="A2141" s="280" t="s">
        <v>307</v>
      </c>
      <c r="B2141" s="257">
        <v>114</v>
      </c>
      <c r="C2141" s="257">
        <v>253</v>
      </c>
      <c r="D2141" s="257">
        <v>116</v>
      </c>
      <c r="E2141" s="257">
        <v>137</v>
      </c>
    </row>
    <row r="2142" spans="1:5" s="257" customFormat="1" ht="13.5">
      <c r="A2142" s="280" t="s">
        <v>308</v>
      </c>
      <c r="B2142" s="257">
        <v>126</v>
      </c>
      <c r="C2142" s="257">
        <v>286</v>
      </c>
      <c r="D2142" s="257">
        <v>141</v>
      </c>
      <c r="E2142" s="257">
        <v>145</v>
      </c>
    </row>
    <row r="2143" spans="1:5" s="257" customFormat="1" ht="13.5">
      <c r="A2143" s="280" t="s">
        <v>309</v>
      </c>
      <c r="B2143" s="257">
        <v>134</v>
      </c>
      <c r="C2143" s="257">
        <v>343</v>
      </c>
      <c r="D2143" s="257">
        <v>158</v>
      </c>
      <c r="E2143" s="257">
        <v>185</v>
      </c>
    </row>
    <row r="2144" spans="1:5" s="257" customFormat="1" ht="13.5">
      <c r="A2144" s="280" t="s">
        <v>310</v>
      </c>
      <c r="B2144" s="257">
        <v>164</v>
      </c>
      <c r="C2144" s="257">
        <v>412</v>
      </c>
      <c r="D2144" s="257">
        <v>196</v>
      </c>
      <c r="E2144" s="257">
        <v>216</v>
      </c>
    </row>
    <row r="2145" spans="1:5" s="257" customFormat="1" ht="13.5">
      <c r="A2145" s="280" t="s">
        <v>311</v>
      </c>
      <c r="B2145" s="257">
        <v>88</v>
      </c>
      <c r="C2145" s="257">
        <v>282</v>
      </c>
      <c r="D2145" s="257">
        <v>133</v>
      </c>
      <c r="E2145" s="257">
        <v>149</v>
      </c>
    </row>
    <row r="2146" spans="1:5" s="257" customFormat="1" ht="13.5">
      <c r="A2146" s="280" t="s">
        <v>312</v>
      </c>
      <c r="B2146" s="257">
        <v>124</v>
      </c>
      <c r="C2146" s="257">
        <v>349</v>
      </c>
      <c r="D2146" s="257">
        <v>182</v>
      </c>
      <c r="E2146" s="257">
        <v>167</v>
      </c>
    </row>
    <row r="2147" spans="1:5" s="257" customFormat="1" ht="13.5">
      <c r="A2147" s="280" t="s">
        <v>313</v>
      </c>
      <c r="B2147" s="257">
        <v>150</v>
      </c>
      <c r="C2147" s="257">
        <v>403</v>
      </c>
      <c r="D2147" s="257">
        <v>193</v>
      </c>
      <c r="E2147" s="257">
        <v>210</v>
      </c>
    </row>
    <row r="2148" spans="1:5" s="257" customFormat="1" ht="13.5">
      <c r="A2148" s="280" t="s">
        <v>314</v>
      </c>
      <c r="B2148" s="257">
        <v>78</v>
      </c>
      <c r="C2148" s="257">
        <v>202</v>
      </c>
      <c r="D2148" s="257">
        <v>91</v>
      </c>
      <c r="E2148" s="257">
        <v>111</v>
      </c>
    </row>
    <row r="2149" spans="1:5" s="257" customFormat="1" ht="13.5">
      <c r="A2149" s="280" t="s">
        <v>315</v>
      </c>
      <c r="B2149" s="257">
        <v>94</v>
      </c>
      <c r="C2149" s="257">
        <v>254</v>
      </c>
      <c r="D2149" s="257">
        <v>125</v>
      </c>
      <c r="E2149" s="257">
        <v>129</v>
      </c>
    </row>
    <row r="2150" spans="1:5" s="257" customFormat="1" ht="13.5">
      <c r="A2150" s="280" t="s">
        <v>316</v>
      </c>
      <c r="B2150" s="257">
        <v>41</v>
      </c>
      <c r="C2150" s="257">
        <v>102</v>
      </c>
      <c r="D2150" s="257">
        <v>43</v>
      </c>
      <c r="E2150" s="257">
        <v>59</v>
      </c>
    </row>
    <row r="2151" spans="1:5" s="257" customFormat="1" ht="13.5">
      <c r="A2151" s="280" t="s">
        <v>317</v>
      </c>
      <c r="B2151" s="257">
        <v>13</v>
      </c>
      <c r="C2151" s="257">
        <v>17</v>
      </c>
      <c r="D2151" s="257">
        <v>13</v>
      </c>
      <c r="E2151" s="257">
        <v>4</v>
      </c>
    </row>
    <row r="2152" spans="1:5" s="257" customFormat="1" ht="13.5">
      <c r="A2152" s="280" t="s">
        <v>318</v>
      </c>
      <c r="B2152" s="257">
        <v>210</v>
      </c>
      <c r="C2152" s="257">
        <v>654</v>
      </c>
      <c r="D2152" s="257">
        <v>317</v>
      </c>
      <c r="E2152" s="257">
        <v>337</v>
      </c>
    </row>
    <row r="2153" spans="1:5" s="257" customFormat="1" ht="13.5">
      <c r="A2153" s="280" t="s">
        <v>319</v>
      </c>
      <c r="B2153" s="257">
        <v>135</v>
      </c>
      <c r="C2153" s="257">
        <v>483</v>
      </c>
      <c r="D2153" s="257">
        <v>221</v>
      </c>
      <c r="E2153" s="257">
        <v>262</v>
      </c>
    </row>
    <row r="2154" spans="1:5" s="257" customFormat="1" ht="13.5">
      <c r="A2154" s="280" t="s">
        <v>320</v>
      </c>
      <c r="B2154" s="257">
        <v>114</v>
      </c>
      <c r="C2154" s="257">
        <v>339</v>
      </c>
      <c r="D2154" s="257">
        <v>174</v>
      </c>
      <c r="E2154" s="257">
        <v>165</v>
      </c>
    </row>
    <row r="2155" spans="1:5" s="257" customFormat="1" ht="13.5">
      <c r="A2155" s="280" t="s">
        <v>321</v>
      </c>
      <c r="B2155" s="257">
        <v>74</v>
      </c>
      <c r="C2155" s="257">
        <v>260</v>
      </c>
      <c r="D2155" s="257">
        <v>129</v>
      </c>
      <c r="E2155" s="257">
        <v>131</v>
      </c>
    </row>
    <row r="2156" spans="1:5" s="257" customFormat="1" ht="13.5">
      <c r="A2156" s="280" t="s">
        <v>322</v>
      </c>
      <c r="B2156" s="257">
        <v>99</v>
      </c>
      <c r="C2156" s="257">
        <v>272</v>
      </c>
      <c r="D2156" s="257">
        <v>128</v>
      </c>
      <c r="E2156" s="257">
        <v>144</v>
      </c>
    </row>
    <row r="2157" spans="1:5" s="257" customFormat="1" ht="13.5">
      <c r="A2157" s="280" t="s">
        <v>323</v>
      </c>
      <c r="B2157" s="257">
        <v>21</v>
      </c>
      <c r="C2157" s="257">
        <v>53</v>
      </c>
      <c r="D2157" s="257">
        <v>25</v>
      </c>
      <c r="E2157" s="257">
        <v>28</v>
      </c>
    </row>
    <row r="2158" spans="1:5" s="257" customFormat="1" ht="13.5">
      <c r="A2158" s="280" t="s">
        <v>324</v>
      </c>
      <c r="B2158" s="257">
        <v>11</v>
      </c>
      <c r="C2158" s="257">
        <v>33</v>
      </c>
      <c r="D2158" s="257">
        <v>16</v>
      </c>
      <c r="E2158" s="257">
        <v>17</v>
      </c>
    </row>
    <row r="2159" spans="1:5" s="257" customFormat="1" ht="13.5">
      <c r="A2159" s="280" t="s">
        <v>325</v>
      </c>
      <c r="B2159" s="257">
        <v>8</v>
      </c>
      <c r="C2159" s="257">
        <v>27</v>
      </c>
      <c r="D2159" s="257">
        <v>13</v>
      </c>
      <c r="E2159" s="257">
        <v>14</v>
      </c>
    </row>
    <row r="2160" spans="1:5" s="257" customFormat="1" ht="13.5">
      <c r="A2160" s="280" t="s">
        <v>326</v>
      </c>
      <c r="B2160" s="257">
        <v>16</v>
      </c>
      <c r="C2160" s="257">
        <v>46</v>
      </c>
      <c r="D2160" s="257">
        <v>25</v>
      </c>
      <c r="E2160" s="257">
        <v>21</v>
      </c>
    </row>
    <row r="2161" spans="1:5" s="257" customFormat="1" ht="13.5">
      <c r="A2161" s="280" t="s">
        <v>327</v>
      </c>
      <c r="B2161" s="257">
        <v>95</v>
      </c>
      <c r="C2161" s="257">
        <v>232</v>
      </c>
      <c r="D2161" s="257">
        <v>127</v>
      </c>
      <c r="E2161" s="257">
        <v>105</v>
      </c>
    </row>
    <row r="2162" spans="1:5" s="257" customFormat="1" ht="13.5">
      <c r="A2162" s="280" t="s">
        <v>328</v>
      </c>
      <c r="B2162" s="257">
        <v>7</v>
      </c>
      <c r="C2162" s="257">
        <v>21</v>
      </c>
      <c r="D2162" s="257">
        <v>9</v>
      </c>
      <c r="E2162" s="257">
        <v>12</v>
      </c>
    </row>
    <row r="2163" spans="1:5" s="257" customFormat="1" ht="13.5">
      <c r="A2163" s="280" t="s">
        <v>329</v>
      </c>
      <c r="B2163" s="257">
        <v>2</v>
      </c>
      <c r="C2163" s="257">
        <v>6</v>
      </c>
      <c r="D2163" s="257">
        <v>3</v>
      </c>
      <c r="E2163" s="257">
        <v>3</v>
      </c>
    </row>
    <row r="2164" spans="1:5" s="257" customFormat="1" ht="13.5">
      <c r="A2164" s="280" t="s">
        <v>330</v>
      </c>
      <c r="B2164" s="257">
        <v>4</v>
      </c>
      <c r="C2164" s="257">
        <v>11</v>
      </c>
      <c r="D2164" s="257">
        <v>5</v>
      </c>
      <c r="E2164" s="257">
        <v>6</v>
      </c>
    </row>
    <row r="2165" spans="1:5" s="257" customFormat="1" ht="13.5">
      <c r="A2165" s="280" t="s">
        <v>331</v>
      </c>
      <c r="B2165" s="257">
        <v>13</v>
      </c>
      <c r="C2165" s="257">
        <v>23</v>
      </c>
      <c r="D2165" s="257">
        <v>10</v>
      </c>
      <c r="E2165" s="257">
        <v>13</v>
      </c>
    </row>
    <row r="2166" spans="1:5" s="257" customFormat="1" ht="13.5">
      <c r="A2166" s="280" t="s">
        <v>332</v>
      </c>
      <c r="B2166" s="257">
        <v>35</v>
      </c>
      <c r="C2166" s="257">
        <v>70</v>
      </c>
      <c r="D2166" s="257">
        <v>35</v>
      </c>
      <c r="E2166" s="257">
        <v>35</v>
      </c>
    </row>
    <row r="2167" spans="1:5" s="257" customFormat="1" ht="13.5">
      <c r="A2167" s="280" t="s">
        <v>333</v>
      </c>
      <c r="B2167" s="257">
        <v>19</v>
      </c>
      <c r="C2167" s="257">
        <v>68</v>
      </c>
      <c r="D2167" s="257">
        <v>35</v>
      </c>
      <c r="E2167" s="257">
        <v>33</v>
      </c>
    </row>
    <row r="2168" spans="1:5" s="257" customFormat="1" ht="13.5">
      <c r="A2168" s="280" t="s">
        <v>334</v>
      </c>
      <c r="B2168" s="257">
        <v>27</v>
      </c>
      <c r="C2168" s="257">
        <v>77</v>
      </c>
      <c r="D2168" s="257">
        <v>37</v>
      </c>
      <c r="E2168" s="257">
        <v>40</v>
      </c>
    </row>
    <row r="2169" spans="1:5" s="257" customFormat="1" ht="13.5">
      <c r="A2169" s="280" t="s">
        <v>335</v>
      </c>
      <c r="B2169" s="257">
        <v>109</v>
      </c>
      <c r="C2169" s="257">
        <v>290</v>
      </c>
      <c r="D2169" s="257">
        <v>147</v>
      </c>
      <c r="E2169" s="257">
        <v>143</v>
      </c>
    </row>
    <row r="2170" spans="1:5" s="257" customFormat="1" ht="13.5">
      <c r="A2170" s="280" t="s">
        <v>336</v>
      </c>
      <c r="B2170" s="257">
        <v>106</v>
      </c>
      <c r="C2170" s="257">
        <v>296</v>
      </c>
      <c r="D2170" s="257">
        <v>145</v>
      </c>
      <c r="E2170" s="257">
        <v>151</v>
      </c>
    </row>
    <row r="2171" spans="1:5" s="257" customFormat="1" ht="13.5">
      <c r="A2171" s="280" t="s">
        <v>337</v>
      </c>
      <c r="B2171" s="257">
        <v>74</v>
      </c>
      <c r="C2171" s="257">
        <v>225</v>
      </c>
      <c r="D2171" s="257">
        <v>112</v>
      </c>
      <c r="E2171" s="257">
        <v>113</v>
      </c>
    </row>
    <row r="2172" spans="1:5" s="257" customFormat="1" ht="13.5">
      <c r="A2172" s="280" t="s">
        <v>338</v>
      </c>
      <c r="B2172" s="257">
        <v>29</v>
      </c>
      <c r="C2172" s="257">
        <v>88</v>
      </c>
      <c r="D2172" s="257">
        <v>42</v>
      </c>
      <c r="E2172" s="257">
        <v>46</v>
      </c>
    </row>
    <row r="2173" spans="1:5" s="257" customFormat="1" ht="13.5">
      <c r="A2173" s="280" t="s">
        <v>339</v>
      </c>
      <c r="B2173" s="257">
        <v>44</v>
      </c>
      <c r="C2173" s="257">
        <v>142</v>
      </c>
      <c r="D2173" s="257">
        <v>67</v>
      </c>
      <c r="E2173" s="257">
        <v>75</v>
      </c>
    </row>
    <row r="2174" spans="1:5" s="257" customFormat="1" ht="13.5">
      <c r="A2174" s="280" t="s">
        <v>340</v>
      </c>
      <c r="B2174" s="257">
        <v>61</v>
      </c>
      <c r="C2174" s="257">
        <v>168</v>
      </c>
      <c r="D2174" s="257">
        <v>84</v>
      </c>
      <c r="E2174" s="257">
        <v>84</v>
      </c>
    </row>
    <row r="2175" spans="1:5" s="257" customFormat="1" ht="13.5">
      <c r="A2175" s="280" t="s">
        <v>341</v>
      </c>
      <c r="B2175" s="257">
        <v>70</v>
      </c>
      <c r="C2175" s="257">
        <v>190</v>
      </c>
      <c r="D2175" s="257">
        <v>89</v>
      </c>
      <c r="E2175" s="257">
        <v>101</v>
      </c>
    </row>
    <row r="2176" spans="1:5" s="257" customFormat="1" ht="13.5">
      <c r="A2176" s="280" t="s">
        <v>342</v>
      </c>
      <c r="B2176" s="257">
        <v>11</v>
      </c>
      <c r="C2176" s="257">
        <v>45</v>
      </c>
      <c r="D2176" s="257">
        <v>25</v>
      </c>
      <c r="E2176" s="257">
        <v>20</v>
      </c>
    </row>
    <row r="2177" spans="1:5" s="257" customFormat="1" ht="13.5">
      <c r="A2177" s="280" t="s">
        <v>343</v>
      </c>
      <c r="B2177" s="257">
        <v>7</v>
      </c>
      <c r="C2177" s="257">
        <v>24</v>
      </c>
      <c r="D2177" s="257">
        <v>13</v>
      </c>
      <c r="E2177" s="257">
        <v>11</v>
      </c>
    </row>
    <row r="2178" spans="1:5" s="257" customFormat="1" ht="13.5">
      <c r="A2178" s="280" t="s">
        <v>344</v>
      </c>
      <c r="B2178" s="257">
        <v>2</v>
      </c>
      <c r="C2178" s="257">
        <v>4</v>
      </c>
      <c r="D2178" s="257">
        <v>2</v>
      </c>
      <c r="E2178" s="257">
        <v>2</v>
      </c>
    </row>
    <row r="2179" spans="1:5" s="257" customFormat="1" ht="13.5">
      <c r="A2179" s="280" t="s">
        <v>345</v>
      </c>
      <c r="B2179" s="257">
        <v>10</v>
      </c>
      <c r="C2179" s="257">
        <v>45</v>
      </c>
      <c r="D2179" s="257">
        <v>23</v>
      </c>
      <c r="E2179" s="257">
        <v>22</v>
      </c>
    </row>
    <row r="2180" spans="1:5" s="257" customFormat="1" ht="13.5">
      <c r="A2180" s="280" t="s">
        <v>346</v>
      </c>
      <c r="B2180" s="257">
        <v>74</v>
      </c>
      <c r="C2180" s="257">
        <v>262</v>
      </c>
      <c r="D2180" s="257">
        <v>124</v>
      </c>
      <c r="E2180" s="257">
        <v>138</v>
      </c>
    </row>
    <row r="2181" spans="1:5" s="257" customFormat="1" ht="13.5">
      <c r="A2181" s="280" t="s">
        <v>347</v>
      </c>
      <c r="B2181" s="257">
        <v>71</v>
      </c>
      <c r="C2181" s="257">
        <v>191</v>
      </c>
      <c r="D2181" s="257">
        <v>101</v>
      </c>
      <c r="E2181" s="257">
        <v>90</v>
      </c>
    </row>
    <row r="2182" spans="1:5" s="257" customFormat="1" ht="13.5">
      <c r="A2182" s="280" t="s">
        <v>348</v>
      </c>
      <c r="B2182" s="257">
        <v>83</v>
      </c>
      <c r="C2182" s="257">
        <v>277</v>
      </c>
      <c r="D2182" s="257">
        <v>141</v>
      </c>
      <c r="E2182" s="257">
        <v>136</v>
      </c>
    </row>
    <row r="2183" spans="1:5" s="257" customFormat="1" ht="13.5">
      <c r="A2183" s="280" t="s">
        <v>349</v>
      </c>
      <c r="B2183" s="257">
        <v>82</v>
      </c>
      <c r="C2183" s="257">
        <v>263</v>
      </c>
      <c r="D2183" s="257">
        <v>121</v>
      </c>
      <c r="E2183" s="257">
        <v>142</v>
      </c>
    </row>
    <row r="2184" spans="1:5" s="257" customFormat="1" ht="13.5">
      <c r="A2184" s="280" t="s">
        <v>350</v>
      </c>
      <c r="B2184" s="257">
        <v>24</v>
      </c>
      <c r="C2184" s="257">
        <v>37</v>
      </c>
      <c r="D2184" s="257">
        <v>15</v>
      </c>
      <c r="E2184" s="257">
        <v>22</v>
      </c>
    </row>
    <row r="2185" spans="1:5" s="257" customFormat="1" ht="13.5">
      <c r="A2185" s="280" t="s">
        <v>351</v>
      </c>
      <c r="B2185" s="257">
        <v>29</v>
      </c>
      <c r="C2185" s="257">
        <v>54</v>
      </c>
      <c r="D2185" s="257">
        <v>25</v>
      </c>
      <c r="E2185" s="257">
        <v>29</v>
      </c>
    </row>
    <row r="2186" spans="1:5" s="257" customFormat="1" ht="13.5">
      <c r="A2186" s="280" t="s">
        <v>352</v>
      </c>
      <c r="B2186" s="257">
        <v>6</v>
      </c>
      <c r="C2186" s="257">
        <v>20</v>
      </c>
      <c r="D2186" s="257">
        <v>8</v>
      </c>
      <c r="E2186" s="257">
        <v>12</v>
      </c>
    </row>
    <row r="2187" spans="1:5" s="257" customFormat="1" ht="13.5">
      <c r="A2187" s="280" t="s">
        <v>353</v>
      </c>
      <c r="B2187" s="257">
        <v>19</v>
      </c>
      <c r="C2187" s="257">
        <v>30</v>
      </c>
      <c r="D2187" s="257">
        <v>22</v>
      </c>
      <c r="E2187" s="257">
        <v>8</v>
      </c>
    </row>
    <row r="2188" spans="1:5" s="257" customFormat="1" ht="13.5">
      <c r="A2188" s="280" t="s">
        <v>354</v>
      </c>
      <c r="B2188" s="257">
        <v>3</v>
      </c>
      <c r="C2188" s="257">
        <v>15</v>
      </c>
      <c r="D2188" s="257">
        <v>8</v>
      </c>
      <c r="E2188" s="257">
        <v>7</v>
      </c>
    </row>
    <row r="2189" spans="1:5" s="257" customFormat="1" ht="13.5">
      <c r="A2189" s="280" t="s">
        <v>355</v>
      </c>
      <c r="B2189" s="257">
        <v>13</v>
      </c>
      <c r="C2189" s="257">
        <v>40</v>
      </c>
      <c r="D2189" s="257">
        <v>24</v>
      </c>
      <c r="E2189" s="257">
        <v>16</v>
      </c>
    </row>
    <row r="2190" spans="1:5" s="257" customFormat="1" ht="13.5">
      <c r="A2190" s="280" t="s">
        <v>356</v>
      </c>
      <c r="B2190" s="257">
        <v>13</v>
      </c>
      <c r="C2190" s="257">
        <v>29</v>
      </c>
      <c r="D2190" s="257">
        <v>19</v>
      </c>
      <c r="E2190" s="257">
        <v>10</v>
      </c>
    </row>
    <row r="2191" spans="1:5" s="257" customFormat="1" ht="13.5">
      <c r="A2191" s="280" t="s">
        <v>357</v>
      </c>
      <c r="B2191" s="257">
        <v>4</v>
      </c>
      <c r="C2191" s="257">
        <v>11</v>
      </c>
      <c r="D2191" s="257">
        <v>6</v>
      </c>
      <c r="E2191" s="257">
        <v>5</v>
      </c>
    </row>
    <row r="2192" spans="1:5" s="257" customFormat="1" ht="4.5" customHeight="1" thickBot="1">
      <c r="A2192" s="287"/>
      <c r="B2192" s="288"/>
      <c r="C2192" s="289"/>
      <c r="D2192" s="289"/>
      <c r="E2192" s="289"/>
    </row>
    <row r="2193" s="257" customFormat="1" ht="13.5">
      <c r="A2193" s="104"/>
    </row>
    <row r="2194" s="257" customFormat="1" ht="13.5">
      <c r="A2194" s="104"/>
    </row>
    <row r="2195" s="257" customFormat="1" ht="13.5">
      <c r="A2195" s="104"/>
    </row>
    <row r="2196" s="257" customFormat="1" ht="13.5">
      <c r="A2196" s="104"/>
    </row>
    <row r="2197" s="257" customFormat="1" ht="13.5">
      <c r="A2197" s="104"/>
    </row>
    <row r="2198" s="257" customFormat="1" ht="13.5">
      <c r="A2198" s="104"/>
    </row>
    <row r="2199" s="257" customFormat="1" ht="13.5">
      <c r="A2199" s="104"/>
    </row>
    <row r="2200" s="257" customFormat="1" ht="13.5">
      <c r="A2200" s="104"/>
    </row>
    <row r="2201" s="257" customFormat="1" ht="13.5">
      <c r="A2201" s="104"/>
    </row>
    <row r="2202" s="257" customFormat="1" ht="13.5">
      <c r="A2202" s="104"/>
    </row>
    <row r="2203" s="257" customFormat="1" ht="13.5">
      <c r="A2203" s="104"/>
    </row>
    <row r="2204" s="257" customFormat="1" ht="13.5">
      <c r="A2204" s="104"/>
    </row>
    <row r="2205" s="257" customFormat="1" ht="13.5">
      <c r="A2205" s="104"/>
    </row>
    <row r="2206" s="257" customFormat="1" ht="13.5">
      <c r="A2206" s="104"/>
    </row>
    <row r="2207" s="257" customFormat="1" ht="13.5">
      <c r="A2207" s="104"/>
    </row>
    <row r="2208" s="257" customFormat="1" ht="13.5">
      <c r="A2208" s="104"/>
    </row>
    <row r="2209" s="257" customFormat="1" ht="13.5">
      <c r="A2209" s="104"/>
    </row>
    <row r="2210" s="257" customFormat="1" ht="13.5">
      <c r="A2210" s="104"/>
    </row>
    <row r="2211" s="257" customFormat="1" ht="13.5">
      <c r="A2211" s="104"/>
    </row>
    <row r="2212" s="257" customFormat="1" ht="13.5">
      <c r="A2212" s="104"/>
    </row>
    <row r="2213" s="257" customFormat="1" ht="13.5">
      <c r="A2213" s="104"/>
    </row>
    <row r="2214" s="257" customFormat="1" ht="13.5">
      <c r="A2214" s="104"/>
    </row>
    <row r="2215" s="257" customFormat="1" ht="13.5">
      <c r="A2215" s="104"/>
    </row>
    <row r="2216" s="257" customFormat="1" ht="13.5">
      <c r="A2216" s="104"/>
    </row>
    <row r="2217" s="257" customFormat="1" ht="13.5">
      <c r="A2217" s="104"/>
    </row>
    <row r="2218" s="257" customFormat="1" ht="13.5">
      <c r="A2218" s="104"/>
    </row>
    <row r="2219" s="257" customFormat="1" ht="13.5">
      <c r="A2219" s="104"/>
    </row>
    <row r="2220" s="257" customFormat="1" ht="13.5">
      <c r="A2220" s="104"/>
    </row>
    <row r="2221" s="257" customFormat="1" ht="13.5">
      <c r="A2221" s="104"/>
    </row>
    <row r="2222" s="257" customFormat="1" ht="13.5">
      <c r="A2222" s="104"/>
    </row>
    <row r="2223" s="257" customFormat="1" ht="13.5">
      <c r="A2223" s="104"/>
    </row>
    <row r="2224" s="257" customFormat="1" ht="13.5">
      <c r="A2224" s="104"/>
    </row>
    <row r="2225" s="257" customFormat="1" ht="13.5">
      <c r="A2225" s="104"/>
    </row>
    <row r="2226" s="257" customFormat="1" ht="13.5">
      <c r="A2226" s="104"/>
    </row>
    <row r="2227" s="257" customFormat="1" ht="13.5">
      <c r="A2227" s="104"/>
    </row>
    <row r="2228" s="257" customFormat="1" ht="13.5">
      <c r="A2228" s="104"/>
    </row>
    <row r="2229" s="257" customFormat="1" ht="13.5">
      <c r="A2229" s="104"/>
    </row>
    <row r="2230" s="257" customFormat="1" ht="13.5">
      <c r="A2230" s="104"/>
    </row>
    <row r="2231" s="257" customFormat="1" ht="13.5">
      <c r="A2231" s="104"/>
    </row>
    <row r="2232" s="257" customFormat="1" ht="13.5">
      <c r="A2232" s="104"/>
    </row>
    <row r="2233" s="257" customFormat="1" ht="13.5">
      <c r="A2233" s="104"/>
    </row>
    <row r="2234" s="257" customFormat="1" ht="13.5">
      <c r="A2234" s="104"/>
    </row>
    <row r="2235" s="257" customFormat="1" ht="13.5">
      <c r="A2235" s="104"/>
    </row>
    <row r="2236" s="257" customFormat="1" ht="13.5">
      <c r="A2236" s="104"/>
    </row>
    <row r="2237" s="257" customFormat="1" ht="13.5">
      <c r="A2237" s="104"/>
    </row>
    <row r="2238" s="257" customFormat="1" ht="13.5">
      <c r="A2238" s="104"/>
    </row>
    <row r="2239" s="257" customFormat="1" ht="13.5">
      <c r="A2239" s="104"/>
    </row>
    <row r="2240" s="257" customFormat="1" ht="13.5">
      <c r="A2240" s="104"/>
    </row>
    <row r="2241" s="257" customFormat="1" ht="13.5">
      <c r="A2241" s="104"/>
    </row>
    <row r="2242" s="257" customFormat="1" ht="13.5">
      <c r="A2242" s="104"/>
    </row>
    <row r="2243" s="257" customFormat="1" ht="13.5">
      <c r="A2243" s="104"/>
    </row>
    <row r="2244" s="257" customFormat="1" ht="13.5">
      <c r="A2244" s="104"/>
    </row>
    <row r="2245" s="257" customFormat="1" ht="13.5">
      <c r="A2245" s="104"/>
    </row>
    <row r="2246" s="257" customFormat="1" ht="13.5">
      <c r="A2246" s="104"/>
    </row>
    <row r="2247" s="257" customFormat="1" ht="13.5">
      <c r="A2247" s="104"/>
    </row>
    <row r="2248" s="257" customFormat="1" ht="13.5">
      <c r="A2248" s="104"/>
    </row>
    <row r="2249" s="257" customFormat="1" ht="13.5">
      <c r="A2249" s="104"/>
    </row>
    <row r="2250" s="257" customFormat="1" ht="13.5">
      <c r="A2250" s="104"/>
    </row>
    <row r="2251" s="257" customFormat="1" ht="13.5">
      <c r="A2251" s="104"/>
    </row>
    <row r="2252" s="257" customFormat="1" ht="13.5">
      <c r="A2252" s="104"/>
    </row>
    <row r="2253" s="257" customFormat="1" ht="13.5">
      <c r="A2253" s="104"/>
    </row>
    <row r="2254" s="257" customFormat="1" ht="13.5">
      <c r="A2254" s="104"/>
    </row>
    <row r="2255" s="257" customFormat="1" ht="13.5">
      <c r="A2255" s="104"/>
    </row>
    <row r="2256" s="257" customFormat="1" ht="13.5">
      <c r="A2256" s="104"/>
    </row>
    <row r="2257" s="257" customFormat="1" ht="13.5">
      <c r="A2257" s="104"/>
    </row>
    <row r="2258" s="257" customFormat="1" ht="13.5">
      <c r="A2258" s="104"/>
    </row>
    <row r="2259" s="257" customFormat="1" ht="13.5">
      <c r="A2259" s="104"/>
    </row>
    <row r="2260" s="257" customFormat="1" ht="13.5">
      <c r="A2260" s="104"/>
    </row>
    <row r="2261" s="257" customFormat="1" ht="13.5">
      <c r="A2261" s="104"/>
    </row>
    <row r="2262" s="257" customFormat="1" ht="13.5">
      <c r="A2262" s="104"/>
    </row>
    <row r="2263" s="257" customFormat="1" ht="13.5">
      <c r="A2263" s="104"/>
    </row>
    <row r="2264" s="257" customFormat="1" ht="13.5">
      <c r="A2264" s="104"/>
    </row>
    <row r="2265" s="257" customFormat="1" ht="13.5">
      <c r="A2265" s="104"/>
    </row>
    <row r="2266" s="257" customFormat="1" ht="13.5">
      <c r="A2266" s="104"/>
    </row>
    <row r="2267" s="257" customFormat="1" ht="13.5">
      <c r="A2267" s="104"/>
    </row>
    <row r="2268" s="257" customFormat="1" ht="13.5">
      <c r="A2268" s="104"/>
    </row>
    <row r="2269" s="257" customFormat="1" ht="13.5">
      <c r="A2269" s="104"/>
    </row>
    <row r="2270" s="257" customFormat="1" ht="13.5">
      <c r="A2270" s="104"/>
    </row>
    <row r="2271" s="257" customFormat="1" ht="13.5">
      <c r="A2271" s="104"/>
    </row>
    <row r="2272" s="257" customFormat="1" ht="13.5">
      <c r="A2272" s="104"/>
    </row>
    <row r="2273" s="257" customFormat="1" ht="13.5">
      <c r="A2273" s="104"/>
    </row>
    <row r="2274" s="257" customFormat="1" ht="13.5">
      <c r="A2274" s="104"/>
    </row>
    <row r="2275" s="257" customFormat="1" ht="13.5">
      <c r="A2275" s="104"/>
    </row>
    <row r="2276" s="257" customFormat="1" ht="13.5">
      <c r="A2276" s="104"/>
    </row>
    <row r="2277" s="257" customFormat="1" ht="13.5">
      <c r="A2277" s="104"/>
    </row>
    <row r="2278" s="257" customFormat="1" ht="13.5">
      <c r="A2278" s="104"/>
    </row>
    <row r="2279" s="257" customFormat="1" ht="13.5">
      <c r="A2279" s="104"/>
    </row>
    <row r="2280" s="257" customFormat="1" ht="13.5">
      <c r="A2280" s="104"/>
    </row>
    <row r="2281" s="257" customFormat="1" ht="13.5">
      <c r="A2281" s="104"/>
    </row>
    <row r="2282" s="257" customFormat="1" ht="13.5">
      <c r="A2282" s="104"/>
    </row>
    <row r="2283" s="257" customFormat="1" ht="13.5">
      <c r="A2283" s="104"/>
    </row>
    <row r="2284" s="257" customFormat="1" ht="13.5">
      <c r="A2284" s="104"/>
    </row>
    <row r="2285" s="257" customFormat="1" ht="13.5">
      <c r="A2285" s="104"/>
    </row>
    <row r="2286" s="257" customFormat="1" ht="13.5">
      <c r="A2286" s="104"/>
    </row>
    <row r="2287" s="257" customFormat="1" ht="13.5">
      <c r="A2287" s="104"/>
    </row>
    <row r="2288" s="257" customFormat="1" ht="13.5">
      <c r="A2288" s="104"/>
    </row>
    <row r="2289" s="257" customFormat="1" ht="13.5">
      <c r="A2289" s="104"/>
    </row>
    <row r="2290" s="257" customFormat="1" ht="13.5">
      <c r="A2290" s="104"/>
    </row>
    <row r="2291" s="257" customFormat="1" ht="13.5">
      <c r="A2291" s="104"/>
    </row>
    <row r="2292" s="257" customFormat="1" ht="13.5">
      <c r="A2292" s="104"/>
    </row>
    <row r="2293" s="257" customFormat="1" ht="13.5">
      <c r="A2293" s="104"/>
    </row>
    <row r="2294" s="257" customFormat="1" ht="13.5">
      <c r="A2294" s="104"/>
    </row>
    <row r="2295" s="257" customFormat="1" ht="13.5">
      <c r="A2295" s="104"/>
    </row>
    <row r="2296" s="257" customFormat="1" ht="13.5">
      <c r="A2296" s="104"/>
    </row>
    <row r="2297" s="257" customFormat="1" ht="13.5">
      <c r="A2297" s="104"/>
    </row>
    <row r="2298" s="257" customFormat="1" ht="13.5">
      <c r="A2298" s="104"/>
    </row>
    <row r="2299" s="257" customFormat="1" ht="13.5">
      <c r="A2299" s="104"/>
    </row>
    <row r="2300" s="257" customFormat="1" ht="13.5">
      <c r="A2300" s="104"/>
    </row>
    <row r="2301" s="257" customFormat="1" ht="13.5">
      <c r="A2301" s="104"/>
    </row>
    <row r="2302" s="257" customFormat="1" ht="13.5">
      <c r="A2302" s="104"/>
    </row>
    <row r="2303" s="257" customFormat="1" ht="13.5">
      <c r="A2303" s="104"/>
    </row>
    <row r="2304" s="257" customFormat="1" ht="13.5">
      <c r="A2304" s="104"/>
    </row>
    <row r="2305" s="257" customFormat="1" ht="13.5">
      <c r="A2305" s="104"/>
    </row>
    <row r="2306" s="257" customFormat="1" ht="13.5">
      <c r="A2306" s="104"/>
    </row>
    <row r="2307" s="257" customFormat="1" ht="13.5">
      <c r="A2307" s="104"/>
    </row>
    <row r="2308" s="257" customFormat="1" ht="13.5">
      <c r="A2308" s="104"/>
    </row>
    <row r="2309" s="257" customFormat="1" ht="13.5">
      <c r="A2309" s="104"/>
    </row>
    <row r="2310" s="257" customFormat="1" ht="13.5">
      <c r="A2310" s="104"/>
    </row>
    <row r="2311" s="257" customFormat="1" ht="13.5">
      <c r="A2311" s="104"/>
    </row>
    <row r="2312" s="257" customFormat="1" ht="13.5">
      <c r="A2312" s="104"/>
    </row>
    <row r="2313" s="257" customFormat="1" ht="13.5">
      <c r="A2313" s="104"/>
    </row>
    <row r="2314" s="257" customFormat="1" ht="13.5">
      <c r="A2314" s="104"/>
    </row>
    <row r="2315" s="257" customFormat="1" ht="13.5">
      <c r="A2315" s="104"/>
    </row>
    <row r="2316" s="257" customFormat="1" ht="13.5">
      <c r="A2316" s="104"/>
    </row>
    <row r="2317" s="257" customFormat="1" ht="13.5">
      <c r="A2317" s="104"/>
    </row>
    <row r="2318" s="257" customFormat="1" ht="13.5">
      <c r="A2318" s="104"/>
    </row>
    <row r="2319" s="257" customFormat="1" ht="13.5">
      <c r="A2319" s="104"/>
    </row>
    <row r="2320" s="257" customFormat="1" ht="13.5">
      <c r="A2320" s="104"/>
    </row>
    <row r="2321" s="257" customFormat="1" ht="13.5">
      <c r="A2321" s="104"/>
    </row>
    <row r="2322" s="257" customFormat="1" ht="13.5">
      <c r="A2322" s="104"/>
    </row>
    <row r="2323" s="257" customFormat="1" ht="13.5">
      <c r="A2323" s="104"/>
    </row>
    <row r="2324" s="257" customFormat="1" ht="13.5">
      <c r="A2324" s="104"/>
    </row>
    <row r="2325" s="257" customFormat="1" ht="13.5">
      <c r="A2325" s="104"/>
    </row>
    <row r="2326" s="257" customFormat="1" ht="13.5">
      <c r="A2326" s="104"/>
    </row>
    <row r="2327" s="257" customFormat="1" ht="13.5">
      <c r="A2327" s="104"/>
    </row>
    <row r="2328" s="257" customFormat="1" ht="13.5">
      <c r="A2328" s="104"/>
    </row>
    <row r="2329" s="257" customFormat="1" ht="13.5">
      <c r="A2329" s="104"/>
    </row>
    <row r="2330" s="257" customFormat="1" ht="13.5">
      <c r="A2330" s="104"/>
    </row>
    <row r="2331" s="257" customFormat="1" ht="13.5">
      <c r="A2331" s="104"/>
    </row>
    <row r="2332" s="257" customFormat="1" ht="13.5">
      <c r="A2332" s="104"/>
    </row>
    <row r="2333" s="257" customFormat="1" ht="13.5">
      <c r="A2333" s="104"/>
    </row>
    <row r="2334" s="257" customFormat="1" ht="13.5">
      <c r="A2334" s="104"/>
    </row>
    <row r="2335" s="257" customFormat="1" ht="13.5">
      <c r="A2335" s="104"/>
    </row>
    <row r="2336" s="257" customFormat="1" ht="13.5">
      <c r="A2336" s="104"/>
    </row>
    <row r="2337" s="257" customFormat="1" ht="13.5">
      <c r="A2337" s="104"/>
    </row>
    <row r="2338" s="257" customFormat="1" ht="13.5">
      <c r="A2338" s="104"/>
    </row>
    <row r="2339" s="257" customFormat="1" ht="13.5">
      <c r="A2339" s="104"/>
    </row>
    <row r="2340" s="257" customFormat="1" ht="13.5">
      <c r="A2340" s="104"/>
    </row>
    <row r="2341" s="257" customFormat="1" ht="13.5">
      <c r="A2341" s="104"/>
    </row>
    <row r="2342" s="257" customFormat="1" ht="13.5">
      <c r="A2342" s="104"/>
    </row>
    <row r="2343" s="257" customFormat="1" ht="13.5">
      <c r="A2343" s="104"/>
    </row>
    <row r="2344" s="257" customFormat="1" ht="13.5">
      <c r="A2344" s="104"/>
    </row>
    <row r="2345" s="257" customFormat="1" ht="13.5">
      <c r="A2345" s="104"/>
    </row>
    <row r="2346" s="257" customFormat="1" ht="13.5">
      <c r="A2346" s="104"/>
    </row>
    <row r="2347" s="257" customFormat="1" ht="13.5">
      <c r="A2347" s="104"/>
    </row>
    <row r="2348" s="257" customFormat="1" ht="13.5">
      <c r="A2348" s="104"/>
    </row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1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0.37109375" style="3" customWidth="1"/>
    <col min="2" max="2" width="18.125" style="3" customWidth="1"/>
    <col min="3" max="3" width="0.5" style="3" customWidth="1"/>
    <col min="4" max="15" width="6.375" style="3" customWidth="1"/>
    <col min="16" max="16384" width="9.00390625" style="3" customWidth="1"/>
  </cols>
  <sheetData>
    <row r="1" spans="1:15" s="182" customFormat="1" ht="19.5" customHeight="1">
      <c r="A1" s="374" t="s">
        <v>2550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s="85" customFormat="1" ht="16.5" customHeight="1" thickBot="1">
      <c r="A2" s="37"/>
      <c r="B2" s="37" t="s">
        <v>1092</v>
      </c>
      <c r="C2" s="37"/>
      <c r="D2" s="37"/>
      <c r="E2" s="37"/>
      <c r="F2" s="37"/>
      <c r="G2" s="83" t="s">
        <v>1093</v>
      </c>
      <c r="H2" s="37"/>
      <c r="I2" s="83"/>
      <c r="J2" s="83"/>
      <c r="K2" s="83"/>
      <c r="L2" s="339" t="s">
        <v>1037</v>
      </c>
      <c r="M2" s="339"/>
      <c r="N2" s="339"/>
      <c r="O2" s="339"/>
    </row>
    <row r="3" spans="1:15" s="85" customFormat="1" ht="16.5" customHeight="1">
      <c r="A3" s="375"/>
      <c r="B3" s="375" t="s">
        <v>691</v>
      </c>
      <c r="C3" s="377"/>
      <c r="D3" s="362" t="s">
        <v>692</v>
      </c>
      <c r="E3" s="372"/>
      <c r="F3" s="363"/>
      <c r="G3" s="362" t="s">
        <v>1017</v>
      </c>
      <c r="H3" s="372"/>
      <c r="I3" s="363"/>
      <c r="J3" s="362" t="s">
        <v>810</v>
      </c>
      <c r="K3" s="372"/>
      <c r="L3" s="363"/>
      <c r="M3" s="362" t="s">
        <v>2508</v>
      </c>
      <c r="N3" s="372"/>
      <c r="O3" s="372"/>
    </row>
    <row r="4" spans="1:15" s="85" customFormat="1" ht="16.5" customHeight="1">
      <c r="A4" s="376"/>
      <c r="B4" s="376"/>
      <c r="C4" s="378"/>
      <c r="D4" s="169" t="s">
        <v>684</v>
      </c>
      <c r="E4" s="169" t="s">
        <v>892</v>
      </c>
      <c r="F4" s="170" t="s">
        <v>893</v>
      </c>
      <c r="G4" s="169" t="s">
        <v>684</v>
      </c>
      <c r="H4" s="169" t="s">
        <v>892</v>
      </c>
      <c r="I4" s="170" t="s">
        <v>893</v>
      </c>
      <c r="J4" s="169" t="s">
        <v>684</v>
      </c>
      <c r="K4" s="169" t="s">
        <v>892</v>
      </c>
      <c r="L4" s="170" t="s">
        <v>893</v>
      </c>
      <c r="M4" s="169" t="s">
        <v>684</v>
      </c>
      <c r="N4" s="169" t="s">
        <v>892</v>
      </c>
      <c r="O4" s="170" t="s">
        <v>893</v>
      </c>
    </row>
    <row r="5" spans="1:15" s="181" customFormat="1" ht="10.5" customHeight="1">
      <c r="A5" s="171"/>
      <c r="B5" s="172"/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6" s="222" customFormat="1" ht="19.5" customHeight="1">
      <c r="A6" s="223"/>
      <c r="B6" s="139" t="s">
        <v>891</v>
      </c>
      <c r="C6" s="224"/>
      <c r="D6" s="221">
        <v>8971</v>
      </c>
      <c r="E6" s="221">
        <v>2912</v>
      </c>
      <c r="F6" s="221">
        <v>6059</v>
      </c>
      <c r="G6" s="221">
        <v>8781</v>
      </c>
      <c r="H6" s="221">
        <v>2895</v>
      </c>
      <c r="I6" s="221">
        <v>5886</v>
      </c>
      <c r="J6" s="221">
        <v>8687</v>
      </c>
      <c r="K6" s="221">
        <v>2897</v>
      </c>
      <c r="L6" s="221">
        <v>5790</v>
      </c>
      <c r="M6" s="221">
        <f>M8+M38+M42+M102+M58+M83+M107</f>
        <v>8651</v>
      </c>
      <c r="N6" s="221">
        <f>N8+N38+N42+N102+N58+N83+N107</f>
        <v>2920</v>
      </c>
      <c r="O6" s="221">
        <f>O8+O38+O42+O102+O58+O83+O107</f>
        <v>5731</v>
      </c>
      <c r="P6" s="80"/>
    </row>
    <row r="7" spans="1:16" s="180" customFormat="1" ht="10.5" customHeight="1">
      <c r="A7" s="175"/>
      <c r="B7" s="146"/>
      <c r="C7" s="177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85"/>
    </row>
    <row r="8" spans="1:16" s="222" customFormat="1" ht="18" customHeight="1">
      <c r="A8" s="223"/>
      <c r="B8" s="139" t="s">
        <v>1393</v>
      </c>
      <c r="C8" s="224"/>
      <c r="D8" s="221">
        <v>8153</v>
      </c>
      <c r="E8" s="221">
        <v>2466</v>
      </c>
      <c r="F8" s="221">
        <v>5687</v>
      </c>
      <c r="G8" s="221">
        <v>8026</v>
      </c>
      <c r="H8" s="221">
        <v>2470</v>
      </c>
      <c r="I8" s="221">
        <v>5556</v>
      </c>
      <c r="J8" s="221">
        <v>7922</v>
      </c>
      <c r="K8" s="221">
        <v>2460</v>
      </c>
      <c r="L8" s="221">
        <v>5462</v>
      </c>
      <c r="M8" s="221">
        <f>SUM(M9:M36)</f>
        <v>7936</v>
      </c>
      <c r="N8" s="221">
        <f>SUM(N9:N36)</f>
        <v>2524</v>
      </c>
      <c r="O8" s="221">
        <f>SUM(O9:O36)</f>
        <v>5412</v>
      </c>
      <c r="P8" s="80"/>
    </row>
    <row r="9" spans="1:16" s="180" customFormat="1" ht="16.5" customHeight="1">
      <c r="A9" s="175"/>
      <c r="B9" s="146" t="s">
        <v>1394</v>
      </c>
      <c r="C9" s="177"/>
      <c r="D9" s="193" t="s">
        <v>498</v>
      </c>
      <c r="E9" s="193" t="s">
        <v>498</v>
      </c>
      <c r="F9" s="193" t="s">
        <v>498</v>
      </c>
      <c r="G9" s="193">
        <v>2</v>
      </c>
      <c r="H9" s="193">
        <v>1</v>
      </c>
      <c r="I9" s="193">
        <v>1</v>
      </c>
      <c r="J9" s="193">
        <v>1</v>
      </c>
      <c r="K9" s="193">
        <v>1</v>
      </c>
      <c r="L9" s="193" t="s">
        <v>498</v>
      </c>
      <c r="M9" s="240" t="s">
        <v>498</v>
      </c>
      <c r="N9" s="193" t="s">
        <v>498</v>
      </c>
      <c r="O9" s="193" t="s">
        <v>498</v>
      </c>
      <c r="P9" s="85"/>
    </row>
    <row r="10" spans="1:16" s="180" customFormat="1" ht="16.5" customHeight="1">
      <c r="A10" s="175"/>
      <c r="B10" s="146" t="s">
        <v>409</v>
      </c>
      <c r="C10" s="177"/>
      <c r="D10" s="193" t="s">
        <v>498</v>
      </c>
      <c r="E10" s="193" t="s">
        <v>498</v>
      </c>
      <c r="F10" s="193" t="s">
        <v>498</v>
      </c>
      <c r="G10" s="193">
        <v>1</v>
      </c>
      <c r="H10" s="193">
        <v>1</v>
      </c>
      <c r="I10" s="193" t="s">
        <v>498</v>
      </c>
      <c r="J10" s="193">
        <v>1</v>
      </c>
      <c r="K10" s="193">
        <v>1</v>
      </c>
      <c r="L10" s="193" t="s">
        <v>498</v>
      </c>
      <c r="M10" s="240" t="s">
        <v>498</v>
      </c>
      <c r="N10" s="193" t="s">
        <v>498</v>
      </c>
      <c r="O10" s="193" t="s">
        <v>498</v>
      </c>
      <c r="P10" s="85"/>
    </row>
    <row r="11" spans="1:16" s="180" customFormat="1" ht="16.5" customHeight="1">
      <c r="A11" s="175"/>
      <c r="B11" s="146" t="s">
        <v>410</v>
      </c>
      <c r="C11" s="177"/>
      <c r="D11" s="193" t="s">
        <v>498</v>
      </c>
      <c r="E11" s="193" t="s">
        <v>498</v>
      </c>
      <c r="F11" s="193" t="s">
        <v>498</v>
      </c>
      <c r="G11" s="193">
        <v>1</v>
      </c>
      <c r="H11" s="193">
        <v>1</v>
      </c>
      <c r="I11" s="193" t="s">
        <v>498</v>
      </c>
      <c r="J11" s="193" t="s">
        <v>498</v>
      </c>
      <c r="K11" s="193" t="s">
        <v>498</v>
      </c>
      <c r="L11" s="193" t="s">
        <v>498</v>
      </c>
      <c r="M11" s="193" t="s">
        <v>498</v>
      </c>
      <c r="N11" s="193" t="s">
        <v>498</v>
      </c>
      <c r="O11" s="193" t="s">
        <v>498</v>
      </c>
      <c r="P11" s="85"/>
    </row>
    <row r="12" spans="1:16" s="180" customFormat="1" ht="16.5" customHeight="1">
      <c r="A12" s="175"/>
      <c r="B12" s="146" t="s">
        <v>411</v>
      </c>
      <c r="C12" s="177"/>
      <c r="D12" s="193" t="s">
        <v>498</v>
      </c>
      <c r="E12" s="193" t="s">
        <v>498</v>
      </c>
      <c r="F12" s="193" t="s">
        <v>498</v>
      </c>
      <c r="G12" s="193">
        <v>1</v>
      </c>
      <c r="H12" s="193">
        <v>1</v>
      </c>
      <c r="I12" s="193" t="s">
        <v>498</v>
      </c>
      <c r="J12" s="193">
        <v>4</v>
      </c>
      <c r="K12" s="193">
        <v>1</v>
      </c>
      <c r="L12" s="193">
        <v>3</v>
      </c>
      <c r="M12" s="240" t="s">
        <v>498</v>
      </c>
      <c r="N12" s="193" t="s">
        <v>498</v>
      </c>
      <c r="O12" s="193" t="s">
        <v>498</v>
      </c>
      <c r="P12" s="85"/>
    </row>
    <row r="13" spans="1:16" s="180" customFormat="1" ht="16.5" customHeight="1">
      <c r="A13" s="175"/>
      <c r="B13" s="146" t="s">
        <v>1395</v>
      </c>
      <c r="C13" s="177"/>
      <c r="D13" s="193">
        <v>21</v>
      </c>
      <c r="E13" s="193">
        <v>18</v>
      </c>
      <c r="F13" s="193">
        <v>3</v>
      </c>
      <c r="G13" s="193">
        <v>15</v>
      </c>
      <c r="H13" s="193">
        <v>14</v>
      </c>
      <c r="I13" s="193">
        <v>1</v>
      </c>
      <c r="J13" s="193">
        <v>13</v>
      </c>
      <c r="K13" s="193">
        <v>12</v>
      </c>
      <c r="L13" s="193">
        <v>1</v>
      </c>
      <c r="M13" s="240">
        <v>10</v>
      </c>
      <c r="N13" s="193">
        <v>9</v>
      </c>
      <c r="O13" s="193">
        <v>1</v>
      </c>
      <c r="P13" s="85"/>
    </row>
    <row r="14" spans="1:16" s="180" customFormat="1" ht="16.5" customHeight="1">
      <c r="A14" s="175"/>
      <c r="B14" s="146" t="s">
        <v>1396</v>
      </c>
      <c r="C14" s="177"/>
      <c r="D14" s="193">
        <v>23</v>
      </c>
      <c r="E14" s="193">
        <v>17</v>
      </c>
      <c r="F14" s="193">
        <v>6</v>
      </c>
      <c r="G14" s="193">
        <v>16</v>
      </c>
      <c r="H14" s="193">
        <v>14</v>
      </c>
      <c r="I14" s="193">
        <v>2</v>
      </c>
      <c r="J14" s="193">
        <v>21</v>
      </c>
      <c r="K14" s="193">
        <v>18</v>
      </c>
      <c r="L14" s="193">
        <v>3</v>
      </c>
      <c r="M14" s="240">
        <v>24</v>
      </c>
      <c r="N14" s="193">
        <v>21</v>
      </c>
      <c r="O14" s="193">
        <v>3</v>
      </c>
      <c r="P14" s="85"/>
    </row>
    <row r="15" spans="1:16" s="180" customFormat="1" ht="16.5" customHeight="1">
      <c r="A15" s="175"/>
      <c r="B15" s="146" t="s">
        <v>1397</v>
      </c>
      <c r="C15" s="177"/>
      <c r="D15" s="193">
        <v>69</v>
      </c>
      <c r="E15" s="193">
        <v>40</v>
      </c>
      <c r="F15" s="193">
        <v>29</v>
      </c>
      <c r="G15" s="193">
        <v>85</v>
      </c>
      <c r="H15" s="193">
        <v>45</v>
      </c>
      <c r="I15" s="193">
        <v>40</v>
      </c>
      <c r="J15" s="193">
        <v>91</v>
      </c>
      <c r="K15" s="193">
        <v>51</v>
      </c>
      <c r="L15" s="193">
        <v>40</v>
      </c>
      <c r="M15" s="240">
        <v>88</v>
      </c>
      <c r="N15" s="193">
        <v>48</v>
      </c>
      <c r="O15" s="193">
        <v>40</v>
      </c>
      <c r="P15" s="85"/>
    </row>
    <row r="16" spans="1:16" s="180" customFormat="1" ht="16.5" customHeight="1">
      <c r="A16" s="175"/>
      <c r="B16" s="146" t="s">
        <v>1398</v>
      </c>
      <c r="C16" s="177"/>
      <c r="D16" s="193">
        <v>1</v>
      </c>
      <c r="E16" s="193" t="s">
        <v>498</v>
      </c>
      <c r="F16" s="193">
        <v>1</v>
      </c>
      <c r="G16" s="193">
        <v>2</v>
      </c>
      <c r="H16" s="193" t="s">
        <v>498</v>
      </c>
      <c r="I16" s="193">
        <v>2</v>
      </c>
      <c r="J16" s="193" t="s">
        <v>498</v>
      </c>
      <c r="K16" s="193" t="s">
        <v>498</v>
      </c>
      <c r="L16" s="193" t="s">
        <v>498</v>
      </c>
      <c r="M16" s="193" t="s">
        <v>2553</v>
      </c>
      <c r="N16" s="193" t="s">
        <v>2513</v>
      </c>
      <c r="O16" s="193" t="s">
        <v>2513</v>
      </c>
      <c r="P16" s="85"/>
    </row>
    <row r="17" spans="1:16" s="180" customFormat="1" ht="16.5" customHeight="1">
      <c r="A17" s="175"/>
      <c r="B17" s="146" t="s">
        <v>2552</v>
      </c>
      <c r="C17" s="177"/>
      <c r="D17" s="193">
        <v>1584</v>
      </c>
      <c r="E17" s="193">
        <v>775</v>
      </c>
      <c r="F17" s="193">
        <v>809</v>
      </c>
      <c r="G17" s="193">
        <v>1550</v>
      </c>
      <c r="H17" s="193">
        <v>752</v>
      </c>
      <c r="I17" s="193">
        <v>798</v>
      </c>
      <c r="J17" s="193">
        <v>1537</v>
      </c>
      <c r="K17" s="193">
        <v>741</v>
      </c>
      <c r="L17" s="193">
        <v>796</v>
      </c>
      <c r="M17" s="193">
        <v>1500</v>
      </c>
      <c r="N17" s="193">
        <v>731</v>
      </c>
      <c r="O17" s="193">
        <v>769</v>
      </c>
      <c r="P17" s="85"/>
    </row>
    <row r="18" spans="1:16" s="180" customFormat="1" ht="16.5" customHeight="1">
      <c r="A18" s="175"/>
      <c r="B18" s="146" t="s">
        <v>1399</v>
      </c>
      <c r="C18" s="177"/>
      <c r="D18" s="193">
        <v>1</v>
      </c>
      <c r="E18" s="193">
        <v>1</v>
      </c>
      <c r="F18" s="193" t="s">
        <v>498</v>
      </c>
      <c r="G18" s="193">
        <v>2</v>
      </c>
      <c r="H18" s="193">
        <v>1</v>
      </c>
      <c r="I18" s="193">
        <v>1</v>
      </c>
      <c r="J18" s="193">
        <v>13</v>
      </c>
      <c r="K18" s="193">
        <v>1</v>
      </c>
      <c r="L18" s="193">
        <v>12</v>
      </c>
      <c r="M18" s="240">
        <v>11</v>
      </c>
      <c r="N18" s="193" t="s">
        <v>2544</v>
      </c>
      <c r="O18" s="193">
        <v>11</v>
      </c>
      <c r="P18" s="85"/>
    </row>
    <row r="19" spans="1:16" s="180" customFormat="1" ht="16.5" customHeight="1">
      <c r="A19" s="175"/>
      <c r="B19" s="146" t="s">
        <v>1400</v>
      </c>
      <c r="C19" s="177"/>
      <c r="D19" s="193">
        <v>5</v>
      </c>
      <c r="E19" s="193">
        <v>4</v>
      </c>
      <c r="F19" s="193">
        <v>1</v>
      </c>
      <c r="G19" s="193">
        <v>5</v>
      </c>
      <c r="H19" s="193">
        <v>4</v>
      </c>
      <c r="I19" s="193">
        <v>1</v>
      </c>
      <c r="J19" s="193">
        <v>1</v>
      </c>
      <c r="K19" s="193">
        <v>1</v>
      </c>
      <c r="L19" s="193" t="s">
        <v>498</v>
      </c>
      <c r="M19" s="240" t="s">
        <v>2543</v>
      </c>
      <c r="N19" s="240" t="s">
        <v>2543</v>
      </c>
      <c r="O19" s="240" t="s">
        <v>2513</v>
      </c>
      <c r="P19" s="85"/>
    </row>
    <row r="20" spans="1:16" s="180" customFormat="1" ht="16.5" customHeight="1">
      <c r="A20" s="175"/>
      <c r="B20" s="146" t="s">
        <v>1401</v>
      </c>
      <c r="C20" s="177"/>
      <c r="D20" s="193">
        <v>2</v>
      </c>
      <c r="E20" s="193" t="s">
        <v>498</v>
      </c>
      <c r="F20" s="193">
        <v>2</v>
      </c>
      <c r="G20" s="193">
        <v>1</v>
      </c>
      <c r="H20" s="193" t="s">
        <v>498</v>
      </c>
      <c r="I20" s="193">
        <v>1</v>
      </c>
      <c r="J20" s="193" t="s">
        <v>498</v>
      </c>
      <c r="K20" s="193" t="s">
        <v>498</v>
      </c>
      <c r="L20" s="193" t="s">
        <v>498</v>
      </c>
      <c r="M20" s="240">
        <v>2</v>
      </c>
      <c r="N20" s="193" t="s">
        <v>2543</v>
      </c>
      <c r="O20" s="193">
        <v>2</v>
      </c>
      <c r="P20" s="85"/>
    </row>
    <row r="21" spans="1:16" s="180" customFormat="1" ht="16.5" customHeight="1">
      <c r="A21" s="175"/>
      <c r="B21" s="146" t="s">
        <v>1402</v>
      </c>
      <c r="C21" s="177"/>
      <c r="D21" s="193">
        <v>20</v>
      </c>
      <c r="E21" s="193">
        <v>17</v>
      </c>
      <c r="F21" s="193">
        <v>3</v>
      </c>
      <c r="G21" s="193">
        <v>19</v>
      </c>
      <c r="H21" s="193">
        <v>16</v>
      </c>
      <c r="I21" s="193">
        <v>3</v>
      </c>
      <c r="J21" s="193">
        <v>17</v>
      </c>
      <c r="K21" s="193">
        <v>13</v>
      </c>
      <c r="L21" s="193">
        <v>4</v>
      </c>
      <c r="M21" s="240">
        <v>19</v>
      </c>
      <c r="N21" s="193">
        <v>14</v>
      </c>
      <c r="O21" s="193">
        <v>5</v>
      </c>
      <c r="P21" s="85"/>
    </row>
    <row r="22" spans="1:16" s="180" customFormat="1" ht="16.5" customHeight="1">
      <c r="A22" s="175"/>
      <c r="B22" s="146" t="s">
        <v>1403</v>
      </c>
      <c r="C22" s="177"/>
      <c r="D22" s="193">
        <v>27</v>
      </c>
      <c r="E22" s="193">
        <v>11</v>
      </c>
      <c r="F22" s="193">
        <v>16</v>
      </c>
      <c r="G22" s="193">
        <v>28</v>
      </c>
      <c r="H22" s="193">
        <v>7</v>
      </c>
      <c r="I22" s="193">
        <v>21</v>
      </c>
      <c r="J22" s="193">
        <v>20</v>
      </c>
      <c r="K22" s="193">
        <v>5</v>
      </c>
      <c r="L22" s="193">
        <v>15</v>
      </c>
      <c r="M22" s="240">
        <v>34</v>
      </c>
      <c r="N22" s="193">
        <v>12</v>
      </c>
      <c r="O22" s="193">
        <v>22</v>
      </c>
      <c r="P22" s="85"/>
    </row>
    <row r="23" spans="1:16" s="180" customFormat="1" ht="16.5" customHeight="1">
      <c r="A23" s="175"/>
      <c r="B23" s="146" t="s">
        <v>2551</v>
      </c>
      <c r="C23" s="177"/>
      <c r="D23" s="193">
        <v>4183</v>
      </c>
      <c r="E23" s="193">
        <v>969</v>
      </c>
      <c r="F23" s="193">
        <v>3214</v>
      </c>
      <c r="G23" s="193">
        <v>4083</v>
      </c>
      <c r="H23" s="193">
        <v>1009</v>
      </c>
      <c r="I23" s="193">
        <v>3074</v>
      </c>
      <c r="J23" s="193">
        <v>3930</v>
      </c>
      <c r="K23" s="193">
        <v>971</v>
      </c>
      <c r="L23" s="193">
        <v>2959</v>
      </c>
      <c r="M23" s="193">
        <v>3924</v>
      </c>
      <c r="N23" s="193">
        <v>977</v>
      </c>
      <c r="O23" s="193">
        <v>2947</v>
      </c>
      <c r="P23" s="85"/>
    </row>
    <row r="24" spans="1:16" s="180" customFormat="1" ht="16.5" customHeight="1">
      <c r="A24" s="175"/>
      <c r="B24" s="146" t="s">
        <v>1404</v>
      </c>
      <c r="C24" s="177"/>
      <c r="D24" s="193">
        <v>24</v>
      </c>
      <c r="E24" s="193">
        <v>22</v>
      </c>
      <c r="F24" s="193">
        <v>2</v>
      </c>
      <c r="G24" s="193">
        <v>22</v>
      </c>
      <c r="H24" s="193">
        <v>20</v>
      </c>
      <c r="I24" s="193">
        <v>2</v>
      </c>
      <c r="J24" s="193">
        <v>18</v>
      </c>
      <c r="K24" s="193">
        <v>16</v>
      </c>
      <c r="L24" s="193">
        <v>2</v>
      </c>
      <c r="M24" s="240">
        <v>17</v>
      </c>
      <c r="N24" s="193">
        <v>15</v>
      </c>
      <c r="O24" s="193">
        <v>2</v>
      </c>
      <c r="P24" s="85"/>
    </row>
    <row r="25" spans="1:16" s="180" customFormat="1" ht="16.5" customHeight="1">
      <c r="A25" s="175"/>
      <c r="B25" s="146" t="s">
        <v>1405</v>
      </c>
      <c r="C25" s="177"/>
      <c r="D25" s="193">
        <v>67</v>
      </c>
      <c r="E25" s="193">
        <v>47</v>
      </c>
      <c r="F25" s="193">
        <v>20</v>
      </c>
      <c r="G25" s="193">
        <v>73</v>
      </c>
      <c r="H25" s="193">
        <v>50</v>
      </c>
      <c r="I25" s="193">
        <v>23</v>
      </c>
      <c r="J25" s="193">
        <v>117</v>
      </c>
      <c r="K25" s="193">
        <v>82</v>
      </c>
      <c r="L25" s="193">
        <v>35</v>
      </c>
      <c r="M25" s="240">
        <v>191</v>
      </c>
      <c r="N25" s="193">
        <v>139</v>
      </c>
      <c r="O25" s="193">
        <v>52</v>
      </c>
      <c r="P25" s="85"/>
    </row>
    <row r="26" spans="1:16" s="180" customFormat="1" ht="16.5" customHeight="1">
      <c r="A26" s="175"/>
      <c r="B26" s="146" t="s">
        <v>1406</v>
      </c>
      <c r="C26" s="177"/>
      <c r="D26" s="193">
        <v>19</v>
      </c>
      <c r="E26" s="193">
        <v>15</v>
      </c>
      <c r="F26" s="193">
        <v>4</v>
      </c>
      <c r="G26" s="193">
        <v>25</v>
      </c>
      <c r="H26" s="193">
        <v>21</v>
      </c>
      <c r="I26" s="193">
        <v>4</v>
      </c>
      <c r="J26" s="193">
        <v>41</v>
      </c>
      <c r="K26" s="193">
        <v>27</v>
      </c>
      <c r="L26" s="193">
        <v>14</v>
      </c>
      <c r="M26" s="240">
        <v>44</v>
      </c>
      <c r="N26" s="193">
        <v>29</v>
      </c>
      <c r="O26" s="193">
        <v>15</v>
      </c>
      <c r="P26" s="85"/>
    </row>
    <row r="27" spans="1:16" s="180" customFormat="1" ht="16.5" customHeight="1">
      <c r="A27" s="175"/>
      <c r="B27" s="146" t="s">
        <v>1407</v>
      </c>
      <c r="C27" s="177"/>
      <c r="D27" s="193">
        <v>52</v>
      </c>
      <c r="E27" s="193">
        <v>29</v>
      </c>
      <c r="F27" s="193">
        <v>23</v>
      </c>
      <c r="G27" s="193">
        <v>62</v>
      </c>
      <c r="H27" s="193">
        <v>35</v>
      </c>
      <c r="I27" s="193">
        <v>27</v>
      </c>
      <c r="J27" s="193">
        <v>59</v>
      </c>
      <c r="K27" s="193">
        <v>33</v>
      </c>
      <c r="L27" s="193">
        <v>26</v>
      </c>
      <c r="M27" s="240">
        <v>48</v>
      </c>
      <c r="N27" s="193">
        <v>28</v>
      </c>
      <c r="O27" s="193">
        <v>20</v>
      </c>
      <c r="P27" s="85"/>
    </row>
    <row r="28" spans="1:16" s="180" customFormat="1" ht="16.5" customHeight="1">
      <c r="A28" s="175"/>
      <c r="B28" s="146" t="s">
        <v>679</v>
      </c>
      <c r="C28" s="177"/>
      <c r="D28" s="193">
        <v>1</v>
      </c>
      <c r="E28" s="193">
        <v>1</v>
      </c>
      <c r="F28" s="193" t="s">
        <v>498</v>
      </c>
      <c r="G28" s="193">
        <v>1</v>
      </c>
      <c r="H28" s="193">
        <v>1</v>
      </c>
      <c r="I28" s="193" t="s">
        <v>498</v>
      </c>
      <c r="J28" s="193">
        <v>1</v>
      </c>
      <c r="K28" s="193">
        <v>1</v>
      </c>
      <c r="L28" s="193" t="s">
        <v>498</v>
      </c>
      <c r="M28" s="240">
        <v>4</v>
      </c>
      <c r="N28" s="193">
        <v>3</v>
      </c>
      <c r="O28" s="193">
        <v>1</v>
      </c>
      <c r="P28" s="85"/>
    </row>
    <row r="29" spans="1:16" s="180" customFormat="1" ht="16.5" customHeight="1">
      <c r="A29" s="175"/>
      <c r="B29" s="146" t="s">
        <v>1408</v>
      </c>
      <c r="C29" s="177"/>
      <c r="D29" s="193">
        <v>1882</v>
      </c>
      <c r="E29" s="193">
        <v>420</v>
      </c>
      <c r="F29" s="193">
        <v>1462</v>
      </c>
      <c r="G29" s="193">
        <v>1857</v>
      </c>
      <c r="H29" s="193">
        <v>399</v>
      </c>
      <c r="I29" s="193">
        <v>1458</v>
      </c>
      <c r="J29" s="193">
        <v>1859</v>
      </c>
      <c r="K29" s="193">
        <v>411</v>
      </c>
      <c r="L29" s="193">
        <v>1448</v>
      </c>
      <c r="M29" s="193">
        <v>1798</v>
      </c>
      <c r="N29" s="193">
        <v>397</v>
      </c>
      <c r="O29" s="193">
        <v>1401</v>
      </c>
      <c r="P29" s="85"/>
    </row>
    <row r="30" spans="1:16" s="180" customFormat="1" ht="16.5" customHeight="1">
      <c r="A30" s="175"/>
      <c r="B30" s="146" t="s">
        <v>1409</v>
      </c>
      <c r="C30" s="177"/>
      <c r="D30" s="193">
        <v>117</v>
      </c>
      <c r="E30" s="193">
        <v>49</v>
      </c>
      <c r="F30" s="193">
        <v>68</v>
      </c>
      <c r="G30" s="193">
        <v>121</v>
      </c>
      <c r="H30" s="193">
        <v>49</v>
      </c>
      <c r="I30" s="193">
        <v>72</v>
      </c>
      <c r="J30" s="193">
        <v>119</v>
      </c>
      <c r="K30" s="193">
        <v>49</v>
      </c>
      <c r="L30" s="193">
        <v>70</v>
      </c>
      <c r="M30" s="240">
        <v>166</v>
      </c>
      <c r="N30" s="193">
        <v>77</v>
      </c>
      <c r="O30" s="193">
        <v>89</v>
      </c>
      <c r="P30" s="85"/>
    </row>
    <row r="31" spans="1:16" s="180" customFormat="1" ht="16.5" customHeight="1">
      <c r="A31" s="175"/>
      <c r="B31" s="146" t="s">
        <v>1410</v>
      </c>
      <c r="C31" s="177"/>
      <c r="D31" s="193">
        <v>42</v>
      </c>
      <c r="E31" s="193">
        <v>21</v>
      </c>
      <c r="F31" s="193">
        <v>21</v>
      </c>
      <c r="G31" s="193">
        <v>45</v>
      </c>
      <c r="H31" s="193">
        <v>23</v>
      </c>
      <c r="I31" s="193">
        <v>22</v>
      </c>
      <c r="J31" s="193">
        <v>50</v>
      </c>
      <c r="K31" s="193">
        <v>22</v>
      </c>
      <c r="L31" s="193">
        <v>28</v>
      </c>
      <c r="M31" s="240">
        <v>43</v>
      </c>
      <c r="N31" s="193">
        <v>19</v>
      </c>
      <c r="O31" s="193">
        <v>24</v>
      </c>
      <c r="P31" s="85"/>
    </row>
    <row r="32" spans="1:16" s="180" customFormat="1" ht="16.5" customHeight="1">
      <c r="A32" s="175"/>
      <c r="B32" s="146" t="s">
        <v>1411</v>
      </c>
      <c r="C32" s="177"/>
      <c r="D32" s="193">
        <v>7</v>
      </c>
      <c r="E32" s="193">
        <v>5</v>
      </c>
      <c r="F32" s="193">
        <v>2</v>
      </c>
      <c r="G32" s="193">
        <v>4</v>
      </c>
      <c r="H32" s="193">
        <v>3</v>
      </c>
      <c r="I32" s="193">
        <v>1</v>
      </c>
      <c r="J32" s="193">
        <v>1</v>
      </c>
      <c r="K32" s="193" t="s">
        <v>498</v>
      </c>
      <c r="L32" s="193">
        <v>1</v>
      </c>
      <c r="M32" s="240">
        <v>3</v>
      </c>
      <c r="N32" s="193">
        <v>1</v>
      </c>
      <c r="O32" s="193">
        <v>2</v>
      </c>
      <c r="P32" s="85"/>
    </row>
    <row r="33" spans="1:16" s="180" customFormat="1" ht="16.5" customHeight="1">
      <c r="A33" s="175"/>
      <c r="B33" s="146" t="s">
        <v>1412</v>
      </c>
      <c r="C33" s="177"/>
      <c r="D33" s="193">
        <v>1</v>
      </c>
      <c r="E33" s="193">
        <v>1</v>
      </c>
      <c r="F33" s="193" t="s">
        <v>498</v>
      </c>
      <c r="G33" s="193" t="s">
        <v>498</v>
      </c>
      <c r="H33" s="193" t="s">
        <v>498</v>
      </c>
      <c r="I33" s="193" t="s">
        <v>498</v>
      </c>
      <c r="J33" s="240" t="s">
        <v>498</v>
      </c>
      <c r="K33" s="240" t="s">
        <v>498</v>
      </c>
      <c r="L33" s="240" t="s">
        <v>498</v>
      </c>
      <c r="M33" s="240" t="s">
        <v>2543</v>
      </c>
      <c r="N33" s="240" t="s">
        <v>2543</v>
      </c>
      <c r="O33" s="240" t="s">
        <v>2513</v>
      </c>
      <c r="P33" s="85"/>
    </row>
    <row r="34" spans="1:16" s="180" customFormat="1" ht="16.5" customHeight="1">
      <c r="A34" s="175"/>
      <c r="B34" s="146" t="s">
        <v>1413</v>
      </c>
      <c r="C34" s="177"/>
      <c r="D34" s="193">
        <v>3</v>
      </c>
      <c r="E34" s="193">
        <v>2</v>
      </c>
      <c r="F34" s="193">
        <v>1</v>
      </c>
      <c r="G34" s="193">
        <v>4</v>
      </c>
      <c r="H34" s="193">
        <v>2</v>
      </c>
      <c r="I34" s="193">
        <v>2</v>
      </c>
      <c r="J34" s="193">
        <v>6</v>
      </c>
      <c r="K34" s="193">
        <v>2</v>
      </c>
      <c r="L34" s="193">
        <v>4</v>
      </c>
      <c r="M34" s="240">
        <v>7</v>
      </c>
      <c r="N34" s="193">
        <v>2</v>
      </c>
      <c r="O34" s="193">
        <v>5</v>
      </c>
      <c r="P34" s="85"/>
    </row>
    <row r="35" spans="1:16" s="180" customFormat="1" ht="16.5" customHeight="1">
      <c r="A35" s="175"/>
      <c r="B35" s="146" t="s">
        <v>1414</v>
      </c>
      <c r="C35" s="177"/>
      <c r="D35" s="193">
        <v>1</v>
      </c>
      <c r="E35" s="193">
        <v>1</v>
      </c>
      <c r="F35" s="193" t="s">
        <v>498</v>
      </c>
      <c r="G35" s="193" t="s">
        <v>498</v>
      </c>
      <c r="H35" s="193" t="s">
        <v>498</v>
      </c>
      <c r="I35" s="193" t="s">
        <v>498</v>
      </c>
      <c r="J35" s="240" t="s">
        <v>498</v>
      </c>
      <c r="K35" s="240" t="s">
        <v>498</v>
      </c>
      <c r="L35" s="240" t="s">
        <v>498</v>
      </c>
      <c r="M35" s="193">
        <v>1</v>
      </c>
      <c r="N35" s="240">
        <v>1</v>
      </c>
      <c r="O35" s="240" t="s">
        <v>2543</v>
      </c>
      <c r="P35" s="85"/>
    </row>
    <row r="36" spans="1:15" s="85" customFormat="1" ht="16.5" customHeight="1">
      <c r="A36" s="36"/>
      <c r="B36" s="146" t="s">
        <v>1415</v>
      </c>
      <c r="C36" s="147"/>
      <c r="D36" s="193">
        <v>1</v>
      </c>
      <c r="E36" s="193">
        <v>1</v>
      </c>
      <c r="F36" s="193" t="s">
        <v>498</v>
      </c>
      <c r="G36" s="193">
        <v>1</v>
      </c>
      <c r="H36" s="193">
        <v>1</v>
      </c>
      <c r="I36" s="193" t="s">
        <v>498</v>
      </c>
      <c r="J36" s="193">
        <v>2</v>
      </c>
      <c r="K36" s="193">
        <v>1</v>
      </c>
      <c r="L36" s="193">
        <v>1</v>
      </c>
      <c r="M36" s="240">
        <v>2</v>
      </c>
      <c r="N36" s="193">
        <v>1</v>
      </c>
      <c r="O36" s="193">
        <v>1</v>
      </c>
    </row>
    <row r="37" spans="1:16" s="180" customFormat="1" ht="7.5" customHeight="1">
      <c r="A37" s="175"/>
      <c r="B37" s="176"/>
      <c r="C37" s="177"/>
      <c r="D37" s="193"/>
      <c r="E37" s="193"/>
      <c r="F37" s="193"/>
      <c r="G37" s="193"/>
      <c r="H37" s="193"/>
      <c r="I37" s="193"/>
      <c r="J37" s="193"/>
      <c r="K37" s="193"/>
      <c r="L37" s="193"/>
      <c r="M37" s="240"/>
      <c r="N37" s="193"/>
      <c r="O37" s="193"/>
      <c r="P37" s="85"/>
    </row>
    <row r="38" spans="1:16" s="222" customFormat="1" ht="16.5" customHeight="1">
      <c r="A38" s="223"/>
      <c r="B38" s="139" t="s">
        <v>697</v>
      </c>
      <c r="C38" s="224"/>
      <c r="D38" s="221">
        <v>134</v>
      </c>
      <c r="E38" s="221">
        <v>96</v>
      </c>
      <c r="F38" s="221">
        <v>38</v>
      </c>
      <c r="G38" s="221">
        <v>154</v>
      </c>
      <c r="H38" s="221">
        <v>108</v>
      </c>
      <c r="I38" s="221">
        <v>46</v>
      </c>
      <c r="J38" s="221">
        <v>142</v>
      </c>
      <c r="K38" s="221">
        <v>102</v>
      </c>
      <c r="L38" s="221">
        <v>40</v>
      </c>
      <c r="M38" s="221">
        <f>M39+M40</f>
        <v>134</v>
      </c>
      <c r="N38" s="221">
        <f>N39+N40</f>
        <v>95</v>
      </c>
      <c r="O38" s="221">
        <f>O39+O40</f>
        <v>39</v>
      </c>
      <c r="P38" s="80"/>
    </row>
    <row r="39" spans="1:16" s="180" customFormat="1" ht="16.5" customHeight="1">
      <c r="A39" s="175"/>
      <c r="B39" s="146" t="s">
        <v>1416</v>
      </c>
      <c r="C39" s="177"/>
      <c r="D39" s="193">
        <v>28</v>
      </c>
      <c r="E39" s="193">
        <v>24</v>
      </c>
      <c r="F39" s="193">
        <v>4</v>
      </c>
      <c r="G39" s="193">
        <v>38</v>
      </c>
      <c r="H39" s="193">
        <v>29</v>
      </c>
      <c r="I39" s="193">
        <v>9</v>
      </c>
      <c r="J39" s="193">
        <v>26</v>
      </c>
      <c r="K39" s="193">
        <v>20</v>
      </c>
      <c r="L39" s="193">
        <v>6</v>
      </c>
      <c r="M39" s="240">
        <v>28</v>
      </c>
      <c r="N39" s="193">
        <v>22</v>
      </c>
      <c r="O39" s="193">
        <v>6</v>
      </c>
      <c r="P39" s="85"/>
    </row>
    <row r="40" spans="1:16" s="180" customFormat="1" ht="16.5" customHeight="1">
      <c r="A40" s="175"/>
      <c r="B40" s="146" t="s">
        <v>698</v>
      </c>
      <c r="C40" s="177"/>
      <c r="D40" s="193">
        <v>106</v>
      </c>
      <c r="E40" s="193">
        <v>72</v>
      </c>
      <c r="F40" s="193">
        <v>34</v>
      </c>
      <c r="G40" s="193">
        <v>116</v>
      </c>
      <c r="H40" s="193">
        <v>79</v>
      </c>
      <c r="I40" s="193">
        <v>37</v>
      </c>
      <c r="J40" s="193">
        <v>116</v>
      </c>
      <c r="K40" s="193">
        <v>82</v>
      </c>
      <c r="L40" s="193">
        <v>34</v>
      </c>
      <c r="M40" s="240">
        <v>106</v>
      </c>
      <c r="N40" s="193">
        <v>73</v>
      </c>
      <c r="O40" s="193">
        <v>33</v>
      </c>
      <c r="P40" s="85"/>
    </row>
    <row r="41" spans="1:16" s="180" customFormat="1" ht="7.5" customHeight="1">
      <c r="A41" s="175"/>
      <c r="B41" s="146"/>
      <c r="C41" s="177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85"/>
    </row>
    <row r="42" spans="1:16" s="222" customFormat="1" ht="16.5" customHeight="1">
      <c r="A42" s="223"/>
      <c r="B42" s="139" t="s">
        <v>699</v>
      </c>
      <c r="C42" s="224"/>
      <c r="D42" s="221">
        <v>381</v>
      </c>
      <c r="E42" s="221">
        <v>203</v>
      </c>
      <c r="F42" s="221">
        <v>178</v>
      </c>
      <c r="G42" s="221">
        <v>316</v>
      </c>
      <c r="H42" s="221">
        <v>166</v>
      </c>
      <c r="I42" s="221">
        <v>150</v>
      </c>
      <c r="J42" s="221">
        <v>358</v>
      </c>
      <c r="K42" s="221">
        <v>190</v>
      </c>
      <c r="L42" s="221">
        <v>168</v>
      </c>
      <c r="M42" s="221">
        <f>SUM(M43:M56)</f>
        <v>335</v>
      </c>
      <c r="N42" s="221">
        <f>SUM(N43:N56)</f>
        <v>172</v>
      </c>
      <c r="O42" s="221">
        <f>SUM(O43:O56)</f>
        <v>163</v>
      </c>
      <c r="P42" s="80"/>
    </row>
    <row r="43" spans="1:16" s="180" customFormat="1" ht="16.5" customHeight="1">
      <c r="A43" s="175"/>
      <c r="B43" s="146" t="s">
        <v>1417</v>
      </c>
      <c r="C43" s="177"/>
      <c r="D43" s="193">
        <v>2</v>
      </c>
      <c r="E43" s="193" t="s">
        <v>498</v>
      </c>
      <c r="F43" s="193">
        <v>2</v>
      </c>
      <c r="G43" s="193" t="s">
        <v>498</v>
      </c>
      <c r="H43" s="193" t="s">
        <v>498</v>
      </c>
      <c r="I43" s="193" t="s">
        <v>498</v>
      </c>
      <c r="J43" s="240">
        <v>2</v>
      </c>
      <c r="K43" s="240">
        <v>1</v>
      </c>
      <c r="L43" s="240">
        <v>1</v>
      </c>
      <c r="M43" s="240">
        <v>3</v>
      </c>
      <c r="N43" s="240">
        <v>2</v>
      </c>
      <c r="O43" s="240">
        <v>1</v>
      </c>
      <c r="P43" s="85"/>
    </row>
    <row r="44" spans="1:16" s="180" customFormat="1" ht="16.5" customHeight="1">
      <c r="A44" s="175"/>
      <c r="B44" s="146" t="s">
        <v>1418</v>
      </c>
      <c r="C44" s="177"/>
      <c r="D44" s="193">
        <v>1</v>
      </c>
      <c r="E44" s="193">
        <v>1</v>
      </c>
      <c r="F44" s="193" t="s">
        <v>498</v>
      </c>
      <c r="G44" s="193">
        <v>2</v>
      </c>
      <c r="H44" s="193">
        <v>2</v>
      </c>
      <c r="I44" s="193">
        <v>0</v>
      </c>
      <c r="J44" s="193">
        <v>2</v>
      </c>
      <c r="K44" s="193">
        <v>2</v>
      </c>
      <c r="L44" s="193" t="s">
        <v>498</v>
      </c>
      <c r="M44" s="193">
        <v>1</v>
      </c>
      <c r="N44" s="193">
        <v>1</v>
      </c>
      <c r="O44" s="193" t="s">
        <v>2513</v>
      </c>
      <c r="P44" s="85"/>
    </row>
    <row r="45" spans="1:16" s="180" customFormat="1" ht="16.5" customHeight="1">
      <c r="A45" s="175"/>
      <c r="B45" s="146" t="s">
        <v>1419</v>
      </c>
      <c r="C45" s="177"/>
      <c r="D45" s="193">
        <v>1</v>
      </c>
      <c r="E45" s="193" t="s">
        <v>498</v>
      </c>
      <c r="F45" s="193">
        <v>1</v>
      </c>
      <c r="G45" s="193">
        <v>1</v>
      </c>
      <c r="H45" s="193" t="s">
        <v>498</v>
      </c>
      <c r="I45" s="193">
        <v>1</v>
      </c>
      <c r="J45" s="193">
        <v>1</v>
      </c>
      <c r="K45" s="193" t="s">
        <v>498</v>
      </c>
      <c r="L45" s="193">
        <v>1</v>
      </c>
      <c r="M45" s="193">
        <v>2</v>
      </c>
      <c r="N45" s="193">
        <v>1</v>
      </c>
      <c r="O45" s="193">
        <v>1</v>
      </c>
      <c r="P45" s="85"/>
    </row>
    <row r="46" spans="1:16" s="180" customFormat="1" ht="16.5" customHeight="1">
      <c r="A46" s="175"/>
      <c r="B46" s="146" t="s">
        <v>1420</v>
      </c>
      <c r="C46" s="177"/>
      <c r="D46" s="193">
        <v>1</v>
      </c>
      <c r="E46" s="193" t="s">
        <v>498</v>
      </c>
      <c r="F46" s="193">
        <v>1</v>
      </c>
      <c r="G46" s="193" t="s">
        <v>498</v>
      </c>
      <c r="H46" s="193" t="s">
        <v>498</v>
      </c>
      <c r="I46" s="193" t="s">
        <v>498</v>
      </c>
      <c r="J46" s="240" t="s">
        <v>498</v>
      </c>
      <c r="K46" s="240" t="s">
        <v>498</v>
      </c>
      <c r="L46" s="240" t="s">
        <v>498</v>
      </c>
      <c r="M46" s="240" t="s">
        <v>2543</v>
      </c>
      <c r="N46" s="240" t="s">
        <v>2543</v>
      </c>
      <c r="O46" s="240" t="s">
        <v>2545</v>
      </c>
      <c r="P46" s="85"/>
    </row>
    <row r="47" spans="1:16" s="180" customFormat="1" ht="16.5" customHeight="1">
      <c r="A47" s="175"/>
      <c r="B47" s="146" t="s">
        <v>1421</v>
      </c>
      <c r="C47" s="177"/>
      <c r="D47" s="193">
        <v>1</v>
      </c>
      <c r="E47" s="193">
        <v>1</v>
      </c>
      <c r="F47" s="193" t="s">
        <v>498</v>
      </c>
      <c r="G47" s="193">
        <v>1</v>
      </c>
      <c r="H47" s="193">
        <v>1</v>
      </c>
      <c r="I47" s="193" t="s">
        <v>498</v>
      </c>
      <c r="J47" s="193">
        <v>1</v>
      </c>
      <c r="K47" s="193">
        <v>1</v>
      </c>
      <c r="L47" s="193" t="s">
        <v>498</v>
      </c>
      <c r="M47" s="193">
        <v>1</v>
      </c>
      <c r="N47" s="193">
        <v>1</v>
      </c>
      <c r="O47" s="193" t="s">
        <v>2543</v>
      </c>
      <c r="P47" s="85"/>
    </row>
    <row r="48" spans="1:16" s="180" customFormat="1" ht="16.5" customHeight="1">
      <c r="A48" s="175"/>
      <c r="B48" s="225" t="s">
        <v>1422</v>
      </c>
      <c r="C48" s="177"/>
      <c r="D48" s="193">
        <v>1</v>
      </c>
      <c r="E48" s="193">
        <v>1</v>
      </c>
      <c r="F48" s="193" t="s">
        <v>498</v>
      </c>
      <c r="G48" s="193">
        <v>1</v>
      </c>
      <c r="H48" s="193">
        <v>1</v>
      </c>
      <c r="I48" s="193" t="s">
        <v>498</v>
      </c>
      <c r="J48" s="193">
        <v>1</v>
      </c>
      <c r="K48" s="193">
        <v>1</v>
      </c>
      <c r="L48" s="193" t="s">
        <v>498</v>
      </c>
      <c r="M48" s="240" t="s">
        <v>2543</v>
      </c>
      <c r="N48" s="240" t="s">
        <v>2543</v>
      </c>
      <c r="O48" s="240" t="s">
        <v>2513</v>
      </c>
      <c r="P48" s="85"/>
    </row>
    <row r="49" spans="1:16" s="180" customFormat="1" ht="16.5" customHeight="1">
      <c r="A49" s="175"/>
      <c r="B49" s="146" t="s">
        <v>1423</v>
      </c>
      <c r="C49" s="177"/>
      <c r="D49" s="193">
        <v>1</v>
      </c>
      <c r="E49" s="193">
        <v>1</v>
      </c>
      <c r="F49" s="193" t="s">
        <v>498</v>
      </c>
      <c r="G49" s="193" t="s">
        <v>498</v>
      </c>
      <c r="H49" s="193" t="s">
        <v>498</v>
      </c>
      <c r="I49" s="193" t="s">
        <v>498</v>
      </c>
      <c r="J49" s="240" t="s">
        <v>498</v>
      </c>
      <c r="K49" s="240" t="s">
        <v>498</v>
      </c>
      <c r="L49" s="240" t="s">
        <v>498</v>
      </c>
      <c r="M49" s="240" t="s">
        <v>2543</v>
      </c>
      <c r="N49" s="240" t="s">
        <v>2543</v>
      </c>
      <c r="O49" s="240" t="s">
        <v>2513</v>
      </c>
      <c r="P49" s="85"/>
    </row>
    <row r="50" spans="1:16" s="180" customFormat="1" ht="16.5" customHeight="1">
      <c r="A50" s="175"/>
      <c r="B50" s="146" t="s">
        <v>412</v>
      </c>
      <c r="C50" s="177"/>
      <c r="D50" s="193" t="s">
        <v>498</v>
      </c>
      <c r="E50" s="193" t="s">
        <v>498</v>
      </c>
      <c r="F50" s="193" t="s">
        <v>498</v>
      </c>
      <c r="G50" s="193">
        <v>1</v>
      </c>
      <c r="H50" s="193">
        <v>1</v>
      </c>
      <c r="I50" s="193" t="s">
        <v>498</v>
      </c>
      <c r="J50" s="193" t="s">
        <v>498</v>
      </c>
      <c r="K50" s="193" t="s">
        <v>498</v>
      </c>
      <c r="L50" s="193" t="s">
        <v>498</v>
      </c>
      <c r="M50" s="240" t="s">
        <v>2543</v>
      </c>
      <c r="N50" s="240" t="s">
        <v>2543</v>
      </c>
      <c r="O50" s="240" t="s">
        <v>2513</v>
      </c>
      <c r="P50" s="85"/>
    </row>
    <row r="51" spans="1:16" s="180" customFormat="1" ht="16.5" customHeight="1">
      <c r="A51" s="175"/>
      <c r="B51" s="146" t="s">
        <v>1424</v>
      </c>
      <c r="C51" s="177"/>
      <c r="D51" s="193">
        <v>1</v>
      </c>
      <c r="E51" s="193" t="s">
        <v>498</v>
      </c>
      <c r="F51" s="193">
        <v>1</v>
      </c>
      <c r="G51" s="193">
        <v>1</v>
      </c>
      <c r="H51" s="193" t="s">
        <v>498</v>
      </c>
      <c r="I51" s="193">
        <v>1</v>
      </c>
      <c r="J51" s="193" t="s">
        <v>498</v>
      </c>
      <c r="K51" s="193" t="s">
        <v>498</v>
      </c>
      <c r="L51" s="193" t="s">
        <v>498</v>
      </c>
      <c r="M51" s="240" t="s">
        <v>2543</v>
      </c>
      <c r="N51" s="240" t="s">
        <v>2543</v>
      </c>
      <c r="O51" s="240" t="s">
        <v>2513</v>
      </c>
      <c r="P51" s="85"/>
    </row>
    <row r="52" spans="1:16" s="180" customFormat="1" ht="16.5" customHeight="1">
      <c r="A52" s="175"/>
      <c r="B52" s="146" t="s">
        <v>1425</v>
      </c>
      <c r="C52" s="177"/>
      <c r="D52" s="193">
        <v>293</v>
      </c>
      <c r="E52" s="193">
        <v>160</v>
      </c>
      <c r="F52" s="193">
        <v>133</v>
      </c>
      <c r="G52" s="193">
        <v>231</v>
      </c>
      <c r="H52" s="193">
        <v>125</v>
      </c>
      <c r="I52" s="193">
        <v>106</v>
      </c>
      <c r="J52" s="193">
        <v>274</v>
      </c>
      <c r="K52" s="193">
        <v>144</v>
      </c>
      <c r="L52" s="193">
        <v>130</v>
      </c>
      <c r="M52" s="193">
        <v>240</v>
      </c>
      <c r="N52" s="193">
        <v>124</v>
      </c>
      <c r="O52" s="193">
        <v>116</v>
      </c>
      <c r="P52" s="85"/>
    </row>
    <row r="53" spans="1:16" s="180" customFormat="1" ht="16.5" customHeight="1">
      <c r="A53" s="175"/>
      <c r="B53" s="146" t="s">
        <v>1426</v>
      </c>
      <c r="C53" s="177"/>
      <c r="D53" s="193">
        <v>64</v>
      </c>
      <c r="E53" s="193">
        <v>31</v>
      </c>
      <c r="F53" s="193">
        <v>33</v>
      </c>
      <c r="G53" s="193">
        <v>66</v>
      </c>
      <c r="H53" s="193">
        <v>29</v>
      </c>
      <c r="I53" s="193">
        <v>37</v>
      </c>
      <c r="J53" s="193">
        <v>63</v>
      </c>
      <c r="K53" s="193">
        <v>32</v>
      </c>
      <c r="L53" s="193">
        <v>31</v>
      </c>
      <c r="M53" s="193">
        <v>74</v>
      </c>
      <c r="N53" s="193">
        <v>36</v>
      </c>
      <c r="O53" s="193">
        <v>38</v>
      </c>
      <c r="P53" s="85"/>
    </row>
    <row r="54" spans="1:16" s="180" customFormat="1" ht="16.5" customHeight="1">
      <c r="A54" s="175"/>
      <c r="B54" s="146" t="s">
        <v>1427</v>
      </c>
      <c r="C54" s="177"/>
      <c r="D54" s="193">
        <v>1</v>
      </c>
      <c r="E54" s="193" t="s">
        <v>498</v>
      </c>
      <c r="F54" s="193">
        <v>1</v>
      </c>
      <c r="G54" s="193">
        <v>1</v>
      </c>
      <c r="H54" s="193" t="s">
        <v>498</v>
      </c>
      <c r="I54" s="193">
        <v>1</v>
      </c>
      <c r="J54" s="193">
        <v>1</v>
      </c>
      <c r="K54" s="193" t="s">
        <v>498</v>
      </c>
      <c r="L54" s="193">
        <v>1</v>
      </c>
      <c r="M54" s="193">
        <v>1</v>
      </c>
      <c r="N54" s="193" t="s">
        <v>2513</v>
      </c>
      <c r="O54" s="193">
        <v>1</v>
      </c>
      <c r="P54" s="85"/>
    </row>
    <row r="55" spans="1:16" s="180" customFormat="1" ht="16.5" customHeight="1">
      <c r="A55" s="175"/>
      <c r="B55" s="146" t="s">
        <v>1428</v>
      </c>
      <c r="C55" s="177"/>
      <c r="D55" s="193">
        <v>10</v>
      </c>
      <c r="E55" s="193">
        <v>7</v>
      </c>
      <c r="F55" s="193">
        <v>3</v>
      </c>
      <c r="G55" s="193">
        <v>6</v>
      </c>
      <c r="H55" s="193">
        <v>5</v>
      </c>
      <c r="I55" s="193">
        <v>1</v>
      </c>
      <c r="J55" s="193">
        <v>8</v>
      </c>
      <c r="K55" s="193">
        <v>7</v>
      </c>
      <c r="L55" s="193">
        <v>1</v>
      </c>
      <c r="M55" s="193">
        <v>7</v>
      </c>
      <c r="N55" s="193">
        <v>5</v>
      </c>
      <c r="O55" s="193">
        <v>2</v>
      </c>
      <c r="P55" s="85"/>
    </row>
    <row r="56" spans="1:16" s="180" customFormat="1" ht="16.5" customHeight="1">
      <c r="A56" s="175"/>
      <c r="B56" s="146" t="s">
        <v>1429</v>
      </c>
      <c r="C56" s="177"/>
      <c r="D56" s="193">
        <v>4</v>
      </c>
      <c r="E56" s="193">
        <v>1</v>
      </c>
      <c r="F56" s="193">
        <v>3</v>
      </c>
      <c r="G56" s="193">
        <v>5</v>
      </c>
      <c r="H56" s="193">
        <v>2</v>
      </c>
      <c r="I56" s="193">
        <v>3</v>
      </c>
      <c r="J56" s="193">
        <v>5</v>
      </c>
      <c r="K56" s="193">
        <v>2</v>
      </c>
      <c r="L56" s="193">
        <v>3</v>
      </c>
      <c r="M56" s="193">
        <v>6</v>
      </c>
      <c r="N56" s="193">
        <v>2</v>
      </c>
      <c r="O56" s="193">
        <v>4</v>
      </c>
      <c r="P56" s="85"/>
    </row>
    <row r="57" spans="1:16" s="180" customFormat="1" ht="7.5" customHeight="1">
      <c r="A57" s="175"/>
      <c r="B57" s="146"/>
      <c r="C57" s="177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85"/>
    </row>
    <row r="58" spans="1:16" s="222" customFormat="1" ht="15.75" customHeight="1">
      <c r="A58" s="223"/>
      <c r="B58" s="139" t="s">
        <v>1430</v>
      </c>
      <c r="C58" s="224"/>
      <c r="D58" s="221">
        <v>150</v>
      </c>
      <c r="E58" s="221">
        <v>59</v>
      </c>
      <c r="F58" s="221">
        <v>91</v>
      </c>
      <c r="G58" s="241">
        <v>143</v>
      </c>
      <c r="H58" s="241">
        <v>60</v>
      </c>
      <c r="I58" s="241">
        <v>83</v>
      </c>
      <c r="J58" s="221">
        <v>132</v>
      </c>
      <c r="K58" s="221">
        <v>57</v>
      </c>
      <c r="L58" s="221">
        <v>75</v>
      </c>
      <c r="M58" s="221">
        <f>SUM(M59:M81)</f>
        <v>134</v>
      </c>
      <c r="N58" s="221">
        <f>SUM(N59:N81)</f>
        <v>59</v>
      </c>
      <c r="O58" s="221">
        <f>SUM(O59:O81)</f>
        <v>75</v>
      </c>
      <c r="P58" s="80"/>
    </row>
    <row r="59" spans="1:16" s="180" customFormat="1" ht="15.75" customHeight="1">
      <c r="A59" s="175"/>
      <c r="B59" s="146" t="s">
        <v>1431</v>
      </c>
      <c r="C59" s="177"/>
      <c r="D59" s="193">
        <v>2</v>
      </c>
      <c r="E59" s="193">
        <v>2</v>
      </c>
      <c r="F59" s="193" t="s">
        <v>498</v>
      </c>
      <c r="G59" s="240">
        <v>1</v>
      </c>
      <c r="H59" s="240">
        <v>1</v>
      </c>
      <c r="I59" s="240" t="s">
        <v>498</v>
      </c>
      <c r="J59" s="240">
        <v>1</v>
      </c>
      <c r="K59" s="240">
        <v>1</v>
      </c>
      <c r="L59" s="193" t="s">
        <v>498</v>
      </c>
      <c r="M59" s="240">
        <v>1</v>
      </c>
      <c r="N59" s="240">
        <v>1</v>
      </c>
      <c r="O59" s="193" t="s">
        <v>2545</v>
      </c>
      <c r="P59" s="85"/>
    </row>
    <row r="60" spans="1:16" s="180" customFormat="1" ht="15.75" customHeight="1">
      <c r="A60" s="175"/>
      <c r="B60" s="146" t="s">
        <v>1432</v>
      </c>
      <c r="C60" s="177"/>
      <c r="D60" s="193">
        <v>3</v>
      </c>
      <c r="E60" s="193">
        <v>2</v>
      </c>
      <c r="F60" s="193">
        <v>1</v>
      </c>
      <c r="G60" s="240">
        <v>3</v>
      </c>
      <c r="H60" s="240">
        <v>2</v>
      </c>
      <c r="I60" s="240">
        <v>1</v>
      </c>
      <c r="J60" s="240">
        <v>2</v>
      </c>
      <c r="K60" s="240">
        <v>1</v>
      </c>
      <c r="L60" s="240">
        <v>1</v>
      </c>
      <c r="M60" s="240">
        <v>3</v>
      </c>
      <c r="N60" s="240">
        <v>1</v>
      </c>
      <c r="O60" s="240">
        <v>2</v>
      </c>
      <c r="P60" s="85"/>
    </row>
    <row r="61" spans="1:16" s="180" customFormat="1" ht="15.75" customHeight="1">
      <c r="A61" s="175"/>
      <c r="B61" s="146" t="s">
        <v>1433</v>
      </c>
      <c r="C61" s="177"/>
      <c r="D61" s="240">
        <v>10</v>
      </c>
      <c r="E61" s="240">
        <v>2</v>
      </c>
      <c r="F61" s="194">
        <v>8</v>
      </c>
      <c r="G61" s="240">
        <v>9</v>
      </c>
      <c r="H61" s="240">
        <v>2</v>
      </c>
      <c r="I61" s="240">
        <v>7</v>
      </c>
      <c r="J61" s="240">
        <v>7</v>
      </c>
      <c r="K61" s="240">
        <v>1</v>
      </c>
      <c r="L61" s="240">
        <v>6</v>
      </c>
      <c r="M61" s="240">
        <v>5</v>
      </c>
      <c r="N61" s="240" t="s">
        <v>2543</v>
      </c>
      <c r="O61" s="240">
        <v>5</v>
      </c>
      <c r="P61" s="85"/>
    </row>
    <row r="62" spans="1:16" s="180" customFormat="1" ht="15.75" customHeight="1">
      <c r="A62" s="175"/>
      <c r="B62" s="146" t="s">
        <v>700</v>
      </c>
      <c r="C62" s="177"/>
      <c r="D62" s="240">
        <v>34</v>
      </c>
      <c r="E62" s="240">
        <v>23</v>
      </c>
      <c r="F62" s="240">
        <v>11</v>
      </c>
      <c r="G62" s="240">
        <v>28</v>
      </c>
      <c r="H62" s="240">
        <v>23</v>
      </c>
      <c r="I62" s="240">
        <v>5</v>
      </c>
      <c r="J62" s="240">
        <v>29</v>
      </c>
      <c r="K62" s="240">
        <v>21</v>
      </c>
      <c r="L62" s="240">
        <v>8</v>
      </c>
      <c r="M62" s="240">
        <v>30</v>
      </c>
      <c r="N62" s="240">
        <v>21</v>
      </c>
      <c r="O62" s="240">
        <v>9</v>
      </c>
      <c r="P62" s="85"/>
    </row>
    <row r="63" spans="1:16" s="180" customFormat="1" ht="15.75" customHeight="1">
      <c r="A63" s="175"/>
      <c r="B63" s="146" t="s">
        <v>1434</v>
      </c>
      <c r="C63" s="177"/>
      <c r="D63" s="240">
        <v>2</v>
      </c>
      <c r="E63" s="240">
        <v>2</v>
      </c>
      <c r="F63" s="240" t="s">
        <v>498</v>
      </c>
      <c r="G63" s="240">
        <v>2</v>
      </c>
      <c r="H63" s="240">
        <v>2</v>
      </c>
      <c r="I63" s="240" t="s">
        <v>498</v>
      </c>
      <c r="J63" s="240">
        <v>2</v>
      </c>
      <c r="K63" s="240">
        <v>2</v>
      </c>
      <c r="L63" s="193" t="s">
        <v>498</v>
      </c>
      <c r="M63" s="240">
        <v>2</v>
      </c>
      <c r="N63" s="240">
        <v>2</v>
      </c>
      <c r="O63" s="193" t="s">
        <v>2543</v>
      </c>
      <c r="P63" s="85"/>
    </row>
    <row r="64" spans="1:16" s="180" customFormat="1" ht="15.75" customHeight="1">
      <c r="A64" s="175"/>
      <c r="B64" s="146" t="s">
        <v>2546</v>
      </c>
      <c r="C64" s="177"/>
      <c r="D64" s="240" t="s">
        <v>2544</v>
      </c>
      <c r="E64" s="240" t="s">
        <v>2544</v>
      </c>
      <c r="F64" s="240" t="s">
        <v>2544</v>
      </c>
      <c r="G64" s="240" t="s">
        <v>2543</v>
      </c>
      <c r="H64" s="240" t="s">
        <v>2543</v>
      </c>
      <c r="I64" s="240" t="s">
        <v>2543</v>
      </c>
      <c r="J64" s="240" t="s">
        <v>2543</v>
      </c>
      <c r="K64" s="240" t="s">
        <v>2543</v>
      </c>
      <c r="L64" s="240" t="s">
        <v>2545</v>
      </c>
      <c r="M64" s="240">
        <v>1</v>
      </c>
      <c r="N64" s="240" t="s">
        <v>2543</v>
      </c>
      <c r="O64" s="240">
        <v>1</v>
      </c>
      <c r="P64" s="85"/>
    </row>
    <row r="65" spans="1:16" s="180" customFormat="1" ht="15.75" customHeight="1">
      <c r="A65" s="175"/>
      <c r="B65" s="146" t="s">
        <v>2547</v>
      </c>
      <c r="C65" s="177"/>
      <c r="D65" s="240">
        <v>2</v>
      </c>
      <c r="E65" s="240">
        <v>2</v>
      </c>
      <c r="F65" s="240" t="s">
        <v>498</v>
      </c>
      <c r="G65" s="240">
        <v>2</v>
      </c>
      <c r="H65" s="240">
        <v>2</v>
      </c>
      <c r="I65" s="240" t="s">
        <v>498</v>
      </c>
      <c r="J65" s="240">
        <v>3</v>
      </c>
      <c r="K65" s="240">
        <v>2</v>
      </c>
      <c r="L65" s="240">
        <v>1</v>
      </c>
      <c r="M65" s="240">
        <v>3</v>
      </c>
      <c r="N65" s="240">
        <v>2</v>
      </c>
      <c r="O65" s="240">
        <v>1</v>
      </c>
      <c r="P65" s="85"/>
    </row>
    <row r="66" spans="1:16" s="180" customFormat="1" ht="15.75" customHeight="1">
      <c r="A66" s="175"/>
      <c r="B66" s="146" t="s">
        <v>1435</v>
      </c>
      <c r="C66" s="177"/>
      <c r="D66" s="240">
        <v>11</v>
      </c>
      <c r="E66" s="240">
        <v>7</v>
      </c>
      <c r="F66" s="240">
        <v>4</v>
      </c>
      <c r="G66" s="240">
        <v>15</v>
      </c>
      <c r="H66" s="240">
        <v>9</v>
      </c>
      <c r="I66" s="240">
        <v>6</v>
      </c>
      <c r="J66" s="240">
        <v>11</v>
      </c>
      <c r="K66" s="240">
        <v>8</v>
      </c>
      <c r="L66" s="240">
        <v>3</v>
      </c>
      <c r="M66" s="240">
        <v>12</v>
      </c>
      <c r="N66" s="240">
        <v>8</v>
      </c>
      <c r="O66" s="240">
        <v>4</v>
      </c>
      <c r="P66" s="85"/>
    </row>
    <row r="67" spans="1:16" s="180" customFormat="1" ht="15.75" customHeight="1">
      <c r="A67" s="175"/>
      <c r="B67" s="146" t="s">
        <v>1436</v>
      </c>
      <c r="C67" s="177"/>
      <c r="D67" s="240">
        <v>5</v>
      </c>
      <c r="E67" s="240">
        <v>1</v>
      </c>
      <c r="F67" s="240">
        <v>4</v>
      </c>
      <c r="G67" s="240">
        <v>3</v>
      </c>
      <c r="H67" s="240" t="s">
        <v>498</v>
      </c>
      <c r="I67" s="240">
        <v>3</v>
      </c>
      <c r="J67" s="240">
        <v>3</v>
      </c>
      <c r="K67" s="193" t="s">
        <v>498</v>
      </c>
      <c r="L67" s="240">
        <v>3</v>
      </c>
      <c r="M67" s="240">
        <v>5</v>
      </c>
      <c r="N67" s="193">
        <v>2</v>
      </c>
      <c r="O67" s="240">
        <v>3</v>
      </c>
      <c r="P67" s="85"/>
    </row>
    <row r="68" spans="1:16" s="180" customFormat="1" ht="15.75" customHeight="1">
      <c r="A68" s="175"/>
      <c r="B68" s="146" t="s">
        <v>2496</v>
      </c>
      <c r="C68" s="177"/>
      <c r="D68" s="240" t="s">
        <v>2544</v>
      </c>
      <c r="E68" s="240" t="s">
        <v>2544</v>
      </c>
      <c r="F68" s="240" t="s">
        <v>2544</v>
      </c>
      <c r="G68" s="240" t="s">
        <v>2543</v>
      </c>
      <c r="H68" s="240" t="s">
        <v>2545</v>
      </c>
      <c r="I68" s="240" t="s">
        <v>2543</v>
      </c>
      <c r="J68" s="240">
        <v>1</v>
      </c>
      <c r="K68" s="193">
        <v>1</v>
      </c>
      <c r="L68" s="240" t="s">
        <v>498</v>
      </c>
      <c r="M68" s="240">
        <v>1</v>
      </c>
      <c r="N68" s="193">
        <v>1</v>
      </c>
      <c r="O68" s="240" t="s">
        <v>2543</v>
      </c>
      <c r="P68" s="85"/>
    </row>
    <row r="69" spans="1:16" s="180" customFormat="1" ht="15.75" customHeight="1">
      <c r="A69" s="175"/>
      <c r="B69" s="146" t="s">
        <v>1437</v>
      </c>
      <c r="C69" s="177"/>
      <c r="D69" s="240">
        <v>1</v>
      </c>
      <c r="E69" s="240" t="s">
        <v>498</v>
      </c>
      <c r="F69" s="240">
        <v>1</v>
      </c>
      <c r="G69" s="240">
        <v>1</v>
      </c>
      <c r="H69" s="240" t="s">
        <v>498</v>
      </c>
      <c r="I69" s="240">
        <v>1</v>
      </c>
      <c r="J69" s="240" t="s">
        <v>498</v>
      </c>
      <c r="K69" s="193" t="s">
        <v>498</v>
      </c>
      <c r="L69" s="240" t="s">
        <v>498</v>
      </c>
      <c r="M69" s="240">
        <v>1</v>
      </c>
      <c r="N69" s="240" t="s">
        <v>2543</v>
      </c>
      <c r="O69" s="240">
        <v>1</v>
      </c>
      <c r="P69" s="85"/>
    </row>
    <row r="70" spans="1:16" s="180" customFormat="1" ht="15.75" customHeight="1">
      <c r="A70" s="175"/>
      <c r="B70" s="146" t="s">
        <v>2548</v>
      </c>
      <c r="C70" s="177"/>
      <c r="D70" s="240" t="s">
        <v>2544</v>
      </c>
      <c r="E70" s="240" t="s">
        <v>2544</v>
      </c>
      <c r="F70" s="240" t="s">
        <v>2544</v>
      </c>
      <c r="G70" s="240" t="s">
        <v>2543</v>
      </c>
      <c r="H70" s="240" t="s">
        <v>2543</v>
      </c>
      <c r="I70" s="240" t="s">
        <v>2543</v>
      </c>
      <c r="J70" s="240" t="s">
        <v>2543</v>
      </c>
      <c r="K70" s="193" t="s">
        <v>2513</v>
      </c>
      <c r="L70" s="240" t="s">
        <v>2543</v>
      </c>
      <c r="M70" s="240">
        <v>1</v>
      </c>
      <c r="N70" s="240">
        <v>1</v>
      </c>
      <c r="O70" s="240" t="s">
        <v>2543</v>
      </c>
      <c r="P70" s="85"/>
    </row>
    <row r="71" spans="1:16" s="180" customFormat="1" ht="15.75" customHeight="1">
      <c r="A71" s="175"/>
      <c r="B71" s="146" t="s">
        <v>1438</v>
      </c>
      <c r="C71" s="177"/>
      <c r="D71" s="240">
        <v>12</v>
      </c>
      <c r="E71" s="240">
        <v>6</v>
      </c>
      <c r="F71" s="240">
        <v>6</v>
      </c>
      <c r="G71" s="240">
        <v>12</v>
      </c>
      <c r="H71" s="240">
        <v>5</v>
      </c>
      <c r="I71" s="240">
        <v>7</v>
      </c>
      <c r="J71" s="240">
        <v>9</v>
      </c>
      <c r="K71" s="240">
        <v>5</v>
      </c>
      <c r="L71" s="240">
        <v>4</v>
      </c>
      <c r="M71" s="240">
        <v>11</v>
      </c>
      <c r="N71" s="240">
        <v>6</v>
      </c>
      <c r="O71" s="240">
        <v>5</v>
      </c>
      <c r="P71" s="85"/>
    </row>
    <row r="72" spans="1:16" s="180" customFormat="1" ht="15.75" customHeight="1">
      <c r="A72" s="175"/>
      <c r="B72" s="146" t="s">
        <v>1439</v>
      </c>
      <c r="C72" s="177"/>
      <c r="D72" s="240">
        <v>2</v>
      </c>
      <c r="E72" s="240">
        <v>2</v>
      </c>
      <c r="F72" s="240" t="s">
        <v>498</v>
      </c>
      <c r="G72" s="240" t="s">
        <v>498</v>
      </c>
      <c r="H72" s="240" t="s">
        <v>498</v>
      </c>
      <c r="I72" s="240" t="s">
        <v>498</v>
      </c>
      <c r="J72" s="240" t="s">
        <v>498</v>
      </c>
      <c r="K72" s="240" t="s">
        <v>498</v>
      </c>
      <c r="L72" s="240" t="s">
        <v>498</v>
      </c>
      <c r="M72" s="240" t="s">
        <v>2543</v>
      </c>
      <c r="N72" s="240" t="s">
        <v>2543</v>
      </c>
      <c r="O72" s="240" t="s">
        <v>2513</v>
      </c>
      <c r="P72" s="85"/>
    </row>
    <row r="73" spans="1:16" s="180" customFormat="1" ht="15.75" customHeight="1">
      <c r="A73" s="175"/>
      <c r="B73" s="146" t="s">
        <v>2549</v>
      </c>
      <c r="C73" s="177"/>
      <c r="D73" s="240" t="s">
        <v>2544</v>
      </c>
      <c r="E73" s="240" t="s">
        <v>2544</v>
      </c>
      <c r="F73" s="240" t="s">
        <v>2544</v>
      </c>
      <c r="G73" s="240" t="s">
        <v>2543</v>
      </c>
      <c r="H73" s="240" t="s">
        <v>2545</v>
      </c>
      <c r="I73" s="240" t="s">
        <v>2543</v>
      </c>
      <c r="J73" s="240" t="s">
        <v>2543</v>
      </c>
      <c r="K73" s="240" t="s">
        <v>2543</v>
      </c>
      <c r="L73" s="240" t="s">
        <v>2545</v>
      </c>
      <c r="M73" s="240">
        <v>1</v>
      </c>
      <c r="N73" s="240" t="s">
        <v>2513</v>
      </c>
      <c r="O73" s="240">
        <v>1</v>
      </c>
      <c r="P73" s="85"/>
    </row>
    <row r="74" spans="1:16" s="180" customFormat="1" ht="15.75" customHeight="1">
      <c r="A74" s="175"/>
      <c r="B74" s="146" t="s">
        <v>1440</v>
      </c>
      <c r="C74" s="177"/>
      <c r="D74" s="240">
        <v>11</v>
      </c>
      <c r="E74" s="240">
        <v>6</v>
      </c>
      <c r="F74" s="240">
        <v>5</v>
      </c>
      <c r="G74" s="240">
        <v>14</v>
      </c>
      <c r="H74" s="240">
        <v>8</v>
      </c>
      <c r="I74" s="240">
        <v>6</v>
      </c>
      <c r="J74" s="240">
        <v>14</v>
      </c>
      <c r="K74" s="240">
        <v>10</v>
      </c>
      <c r="L74" s="240">
        <v>4</v>
      </c>
      <c r="M74" s="240">
        <v>13</v>
      </c>
      <c r="N74" s="240">
        <v>11</v>
      </c>
      <c r="O74" s="240">
        <v>2</v>
      </c>
      <c r="P74" s="85"/>
    </row>
    <row r="75" spans="1:16" s="180" customFormat="1" ht="15.75" customHeight="1">
      <c r="A75" s="175"/>
      <c r="B75" s="146" t="s">
        <v>1441</v>
      </c>
      <c r="C75" s="177"/>
      <c r="D75" s="240">
        <v>3</v>
      </c>
      <c r="E75" s="240">
        <v>2</v>
      </c>
      <c r="F75" s="240">
        <v>1</v>
      </c>
      <c r="G75" s="240">
        <v>3</v>
      </c>
      <c r="H75" s="240">
        <v>2</v>
      </c>
      <c r="I75" s="240">
        <v>1</v>
      </c>
      <c r="J75" s="240">
        <v>2</v>
      </c>
      <c r="K75" s="240">
        <v>1</v>
      </c>
      <c r="L75" s="240">
        <v>1</v>
      </c>
      <c r="M75" s="240">
        <v>2</v>
      </c>
      <c r="N75" s="240">
        <v>1</v>
      </c>
      <c r="O75" s="240">
        <v>1</v>
      </c>
      <c r="P75" s="85"/>
    </row>
    <row r="76" spans="1:16" s="180" customFormat="1" ht="15.75" customHeight="1">
      <c r="A76" s="175"/>
      <c r="B76" s="146" t="s">
        <v>1442</v>
      </c>
      <c r="C76" s="177"/>
      <c r="D76" s="240">
        <v>1</v>
      </c>
      <c r="E76" s="240" t="s">
        <v>498</v>
      </c>
      <c r="F76" s="240">
        <v>1</v>
      </c>
      <c r="G76" s="240">
        <v>2</v>
      </c>
      <c r="H76" s="240">
        <v>1</v>
      </c>
      <c r="I76" s="240">
        <v>1</v>
      </c>
      <c r="J76" s="240">
        <v>1</v>
      </c>
      <c r="K76" s="240" t="s">
        <v>498</v>
      </c>
      <c r="L76" s="240">
        <v>1</v>
      </c>
      <c r="M76" s="240">
        <v>1</v>
      </c>
      <c r="N76" s="240" t="s">
        <v>2544</v>
      </c>
      <c r="O76" s="240">
        <v>1</v>
      </c>
      <c r="P76" s="85"/>
    </row>
    <row r="77" spans="1:16" s="180" customFormat="1" ht="15.75" customHeight="1">
      <c r="A77" s="175"/>
      <c r="B77" s="146" t="s">
        <v>1443</v>
      </c>
      <c r="C77" s="177"/>
      <c r="D77" s="240">
        <v>1</v>
      </c>
      <c r="E77" s="240" t="s">
        <v>498</v>
      </c>
      <c r="F77" s="240">
        <v>1</v>
      </c>
      <c r="G77" s="240" t="s">
        <v>498</v>
      </c>
      <c r="H77" s="240" t="s">
        <v>498</v>
      </c>
      <c r="I77" s="240" t="s">
        <v>498</v>
      </c>
      <c r="J77" s="240" t="s">
        <v>498</v>
      </c>
      <c r="K77" s="240" t="s">
        <v>498</v>
      </c>
      <c r="L77" s="240" t="s">
        <v>498</v>
      </c>
      <c r="M77" s="240" t="s">
        <v>2543</v>
      </c>
      <c r="N77" s="240" t="s">
        <v>2543</v>
      </c>
      <c r="O77" s="240" t="s">
        <v>2513</v>
      </c>
      <c r="P77" s="85"/>
    </row>
    <row r="78" spans="1:16" s="180" customFormat="1" ht="15.75" customHeight="1">
      <c r="A78" s="175"/>
      <c r="B78" s="146" t="s">
        <v>1444</v>
      </c>
      <c r="C78" s="177"/>
      <c r="D78" s="240">
        <v>3</v>
      </c>
      <c r="E78" s="240">
        <v>1</v>
      </c>
      <c r="F78" s="240">
        <v>2</v>
      </c>
      <c r="G78" s="240">
        <v>2</v>
      </c>
      <c r="H78" s="240">
        <v>1</v>
      </c>
      <c r="I78" s="240">
        <v>1</v>
      </c>
      <c r="J78" s="240">
        <v>2</v>
      </c>
      <c r="K78" s="240">
        <v>1</v>
      </c>
      <c r="L78" s="240">
        <v>1</v>
      </c>
      <c r="M78" s="240" t="s">
        <v>2543</v>
      </c>
      <c r="N78" s="240" t="s">
        <v>2543</v>
      </c>
      <c r="O78" s="240" t="s">
        <v>2513</v>
      </c>
      <c r="P78" s="85"/>
    </row>
    <row r="79" spans="1:16" s="180" customFormat="1" ht="15.75" customHeight="1">
      <c r="A79" s="175"/>
      <c r="B79" s="146" t="s">
        <v>1445</v>
      </c>
      <c r="C79" s="177"/>
      <c r="D79" s="240">
        <v>1</v>
      </c>
      <c r="E79" s="240" t="s">
        <v>498</v>
      </c>
      <c r="F79" s="240">
        <v>1</v>
      </c>
      <c r="G79" s="240">
        <v>1</v>
      </c>
      <c r="H79" s="240" t="s">
        <v>498</v>
      </c>
      <c r="I79" s="240">
        <v>1</v>
      </c>
      <c r="J79" s="240">
        <v>1</v>
      </c>
      <c r="K79" s="240" t="s">
        <v>498</v>
      </c>
      <c r="L79" s="240">
        <v>1</v>
      </c>
      <c r="M79" s="240">
        <v>1</v>
      </c>
      <c r="N79" s="240" t="s">
        <v>2543</v>
      </c>
      <c r="O79" s="240">
        <v>1</v>
      </c>
      <c r="P79" s="85"/>
    </row>
    <row r="80" spans="1:16" s="180" customFormat="1" ht="15.75" customHeight="1">
      <c r="A80" s="175"/>
      <c r="B80" s="146" t="s">
        <v>1446</v>
      </c>
      <c r="C80" s="177"/>
      <c r="D80" s="240">
        <v>21</v>
      </c>
      <c r="E80" s="240">
        <v>1</v>
      </c>
      <c r="F80" s="240">
        <v>20</v>
      </c>
      <c r="G80" s="240">
        <v>22</v>
      </c>
      <c r="H80" s="240">
        <v>2</v>
      </c>
      <c r="I80" s="240">
        <v>20</v>
      </c>
      <c r="J80" s="240">
        <v>19</v>
      </c>
      <c r="K80" s="240">
        <v>2</v>
      </c>
      <c r="L80" s="240">
        <v>17</v>
      </c>
      <c r="M80" s="240">
        <v>20</v>
      </c>
      <c r="N80" s="240">
        <v>2</v>
      </c>
      <c r="O80" s="240">
        <v>18</v>
      </c>
      <c r="P80" s="85"/>
    </row>
    <row r="81" spans="1:16" s="180" customFormat="1" ht="15.75" customHeight="1">
      <c r="A81" s="175"/>
      <c r="B81" s="146" t="s">
        <v>1447</v>
      </c>
      <c r="C81" s="177"/>
      <c r="D81" s="240">
        <v>25</v>
      </c>
      <c r="E81" s="240" t="s">
        <v>498</v>
      </c>
      <c r="F81" s="240">
        <v>25</v>
      </c>
      <c r="G81" s="240">
        <v>23</v>
      </c>
      <c r="H81" s="240" t="s">
        <v>498</v>
      </c>
      <c r="I81" s="240">
        <v>23</v>
      </c>
      <c r="J81" s="240">
        <v>25</v>
      </c>
      <c r="K81" s="240">
        <v>1</v>
      </c>
      <c r="L81" s="240">
        <v>24</v>
      </c>
      <c r="M81" s="240">
        <v>20</v>
      </c>
      <c r="N81" s="240" t="s">
        <v>2545</v>
      </c>
      <c r="O81" s="240">
        <v>20</v>
      </c>
      <c r="P81" s="85"/>
    </row>
    <row r="82" spans="1:16" s="180" customFormat="1" ht="7.5" customHeight="1">
      <c r="A82" s="175"/>
      <c r="B82" s="176"/>
      <c r="C82" s="177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P82" s="85"/>
    </row>
    <row r="83" spans="1:16" s="222" customFormat="1" ht="15.75" customHeight="1">
      <c r="A83" s="223"/>
      <c r="B83" s="139" t="s">
        <v>1448</v>
      </c>
      <c r="C83" s="224"/>
      <c r="D83" s="241">
        <v>104</v>
      </c>
      <c r="E83" s="241">
        <v>50</v>
      </c>
      <c r="F83" s="241">
        <v>54</v>
      </c>
      <c r="G83" s="241">
        <v>88</v>
      </c>
      <c r="H83" s="241">
        <v>50</v>
      </c>
      <c r="I83" s="241">
        <v>38</v>
      </c>
      <c r="J83" s="221">
        <v>86</v>
      </c>
      <c r="K83" s="221">
        <v>52</v>
      </c>
      <c r="L83" s="221">
        <v>34</v>
      </c>
      <c r="M83" s="221">
        <f>SUM(M84:M100)</f>
        <v>64</v>
      </c>
      <c r="N83" s="221">
        <f>SUM(N84:N100)</f>
        <v>36</v>
      </c>
      <c r="O83" s="221">
        <f>SUM(O84:O100)</f>
        <v>28</v>
      </c>
      <c r="P83" s="80"/>
    </row>
    <row r="84" spans="1:16" s="180" customFormat="1" ht="15.75" customHeight="1">
      <c r="A84" s="175"/>
      <c r="B84" s="146" t="s">
        <v>1449</v>
      </c>
      <c r="C84" s="177"/>
      <c r="D84" s="240">
        <v>3</v>
      </c>
      <c r="E84" s="240">
        <v>2</v>
      </c>
      <c r="F84" s="240">
        <v>1</v>
      </c>
      <c r="G84" s="240" t="s">
        <v>498</v>
      </c>
      <c r="H84" s="240" t="s">
        <v>498</v>
      </c>
      <c r="I84" s="240" t="s">
        <v>498</v>
      </c>
      <c r="J84" s="240" t="s">
        <v>498</v>
      </c>
      <c r="K84" s="240" t="s">
        <v>498</v>
      </c>
      <c r="L84" s="240" t="s">
        <v>498</v>
      </c>
      <c r="M84" s="240" t="s">
        <v>2543</v>
      </c>
      <c r="N84" s="240" t="s">
        <v>2513</v>
      </c>
      <c r="O84" s="240" t="s">
        <v>2513</v>
      </c>
      <c r="P84" s="85"/>
    </row>
    <row r="85" spans="1:16" s="180" customFormat="1" ht="15.75" customHeight="1">
      <c r="A85" s="175"/>
      <c r="B85" s="146" t="s">
        <v>1450</v>
      </c>
      <c r="C85" s="177"/>
      <c r="D85" s="240">
        <v>2</v>
      </c>
      <c r="E85" s="240">
        <v>2</v>
      </c>
      <c r="F85" s="240" t="s">
        <v>498</v>
      </c>
      <c r="G85" s="240" t="s">
        <v>498</v>
      </c>
      <c r="H85" s="240" t="s">
        <v>498</v>
      </c>
      <c r="I85" s="240" t="s">
        <v>498</v>
      </c>
      <c r="J85" s="240">
        <v>2</v>
      </c>
      <c r="K85" s="240">
        <v>2</v>
      </c>
      <c r="L85" s="240" t="s">
        <v>498</v>
      </c>
      <c r="M85" s="240">
        <v>4</v>
      </c>
      <c r="N85" s="240">
        <v>3</v>
      </c>
      <c r="O85" s="240">
        <v>1</v>
      </c>
      <c r="P85" s="85"/>
    </row>
    <row r="86" spans="1:16" s="180" customFormat="1" ht="15.75" customHeight="1">
      <c r="A86" s="175"/>
      <c r="B86" s="146" t="s">
        <v>1451</v>
      </c>
      <c r="C86" s="177"/>
      <c r="D86" s="240">
        <v>67</v>
      </c>
      <c r="E86" s="240">
        <v>28</v>
      </c>
      <c r="F86" s="240">
        <v>39</v>
      </c>
      <c r="G86" s="240">
        <v>54</v>
      </c>
      <c r="H86" s="240">
        <v>30</v>
      </c>
      <c r="I86" s="240">
        <v>24</v>
      </c>
      <c r="J86" s="240">
        <v>50</v>
      </c>
      <c r="K86" s="240">
        <v>27</v>
      </c>
      <c r="L86" s="240">
        <v>23</v>
      </c>
      <c r="M86" s="240">
        <v>33</v>
      </c>
      <c r="N86" s="240">
        <v>14</v>
      </c>
      <c r="O86" s="240">
        <v>19</v>
      </c>
      <c r="P86" s="85"/>
    </row>
    <row r="87" spans="1:16" s="180" customFormat="1" ht="15.75" customHeight="1">
      <c r="A87" s="175"/>
      <c r="B87" s="146" t="s">
        <v>1452</v>
      </c>
      <c r="C87" s="177"/>
      <c r="D87" s="240">
        <v>2</v>
      </c>
      <c r="E87" s="240">
        <v>1</v>
      </c>
      <c r="F87" s="240">
        <v>1</v>
      </c>
      <c r="G87" s="240">
        <v>2</v>
      </c>
      <c r="H87" s="240">
        <v>1</v>
      </c>
      <c r="I87" s="240">
        <v>1</v>
      </c>
      <c r="J87" s="240">
        <v>5</v>
      </c>
      <c r="K87" s="240">
        <v>3</v>
      </c>
      <c r="L87" s="240">
        <v>2</v>
      </c>
      <c r="M87" s="240">
        <v>5</v>
      </c>
      <c r="N87" s="240">
        <v>4</v>
      </c>
      <c r="O87" s="240">
        <v>1</v>
      </c>
      <c r="P87" s="85"/>
    </row>
    <row r="88" spans="1:16" s="180" customFormat="1" ht="15.75" customHeight="1">
      <c r="A88" s="175"/>
      <c r="B88" s="146" t="s">
        <v>413</v>
      </c>
      <c r="C88" s="177"/>
      <c r="D88" s="240" t="s">
        <v>498</v>
      </c>
      <c r="E88" s="240" t="s">
        <v>498</v>
      </c>
      <c r="F88" s="240" t="s">
        <v>498</v>
      </c>
      <c r="G88" s="240">
        <v>1</v>
      </c>
      <c r="H88" s="240">
        <v>1</v>
      </c>
      <c r="I88" s="240" t="s">
        <v>498</v>
      </c>
      <c r="J88" s="240">
        <v>1</v>
      </c>
      <c r="K88" s="240">
        <v>1</v>
      </c>
      <c r="L88" s="240" t="s">
        <v>498</v>
      </c>
      <c r="M88" s="240">
        <v>1</v>
      </c>
      <c r="N88" s="240">
        <v>1</v>
      </c>
      <c r="O88" s="240" t="s">
        <v>2543</v>
      </c>
      <c r="P88" s="85"/>
    </row>
    <row r="89" spans="1:16" s="180" customFormat="1" ht="15.75" customHeight="1">
      <c r="A89" s="175"/>
      <c r="B89" s="146" t="s">
        <v>1453</v>
      </c>
      <c r="C89" s="177"/>
      <c r="D89" s="240">
        <v>1</v>
      </c>
      <c r="E89" s="240" t="s">
        <v>498</v>
      </c>
      <c r="F89" s="240">
        <v>1</v>
      </c>
      <c r="G89" s="240">
        <v>1</v>
      </c>
      <c r="H89" s="240" t="s">
        <v>498</v>
      </c>
      <c r="I89" s="240">
        <v>1</v>
      </c>
      <c r="J89" s="240" t="s">
        <v>498</v>
      </c>
      <c r="K89" s="193" t="s">
        <v>498</v>
      </c>
      <c r="L89" s="240" t="s">
        <v>498</v>
      </c>
      <c r="M89" s="240" t="s">
        <v>2543</v>
      </c>
      <c r="N89" s="240" t="s">
        <v>2513</v>
      </c>
      <c r="O89" s="240" t="s">
        <v>2513</v>
      </c>
      <c r="P89" s="85"/>
    </row>
    <row r="90" spans="1:16" s="180" customFormat="1" ht="15.75" customHeight="1">
      <c r="A90" s="175"/>
      <c r="B90" s="146" t="s">
        <v>1454</v>
      </c>
      <c r="C90" s="177"/>
      <c r="D90" s="240">
        <v>1</v>
      </c>
      <c r="E90" s="240">
        <v>1</v>
      </c>
      <c r="F90" s="240" t="s">
        <v>498</v>
      </c>
      <c r="G90" s="240">
        <v>1</v>
      </c>
      <c r="H90" s="240">
        <v>1</v>
      </c>
      <c r="I90" s="240" t="s">
        <v>498</v>
      </c>
      <c r="J90" s="240">
        <v>1</v>
      </c>
      <c r="K90" s="240">
        <v>1</v>
      </c>
      <c r="L90" s="240" t="s">
        <v>498</v>
      </c>
      <c r="M90" s="240">
        <v>1</v>
      </c>
      <c r="N90" s="240">
        <v>1</v>
      </c>
      <c r="O90" s="240" t="s">
        <v>2543</v>
      </c>
      <c r="P90" s="85"/>
    </row>
    <row r="91" spans="1:16" s="180" customFormat="1" ht="15.75" customHeight="1">
      <c r="A91" s="175"/>
      <c r="B91" s="146" t="s">
        <v>680</v>
      </c>
      <c r="C91" s="177"/>
      <c r="D91" s="240">
        <v>4</v>
      </c>
      <c r="E91" s="240">
        <v>3</v>
      </c>
      <c r="F91" s="240">
        <v>1</v>
      </c>
      <c r="G91" s="240">
        <v>5</v>
      </c>
      <c r="H91" s="240">
        <v>4</v>
      </c>
      <c r="I91" s="240">
        <v>1</v>
      </c>
      <c r="J91" s="240">
        <v>5</v>
      </c>
      <c r="K91" s="240">
        <v>4</v>
      </c>
      <c r="L91" s="240">
        <v>1</v>
      </c>
      <c r="M91" s="240">
        <v>5</v>
      </c>
      <c r="N91" s="240">
        <v>4</v>
      </c>
      <c r="O91" s="240">
        <v>1</v>
      </c>
      <c r="P91" s="85"/>
    </row>
    <row r="92" spans="1:16" s="180" customFormat="1" ht="15.75" customHeight="1">
      <c r="A92" s="175"/>
      <c r="B92" s="146" t="s">
        <v>1455</v>
      </c>
      <c r="C92" s="177"/>
      <c r="D92" s="240" t="s">
        <v>498</v>
      </c>
      <c r="E92" s="240" t="s">
        <v>498</v>
      </c>
      <c r="F92" s="240" t="s">
        <v>498</v>
      </c>
      <c r="G92" s="240">
        <v>1</v>
      </c>
      <c r="H92" s="240">
        <v>1</v>
      </c>
      <c r="I92" s="240" t="s">
        <v>498</v>
      </c>
      <c r="J92" s="240">
        <v>3</v>
      </c>
      <c r="K92" s="240">
        <v>2</v>
      </c>
      <c r="L92" s="240">
        <v>1</v>
      </c>
      <c r="M92" s="240">
        <v>3</v>
      </c>
      <c r="N92" s="240">
        <v>2</v>
      </c>
      <c r="O92" s="240">
        <v>1</v>
      </c>
      <c r="P92" s="85"/>
    </row>
    <row r="93" spans="1:16" s="180" customFormat="1" ht="15.75" customHeight="1">
      <c r="A93" s="175"/>
      <c r="B93" s="146" t="s">
        <v>1456</v>
      </c>
      <c r="C93" s="177"/>
      <c r="D93" s="240">
        <v>7</v>
      </c>
      <c r="E93" s="240">
        <v>3</v>
      </c>
      <c r="F93" s="240">
        <v>4</v>
      </c>
      <c r="G93" s="240">
        <v>7</v>
      </c>
      <c r="H93" s="240">
        <v>3</v>
      </c>
      <c r="I93" s="240">
        <v>4</v>
      </c>
      <c r="J93" s="240">
        <v>6</v>
      </c>
      <c r="K93" s="240">
        <v>3</v>
      </c>
      <c r="L93" s="240">
        <v>3</v>
      </c>
      <c r="M93" s="240">
        <v>5</v>
      </c>
      <c r="N93" s="240">
        <v>3</v>
      </c>
      <c r="O93" s="240">
        <v>2</v>
      </c>
      <c r="P93" s="85"/>
    </row>
    <row r="94" spans="1:16" s="180" customFormat="1" ht="15.75" customHeight="1">
      <c r="A94" s="175"/>
      <c r="B94" s="146" t="s">
        <v>1457</v>
      </c>
      <c r="C94" s="177"/>
      <c r="D94" s="240">
        <v>4</v>
      </c>
      <c r="E94" s="240">
        <v>1</v>
      </c>
      <c r="F94" s="240">
        <v>3</v>
      </c>
      <c r="G94" s="240">
        <v>5</v>
      </c>
      <c r="H94" s="240">
        <v>1</v>
      </c>
      <c r="I94" s="240">
        <v>4</v>
      </c>
      <c r="J94" s="240">
        <v>2</v>
      </c>
      <c r="K94" s="240">
        <v>1</v>
      </c>
      <c r="L94" s="240">
        <v>1</v>
      </c>
      <c r="M94" s="240">
        <v>2</v>
      </c>
      <c r="N94" s="240">
        <v>1</v>
      </c>
      <c r="O94" s="240">
        <v>1</v>
      </c>
      <c r="P94" s="85"/>
    </row>
    <row r="95" spans="1:16" s="180" customFormat="1" ht="15.75" customHeight="1">
      <c r="A95" s="175"/>
      <c r="B95" s="146" t="s">
        <v>1458</v>
      </c>
      <c r="C95" s="177"/>
      <c r="D95" s="240" t="s">
        <v>498</v>
      </c>
      <c r="E95" s="240" t="s">
        <v>498</v>
      </c>
      <c r="F95" s="240" t="s">
        <v>498</v>
      </c>
      <c r="G95" s="240" t="s">
        <v>498</v>
      </c>
      <c r="H95" s="240" t="s">
        <v>498</v>
      </c>
      <c r="I95" s="240" t="s">
        <v>498</v>
      </c>
      <c r="J95" s="240" t="s">
        <v>498</v>
      </c>
      <c r="K95" s="240" t="s">
        <v>498</v>
      </c>
      <c r="L95" s="240" t="s">
        <v>498</v>
      </c>
      <c r="M95" s="240" t="s">
        <v>2543</v>
      </c>
      <c r="N95" s="240" t="s">
        <v>2513</v>
      </c>
      <c r="O95" s="240" t="s">
        <v>2513</v>
      </c>
      <c r="P95" s="85"/>
    </row>
    <row r="96" spans="1:16" s="180" customFormat="1" ht="15.75" customHeight="1">
      <c r="A96" s="175"/>
      <c r="B96" s="146" t="s">
        <v>1459</v>
      </c>
      <c r="C96" s="177"/>
      <c r="D96" s="240">
        <v>5</v>
      </c>
      <c r="E96" s="240">
        <v>4</v>
      </c>
      <c r="F96" s="240">
        <v>1</v>
      </c>
      <c r="G96" s="240">
        <v>5</v>
      </c>
      <c r="H96" s="240">
        <v>4</v>
      </c>
      <c r="I96" s="240">
        <v>1</v>
      </c>
      <c r="J96" s="240">
        <v>6</v>
      </c>
      <c r="K96" s="240">
        <v>5</v>
      </c>
      <c r="L96" s="240">
        <v>1</v>
      </c>
      <c r="M96" s="240">
        <v>4</v>
      </c>
      <c r="N96" s="240">
        <v>3</v>
      </c>
      <c r="O96" s="240">
        <v>1</v>
      </c>
      <c r="P96" s="85"/>
    </row>
    <row r="97" spans="1:16" s="180" customFormat="1" ht="15.75" customHeight="1">
      <c r="A97" s="175"/>
      <c r="B97" s="146" t="s">
        <v>1460</v>
      </c>
      <c r="C97" s="177"/>
      <c r="D97" s="193">
        <v>1</v>
      </c>
      <c r="E97" s="240">
        <v>1</v>
      </c>
      <c r="F97" s="193" t="s">
        <v>498</v>
      </c>
      <c r="G97" s="240">
        <v>1</v>
      </c>
      <c r="H97" s="240">
        <v>1</v>
      </c>
      <c r="I97" s="240" t="s">
        <v>498</v>
      </c>
      <c r="J97" s="240">
        <v>1</v>
      </c>
      <c r="K97" s="240">
        <v>1</v>
      </c>
      <c r="L97" s="193" t="s">
        <v>498</v>
      </c>
      <c r="M97" s="240" t="s">
        <v>2543</v>
      </c>
      <c r="N97" s="240" t="s">
        <v>2513</v>
      </c>
      <c r="O97" s="240" t="s">
        <v>2513</v>
      </c>
      <c r="P97" s="85"/>
    </row>
    <row r="98" spans="1:16" s="180" customFormat="1" ht="15.75" customHeight="1">
      <c r="A98" s="175"/>
      <c r="B98" s="146" t="s">
        <v>681</v>
      </c>
      <c r="C98" s="177"/>
      <c r="D98" s="240">
        <v>3</v>
      </c>
      <c r="E98" s="240">
        <v>1</v>
      </c>
      <c r="F98" s="240">
        <v>2</v>
      </c>
      <c r="G98" s="240">
        <v>1</v>
      </c>
      <c r="H98" s="240" t="s">
        <v>498</v>
      </c>
      <c r="I98" s="240">
        <v>1</v>
      </c>
      <c r="J98" s="240">
        <v>1</v>
      </c>
      <c r="K98" s="240" t="s">
        <v>498</v>
      </c>
      <c r="L98" s="240">
        <v>1</v>
      </c>
      <c r="M98" s="240">
        <v>1</v>
      </c>
      <c r="N98" s="240" t="s">
        <v>2543</v>
      </c>
      <c r="O98" s="240">
        <v>1</v>
      </c>
      <c r="P98" s="85"/>
    </row>
    <row r="99" spans="1:16" s="180" customFormat="1" ht="15.75" customHeight="1">
      <c r="A99" s="175"/>
      <c r="B99" s="146" t="s">
        <v>1461</v>
      </c>
      <c r="C99" s="177"/>
      <c r="D99" s="240">
        <v>1</v>
      </c>
      <c r="E99" s="240">
        <v>1</v>
      </c>
      <c r="F99" s="240" t="s">
        <v>498</v>
      </c>
      <c r="G99" s="240">
        <v>1</v>
      </c>
      <c r="H99" s="240">
        <v>1</v>
      </c>
      <c r="I99" s="240" t="s">
        <v>498</v>
      </c>
      <c r="J99" s="240" t="s">
        <v>498</v>
      </c>
      <c r="K99" s="240" t="s">
        <v>498</v>
      </c>
      <c r="L99" s="240" t="s">
        <v>498</v>
      </c>
      <c r="M99" s="240" t="s">
        <v>2543</v>
      </c>
      <c r="N99" s="240" t="s">
        <v>2513</v>
      </c>
      <c r="O99" s="240" t="s">
        <v>2513</v>
      </c>
      <c r="P99" s="85"/>
    </row>
    <row r="100" spans="1:16" s="180" customFormat="1" ht="15.75" customHeight="1">
      <c r="A100" s="175"/>
      <c r="B100" s="146" t="s">
        <v>1462</v>
      </c>
      <c r="C100" s="177"/>
      <c r="D100" s="240">
        <v>3</v>
      </c>
      <c r="E100" s="240">
        <v>2</v>
      </c>
      <c r="F100" s="240">
        <v>1</v>
      </c>
      <c r="G100" s="240">
        <v>3</v>
      </c>
      <c r="H100" s="240">
        <v>2</v>
      </c>
      <c r="I100" s="240">
        <v>1</v>
      </c>
      <c r="J100" s="240">
        <v>3</v>
      </c>
      <c r="K100" s="240">
        <v>2</v>
      </c>
      <c r="L100" s="240">
        <v>1</v>
      </c>
      <c r="M100" s="240" t="s">
        <v>2543</v>
      </c>
      <c r="N100" s="240" t="s">
        <v>2513</v>
      </c>
      <c r="O100" s="240" t="s">
        <v>2513</v>
      </c>
      <c r="P100" s="85"/>
    </row>
    <row r="101" spans="1:16" s="180" customFormat="1" ht="7.5" customHeight="1">
      <c r="A101" s="175"/>
      <c r="B101" s="146"/>
      <c r="C101" s="177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85"/>
    </row>
    <row r="102" spans="1:16" s="222" customFormat="1" ht="15.75" customHeight="1">
      <c r="A102" s="223"/>
      <c r="B102" s="139" t="s">
        <v>1463</v>
      </c>
      <c r="C102" s="224"/>
      <c r="D102" s="241">
        <v>49</v>
      </c>
      <c r="E102" s="241">
        <v>38</v>
      </c>
      <c r="F102" s="241">
        <v>11</v>
      </c>
      <c r="G102" s="241">
        <v>54</v>
      </c>
      <c r="H102" s="241">
        <v>41</v>
      </c>
      <c r="I102" s="241">
        <v>13</v>
      </c>
      <c r="J102" s="221">
        <v>47</v>
      </c>
      <c r="K102" s="221">
        <v>36</v>
      </c>
      <c r="L102" s="221">
        <v>11</v>
      </c>
      <c r="M102" s="221">
        <f>SUM(M103:M105)</f>
        <v>39</v>
      </c>
      <c r="N102" s="221">
        <f>SUM(N103:N105)</f>
        <v>27</v>
      </c>
      <c r="O102" s="221">
        <f>SUM(O103:O105)</f>
        <v>12</v>
      </c>
      <c r="P102" s="80"/>
    </row>
    <row r="103" spans="1:16" s="180" customFormat="1" ht="15.75" customHeight="1">
      <c r="A103" s="175"/>
      <c r="B103" s="146" t="s">
        <v>1464</v>
      </c>
      <c r="C103" s="177"/>
      <c r="D103" s="240">
        <v>38</v>
      </c>
      <c r="E103" s="240">
        <v>28</v>
      </c>
      <c r="F103" s="240">
        <v>10</v>
      </c>
      <c r="G103" s="240">
        <v>43</v>
      </c>
      <c r="H103" s="240">
        <v>33</v>
      </c>
      <c r="I103" s="240">
        <v>10</v>
      </c>
      <c r="J103" s="240">
        <v>37</v>
      </c>
      <c r="K103" s="240">
        <v>28</v>
      </c>
      <c r="L103" s="240">
        <v>9</v>
      </c>
      <c r="M103" s="240">
        <v>31</v>
      </c>
      <c r="N103" s="240">
        <v>20</v>
      </c>
      <c r="O103" s="240">
        <v>11</v>
      </c>
      <c r="P103" s="85"/>
    </row>
    <row r="104" spans="1:16" s="180" customFormat="1" ht="15.75" customHeight="1">
      <c r="A104" s="175"/>
      <c r="B104" s="146" t="s">
        <v>1465</v>
      </c>
      <c r="C104" s="177"/>
      <c r="D104" s="193">
        <v>1</v>
      </c>
      <c r="E104" s="240">
        <v>1</v>
      </c>
      <c r="F104" s="193" t="s">
        <v>498</v>
      </c>
      <c r="G104" s="240">
        <v>1</v>
      </c>
      <c r="H104" s="240">
        <v>1</v>
      </c>
      <c r="I104" s="240" t="s">
        <v>498</v>
      </c>
      <c r="J104" s="240">
        <v>1</v>
      </c>
      <c r="K104" s="240">
        <v>1</v>
      </c>
      <c r="L104" s="240" t="s">
        <v>498</v>
      </c>
      <c r="M104" s="240">
        <v>1</v>
      </c>
      <c r="N104" s="240">
        <v>1</v>
      </c>
      <c r="O104" s="240" t="s">
        <v>2543</v>
      </c>
      <c r="P104" s="85"/>
    </row>
    <row r="105" spans="1:16" s="180" customFormat="1" ht="15" customHeight="1">
      <c r="A105" s="175"/>
      <c r="B105" s="146" t="s">
        <v>1466</v>
      </c>
      <c r="C105" s="177"/>
      <c r="D105" s="240">
        <v>10</v>
      </c>
      <c r="E105" s="240">
        <v>9</v>
      </c>
      <c r="F105" s="194">
        <v>1</v>
      </c>
      <c r="G105" s="240">
        <v>10</v>
      </c>
      <c r="H105" s="240">
        <v>7</v>
      </c>
      <c r="I105" s="240">
        <v>3</v>
      </c>
      <c r="J105" s="240">
        <v>9</v>
      </c>
      <c r="K105" s="240">
        <v>7</v>
      </c>
      <c r="L105" s="240">
        <v>2</v>
      </c>
      <c r="M105" s="240">
        <v>7</v>
      </c>
      <c r="N105" s="240">
        <v>6</v>
      </c>
      <c r="O105" s="240">
        <v>1</v>
      </c>
      <c r="P105" s="85"/>
    </row>
    <row r="106" spans="1:16" s="180" customFormat="1" ht="7.5" customHeight="1">
      <c r="A106" s="175"/>
      <c r="B106" s="146"/>
      <c r="C106" s="177"/>
      <c r="D106" s="240"/>
      <c r="E106" s="240"/>
      <c r="F106" s="194"/>
      <c r="G106" s="240"/>
      <c r="H106" s="240"/>
      <c r="I106" s="240"/>
      <c r="J106" s="240"/>
      <c r="K106" s="240"/>
      <c r="L106" s="240"/>
      <c r="M106" s="240"/>
      <c r="N106" s="240"/>
      <c r="O106" s="240"/>
      <c r="P106" s="85"/>
    </row>
    <row r="107" spans="1:16" s="222" customFormat="1" ht="15.75" customHeight="1">
      <c r="A107" s="223"/>
      <c r="B107" s="139" t="s">
        <v>701</v>
      </c>
      <c r="C107" s="224"/>
      <c r="D107" s="241" t="s">
        <v>498</v>
      </c>
      <c r="E107" s="241" t="s">
        <v>498</v>
      </c>
      <c r="F107" s="246" t="s">
        <v>498</v>
      </c>
      <c r="G107" s="241" t="s">
        <v>498</v>
      </c>
      <c r="H107" s="241" t="s">
        <v>498</v>
      </c>
      <c r="I107" s="241" t="s">
        <v>498</v>
      </c>
      <c r="J107" s="241" t="s">
        <v>498</v>
      </c>
      <c r="K107" s="241" t="s">
        <v>498</v>
      </c>
      <c r="L107" s="241" t="s">
        <v>498</v>
      </c>
      <c r="M107" s="241">
        <v>9</v>
      </c>
      <c r="N107" s="241">
        <v>7</v>
      </c>
      <c r="O107" s="241">
        <v>2</v>
      </c>
      <c r="P107" s="80"/>
    </row>
    <row r="108" spans="1:19" s="181" customFormat="1" ht="7.5" customHeight="1" thickBot="1">
      <c r="A108" s="178"/>
      <c r="B108" s="178"/>
      <c r="C108" s="179"/>
      <c r="D108" s="107"/>
      <c r="E108" s="187"/>
      <c r="F108" s="187"/>
      <c r="G108" s="107"/>
      <c r="H108" s="226"/>
      <c r="I108" s="187"/>
      <c r="J108" s="107"/>
      <c r="K108" s="187"/>
      <c r="L108" s="187"/>
      <c r="M108" s="107"/>
      <c r="N108" s="187"/>
      <c r="O108" s="187"/>
      <c r="P108" s="85"/>
      <c r="Q108" s="180"/>
      <c r="R108" s="180"/>
      <c r="S108" s="180"/>
    </row>
    <row r="109" spans="1:19" s="85" customFormat="1" ht="15.75" customHeight="1">
      <c r="A109" s="373" t="s">
        <v>1468</v>
      </c>
      <c r="B109" s="373"/>
      <c r="C109" s="36"/>
      <c r="L109" s="36"/>
      <c r="O109" s="36"/>
      <c r="Q109" s="180"/>
      <c r="R109" s="180"/>
      <c r="S109" s="180"/>
    </row>
    <row r="110" spans="4:19" s="181" customFormat="1" ht="7.5" customHeight="1"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36"/>
      <c r="P110" s="85"/>
      <c r="Q110" s="180"/>
      <c r="R110" s="180"/>
      <c r="S110" s="180"/>
    </row>
    <row r="111" spans="15:19" s="85" customFormat="1" ht="13.5">
      <c r="O111" s="36"/>
      <c r="Q111" s="180"/>
      <c r="R111" s="180"/>
      <c r="S111" s="180"/>
    </row>
    <row r="112" spans="17:19" s="85" customFormat="1" ht="13.5">
      <c r="Q112" s="180"/>
      <c r="R112" s="180"/>
      <c r="S112" s="180"/>
    </row>
    <row r="113" spans="2:19" s="85" customFormat="1" ht="13.5">
      <c r="B113" s="36"/>
      <c r="C113" s="36"/>
      <c r="D113" s="36"/>
      <c r="M113" s="36"/>
      <c r="Q113" s="180"/>
      <c r="R113" s="180"/>
      <c r="S113" s="180"/>
    </row>
    <row r="114" spans="2:19" s="85" customFormat="1" ht="13.5">
      <c r="B114" s="36"/>
      <c r="C114" s="36"/>
      <c r="D114" s="36"/>
      <c r="M114" s="36"/>
      <c r="Q114" s="180"/>
      <c r="R114" s="180"/>
      <c r="S114" s="180"/>
    </row>
    <row r="115" spans="2:19" s="85" customFormat="1" ht="13.5">
      <c r="B115" s="36"/>
      <c r="C115" s="36"/>
      <c r="D115" s="36"/>
      <c r="M115" s="36"/>
      <c r="Q115" s="180"/>
      <c r="R115" s="180"/>
      <c r="S115" s="180"/>
    </row>
    <row r="116" spans="2:19" s="85" customFormat="1" ht="13.5">
      <c r="B116" s="36"/>
      <c r="C116" s="36"/>
      <c r="D116" s="36"/>
      <c r="M116" s="36"/>
      <c r="Q116" s="180"/>
      <c r="R116" s="180"/>
      <c r="S116" s="180"/>
    </row>
    <row r="117" spans="2:19" s="85" customFormat="1" ht="13.5">
      <c r="B117" s="36"/>
      <c r="C117" s="36"/>
      <c r="D117" s="36"/>
      <c r="M117" s="36"/>
      <c r="Q117" s="180"/>
      <c r="R117" s="180"/>
      <c r="S117" s="180"/>
    </row>
    <row r="118" spans="2:19" s="85" customFormat="1" ht="13.5">
      <c r="B118" s="36"/>
      <c r="C118" s="36"/>
      <c r="D118" s="36"/>
      <c r="M118" s="36"/>
      <c r="Q118" s="180"/>
      <c r="R118" s="180"/>
      <c r="S118" s="180"/>
    </row>
    <row r="119" spans="2:19" s="85" customFormat="1" ht="13.5">
      <c r="B119" s="36"/>
      <c r="C119" s="36"/>
      <c r="D119" s="36"/>
      <c r="M119" s="36"/>
      <c r="Q119" s="180"/>
      <c r="R119" s="180"/>
      <c r="S119" s="180"/>
    </row>
    <row r="120" spans="2:19" s="85" customFormat="1" ht="13.5">
      <c r="B120" s="36"/>
      <c r="C120" s="36"/>
      <c r="D120" s="36"/>
      <c r="M120" s="36"/>
      <c r="Q120" s="180"/>
      <c r="R120" s="180"/>
      <c r="S120" s="180"/>
    </row>
    <row r="121" spans="2:19" s="85" customFormat="1" ht="13.5">
      <c r="B121" s="36"/>
      <c r="C121" s="36"/>
      <c r="D121" s="36"/>
      <c r="M121" s="36"/>
      <c r="Q121" s="180"/>
      <c r="R121" s="180"/>
      <c r="S121" s="180"/>
    </row>
    <row r="122" spans="2:19" s="85" customFormat="1" ht="13.5">
      <c r="B122" s="36"/>
      <c r="C122" s="36"/>
      <c r="D122" s="36"/>
      <c r="M122" s="36"/>
      <c r="Q122" s="180"/>
      <c r="R122" s="180"/>
      <c r="S122" s="180"/>
    </row>
    <row r="123" spans="2:19" s="85" customFormat="1" ht="13.5">
      <c r="B123" s="36"/>
      <c r="C123" s="36"/>
      <c r="D123" s="36"/>
      <c r="M123" s="36"/>
      <c r="Q123" s="180"/>
      <c r="R123" s="180"/>
      <c r="S123" s="180"/>
    </row>
    <row r="124" spans="2:19" s="85" customFormat="1" ht="13.5">
      <c r="B124" s="36"/>
      <c r="C124" s="36"/>
      <c r="D124" s="36"/>
      <c r="M124" s="36"/>
      <c r="Q124" s="180"/>
      <c r="R124" s="180"/>
      <c r="S124" s="180"/>
    </row>
    <row r="125" spans="2:19" ht="13.5">
      <c r="B125" s="26"/>
      <c r="C125" s="26"/>
      <c r="D125" s="26"/>
      <c r="M125" s="26"/>
      <c r="Q125" s="35"/>
      <c r="R125" s="35"/>
      <c r="S125" s="35"/>
    </row>
    <row r="126" spans="2:19" ht="13.5">
      <c r="B126" s="26"/>
      <c r="C126" s="26"/>
      <c r="D126" s="26"/>
      <c r="M126" s="26"/>
      <c r="Q126" s="35"/>
      <c r="R126" s="35"/>
      <c r="S126" s="35"/>
    </row>
    <row r="127" spans="2:19" ht="13.5">
      <c r="B127" s="26"/>
      <c r="C127" s="26"/>
      <c r="D127" s="26"/>
      <c r="M127" s="26"/>
      <c r="Q127" s="35"/>
      <c r="R127" s="35"/>
      <c r="S127" s="35"/>
    </row>
    <row r="128" spans="2:19" ht="13.5">
      <c r="B128" s="26"/>
      <c r="C128" s="26"/>
      <c r="D128" s="26"/>
      <c r="M128" s="26"/>
      <c r="Q128" s="35"/>
      <c r="R128" s="35"/>
      <c r="S128" s="35"/>
    </row>
    <row r="129" spans="2:19" ht="13.5">
      <c r="B129" s="26"/>
      <c r="C129" s="26"/>
      <c r="D129" s="26"/>
      <c r="M129" s="26"/>
      <c r="Q129" s="35"/>
      <c r="R129" s="35"/>
      <c r="S129" s="35"/>
    </row>
    <row r="130" spans="2:19" ht="13.5">
      <c r="B130" s="26"/>
      <c r="C130" s="26"/>
      <c r="D130" s="26"/>
      <c r="M130" s="26"/>
      <c r="Q130" s="35"/>
      <c r="R130" s="35"/>
      <c r="S130" s="35"/>
    </row>
    <row r="131" spans="17:19" ht="13.5">
      <c r="Q131" s="35"/>
      <c r="R131" s="35"/>
      <c r="S131" s="35"/>
    </row>
  </sheetData>
  <sheetProtection/>
  <mergeCells count="10">
    <mergeCell ref="A109:B109"/>
    <mergeCell ref="A1:O1"/>
    <mergeCell ref="A3:A4"/>
    <mergeCell ref="M3:O3"/>
    <mergeCell ref="J3:L3"/>
    <mergeCell ref="D3:F3"/>
    <mergeCell ref="C3:C4"/>
    <mergeCell ref="B3:B4"/>
    <mergeCell ref="G3:I3"/>
    <mergeCell ref="L2:O2"/>
  </mergeCells>
  <printOptions/>
  <pageMargins left="0.7874015748031497" right="0.7874015748031497" top="0.76" bottom="0.5511811023622047" header="0.5118110236220472" footer="0.31496062992125984"/>
  <pageSetup horizontalDpi="600" verticalDpi="600" orientation="portrait" paperSize="9" scale="88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/>
  <cp:keywords/>
  <dc:description/>
  <cp:lastModifiedBy>RENTAI</cp:lastModifiedBy>
  <cp:lastPrinted>2013-03-07T04:46:08Z</cp:lastPrinted>
  <dcterms:created xsi:type="dcterms:W3CDTF">1997-01-08T22:48:59Z</dcterms:created>
  <dcterms:modified xsi:type="dcterms:W3CDTF">2013-05-15T08:04:39Z</dcterms:modified>
  <cp:category/>
  <cp:version/>
  <cp:contentType/>
  <cp:contentStatus/>
</cp:coreProperties>
</file>