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tabRatio="601" activeTab="0"/>
  </bookViews>
  <sheets>
    <sheet name="１(1)" sheetId="1" r:id="rId1"/>
    <sheet name="１ (2)" sheetId="2" r:id="rId2"/>
    <sheet name="２" sheetId="3" r:id="rId3"/>
    <sheet name="３(1)" sheetId="4" r:id="rId4"/>
    <sheet name="３(2)" sheetId="5" r:id="rId5"/>
    <sheet name="４" sheetId="6" r:id="rId6"/>
    <sheet name="５" sheetId="7" r:id="rId7"/>
  </sheets>
  <definedNames>
    <definedName name="_xlnm.Print_Area" localSheetId="1">'１ (2)'!$A$1:$H$34</definedName>
    <definedName name="_xlnm.Print_Area" localSheetId="0">'１(1)'!$A$1:$H$56</definedName>
    <definedName name="_xlnm.Print_Area" localSheetId="3">'３(1)'!$A$1:$H$23</definedName>
    <definedName name="_xlnm.Print_Area" localSheetId="4">'３(2)'!$A$1:$H$21</definedName>
  </definedNames>
  <calcPr fullCalcOnLoad="1"/>
</workbook>
</file>

<file path=xl/comments5.xml><?xml version="1.0" encoding="utf-8"?>
<comments xmlns="http://schemas.openxmlformats.org/spreadsheetml/2006/main">
  <authors>
    <author>19870234</author>
  </authors>
  <commentList>
    <comment ref="G14" authorId="0">
      <text>
        <r>
          <rPr>
            <b/>
            <sz val="9"/>
            <rFont val="ＭＳ Ｐゴシック"/>
            <family val="3"/>
          </rPr>
          <t>19870234:</t>
        </r>
        <r>
          <rPr>
            <sz val="9"/>
            <rFont val="ＭＳ Ｐゴシック"/>
            <family val="3"/>
          </rPr>
          <t xml:space="preserve">
付属書の実質収支は597,052だが、合計を合わせるため、1繰り上げる。
</t>
        </r>
      </text>
    </comment>
  </commentList>
</comments>
</file>

<file path=xl/sharedStrings.xml><?xml version="1.0" encoding="utf-8"?>
<sst xmlns="http://schemas.openxmlformats.org/spreadsheetml/2006/main" count="249" uniqueCount="109">
  <si>
    <t>寄附金</t>
  </si>
  <si>
    <t>総額</t>
  </si>
  <si>
    <t>繰入金</t>
  </si>
  <si>
    <t>繰越金</t>
  </si>
  <si>
    <t>諸収入</t>
  </si>
  <si>
    <t>教育費</t>
  </si>
  <si>
    <t>公債費</t>
  </si>
  <si>
    <t>競輪事業</t>
  </si>
  <si>
    <t>観光事業</t>
  </si>
  <si>
    <t>収益的収入</t>
  </si>
  <si>
    <t>収益的支出</t>
  </si>
  <si>
    <t>資本的収入</t>
  </si>
  <si>
    <t>資本的支出</t>
  </si>
  <si>
    <t>中央卸売市場</t>
  </si>
  <si>
    <t>市民税</t>
  </si>
  <si>
    <t>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</si>
  <si>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</si>
  <si>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</si>
  <si>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</si>
  <si>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</si>
  <si>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</si>
  <si>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</si>
  <si>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開催回数</t>
  </si>
  <si>
    <t>開催日数</t>
  </si>
  <si>
    <t>入場人員</t>
  </si>
  <si>
    <t>車券売上高</t>
  </si>
  <si>
    <t>総務費</t>
  </si>
  <si>
    <t>衛生費</t>
  </si>
  <si>
    <t>労働費</t>
  </si>
  <si>
    <t>岐 阜 市 営</t>
  </si>
  <si>
    <t>施 設 改 善</t>
  </si>
  <si>
    <t>５．岐　阜　競　輪</t>
  </si>
  <si>
    <t>水道</t>
  </si>
  <si>
    <t>下水道</t>
  </si>
  <si>
    <t>交通</t>
  </si>
  <si>
    <t>市 民 病 院</t>
  </si>
  <si>
    <t>総　額</t>
  </si>
  <si>
    <t>区　分</t>
  </si>
  <si>
    <t>市　債</t>
  </si>
  <si>
    <t>年　度</t>
  </si>
  <si>
    <t>繰 出 金</t>
  </si>
  <si>
    <t>市　税</t>
  </si>
  <si>
    <t>(2) 歳　　　　　　出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</si>
  <si>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</si>
  <si>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</si>
  <si>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</si>
  <si>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</si>
  <si>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</si>
  <si>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</si>
  <si>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</si>
  <si>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</si>
  <si>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</si>
  <si>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</si>
  <si>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</si>
  <si>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地方譲与税</t>
  </si>
  <si>
    <t>国有提供施設等
所在市助成交付金</t>
  </si>
  <si>
    <t>利子割交付金</t>
  </si>
  <si>
    <t>配当割交付金</t>
  </si>
  <si>
    <t>交通安全対策
特別交付金</t>
  </si>
  <si>
    <t>株式譲渡
所得割交付金</t>
  </si>
  <si>
    <t>民生費</t>
  </si>
  <si>
    <t>農林水産業費</t>
  </si>
  <si>
    <t>商工費</t>
  </si>
  <si>
    <t>土木費</t>
  </si>
  <si>
    <t>消防費</t>
  </si>
  <si>
    <t>災害復旧費</t>
  </si>
  <si>
    <t>諸支出金</t>
  </si>
  <si>
    <t>単位</t>
  </si>
  <si>
    <t>１．一 般 会 計 決 算 額</t>
  </si>
  <si>
    <t>(1) 歳　　　　　　入</t>
  </si>
  <si>
    <t>国民健康保険事業</t>
  </si>
  <si>
    <t>老人保健医療給付事業</t>
  </si>
  <si>
    <t>介護保険事業</t>
  </si>
  <si>
    <t>廃棄物発電事業</t>
  </si>
  <si>
    <t>食肉地方卸売市場事業</t>
  </si>
  <si>
    <t>土地区画整理事業</t>
  </si>
  <si>
    <t>駐車場事業</t>
  </si>
  <si>
    <t>育英資金貸付事業</t>
  </si>
  <si>
    <t>薬科大学附属薬局事業</t>
  </si>
  <si>
    <t>母子寡婦福祉資金貸付事業</t>
  </si>
  <si>
    <t>事　業　名</t>
  </si>
  <si>
    <t>科　目</t>
  </si>
  <si>
    <t>科     目</t>
  </si>
  <si>
    <t>（単位：千円）</t>
  </si>
  <si>
    <t>２．市　税　決　算　額</t>
  </si>
  <si>
    <t>３．特 別 会 計 決 算 額</t>
  </si>
  <si>
    <t>４．企 業 会 計 決 算 額</t>
  </si>
  <si>
    <t>（単位：円）</t>
  </si>
  <si>
    <t>税     目</t>
  </si>
  <si>
    <t xml:space="preserve"> </t>
  </si>
  <si>
    <t>　</t>
  </si>
  <si>
    <t xml:space="preserve">- </t>
  </si>
  <si>
    <t>資料：財政課</t>
  </si>
  <si>
    <t>資料：競輪事業課</t>
  </si>
  <si>
    <t>平成20年度</t>
  </si>
  <si>
    <t>後期高齢者医療事業</t>
  </si>
  <si>
    <t>ものづくり産業集積地
整備事業</t>
  </si>
  <si>
    <t>平成21年度</t>
  </si>
  <si>
    <t>平成22年度</t>
  </si>
  <si>
    <t>　　　上段　決算額：千円
　　　下段　構成比：％ 　</t>
  </si>
  <si>
    <t>平成23年度</t>
  </si>
  <si>
    <t>-</t>
  </si>
  <si>
    <t>平成24年度</t>
  </si>
  <si>
    <t>議会費</t>
  </si>
  <si>
    <t xml:space="preserve"> </t>
  </si>
  <si>
    <t>　</t>
  </si>
  <si>
    <t xml:space="preserve"> </t>
  </si>
  <si>
    <t>　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</si>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</sst>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##0.0_ "/>
    <numFmt numFmtId="180" formatCode="#,##0.00_ "/>
    <numFmt numFmtId="181" formatCode="_ * #,##0.0_ ;_ * \-#,##0.0_ ;_ * &quot;-&quot;?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61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48" applyFont="1" applyFill="1" applyAlignment="1" quotePrefix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8" applyFont="1" applyFill="1" applyAlignment="1" quotePrefix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quotePrefix="1">
      <alignment horizontal="right" vertical="center"/>
    </xf>
    <xf numFmtId="179" fontId="4" fillId="0" borderId="0" xfId="0" applyNumberFormat="1" applyFont="1" applyFill="1" applyBorder="1" applyAlignment="1" quotePrefix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23" xfId="50" applyFont="1" applyFill="1" applyBorder="1" applyAlignment="1">
      <alignment horizontal="center" vertical="center"/>
    </xf>
    <xf numFmtId="179" fontId="4" fillId="0" borderId="0" xfId="50" applyNumberFormat="1" applyFont="1" applyFill="1" applyAlignment="1">
      <alignment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38" fontId="4" fillId="0" borderId="10" xfId="50" applyFont="1" applyFill="1" applyBorder="1" applyAlignment="1">
      <alignment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Alignment="1">
      <alignment horizontal="right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0" xfId="50" applyFont="1" applyFill="1" applyAlignment="1" quotePrefix="1">
      <alignment vertical="center"/>
    </xf>
    <xf numFmtId="38" fontId="4" fillId="0" borderId="0" xfId="50" applyFont="1" applyFill="1" applyBorder="1" applyAlignment="1">
      <alignment horizontal="distributed" vertical="center" wrapText="1"/>
    </xf>
    <xf numFmtId="38" fontId="12" fillId="0" borderId="0" xfId="5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38" fontId="4" fillId="0" borderId="0" xfId="5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10" xfId="5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38" fontId="4" fillId="0" borderId="1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の財政支出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3</xdr:row>
      <xdr:rowOff>95250</xdr:rowOff>
    </xdr:from>
    <xdr:to>
      <xdr:col>7</xdr:col>
      <xdr:colOff>952500</xdr:colOff>
      <xdr:row>3</xdr:row>
      <xdr:rowOff>361950</xdr:rowOff>
    </xdr:to>
    <xdr:sp>
      <xdr:nvSpPr>
        <xdr:cNvPr id="1" name="AutoShape 5"/>
        <xdr:cNvSpPr>
          <a:spLocks/>
        </xdr:cNvSpPr>
      </xdr:nvSpPr>
      <xdr:spPr>
        <a:xfrm>
          <a:off x="7191375" y="70485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3</xdr:row>
      <xdr:rowOff>85725</xdr:rowOff>
    </xdr:from>
    <xdr:to>
      <xdr:col>5</xdr:col>
      <xdr:colOff>723900</xdr:colOff>
      <xdr:row>3</xdr:row>
      <xdr:rowOff>371475</xdr:rowOff>
    </xdr:to>
    <xdr:sp>
      <xdr:nvSpPr>
        <xdr:cNvPr id="2" name="AutoShape 6"/>
        <xdr:cNvSpPr>
          <a:spLocks/>
        </xdr:cNvSpPr>
      </xdr:nvSpPr>
      <xdr:spPr>
        <a:xfrm flipH="1">
          <a:off x="4829175" y="69532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1</xdr:row>
      <xdr:rowOff>95250</xdr:rowOff>
    </xdr:from>
    <xdr:to>
      <xdr:col>7</xdr:col>
      <xdr:colOff>952500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7191375" y="342900"/>
          <a:ext cx="57150" cy="266700"/>
        </a:xfrm>
        <a:prstGeom prst="rightBracket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723900</xdr:colOff>
      <xdr:row>1</xdr:row>
      <xdr:rowOff>371475</xdr:rowOff>
    </xdr:to>
    <xdr:sp>
      <xdr:nvSpPr>
        <xdr:cNvPr id="2" name="AutoShape 4"/>
        <xdr:cNvSpPr>
          <a:spLocks/>
        </xdr:cNvSpPr>
      </xdr:nvSpPr>
      <xdr:spPr>
        <a:xfrm flipH="1">
          <a:off x="4829175" y="333375"/>
          <a:ext cx="57150" cy="285750"/>
        </a:xfrm>
        <a:prstGeom prst="rightBracket">
          <a:avLst>
            <a:gd name="adj" fmla="val -294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933450</xdr:colOff>
      <xdr:row>0</xdr:row>
      <xdr:rowOff>0</xdr:rowOff>
    </xdr:from>
    <xdr:to>
      <xdr:col>7</xdr:col>
      <xdr:colOff>990600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10425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5248275" y="0"/>
          <a:ext cx="57150" cy="0"/>
        </a:xfrm>
        <a:prstGeom prst="rightBracket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8" width="14.00390625" style="3" customWidth="1"/>
    <col min="9" max="16384" width="9.00390625" style="3" customWidth="1"/>
  </cols>
  <sheetData>
    <row r="1" spans="1:8" ht="19.5" customHeight="1">
      <c r="A1" s="76" t="s">
        <v>68</v>
      </c>
      <c r="B1" s="76"/>
      <c r="C1" s="76"/>
      <c r="D1" s="76"/>
      <c r="E1" s="76"/>
      <c r="F1" s="76"/>
      <c r="G1" s="76"/>
      <c r="H1" s="76"/>
    </row>
    <row r="2" spans="1:8" ht="9" customHeight="1">
      <c r="A2" s="31"/>
      <c r="B2" s="31"/>
      <c r="C2" s="31"/>
      <c r="D2" s="31"/>
      <c r="E2" s="31"/>
      <c r="F2" s="31"/>
      <c r="G2" s="31"/>
      <c r="H2" s="31"/>
    </row>
    <row r="3" spans="1:13" ht="19.5" customHeight="1">
      <c r="A3" s="77" t="s">
        <v>69</v>
      </c>
      <c r="B3" s="77"/>
      <c r="C3" s="77"/>
      <c r="D3" s="77"/>
      <c r="E3" s="77"/>
      <c r="F3" s="77"/>
      <c r="G3" s="77"/>
      <c r="H3" s="77"/>
      <c r="I3" s="35"/>
      <c r="J3" s="35"/>
      <c r="K3" s="35"/>
      <c r="L3" s="35"/>
      <c r="M3" s="35"/>
    </row>
    <row r="4" spans="1:8" ht="33" customHeight="1" thickBot="1">
      <c r="A4" s="31"/>
      <c r="B4" s="31"/>
      <c r="C4" s="31"/>
      <c r="D4" s="31"/>
      <c r="E4" s="31"/>
      <c r="F4" s="62" t="s">
        <v>67</v>
      </c>
      <c r="G4" s="78" t="s">
        <v>99</v>
      </c>
      <c r="H4" s="79"/>
    </row>
    <row r="5" spans="1:8" s="6" customFormat="1" ht="18" customHeight="1">
      <c r="A5" s="80" t="s">
        <v>82</v>
      </c>
      <c r="B5" s="80"/>
      <c r="C5" s="55"/>
      <c r="D5" s="63" t="s">
        <v>94</v>
      </c>
      <c r="E5" s="63" t="s">
        <v>97</v>
      </c>
      <c r="F5" s="63" t="s">
        <v>98</v>
      </c>
      <c r="G5" s="63" t="s">
        <v>100</v>
      </c>
      <c r="H5" s="63" t="s">
        <v>102</v>
      </c>
    </row>
    <row r="6" spans="1:8" s="6" customFormat="1" ht="6" customHeight="1">
      <c r="A6" s="24"/>
      <c r="B6" s="26"/>
      <c r="C6" s="27"/>
      <c r="H6" s="4"/>
    </row>
    <row r="7" spans="1:9" s="6" customFormat="1" ht="15" customHeight="1">
      <c r="A7" s="28"/>
      <c r="B7" s="81" t="s">
        <v>36</v>
      </c>
      <c r="C7" s="15"/>
      <c r="D7" s="40">
        <f aca="true" t="shared" si="0" ref="D7:H8">SUM(D9,D11,D13,D15,D17,D19,D21,D23,D25,D27,D29,D31,D33,D35,D37,D39,D41,D43,D45,D47,D49,D51,D53)</f>
        <v>144946612</v>
      </c>
      <c r="E7" s="40">
        <f t="shared" si="0"/>
        <v>155709449</v>
      </c>
      <c r="F7" s="40">
        <f t="shared" si="0"/>
        <v>162966511</v>
      </c>
      <c r="G7" s="40">
        <f t="shared" si="0"/>
        <v>162669045</v>
      </c>
      <c r="H7" s="40">
        <f t="shared" si="0"/>
        <v>153516303</v>
      </c>
      <c r="I7" s="58"/>
    </row>
    <row r="8" spans="1:9" s="6" customFormat="1" ht="15" customHeight="1">
      <c r="A8" s="28"/>
      <c r="B8" s="81"/>
      <c r="C8" s="15"/>
      <c r="D8" s="42">
        <f t="shared" si="0"/>
        <v>100.00000000000001</v>
      </c>
      <c r="E8" s="42">
        <f t="shared" si="0"/>
        <v>99.99999999999999</v>
      </c>
      <c r="F8" s="42">
        <f t="shared" si="0"/>
        <v>100</v>
      </c>
      <c r="G8" s="42">
        <f t="shared" si="0"/>
        <v>100.00000000000003</v>
      </c>
      <c r="H8" s="44">
        <f>SUM(H10,H12,H14,H16,H18,H20,H22,H24,H26,H28,H30,H32,H34,H36,H38,H40,H42,H44,H46,H48,H50,H52,H54)-0.1</f>
        <v>100.00000000000001</v>
      </c>
      <c r="I8" s="64"/>
    </row>
    <row r="9" spans="1:9" s="6" customFormat="1" ht="15" customHeight="1">
      <c r="A9" s="82"/>
      <c r="B9" s="81" t="s">
        <v>41</v>
      </c>
      <c r="C9" s="15"/>
      <c r="D9" s="40">
        <v>68912327</v>
      </c>
      <c r="E9" s="40">
        <v>64870400</v>
      </c>
      <c r="F9" s="40">
        <v>64132986</v>
      </c>
      <c r="G9" s="40">
        <v>65130471</v>
      </c>
      <c r="H9" s="43">
        <v>64943065</v>
      </c>
      <c r="I9" s="40"/>
    </row>
    <row r="10" spans="1:9" s="6" customFormat="1" ht="15" customHeight="1">
      <c r="A10" s="82"/>
      <c r="B10" s="81"/>
      <c r="C10" s="15"/>
      <c r="D10" s="42">
        <v>47.5</v>
      </c>
      <c r="E10" s="42">
        <v>41.7</v>
      </c>
      <c r="F10" s="42">
        <v>39.3</v>
      </c>
      <c r="G10" s="42">
        <v>40</v>
      </c>
      <c r="H10" s="44">
        <f>+H9/H$7*100</f>
        <v>42.30369265731992</v>
      </c>
      <c r="I10" s="64"/>
    </row>
    <row r="11" spans="1:9" s="6" customFormat="1" ht="15" customHeight="1">
      <c r="A11" s="82"/>
      <c r="B11" s="81" t="s">
        <v>54</v>
      </c>
      <c r="C11" s="15"/>
      <c r="D11" s="40">
        <v>1437697</v>
      </c>
      <c r="E11" s="40">
        <v>1259597</v>
      </c>
      <c r="F11" s="40">
        <v>1226331</v>
      </c>
      <c r="G11" s="40">
        <v>1194323</v>
      </c>
      <c r="H11" s="43">
        <v>1118468</v>
      </c>
      <c r="I11" s="40"/>
    </row>
    <row r="12" spans="1:9" s="6" customFormat="1" ht="15" customHeight="1">
      <c r="A12" s="19"/>
      <c r="B12" s="81"/>
      <c r="C12" s="15"/>
      <c r="D12" s="42">
        <v>1</v>
      </c>
      <c r="E12" s="42">
        <v>0.8</v>
      </c>
      <c r="F12" s="42">
        <v>0.7</v>
      </c>
      <c r="G12" s="42">
        <v>0.7</v>
      </c>
      <c r="H12" s="44">
        <f>+H11/H$7*100</f>
        <v>0.7285662683005074</v>
      </c>
      <c r="I12" s="64"/>
    </row>
    <row r="13" spans="1:9" s="6" customFormat="1" ht="15" customHeight="1">
      <c r="A13" s="28"/>
      <c r="B13" s="81" t="s">
        <v>56</v>
      </c>
      <c r="C13" s="15"/>
      <c r="D13" s="40">
        <v>317037</v>
      </c>
      <c r="E13" s="40">
        <v>277996</v>
      </c>
      <c r="F13" s="40">
        <v>251284</v>
      </c>
      <c r="G13" s="40">
        <v>247410</v>
      </c>
      <c r="H13" s="43">
        <v>169758</v>
      </c>
      <c r="I13" s="40"/>
    </row>
    <row r="14" spans="1:9" s="6" customFormat="1" ht="15" customHeight="1">
      <c r="A14" s="28"/>
      <c r="B14" s="81"/>
      <c r="C14" s="15"/>
      <c r="D14" s="42">
        <v>0.2</v>
      </c>
      <c r="E14" s="42">
        <v>0.2</v>
      </c>
      <c r="F14" s="42">
        <v>0.2</v>
      </c>
      <c r="G14" s="42">
        <v>0.1</v>
      </c>
      <c r="H14" s="44">
        <f>+H13/H$7*100</f>
        <v>0.1105797864347997</v>
      </c>
      <c r="I14" s="64"/>
    </row>
    <row r="15" spans="1:9" s="6" customFormat="1" ht="15" customHeight="1">
      <c r="A15" s="28"/>
      <c r="B15" s="81" t="s">
        <v>57</v>
      </c>
      <c r="C15" s="15"/>
      <c r="D15" s="40">
        <v>110338</v>
      </c>
      <c r="E15" s="40">
        <v>87277</v>
      </c>
      <c r="F15" s="40">
        <v>108176</v>
      </c>
      <c r="G15" s="40">
        <v>118877</v>
      </c>
      <c r="H15" s="43">
        <v>127022</v>
      </c>
      <c r="I15" s="40"/>
    </row>
    <row r="16" spans="1:9" s="6" customFormat="1" ht="15" customHeight="1">
      <c r="A16" s="28"/>
      <c r="B16" s="81"/>
      <c r="C16" s="15"/>
      <c r="D16" s="42">
        <v>0.1</v>
      </c>
      <c r="E16" s="42">
        <v>0.1</v>
      </c>
      <c r="F16" s="42">
        <v>0.1</v>
      </c>
      <c r="G16" s="42">
        <v>0.1</v>
      </c>
      <c r="H16" s="44">
        <f>+H15/H$7*100</f>
        <v>0.08274170072998698</v>
      </c>
      <c r="I16" s="64"/>
    </row>
    <row r="17" spans="1:9" s="6" customFormat="1" ht="15" customHeight="1">
      <c r="A17" s="28"/>
      <c r="B17" s="83" t="s">
        <v>59</v>
      </c>
      <c r="C17" s="15"/>
      <c r="D17" s="40">
        <v>46767</v>
      </c>
      <c r="E17" s="40">
        <v>39286</v>
      </c>
      <c r="F17" s="40">
        <v>32020</v>
      </c>
      <c r="G17" s="40">
        <v>26385</v>
      </c>
      <c r="H17" s="43">
        <v>30008</v>
      </c>
      <c r="I17" s="40"/>
    </row>
    <row r="18" spans="1:9" s="6" customFormat="1" ht="15" customHeight="1">
      <c r="A18" s="28"/>
      <c r="B18" s="83"/>
      <c r="C18" s="15"/>
      <c r="D18" s="42">
        <v>0</v>
      </c>
      <c r="E18" s="42">
        <v>0</v>
      </c>
      <c r="F18" s="42">
        <v>0</v>
      </c>
      <c r="G18" s="42">
        <v>0</v>
      </c>
      <c r="H18" s="44">
        <f>+H17/H$7*100</f>
        <v>0.01954710959916746</v>
      </c>
      <c r="I18" s="64"/>
    </row>
    <row r="19" spans="1:9" s="6" customFormat="1" ht="15" customHeight="1">
      <c r="A19" s="82"/>
      <c r="B19" s="81" t="s">
        <v>43</v>
      </c>
      <c r="C19" s="15"/>
      <c r="D19" s="40">
        <v>3937445</v>
      </c>
      <c r="E19" s="40">
        <v>4095740</v>
      </c>
      <c r="F19" s="40">
        <v>4088705</v>
      </c>
      <c r="G19" s="40">
        <v>4112740</v>
      </c>
      <c r="H19" s="43">
        <v>4134400</v>
      </c>
      <c r="I19" s="40"/>
    </row>
    <row r="20" spans="1:9" s="6" customFormat="1" ht="15" customHeight="1">
      <c r="A20" s="82"/>
      <c r="B20" s="81"/>
      <c r="C20" s="15"/>
      <c r="D20" s="42">
        <v>2.7</v>
      </c>
      <c r="E20" s="42">
        <v>2.6</v>
      </c>
      <c r="F20" s="42">
        <v>2.5</v>
      </c>
      <c r="G20" s="42">
        <v>2.5</v>
      </c>
      <c r="H20" s="44">
        <f>+H19/H$7*100</f>
        <v>2.6931341617834557</v>
      </c>
      <c r="I20" s="64"/>
    </row>
    <row r="21" spans="1:9" s="6" customFormat="1" ht="15" customHeight="1">
      <c r="A21" s="82"/>
      <c r="B21" s="83" t="s">
        <v>44</v>
      </c>
      <c r="C21" s="15"/>
      <c r="D21" s="40">
        <v>26058</v>
      </c>
      <c r="E21" s="40">
        <v>25467</v>
      </c>
      <c r="F21" s="40">
        <v>23082</v>
      </c>
      <c r="G21" s="40">
        <v>21733</v>
      </c>
      <c r="H21" s="43">
        <v>19299</v>
      </c>
      <c r="I21" s="40"/>
    </row>
    <row r="22" spans="1:9" s="6" customFormat="1" ht="15" customHeight="1">
      <c r="A22" s="19"/>
      <c r="B22" s="83"/>
      <c r="C22" s="15"/>
      <c r="D22" s="42">
        <v>0</v>
      </c>
      <c r="E22" s="42">
        <v>0</v>
      </c>
      <c r="F22" s="42">
        <v>0</v>
      </c>
      <c r="G22" s="42">
        <v>0</v>
      </c>
      <c r="H22" s="44">
        <f>+H21/H$7*100</f>
        <v>0.012571303257609062</v>
      </c>
      <c r="I22" s="64"/>
    </row>
    <row r="23" spans="1:9" s="6" customFormat="1" ht="15" customHeight="1">
      <c r="A23" s="28"/>
      <c r="B23" s="83" t="s">
        <v>45</v>
      </c>
      <c r="C23" s="15"/>
      <c r="D23" s="40">
        <v>0</v>
      </c>
      <c r="E23" s="40">
        <v>0</v>
      </c>
      <c r="F23" s="40">
        <v>0</v>
      </c>
      <c r="G23" s="56">
        <v>0</v>
      </c>
      <c r="H23" s="65">
        <v>0</v>
      </c>
      <c r="I23" s="40"/>
    </row>
    <row r="24" spans="1:9" s="6" customFormat="1" ht="15" customHeight="1">
      <c r="A24" s="28"/>
      <c r="B24" s="83"/>
      <c r="C24" s="15"/>
      <c r="D24" s="42">
        <v>0</v>
      </c>
      <c r="E24" s="42">
        <v>0</v>
      </c>
      <c r="F24" s="42">
        <v>0</v>
      </c>
      <c r="G24" s="57">
        <v>0</v>
      </c>
      <c r="H24" s="44">
        <f>+H23/H$7*100</f>
        <v>0</v>
      </c>
      <c r="I24" s="64"/>
    </row>
    <row r="25" spans="1:9" s="6" customFormat="1" ht="15" customHeight="1">
      <c r="A25" s="28"/>
      <c r="B25" s="81" t="s">
        <v>46</v>
      </c>
      <c r="C25" s="15"/>
      <c r="D25" s="40">
        <v>709628</v>
      </c>
      <c r="E25" s="40">
        <v>388374</v>
      </c>
      <c r="F25" s="40">
        <v>349128</v>
      </c>
      <c r="G25" s="40">
        <v>267575</v>
      </c>
      <c r="H25" s="43">
        <v>378332</v>
      </c>
      <c r="I25" s="40"/>
    </row>
    <row r="26" spans="1:9" s="6" customFormat="1" ht="15" customHeight="1">
      <c r="A26" s="28"/>
      <c r="B26" s="81"/>
      <c r="C26" s="15"/>
      <c r="D26" s="42">
        <v>0.5</v>
      </c>
      <c r="E26" s="42">
        <v>0.2</v>
      </c>
      <c r="F26" s="42">
        <v>0.2</v>
      </c>
      <c r="G26" s="42">
        <v>0.2</v>
      </c>
      <c r="H26" s="44">
        <f>+H25/H$7*100</f>
        <v>0.246444183846715</v>
      </c>
      <c r="I26" s="64"/>
    </row>
    <row r="27" spans="1:9" s="6" customFormat="1" ht="15" customHeight="1">
      <c r="A27" s="28"/>
      <c r="B27" s="83" t="s">
        <v>55</v>
      </c>
      <c r="C27" s="15"/>
      <c r="D27" s="40">
        <v>6697</v>
      </c>
      <c r="E27" s="40">
        <v>6175</v>
      </c>
      <c r="F27" s="40">
        <v>6178</v>
      </c>
      <c r="G27" s="40">
        <v>6200</v>
      </c>
      <c r="H27" s="43">
        <v>6215</v>
      </c>
      <c r="I27" s="40"/>
    </row>
    <row r="28" spans="1:9" s="6" customFormat="1" ht="15" customHeight="1">
      <c r="A28" s="28"/>
      <c r="B28" s="83"/>
      <c r="C28" s="15"/>
      <c r="D28" s="42">
        <v>0</v>
      </c>
      <c r="E28" s="42">
        <v>0</v>
      </c>
      <c r="F28" s="42">
        <v>0</v>
      </c>
      <c r="G28" s="42">
        <v>0</v>
      </c>
      <c r="H28" s="44">
        <f>+H27/H$7*100</f>
        <v>0.004048429957305577</v>
      </c>
      <c r="I28" s="64"/>
    </row>
    <row r="29" spans="1:9" s="6" customFormat="1" ht="15" customHeight="1">
      <c r="A29" s="82"/>
      <c r="B29" s="81" t="s">
        <v>47</v>
      </c>
      <c r="C29" s="15"/>
      <c r="D29" s="40">
        <v>807161</v>
      </c>
      <c r="E29" s="40">
        <v>790813</v>
      </c>
      <c r="F29" s="40">
        <v>666683</v>
      </c>
      <c r="G29" s="40">
        <v>586390</v>
      </c>
      <c r="H29" s="43">
        <v>230610</v>
      </c>
      <c r="I29" s="40"/>
    </row>
    <row r="30" spans="1:9" s="6" customFormat="1" ht="15" customHeight="1">
      <c r="A30" s="82"/>
      <c r="B30" s="81"/>
      <c r="C30" s="15"/>
      <c r="D30" s="42">
        <v>0.6</v>
      </c>
      <c r="E30" s="42">
        <v>0.5</v>
      </c>
      <c r="F30" s="42">
        <v>0.4</v>
      </c>
      <c r="G30" s="42">
        <v>0.4</v>
      </c>
      <c r="H30" s="44">
        <f>+H29/H$7*100</f>
        <v>0.1502185732026129</v>
      </c>
      <c r="I30" s="64"/>
    </row>
    <row r="31" spans="1:9" s="6" customFormat="1" ht="15" customHeight="1">
      <c r="A31" s="82"/>
      <c r="B31" s="81" t="s">
        <v>48</v>
      </c>
      <c r="C31" s="15"/>
      <c r="D31" s="40">
        <v>9149180</v>
      </c>
      <c r="E31" s="40">
        <v>9424202</v>
      </c>
      <c r="F31" s="40">
        <v>13703641</v>
      </c>
      <c r="G31" s="40">
        <v>13173412</v>
      </c>
      <c r="H31" s="43">
        <v>13513456</v>
      </c>
      <c r="I31" s="40"/>
    </row>
    <row r="32" spans="1:9" s="6" customFormat="1" ht="15" customHeight="1">
      <c r="A32" s="19"/>
      <c r="B32" s="81"/>
      <c r="C32" s="15"/>
      <c r="D32" s="42">
        <v>6.3</v>
      </c>
      <c r="E32" s="42">
        <v>6.1</v>
      </c>
      <c r="F32" s="42">
        <v>8.4</v>
      </c>
      <c r="G32" s="42">
        <v>8.1</v>
      </c>
      <c r="H32" s="44">
        <f>+H31/H$7*100</f>
        <v>8.802619484654993</v>
      </c>
      <c r="I32" s="64"/>
    </row>
    <row r="33" spans="1:9" s="6" customFormat="1" ht="15" customHeight="1">
      <c r="A33" s="28"/>
      <c r="B33" s="83" t="s">
        <v>58</v>
      </c>
      <c r="C33" s="15"/>
      <c r="D33" s="40">
        <v>98520</v>
      </c>
      <c r="E33" s="40">
        <v>98998</v>
      </c>
      <c r="F33" s="40">
        <v>95260</v>
      </c>
      <c r="G33" s="40">
        <v>94966</v>
      </c>
      <c r="H33" s="43">
        <v>92989</v>
      </c>
      <c r="I33" s="40"/>
    </row>
    <row r="34" spans="1:9" s="6" customFormat="1" ht="15" customHeight="1">
      <c r="A34" s="28"/>
      <c r="B34" s="83"/>
      <c r="C34" s="15"/>
      <c r="D34" s="42">
        <v>0.1</v>
      </c>
      <c r="E34" s="42">
        <v>0.1</v>
      </c>
      <c r="F34" s="42">
        <v>0.1</v>
      </c>
      <c r="G34" s="42">
        <v>0.1</v>
      </c>
      <c r="H34" s="44">
        <f>+H33/H$7*100</f>
        <v>0.060572719758630454</v>
      </c>
      <c r="I34" s="64"/>
    </row>
    <row r="35" spans="1:9" s="6" customFormat="1" ht="15" customHeight="1">
      <c r="A35" s="28"/>
      <c r="B35" s="81" t="s">
        <v>49</v>
      </c>
      <c r="C35" s="15"/>
      <c r="D35" s="40">
        <v>1447830</v>
      </c>
      <c r="E35" s="40">
        <v>1419954</v>
      </c>
      <c r="F35" s="40">
        <v>1449574</v>
      </c>
      <c r="G35" s="40">
        <v>1505586</v>
      </c>
      <c r="H35" s="43">
        <v>1536181</v>
      </c>
      <c r="I35" s="40"/>
    </row>
    <row r="36" spans="1:9" s="6" customFormat="1" ht="15" customHeight="1">
      <c r="A36" s="28"/>
      <c r="B36" s="81"/>
      <c r="C36" s="15"/>
      <c r="D36" s="42">
        <v>1</v>
      </c>
      <c r="E36" s="42">
        <v>0.9</v>
      </c>
      <c r="F36" s="42">
        <v>0.9</v>
      </c>
      <c r="G36" s="42">
        <v>0.9</v>
      </c>
      <c r="H36" s="44">
        <f>+H35/H$7*100</f>
        <v>1.000663102211366</v>
      </c>
      <c r="I36" s="64"/>
    </row>
    <row r="37" spans="1:9" s="6" customFormat="1" ht="15" customHeight="1">
      <c r="A37" s="28"/>
      <c r="B37" s="81" t="s">
        <v>50</v>
      </c>
      <c r="C37" s="15"/>
      <c r="D37" s="40">
        <v>3568291</v>
      </c>
      <c r="E37" s="40">
        <v>3362582</v>
      </c>
      <c r="F37" s="40">
        <v>3283609</v>
      </c>
      <c r="G37" s="40">
        <v>3317053</v>
      </c>
      <c r="H37" s="43">
        <v>3266599</v>
      </c>
      <c r="I37" s="40"/>
    </row>
    <row r="38" spans="1:9" s="6" customFormat="1" ht="15" customHeight="1">
      <c r="A38" s="28"/>
      <c r="B38" s="81"/>
      <c r="C38" s="15"/>
      <c r="D38" s="42">
        <v>2.5</v>
      </c>
      <c r="E38" s="42">
        <v>2.2</v>
      </c>
      <c r="F38" s="42">
        <v>2</v>
      </c>
      <c r="G38" s="42">
        <v>2.1</v>
      </c>
      <c r="H38" s="44">
        <f>+H37/H$7*100</f>
        <v>2.12785152857674</v>
      </c>
      <c r="I38" s="64"/>
    </row>
    <row r="39" spans="1:9" s="6" customFormat="1" ht="15" customHeight="1">
      <c r="A39" s="82"/>
      <c r="B39" s="81" t="s">
        <v>51</v>
      </c>
      <c r="C39" s="15"/>
      <c r="D39" s="40">
        <v>20348011</v>
      </c>
      <c r="E39" s="40">
        <v>17941498</v>
      </c>
      <c r="F39" s="40">
        <v>23374911</v>
      </c>
      <c r="G39" s="40">
        <v>23748906</v>
      </c>
      <c r="H39" s="43">
        <v>21380404</v>
      </c>
      <c r="I39" s="40"/>
    </row>
    <row r="40" spans="1:9" s="6" customFormat="1" ht="15" customHeight="1">
      <c r="A40" s="82"/>
      <c r="B40" s="81"/>
      <c r="C40" s="15"/>
      <c r="D40" s="42">
        <v>14</v>
      </c>
      <c r="E40" s="42">
        <v>11.5</v>
      </c>
      <c r="F40" s="42">
        <v>14.4</v>
      </c>
      <c r="G40" s="42">
        <v>14.6</v>
      </c>
      <c r="H40" s="44">
        <f>+H39/H$7*100</f>
        <v>13.927122776009007</v>
      </c>
      <c r="I40" s="64"/>
    </row>
    <row r="41" spans="1:9" s="6" customFormat="1" ht="15" customHeight="1">
      <c r="A41" s="82"/>
      <c r="B41" s="81" t="s">
        <v>52</v>
      </c>
      <c r="C41" s="15"/>
      <c r="D41" s="40">
        <v>6326888</v>
      </c>
      <c r="E41" s="40">
        <v>7017949</v>
      </c>
      <c r="F41" s="40">
        <v>7042216</v>
      </c>
      <c r="G41" s="40">
        <v>8211137</v>
      </c>
      <c r="H41" s="43">
        <v>7558363</v>
      </c>
      <c r="I41" s="40"/>
    </row>
    <row r="42" spans="1:9" s="6" customFormat="1" ht="15" customHeight="1">
      <c r="A42" s="19"/>
      <c r="B42" s="81"/>
      <c r="C42" s="15"/>
      <c r="D42" s="42">
        <v>4.4</v>
      </c>
      <c r="E42" s="42">
        <v>4.5</v>
      </c>
      <c r="F42" s="42">
        <v>4.3</v>
      </c>
      <c r="G42" s="42">
        <v>5</v>
      </c>
      <c r="H42" s="44">
        <f>+H41/H$7*100</f>
        <v>4.923492067158495</v>
      </c>
      <c r="I42" s="64"/>
    </row>
    <row r="43" spans="1:9" s="6" customFormat="1" ht="15" customHeight="1">
      <c r="A43" s="28"/>
      <c r="B43" s="81" t="s">
        <v>53</v>
      </c>
      <c r="C43" s="15"/>
      <c r="D43" s="40">
        <v>603537</v>
      </c>
      <c r="E43" s="40">
        <v>272946</v>
      </c>
      <c r="F43" s="40">
        <v>253736</v>
      </c>
      <c r="G43" s="40">
        <v>270553</v>
      </c>
      <c r="H43" s="43">
        <v>230339</v>
      </c>
      <c r="I43" s="40"/>
    </row>
    <row r="44" spans="1:9" s="6" customFormat="1" ht="15" customHeight="1">
      <c r="A44" s="28"/>
      <c r="B44" s="81"/>
      <c r="C44" s="15"/>
      <c r="D44" s="42">
        <v>0.4</v>
      </c>
      <c r="E44" s="42">
        <v>0.2</v>
      </c>
      <c r="F44" s="42">
        <v>0.2</v>
      </c>
      <c r="G44" s="42">
        <v>0.2</v>
      </c>
      <c r="H44" s="44">
        <f>+H43/H$7*100</f>
        <v>0.1500420447201624</v>
      </c>
      <c r="I44" s="64"/>
    </row>
    <row r="45" spans="1:9" s="6" customFormat="1" ht="15" customHeight="1">
      <c r="A45" s="28"/>
      <c r="B45" s="81" t="s">
        <v>0</v>
      </c>
      <c r="C45" s="15"/>
      <c r="D45" s="40">
        <v>150728</v>
      </c>
      <c r="E45" s="40">
        <v>172216</v>
      </c>
      <c r="F45" s="40">
        <v>110034</v>
      </c>
      <c r="G45" s="40">
        <v>20759</v>
      </c>
      <c r="H45" s="43">
        <v>166582</v>
      </c>
      <c r="I45" s="40"/>
    </row>
    <row r="46" spans="1:9" s="6" customFormat="1" ht="15" customHeight="1">
      <c r="A46" s="28"/>
      <c r="B46" s="81"/>
      <c r="C46" s="15"/>
      <c r="D46" s="42">
        <v>0.1</v>
      </c>
      <c r="E46" s="42">
        <v>0.1</v>
      </c>
      <c r="F46" s="42">
        <v>0.1</v>
      </c>
      <c r="G46" s="42">
        <v>0</v>
      </c>
      <c r="H46" s="44">
        <f>+H45/H$7*100</f>
        <v>0.10851095078807363</v>
      </c>
      <c r="I46" s="64"/>
    </row>
    <row r="47" spans="1:9" s="6" customFormat="1" ht="15" customHeight="1">
      <c r="A47" s="28"/>
      <c r="B47" s="81" t="s">
        <v>2</v>
      </c>
      <c r="C47" s="15"/>
      <c r="D47" s="40">
        <v>1280368</v>
      </c>
      <c r="E47" s="40">
        <v>2067396</v>
      </c>
      <c r="F47" s="40">
        <v>1657867</v>
      </c>
      <c r="G47" s="40">
        <v>1504027</v>
      </c>
      <c r="H47" s="43">
        <v>1248833</v>
      </c>
      <c r="I47" s="40"/>
    </row>
    <row r="48" spans="1:9" s="6" customFormat="1" ht="15" customHeight="1">
      <c r="A48" s="28"/>
      <c r="B48" s="81"/>
      <c r="C48" s="15"/>
      <c r="D48" s="42">
        <v>0.9</v>
      </c>
      <c r="E48" s="42">
        <v>1.3</v>
      </c>
      <c r="F48" s="42">
        <v>1</v>
      </c>
      <c r="G48" s="42">
        <v>0.9</v>
      </c>
      <c r="H48" s="44">
        <f>+H47/H$7*100</f>
        <v>0.8134855879117933</v>
      </c>
      <c r="I48" s="64"/>
    </row>
    <row r="49" spans="1:9" s="6" customFormat="1" ht="15" customHeight="1">
      <c r="A49" s="28"/>
      <c r="B49" s="81" t="s">
        <v>3</v>
      </c>
      <c r="C49" s="15"/>
      <c r="D49" s="40">
        <v>6868555</v>
      </c>
      <c r="E49" s="40">
        <v>14246809</v>
      </c>
      <c r="F49" s="40">
        <v>8085154</v>
      </c>
      <c r="G49" s="40">
        <v>8692488</v>
      </c>
      <c r="H49" s="43">
        <v>9279490</v>
      </c>
      <c r="I49" s="40"/>
    </row>
    <row r="50" spans="1:9" s="6" customFormat="1" ht="15" customHeight="1">
      <c r="A50" s="28"/>
      <c r="B50" s="81"/>
      <c r="C50" s="15"/>
      <c r="D50" s="42">
        <v>4.7</v>
      </c>
      <c r="E50" s="42">
        <v>9.1</v>
      </c>
      <c r="F50" s="42">
        <v>5</v>
      </c>
      <c r="G50" s="42">
        <v>5.4</v>
      </c>
      <c r="H50" s="44">
        <f>+H49/H$7*100+0.1</f>
        <v>6.14462836758126</v>
      </c>
      <c r="I50" s="64"/>
    </row>
    <row r="51" spans="1:9" s="6" customFormat="1" ht="15" customHeight="1">
      <c r="A51" s="28"/>
      <c r="B51" s="81" t="s">
        <v>4</v>
      </c>
      <c r="C51" s="15"/>
      <c r="D51" s="40">
        <v>10896749</v>
      </c>
      <c r="E51" s="40">
        <v>12550674</v>
      </c>
      <c r="F51" s="40">
        <v>13945636</v>
      </c>
      <c r="G51" s="40">
        <v>13887654</v>
      </c>
      <c r="H51" s="43">
        <v>12789390</v>
      </c>
      <c r="I51" s="40"/>
    </row>
    <row r="52" spans="1:9" s="6" customFormat="1" ht="15" customHeight="1">
      <c r="A52" s="28"/>
      <c r="B52" s="81"/>
      <c r="C52" s="15"/>
      <c r="D52" s="42">
        <v>7.5</v>
      </c>
      <c r="E52" s="42">
        <v>8.1</v>
      </c>
      <c r="F52" s="42">
        <v>8.5</v>
      </c>
      <c r="G52" s="42">
        <v>8.5</v>
      </c>
      <c r="H52" s="44">
        <f>+H51/H$7*100</f>
        <v>8.330965343791533</v>
      </c>
      <c r="I52" s="64"/>
    </row>
    <row r="53" spans="1:9" s="6" customFormat="1" ht="15" customHeight="1">
      <c r="A53" s="28"/>
      <c r="B53" s="81" t="s">
        <v>38</v>
      </c>
      <c r="C53" s="15"/>
      <c r="D53" s="40">
        <v>7896800</v>
      </c>
      <c r="E53" s="40">
        <v>15293100</v>
      </c>
      <c r="F53" s="40">
        <v>19080300</v>
      </c>
      <c r="G53" s="40">
        <v>16530400</v>
      </c>
      <c r="H53" s="43">
        <v>11296500</v>
      </c>
      <c r="I53" s="40"/>
    </row>
    <row r="54" spans="1:9" s="6" customFormat="1" ht="15" customHeight="1">
      <c r="A54" s="28"/>
      <c r="B54" s="81"/>
      <c r="C54" s="15"/>
      <c r="D54" s="42">
        <v>5.5</v>
      </c>
      <c r="E54" s="42">
        <v>9.8</v>
      </c>
      <c r="F54" s="42">
        <v>11.7</v>
      </c>
      <c r="G54" s="42">
        <v>10.2</v>
      </c>
      <c r="H54" s="44">
        <f>+H53/H$7*100</f>
        <v>7.3585018524058645</v>
      </c>
      <c r="I54" s="64"/>
    </row>
    <row r="55" spans="1:8" s="6" customFormat="1" ht="5.25" customHeight="1" thickBot="1">
      <c r="A55" s="7"/>
      <c r="B55" s="22"/>
      <c r="C55" s="20"/>
      <c r="D55" s="66"/>
      <c r="E55" s="7"/>
      <c r="F55" s="7"/>
      <c r="G55" s="7"/>
      <c r="H55" s="36"/>
    </row>
    <row r="56" spans="1:8" s="6" customFormat="1" ht="18" customHeight="1">
      <c r="A56" s="28"/>
      <c r="B56" s="28" t="s">
        <v>92</v>
      </c>
      <c r="H56" s="4"/>
    </row>
    <row r="57" spans="1:8" s="6" customFormat="1" ht="18" customHeight="1">
      <c r="A57" s="28"/>
      <c r="B57" s="19"/>
      <c r="H57" s="4"/>
    </row>
    <row r="58" spans="1:8" s="6" customFormat="1" ht="18" customHeight="1">
      <c r="A58" s="28"/>
      <c r="B58" s="19"/>
      <c r="H58" s="4"/>
    </row>
    <row r="59" spans="1:8" s="6" customFormat="1" ht="18" customHeight="1">
      <c r="A59" s="28"/>
      <c r="B59" s="19"/>
      <c r="H59" s="4"/>
    </row>
    <row r="60" spans="1:8" s="6" customFormat="1" ht="13.5">
      <c r="A60" s="28"/>
      <c r="B60" s="19"/>
      <c r="H60" s="4"/>
    </row>
    <row r="61" spans="1:8" s="6" customFormat="1" ht="13.5">
      <c r="A61" s="28"/>
      <c r="B61" s="19"/>
      <c r="H61" s="4"/>
    </row>
    <row r="62" spans="1:8" s="6" customFormat="1" ht="13.5">
      <c r="A62" s="28"/>
      <c r="B62" s="19"/>
      <c r="H62" s="4"/>
    </row>
    <row r="63" spans="1:8" s="6" customFormat="1" ht="13.5">
      <c r="A63" s="28"/>
      <c r="B63" s="19"/>
      <c r="H63" s="4"/>
    </row>
    <row r="64" spans="1:8" s="6" customFormat="1" ht="13.5">
      <c r="A64" s="28"/>
      <c r="B64" s="19"/>
      <c r="H64" s="4"/>
    </row>
    <row r="65" spans="2:8" s="6" customFormat="1" ht="13.5">
      <c r="B65" s="19"/>
      <c r="H65" s="4"/>
    </row>
    <row r="66" spans="2:8" s="6" customFormat="1" ht="13.5">
      <c r="B66" s="19"/>
      <c r="H66" s="4"/>
    </row>
    <row r="67" spans="2:8" s="6" customFormat="1" ht="13.5">
      <c r="B67" s="19"/>
      <c r="H67" s="4"/>
    </row>
    <row r="68" spans="2:8" s="6" customFormat="1" ht="13.5">
      <c r="B68" s="19"/>
      <c r="H68" s="4"/>
    </row>
    <row r="69" spans="2:8" s="6" customFormat="1" ht="13.5">
      <c r="B69" s="19"/>
      <c r="H69" s="4"/>
    </row>
    <row r="70" spans="2:8" s="6" customFormat="1" ht="13.5">
      <c r="B70" s="19"/>
      <c r="H70" s="4"/>
    </row>
    <row r="71" spans="2:8" s="6" customFormat="1" ht="13.5">
      <c r="B71" s="19"/>
      <c r="H71" s="4"/>
    </row>
    <row r="72" spans="2:8" s="6" customFormat="1" ht="13.5">
      <c r="B72" s="19"/>
      <c r="H72" s="4"/>
    </row>
    <row r="73" spans="2:8" s="6" customFormat="1" ht="13.5">
      <c r="B73" s="19"/>
      <c r="H73" s="4"/>
    </row>
    <row r="74" spans="2:8" s="6" customFormat="1" ht="13.5">
      <c r="B74" s="19"/>
      <c r="H74" s="4"/>
    </row>
    <row r="75" spans="2:8" s="6" customFormat="1" ht="13.5">
      <c r="B75" s="19"/>
      <c r="H75" s="4"/>
    </row>
    <row r="76" spans="2:8" s="6" customFormat="1" ht="13.5">
      <c r="B76" s="19"/>
      <c r="H76" s="4"/>
    </row>
    <row r="77" spans="2:8" s="6" customFormat="1" ht="13.5">
      <c r="B77" s="19"/>
      <c r="H77" s="4"/>
    </row>
    <row r="78" spans="2:8" s="6" customFormat="1" ht="13.5">
      <c r="B78" s="19"/>
      <c r="H78" s="4"/>
    </row>
    <row r="79" spans="2:8" s="6" customFormat="1" ht="13.5">
      <c r="B79" s="17"/>
      <c r="H79" s="4"/>
    </row>
    <row r="80" spans="2:8" s="6" customFormat="1" ht="13.5">
      <c r="B80" s="17"/>
      <c r="H80" s="4"/>
    </row>
    <row r="81" spans="2:8" s="6" customFormat="1" ht="13.5">
      <c r="B81" s="17"/>
      <c r="H81" s="4"/>
    </row>
    <row r="82" spans="2:8" s="6" customFormat="1" ht="13.5">
      <c r="B82" s="17"/>
      <c r="H82" s="4"/>
    </row>
    <row r="83" spans="2:8" s="6" customFormat="1" ht="13.5">
      <c r="B83" s="17"/>
      <c r="H83" s="4"/>
    </row>
    <row r="84" spans="2:8" s="6" customFormat="1" ht="13.5">
      <c r="B84" s="17"/>
      <c r="H84" s="4"/>
    </row>
    <row r="85" spans="2:8" s="6" customFormat="1" ht="13.5">
      <c r="B85" s="17"/>
      <c r="H85" s="4"/>
    </row>
    <row r="86" spans="2:8" s="6" customFormat="1" ht="13.5">
      <c r="B86" s="17"/>
      <c r="H86" s="4"/>
    </row>
    <row r="87" spans="2:8" s="6" customFormat="1" ht="13.5">
      <c r="B87" s="17"/>
      <c r="H87" s="4"/>
    </row>
    <row r="88" spans="2:8" s="6" customFormat="1" ht="13.5">
      <c r="B88" s="17"/>
      <c r="H88" s="4"/>
    </row>
    <row r="89" spans="2:8" s="6" customFormat="1" ht="13.5">
      <c r="B89" s="17"/>
      <c r="H89" s="4"/>
    </row>
    <row r="90" spans="2:8" s="6" customFormat="1" ht="13.5">
      <c r="B90" s="17"/>
      <c r="H90" s="4"/>
    </row>
    <row r="91" spans="2:8" s="6" customFormat="1" ht="13.5">
      <c r="B91" s="17"/>
      <c r="H91" s="4"/>
    </row>
    <row r="92" spans="2:8" s="6" customFormat="1" ht="13.5">
      <c r="B92" s="17"/>
      <c r="H92" s="4"/>
    </row>
    <row r="93" spans="2:8" s="6" customFormat="1" ht="13.5">
      <c r="B93" s="17"/>
      <c r="H93" s="4"/>
    </row>
    <row r="94" spans="2:8" s="6" customFormat="1" ht="13.5">
      <c r="B94" s="17"/>
      <c r="H94" s="4"/>
    </row>
    <row r="95" spans="2:8" s="6" customFormat="1" ht="13.5">
      <c r="B95" s="17"/>
      <c r="H95" s="4"/>
    </row>
    <row r="96" spans="2:8" s="6" customFormat="1" ht="13.5">
      <c r="B96" s="17"/>
      <c r="H96" s="4"/>
    </row>
    <row r="97" spans="2:8" s="6" customFormat="1" ht="13.5">
      <c r="B97" s="17"/>
      <c r="H97" s="4"/>
    </row>
    <row r="98" spans="2:8" s="6" customFormat="1" ht="13.5">
      <c r="B98" s="17"/>
      <c r="H98" s="4"/>
    </row>
    <row r="99" spans="2:8" s="6" customFormat="1" ht="13.5">
      <c r="B99" s="17"/>
      <c r="H99" s="4"/>
    </row>
    <row r="100" spans="2:8" s="6" customFormat="1" ht="13.5">
      <c r="B100" s="17"/>
      <c r="H100" s="4"/>
    </row>
    <row r="101" spans="2:8" s="6" customFormat="1" ht="13.5">
      <c r="B101" s="17"/>
      <c r="H101" s="4"/>
    </row>
    <row r="102" spans="2:8" s="6" customFormat="1" ht="13.5">
      <c r="B102" s="17"/>
      <c r="H102" s="4"/>
    </row>
    <row r="103" spans="2:8" s="6" customFormat="1" ht="13.5">
      <c r="B103" s="17"/>
      <c r="H103" s="4"/>
    </row>
    <row r="104" spans="2:8" s="6" customFormat="1" ht="13.5">
      <c r="B104" s="17"/>
      <c r="H104" s="4"/>
    </row>
    <row r="105" spans="2:8" s="6" customFormat="1" ht="13.5">
      <c r="B105" s="17"/>
      <c r="H105" s="4"/>
    </row>
    <row r="106" spans="2:8" s="6" customFormat="1" ht="13.5">
      <c r="B106" s="17"/>
      <c r="H106" s="4"/>
    </row>
    <row r="107" spans="2:8" s="6" customFormat="1" ht="13.5">
      <c r="B107" s="17"/>
      <c r="H107" s="4"/>
    </row>
    <row r="108" spans="2:8" s="6" customFormat="1" ht="13.5">
      <c r="B108" s="17"/>
      <c r="H108" s="4"/>
    </row>
    <row r="109" spans="2:8" s="6" customFormat="1" ht="13.5">
      <c r="B109" s="17"/>
      <c r="H109" s="4"/>
    </row>
    <row r="110" spans="2:8" s="6" customFormat="1" ht="13.5">
      <c r="B110" s="17"/>
      <c r="H110" s="4"/>
    </row>
    <row r="111" spans="2:8" s="6" customFormat="1" ht="13.5">
      <c r="B111" s="17"/>
      <c r="H111" s="4"/>
    </row>
    <row r="112" spans="2:8" s="6" customFormat="1" ht="13.5">
      <c r="B112" s="17"/>
      <c r="H112" s="4"/>
    </row>
    <row r="113" spans="2:8" s="6" customFormat="1" ht="13.5">
      <c r="B113" s="17"/>
      <c r="H113" s="4"/>
    </row>
    <row r="114" spans="2:8" s="6" customFormat="1" ht="13.5">
      <c r="B114" s="17"/>
      <c r="H114" s="4"/>
    </row>
    <row r="115" spans="2:8" s="6" customFormat="1" ht="13.5">
      <c r="B115" s="17"/>
      <c r="H115" s="4"/>
    </row>
    <row r="116" spans="2:8" s="6" customFormat="1" ht="13.5">
      <c r="B116" s="17"/>
      <c r="H116" s="4"/>
    </row>
    <row r="117" spans="2:8" s="32" customFormat="1" ht="12.75">
      <c r="B117" s="33"/>
      <c r="H117" s="37"/>
    </row>
    <row r="118" spans="2:8" s="32" customFormat="1" ht="12.75">
      <c r="B118" s="33"/>
      <c r="H118" s="37"/>
    </row>
    <row r="119" spans="2:8" s="32" customFormat="1" ht="12.75">
      <c r="B119" s="33"/>
      <c r="H119" s="37"/>
    </row>
    <row r="120" spans="2:8" s="32" customFormat="1" ht="12.75">
      <c r="B120" s="33"/>
      <c r="H120" s="37"/>
    </row>
    <row r="121" spans="2:8" s="32" customFormat="1" ht="12.75">
      <c r="B121" s="33"/>
      <c r="H121" s="37"/>
    </row>
    <row r="122" spans="2:8" s="32" customFormat="1" ht="12.75">
      <c r="B122" s="33"/>
      <c r="H122" s="37"/>
    </row>
    <row r="123" spans="2:8" s="6" customFormat="1" ht="13.5">
      <c r="B123" s="17"/>
      <c r="H123" s="4"/>
    </row>
    <row r="124" spans="2:8" s="6" customFormat="1" ht="13.5">
      <c r="B124" s="17"/>
      <c r="H124" s="4"/>
    </row>
    <row r="125" spans="2:8" s="6" customFormat="1" ht="13.5">
      <c r="B125" s="17"/>
      <c r="H125" s="4"/>
    </row>
    <row r="126" spans="2:8" s="6" customFormat="1" ht="13.5">
      <c r="B126" s="17"/>
      <c r="H126" s="4"/>
    </row>
    <row r="127" spans="2:8" s="6" customFormat="1" ht="13.5">
      <c r="B127" s="17"/>
      <c r="H127" s="4"/>
    </row>
    <row r="128" spans="2:8" s="6" customFormat="1" ht="13.5">
      <c r="B128" s="17"/>
      <c r="H128" s="4"/>
    </row>
    <row r="129" spans="2:8" s="6" customFormat="1" ht="13.5">
      <c r="B129" s="17"/>
      <c r="H129" s="4"/>
    </row>
    <row r="130" spans="2:8" s="6" customFormat="1" ht="13.5">
      <c r="B130" s="17"/>
      <c r="H130" s="4"/>
    </row>
    <row r="131" spans="2:8" s="6" customFormat="1" ht="13.5">
      <c r="B131" s="17"/>
      <c r="H131" s="4"/>
    </row>
    <row r="132" spans="2:8" s="6" customFormat="1" ht="13.5">
      <c r="B132" s="17"/>
      <c r="H132" s="4"/>
    </row>
    <row r="133" spans="2:8" s="6" customFormat="1" ht="13.5">
      <c r="B133" s="17"/>
      <c r="H133" s="4"/>
    </row>
    <row r="134" spans="2:8" s="6" customFormat="1" ht="13.5">
      <c r="B134" s="17"/>
      <c r="H134" s="4"/>
    </row>
    <row r="135" spans="2:8" s="6" customFormat="1" ht="13.5">
      <c r="B135" s="17"/>
      <c r="H135" s="4"/>
    </row>
    <row r="136" spans="2:8" s="6" customFormat="1" ht="13.5">
      <c r="B136" s="17"/>
      <c r="H136" s="4"/>
    </row>
    <row r="137" spans="2:8" s="6" customFormat="1" ht="13.5">
      <c r="B137" s="17"/>
      <c r="H137" s="4"/>
    </row>
    <row r="138" spans="2:8" s="6" customFormat="1" ht="13.5">
      <c r="B138" s="17"/>
      <c r="H138" s="4"/>
    </row>
    <row r="139" spans="2:8" s="6" customFormat="1" ht="13.5">
      <c r="B139" s="17"/>
      <c r="H139" s="4"/>
    </row>
    <row r="140" spans="2:8" s="6" customFormat="1" ht="13.5">
      <c r="B140" s="17"/>
      <c r="H140" s="4"/>
    </row>
    <row r="141" spans="2:8" s="6" customFormat="1" ht="13.5">
      <c r="B141" s="17"/>
      <c r="H141" s="4"/>
    </row>
    <row r="142" spans="2:8" s="6" customFormat="1" ht="13.5">
      <c r="B142" s="17"/>
      <c r="H142" s="4"/>
    </row>
    <row r="143" spans="2:8" s="6" customFormat="1" ht="13.5">
      <c r="B143" s="17"/>
      <c r="H143" s="4"/>
    </row>
    <row r="144" spans="2:8" s="6" customFormat="1" ht="13.5">
      <c r="B144" s="17"/>
      <c r="H144" s="4"/>
    </row>
    <row r="145" spans="2:8" s="6" customFormat="1" ht="13.5">
      <c r="B145" s="17"/>
      <c r="H145" s="4"/>
    </row>
    <row r="146" spans="2:8" s="6" customFormat="1" ht="13.5">
      <c r="B146" s="17"/>
      <c r="H146" s="4"/>
    </row>
    <row r="147" spans="2:8" s="6" customFormat="1" ht="13.5">
      <c r="B147" s="17"/>
      <c r="H147" s="4"/>
    </row>
    <row r="148" spans="2:8" s="6" customFormat="1" ht="13.5">
      <c r="B148" s="17"/>
      <c r="H148" s="4"/>
    </row>
    <row r="149" spans="2:8" s="6" customFormat="1" ht="13.5">
      <c r="B149" s="17"/>
      <c r="H149" s="4"/>
    </row>
    <row r="150" spans="2:8" s="6" customFormat="1" ht="13.5">
      <c r="B150" s="17"/>
      <c r="H150" s="4"/>
    </row>
    <row r="151" spans="2:8" s="6" customFormat="1" ht="13.5">
      <c r="B151" s="17"/>
      <c r="H151" s="4"/>
    </row>
    <row r="152" s="6" customFormat="1" ht="13.5">
      <c r="B152" s="17"/>
    </row>
  </sheetData>
  <sheetProtection/>
  <mergeCells count="32">
    <mergeCell ref="B43:B44"/>
    <mergeCell ref="B45:B46"/>
    <mergeCell ref="B47:B48"/>
    <mergeCell ref="B49:B50"/>
    <mergeCell ref="B51:B52"/>
    <mergeCell ref="B53:B54"/>
    <mergeCell ref="B33:B34"/>
    <mergeCell ref="B35:B36"/>
    <mergeCell ref="B37:B38"/>
    <mergeCell ref="A39:A41"/>
    <mergeCell ref="B39:B40"/>
    <mergeCell ref="B41:B42"/>
    <mergeCell ref="B23:B24"/>
    <mergeCell ref="B25:B26"/>
    <mergeCell ref="B27:B28"/>
    <mergeCell ref="A29:A31"/>
    <mergeCell ref="B29:B30"/>
    <mergeCell ref="B31:B32"/>
    <mergeCell ref="B13:B14"/>
    <mergeCell ref="B15:B16"/>
    <mergeCell ref="B17:B18"/>
    <mergeCell ref="A19:A21"/>
    <mergeCell ref="B19:B20"/>
    <mergeCell ref="B21:B22"/>
    <mergeCell ref="A1:H1"/>
    <mergeCell ref="A3:H3"/>
    <mergeCell ref="G4:H4"/>
    <mergeCell ref="A5:B5"/>
    <mergeCell ref="B7:B8"/>
    <mergeCell ref="A9:A11"/>
    <mergeCell ref="B9:B10"/>
    <mergeCell ref="B11:B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7" width="14.00390625" style="3" customWidth="1"/>
    <col min="8" max="8" width="17.375" style="3" customWidth="1"/>
    <col min="9" max="9" width="5.625" style="3" customWidth="1"/>
    <col min="10" max="16384" width="9.00390625" style="3" customWidth="1"/>
  </cols>
  <sheetData>
    <row r="1" spans="1:14" ht="19.5" customHeight="1">
      <c r="A1" s="77" t="s">
        <v>42</v>
      </c>
      <c r="B1" s="77"/>
      <c r="C1" s="77"/>
      <c r="D1" s="77"/>
      <c r="E1" s="77"/>
      <c r="F1" s="77"/>
      <c r="G1" s="77"/>
      <c r="H1" s="77"/>
      <c r="I1" s="35"/>
      <c r="J1" s="35"/>
      <c r="K1" s="35"/>
      <c r="L1" s="35"/>
      <c r="M1" s="35"/>
      <c r="N1" s="35"/>
    </row>
    <row r="2" spans="1:9" ht="35.25" customHeight="1" thickBot="1">
      <c r="A2" s="31"/>
      <c r="B2" s="31"/>
      <c r="C2" s="31"/>
      <c r="D2" s="31"/>
      <c r="E2" s="67"/>
      <c r="F2" s="62" t="s">
        <v>67</v>
      </c>
      <c r="G2" s="84" t="s">
        <v>99</v>
      </c>
      <c r="H2" s="85"/>
      <c r="I2" s="4"/>
    </row>
    <row r="3" spans="1:9" s="6" customFormat="1" ht="18" customHeight="1">
      <c r="A3" s="80" t="s">
        <v>82</v>
      </c>
      <c r="B3" s="80"/>
      <c r="C3" s="55"/>
      <c r="D3" s="63" t="s">
        <v>94</v>
      </c>
      <c r="E3" s="63" t="s">
        <v>97</v>
      </c>
      <c r="F3" s="63" t="s">
        <v>98</v>
      </c>
      <c r="G3" s="63" t="s">
        <v>100</v>
      </c>
      <c r="H3" s="63" t="s">
        <v>102</v>
      </c>
      <c r="I3" s="68"/>
    </row>
    <row r="4" spans="1:9" s="6" customFormat="1" ht="6" customHeight="1">
      <c r="A4" s="24"/>
      <c r="B4" s="26"/>
      <c r="C4" s="27"/>
      <c r="D4" s="54"/>
      <c r="E4" s="54"/>
      <c r="F4" s="54"/>
      <c r="H4" s="4"/>
      <c r="I4" s="28"/>
    </row>
    <row r="5" spans="1:10" s="6" customFormat="1" ht="15" customHeight="1">
      <c r="A5" s="28"/>
      <c r="B5" s="81" t="s">
        <v>36</v>
      </c>
      <c r="C5" s="15"/>
      <c r="D5" s="49">
        <f aca="true" t="shared" si="0" ref="D5:H6">SUM(D7,D9,D11,D13,D15,D17,D19,D21,D23,D25,D27,D29,D31)</f>
        <v>130699802</v>
      </c>
      <c r="E5" s="49">
        <f t="shared" si="0"/>
        <v>147624295</v>
      </c>
      <c r="F5" s="49">
        <f t="shared" si="0"/>
        <v>154274023</v>
      </c>
      <c r="G5" s="40">
        <f t="shared" si="0"/>
        <v>153389554</v>
      </c>
      <c r="H5" s="59">
        <f t="shared" si="0"/>
        <v>143833534</v>
      </c>
      <c r="I5" s="28"/>
      <c r="J5" s="40"/>
    </row>
    <row r="6" spans="1:10" s="6" customFormat="1" ht="15" customHeight="1">
      <c r="A6" s="28"/>
      <c r="B6" s="81"/>
      <c r="C6" s="15"/>
      <c r="D6" s="53">
        <f t="shared" si="0"/>
        <v>99.99999999999999</v>
      </c>
      <c r="E6" s="53">
        <f t="shared" si="0"/>
        <v>99.99999999999997</v>
      </c>
      <c r="F6" s="53">
        <f t="shared" si="0"/>
        <v>100</v>
      </c>
      <c r="G6" s="42">
        <f t="shared" si="0"/>
        <v>100</v>
      </c>
      <c r="H6" s="42">
        <f>SUM(H8,H10,H12,H14,H16,H18,H20,H22,H24,H26,H28,H30,H32)-0.1</f>
        <v>100.00000000000001</v>
      </c>
      <c r="J6" s="42"/>
    </row>
    <row r="7" spans="1:10" s="6" customFormat="1" ht="15" customHeight="1">
      <c r="A7" s="82"/>
      <c r="B7" s="81" t="s">
        <v>103</v>
      </c>
      <c r="C7" s="15"/>
      <c r="D7" s="49">
        <v>874345</v>
      </c>
      <c r="E7" s="49">
        <v>852665</v>
      </c>
      <c r="F7" s="49">
        <v>842976</v>
      </c>
      <c r="G7" s="40">
        <v>996341</v>
      </c>
      <c r="H7" s="60">
        <v>875111</v>
      </c>
      <c r="J7" s="40"/>
    </row>
    <row r="8" spans="1:10" s="6" customFormat="1" ht="15" customHeight="1">
      <c r="A8" s="82"/>
      <c r="B8" s="81"/>
      <c r="C8" s="15"/>
      <c r="D8" s="53">
        <v>0.7</v>
      </c>
      <c r="E8" s="53">
        <v>0.6</v>
      </c>
      <c r="F8" s="53">
        <v>0.6</v>
      </c>
      <c r="G8" s="42">
        <v>0.6</v>
      </c>
      <c r="H8" s="44">
        <f>+H7/H$5*100</f>
        <v>0.6084193133987794</v>
      </c>
      <c r="J8" s="42"/>
    </row>
    <row r="9" spans="1:10" s="6" customFormat="1" ht="15" customHeight="1">
      <c r="A9" s="82"/>
      <c r="B9" s="81" t="s">
        <v>26</v>
      </c>
      <c r="C9" s="15"/>
      <c r="D9" s="49">
        <v>10897710</v>
      </c>
      <c r="E9" s="49">
        <v>17273730</v>
      </c>
      <c r="F9" s="49">
        <v>15320023</v>
      </c>
      <c r="G9" s="40">
        <v>11419845</v>
      </c>
      <c r="H9" s="60">
        <v>13292119</v>
      </c>
      <c r="J9" s="40"/>
    </row>
    <row r="10" spans="1:10" s="6" customFormat="1" ht="15" customHeight="1">
      <c r="A10" s="19"/>
      <c r="B10" s="81"/>
      <c r="C10" s="15"/>
      <c r="D10" s="53">
        <v>8.3</v>
      </c>
      <c r="E10" s="53">
        <v>11.7</v>
      </c>
      <c r="F10" s="53">
        <v>9.9</v>
      </c>
      <c r="G10" s="42">
        <v>7.4</v>
      </c>
      <c r="H10" s="44">
        <f>+H9/H$5*100+0.1</f>
        <v>9.341321290207608</v>
      </c>
      <c r="J10" s="42"/>
    </row>
    <row r="11" spans="1:10" s="6" customFormat="1" ht="15" customHeight="1">
      <c r="A11" s="28"/>
      <c r="B11" s="81" t="s">
        <v>60</v>
      </c>
      <c r="C11" s="15"/>
      <c r="D11" s="49">
        <v>32870754</v>
      </c>
      <c r="E11" s="49">
        <v>35597591</v>
      </c>
      <c r="F11" s="49">
        <v>42171934</v>
      </c>
      <c r="G11" s="40">
        <v>45974760</v>
      </c>
      <c r="H11" s="60">
        <v>45168232</v>
      </c>
      <c r="J11" s="40"/>
    </row>
    <row r="12" spans="1:10" s="6" customFormat="1" ht="15" customHeight="1">
      <c r="A12" s="28"/>
      <c r="B12" s="81"/>
      <c r="C12" s="15"/>
      <c r="D12" s="53">
        <v>25.2</v>
      </c>
      <c r="E12" s="53">
        <v>24.1</v>
      </c>
      <c r="F12" s="53">
        <v>27.4</v>
      </c>
      <c r="G12" s="42">
        <v>30</v>
      </c>
      <c r="H12" s="44">
        <f>+H11/H$5*100</f>
        <v>31.403130232481114</v>
      </c>
      <c r="J12" s="42"/>
    </row>
    <row r="13" spans="1:10" s="6" customFormat="1" ht="15" customHeight="1">
      <c r="A13" s="28"/>
      <c r="B13" s="81" t="s">
        <v>27</v>
      </c>
      <c r="C13" s="15"/>
      <c r="D13" s="49">
        <v>10504703</v>
      </c>
      <c r="E13" s="49">
        <v>11542915</v>
      </c>
      <c r="F13" s="49">
        <v>13908592</v>
      </c>
      <c r="G13" s="40">
        <v>12594594</v>
      </c>
      <c r="H13" s="60">
        <v>12264480</v>
      </c>
      <c r="J13" s="40"/>
    </row>
    <row r="14" spans="1:10" s="6" customFormat="1" ht="15" customHeight="1">
      <c r="A14" s="28"/>
      <c r="B14" s="81"/>
      <c r="C14" s="15"/>
      <c r="D14" s="53">
        <v>8</v>
      </c>
      <c r="E14" s="53">
        <v>7.8</v>
      </c>
      <c r="F14" s="53">
        <v>9</v>
      </c>
      <c r="G14" s="42">
        <v>8.2</v>
      </c>
      <c r="H14" s="44">
        <f>+H13/H$5*100</f>
        <v>8.526857165311672</v>
      </c>
      <c r="J14" s="42"/>
    </row>
    <row r="15" spans="1:10" s="6" customFormat="1" ht="15" customHeight="1">
      <c r="A15" s="28"/>
      <c r="B15" s="83" t="s">
        <v>28</v>
      </c>
      <c r="C15" s="15"/>
      <c r="D15" s="49">
        <v>136432</v>
      </c>
      <c r="E15" s="49">
        <v>125197</v>
      </c>
      <c r="F15" s="49">
        <v>117727</v>
      </c>
      <c r="G15" s="40">
        <v>126013</v>
      </c>
      <c r="H15" s="60">
        <v>121674</v>
      </c>
      <c r="J15" s="40"/>
    </row>
    <row r="16" spans="1:10" s="6" customFormat="1" ht="15" customHeight="1">
      <c r="A16" s="28"/>
      <c r="B16" s="83"/>
      <c r="C16" s="15"/>
      <c r="D16" s="53">
        <v>0.1</v>
      </c>
      <c r="E16" s="53">
        <v>0.1</v>
      </c>
      <c r="F16" s="53">
        <v>0.1</v>
      </c>
      <c r="G16" s="42">
        <v>0.1</v>
      </c>
      <c r="H16" s="44">
        <f>+H15/H$5*100</f>
        <v>0.08459362473844242</v>
      </c>
      <c r="J16" s="42"/>
    </row>
    <row r="17" spans="1:10" s="6" customFormat="1" ht="15" customHeight="1">
      <c r="A17" s="82"/>
      <c r="B17" s="81" t="s">
        <v>61</v>
      </c>
      <c r="C17" s="15"/>
      <c r="D17" s="49">
        <v>1208003</v>
      </c>
      <c r="E17" s="49">
        <v>1241475</v>
      </c>
      <c r="F17" s="49">
        <v>1175014</v>
      </c>
      <c r="G17" s="40">
        <v>1136617</v>
      </c>
      <c r="H17" s="60">
        <v>969103</v>
      </c>
      <c r="J17" s="40"/>
    </row>
    <row r="18" spans="1:10" s="6" customFormat="1" ht="15" customHeight="1">
      <c r="A18" s="82"/>
      <c r="B18" s="81"/>
      <c r="C18" s="15"/>
      <c r="D18" s="53">
        <v>0.9</v>
      </c>
      <c r="E18" s="53">
        <v>0.8</v>
      </c>
      <c r="F18" s="53">
        <v>0.8</v>
      </c>
      <c r="G18" s="42">
        <v>0.7</v>
      </c>
      <c r="H18" s="44">
        <f>+H17/H$5*100</f>
        <v>0.6737670785451187</v>
      </c>
      <c r="J18" s="42"/>
    </row>
    <row r="19" spans="1:10" s="6" customFormat="1" ht="15" customHeight="1">
      <c r="A19" s="82"/>
      <c r="B19" s="83" t="s">
        <v>62</v>
      </c>
      <c r="C19" s="15"/>
      <c r="D19" s="49">
        <v>10300221</v>
      </c>
      <c r="E19" s="49">
        <v>11682894</v>
      </c>
      <c r="F19" s="49">
        <v>12997947</v>
      </c>
      <c r="G19" s="40">
        <v>13811537</v>
      </c>
      <c r="H19" s="60">
        <v>11780728</v>
      </c>
      <c r="J19" s="40"/>
    </row>
    <row r="20" spans="1:10" s="6" customFormat="1" ht="15" customHeight="1">
      <c r="A20" s="19"/>
      <c r="B20" s="83"/>
      <c r="C20" s="15"/>
      <c r="D20" s="53">
        <v>7.9</v>
      </c>
      <c r="E20" s="53">
        <v>7.9</v>
      </c>
      <c r="F20" s="53">
        <v>8.4</v>
      </c>
      <c r="G20" s="42">
        <v>9</v>
      </c>
      <c r="H20" s="44">
        <f>+H19/H$5*100</f>
        <v>8.190529476943812</v>
      </c>
      <c r="J20" s="42"/>
    </row>
    <row r="21" spans="1:10" s="6" customFormat="1" ht="15" customHeight="1">
      <c r="A21" s="28"/>
      <c r="B21" s="83" t="s">
        <v>63</v>
      </c>
      <c r="C21" s="15"/>
      <c r="D21" s="49">
        <v>14609329</v>
      </c>
      <c r="E21" s="49">
        <v>14934868</v>
      </c>
      <c r="F21" s="49">
        <v>15326991</v>
      </c>
      <c r="G21" s="40">
        <v>15129884</v>
      </c>
      <c r="H21" s="60">
        <v>12908106</v>
      </c>
      <c r="J21" s="40"/>
    </row>
    <row r="22" spans="1:10" s="6" customFormat="1" ht="15" customHeight="1">
      <c r="A22" s="28"/>
      <c r="B22" s="83"/>
      <c r="C22" s="15"/>
      <c r="D22" s="53">
        <v>11.2</v>
      </c>
      <c r="E22" s="53">
        <v>10.1</v>
      </c>
      <c r="F22" s="53">
        <v>9.9</v>
      </c>
      <c r="G22" s="42">
        <v>9.9</v>
      </c>
      <c r="H22" s="44">
        <f>+H21/H$5*100</f>
        <v>8.97433695816721</v>
      </c>
      <c r="J22" s="42"/>
    </row>
    <row r="23" spans="1:10" s="6" customFormat="1" ht="15" customHeight="1">
      <c r="A23" s="28"/>
      <c r="B23" s="81" t="s">
        <v>64</v>
      </c>
      <c r="C23" s="15"/>
      <c r="D23" s="49">
        <v>5606012</v>
      </c>
      <c r="E23" s="49">
        <v>6030940</v>
      </c>
      <c r="F23" s="49">
        <v>4988632</v>
      </c>
      <c r="G23" s="40">
        <v>4911545</v>
      </c>
      <c r="H23" s="60">
        <v>5234712</v>
      </c>
      <c r="J23" s="40"/>
    </row>
    <row r="24" spans="1:10" s="6" customFormat="1" ht="15" customHeight="1">
      <c r="A24" s="28"/>
      <c r="B24" s="81"/>
      <c r="C24" s="15"/>
      <c r="D24" s="53">
        <v>4.3</v>
      </c>
      <c r="E24" s="53">
        <v>4.1</v>
      </c>
      <c r="F24" s="53">
        <v>3.2</v>
      </c>
      <c r="G24" s="42">
        <v>3.2</v>
      </c>
      <c r="H24" s="44">
        <f>+H23/H$5*100</f>
        <v>3.639423891232486</v>
      </c>
      <c r="J24" s="42"/>
    </row>
    <row r="25" spans="1:10" s="6" customFormat="1" ht="15" customHeight="1">
      <c r="A25" s="28"/>
      <c r="B25" s="83" t="s">
        <v>5</v>
      </c>
      <c r="C25" s="15"/>
      <c r="D25" s="49">
        <v>13655793</v>
      </c>
      <c r="E25" s="49">
        <v>17087668</v>
      </c>
      <c r="F25" s="49">
        <v>16030180</v>
      </c>
      <c r="G25" s="40">
        <v>15818547</v>
      </c>
      <c r="H25" s="60">
        <v>13270720</v>
      </c>
      <c r="J25" s="40"/>
    </row>
    <row r="26" spans="1:10" s="6" customFormat="1" ht="15" customHeight="1">
      <c r="A26" s="28"/>
      <c r="B26" s="83"/>
      <c r="C26" s="15"/>
      <c r="D26" s="53">
        <v>10.5</v>
      </c>
      <c r="E26" s="53">
        <v>11.6</v>
      </c>
      <c r="F26" s="53">
        <v>10.4</v>
      </c>
      <c r="G26" s="42">
        <v>10.3</v>
      </c>
      <c r="H26" s="44">
        <f>+H25/H$5*100</f>
        <v>9.22644367481091</v>
      </c>
      <c r="J26" s="42"/>
    </row>
    <row r="27" spans="1:10" s="6" customFormat="1" ht="15" customHeight="1">
      <c r="A27" s="82"/>
      <c r="B27" s="81" t="s">
        <v>65</v>
      </c>
      <c r="C27" s="15"/>
      <c r="D27" s="49">
        <v>8584</v>
      </c>
      <c r="E27" s="69" t="s">
        <v>91</v>
      </c>
      <c r="F27" s="69" t="s">
        <v>91</v>
      </c>
      <c r="G27" s="49" t="s">
        <v>91</v>
      </c>
      <c r="H27" s="49" t="s">
        <v>91</v>
      </c>
      <c r="J27" s="40"/>
    </row>
    <row r="28" spans="1:10" s="6" customFormat="1" ht="15" customHeight="1">
      <c r="A28" s="82"/>
      <c r="B28" s="81"/>
      <c r="C28" s="15"/>
      <c r="D28" s="53">
        <v>0</v>
      </c>
      <c r="E28" s="69" t="s">
        <v>91</v>
      </c>
      <c r="F28" s="69" t="s">
        <v>91</v>
      </c>
      <c r="G28" s="53" t="s">
        <v>91</v>
      </c>
      <c r="H28" s="53" t="s">
        <v>91</v>
      </c>
      <c r="J28" s="42"/>
    </row>
    <row r="29" spans="1:10" s="6" customFormat="1" ht="15" customHeight="1">
      <c r="A29" s="82"/>
      <c r="B29" s="81" t="s">
        <v>6</v>
      </c>
      <c r="C29" s="15"/>
      <c r="D29" s="49">
        <v>15854057</v>
      </c>
      <c r="E29" s="49">
        <v>17866953</v>
      </c>
      <c r="F29" s="49">
        <v>17790955</v>
      </c>
      <c r="G29" s="40">
        <v>17722354</v>
      </c>
      <c r="H29" s="60">
        <v>14113238</v>
      </c>
      <c r="J29" s="40"/>
    </row>
    <row r="30" spans="1:10" s="6" customFormat="1" ht="15" customHeight="1">
      <c r="A30" s="19"/>
      <c r="B30" s="81"/>
      <c r="C30" s="15"/>
      <c r="D30" s="53">
        <v>12.1</v>
      </c>
      <c r="E30" s="53">
        <v>12.1</v>
      </c>
      <c r="F30" s="53">
        <v>11.5</v>
      </c>
      <c r="G30" s="42">
        <v>11.6</v>
      </c>
      <c r="H30" s="44">
        <f>+H29/H$5*100</f>
        <v>9.81220276489904</v>
      </c>
      <c r="J30" s="42"/>
    </row>
    <row r="31" spans="1:10" s="6" customFormat="1" ht="15" customHeight="1">
      <c r="A31" s="28"/>
      <c r="B31" s="83" t="s">
        <v>66</v>
      </c>
      <c r="C31" s="15"/>
      <c r="D31" s="49">
        <v>14173859</v>
      </c>
      <c r="E31" s="49">
        <v>13387399</v>
      </c>
      <c r="F31" s="49">
        <v>13603052</v>
      </c>
      <c r="G31" s="40">
        <v>13747517</v>
      </c>
      <c r="H31" s="60">
        <v>13835311</v>
      </c>
      <c r="J31" s="40"/>
    </row>
    <row r="32" spans="1:10" s="6" customFormat="1" ht="15" customHeight="1">
      <c r="A32" s="28"/>
      <c r="B32" s="83"/>
      <c r="C32" s="15"/>
      <c r="D32" s="53">
        <v>10.8</v>
      </c>
      <c r="E32" s="53">
        <v>9.1</v>
      </c>
      <c r="F32" s="53">
        <v>8.8</v>
      </c>
      <c r="G32" s="42">
        <v>9</v>
      </c>
      <c r="H32" s="44">
        <f>+H31/H$5*100</f>
        <v>9.61897452926381</v>
      </c>
      <c r="J32" s="42"/>
    </row>
    <row r="33" spans="1:8" s="6" customFormat="1" ht="5.25" customHeight="1" thickBot="1">
      <c r="A33" s="7"/>
      <c r="B33" s="22"/>
      <c r="C33" s="20"/>
      <c r="D33" s="66"/>
      <c r="E33" s="7"/>
      <c r="F33" s="7"/>
      <c r="G33" s="70"/>
      <c r="H33" s="36"/>
    </row>
    <row r="34" spans="1:7" s="6" customFormat="1" ht="18" customHeight="1">
      <c r="A34" s="28"/>
      <c r="B34" s="28" t="s">
        <v>92</v>
      </c>
      <c r="G34" s="71"/>
    </row>
    <row r="35" spans="1:7" s="6" customFormat="1" ht="18" customHeight="1">
      <c r="A35" s="28"/>
      <c r="B35" s="19"/>
      <c r="G35" s="71"/>
    </row>
    <row r="60" s="6" customFormat="1" ht="13.5">
      <c r="B60" s="17"/>
    </row>
    <row r="61" s="6" customFormat="1" ht="13.5">
      <c r="B61" s="17"/>
    </row>
    <row r="62" s="6" customFormat="1" ht="13.5">
      <c r="B62" s="17"/>
    </row>
    <row r="63" s="6" customFormat="1" ht="13.5">
      <c r="B63" s="17"/>
    </row>
    <row r="64" s="6" customFormat="1" ht="13.5">
      <c r="B64" s="17"/>
    </row>
    <row r="65" s="6" customFormat="1" ht="13.5">
      <c r="B65" s="17"/>
    </row>
    <row r="66" s="6" customFormat="1" ht="13.5">
      <c r="B66" s="17"/>
    </row>
    <row r="67" s="6" customFormat="1" ht="13.5">
      <c r="B67" s="17"/>
    </row>
    <row r="68" s="6" customFormat="1" ht="13.5">
      <c r="B68" s="17"/>
    </row>
    <row r="69" s="6" customFormat="1" ht="13.5">
      <c r="B69" s="17"/>
    </row>
    <row r="70" s="6" customFormat="1" ht="13.5">
      <c r="B70" s="17"/>
    </row>
    <row r="71" s="6" customFormat="1" ht="13.5">
      <c r="B71" s="17"/>
    </row>
    <row r="72" s="6" customFormat="1" ht="13.5">
      <c r="B72" s="17"/>
    </row>
    <row r="73" s="6" customFormat="1" ht="13.5">
      <c r="B73" s="17"/>
    </row>
    <row r="74" s="6" customFormat="1" ht="13.5">
      <c r="B74" s="17"/>
    </row>
    <row r="75" s="6" customFormat="1" ht="13.5">
      <c r="B75" s="17"/>
    </row>
    <row r="76" s="6" customFormat="1" ht="13.5">
      <c r="B76" s="17"/>
    </row>
    <row r="77" s="6" customFormat="1" ht="13.5">
      <c r="B77" s="17"/>
    </row>
    <row r="78" s="6" customFormat="1" ht="13.5">
      <c r="B78" s="17"/>
    </row>
    <row r="79" s="6" customFormat="1" ht="13.5">
      <c r="B79" s="17"/>
    </row>
    <row r="80" s="6" customFormat="1" ht="13.5">
      <c r="B80" s="17"/>
    </row>
    <row r="81" s="6" customFormat="1" ht="13.5">
      <c r="B81" s="17"/>
    </row>
    <row r="82" s="6" customFormat="1" ht="13.5">
      <c r="B82" s="17"/>
    </row>
    <row r="83" s="6" customFormat="1" ht="13.5">
      <c r="B83" s="17"/>
    </row>
    <row r="84" s="6" customFormat="1" ht="13.5">
      <c r="B84" s="17"/>
    </row>
    <row r="85" s="6" customFormat="1" ht="13.5">
      <c r="B85" s="17"/>
    </row>
    <row r="86" s="6" customFormat="1" ht="13.5">
      <c r="B86" s="17"/>
    </row>
    <row r="87" s="6" customFormat="1" ht="13.5">
      <c r="B87" s="17"/>
    </row>
    <row r="88" s="6" customFormat="1" ht="13.5">
      <c r="B88" s="17"/>
    </row>
    <row r="89" s="6" customFormat="1" ht="13.5">
      <c r="B89" s="17"/>
    </row>
    <row r="90" s="6" customFormat="1" ht="13.5">
      <c r="B90" s="17"/>
    </row>
    <row r="91" s="6" customFormat="1" ht="13.5">
      <c r="B91" s="17"/>
    </row>
    <row r="92" s="6" customFormat="1" ht="13.5">
      <c r="B92" s="17"/>
    </row>
    <row r="93" s="6" customFormat="1" ht="13.5">
      <c r="B93" s="17"/>
    </row>
    <row r="94" s="6" customFormat="1" ht="13.5">
      <c r="B94" s="17"/>
    </row>
    <row r="95" spans="2:7" s="32" customFormat="1" ht="13.5">
      <c r="B95" s="33"/>
      <c r="G95" s="6"/>
    </row>
    <row r="96" spans="2:7" s="32" customFormat="1" ht="13.5">
      <c r="B96" s="33"/>
      <c r="G96" s="6"/>
    </row>
    <row r="97" spans="2:7" s="32" customFormat="1" ht="13.5">
      <c r="B97" s="33"/>
      <c r="G97" s="6"/>
    </row>
    <row r="98" spans="2:7" s="32" customFormat="1" ht="13.5">
      <c r="B98" s="33"/>
      <c r="G98" s="6"/>
    </row>
    <row r="99" spans="2:7" s="32" customFormat="1" ht="13.5">
      <c r="B99" s="33"/>
      <c r="G99" s="6"/>
    </row>
    <row r="100" spans="2:7" s="32" customFormat="1" ht="13.5">
      <c r="B100" s="33"/>
      <c r="G100" s="6"/>
    </row>
    <row r="101" s="6" customFormat="1" ht="13.5">
      <c r="B101" s="17"/>
    </row>
    <row r="102" s="6" customFormat="1" ht="13.5">
      <c r="B102" s="17"/>
    </row>
    <row r="103" s="6" customFormat="1" ht="13.5">
      <c r="B103" s="17"/>
    </row>
    <row r="104" s="6" customFormat="1" ht="13.5">
      <c r="B104" s="17"/>
    </row>
    <row r="105" s="6" customFormat="1" ht="13.5">
      <c r="B105" s="17"/>
    </row>
    <row r="106" s="6" customFormat="1" ht="13.5">
      <c r="B106" s="17"/>
    </row>
    <row r="107" s="6" customFormat="1" ht="13.5">
      <c r="B107" s="17"/>
    </row>
    <row r="108" s="6" customFormat="1" ht="13.5">
      <c r="B108" s="17"/>
    </row>
    <row r="109" s="6" customFormat="1" ht="13.5">
      <c r="B109" s="17"/>
    </row>
    <row r="110" s="6" customFormat="1" ht="13.5">
      <c r="B110" s="17"/>
    </row>
    <row r="111" s="6" customFormat="1" ht="13.5">
      <c r="B111" s="17"/>
    </row>
    <row r="112" s="6" customFormat="1" ht="13.5">
      <c r="B112" s="17"/>
    </row>
    <row r="113" spans="2:7" s="6" customFormat="1" ht="13.5">
      <c r="B113" s="17"/>
      <c r="G113" s="32"/>
    </row>
    <row r="114" spans="2:7" s="6" customFormat="1" ht="13.5">
      <c r="B114" s="17"/>
      <c r="G114" s="32"/>
    </row>
    <row r="115" spans="2:7" s="6" customFormat="1" ht="13.5">
      <c r="B115" s="17"/>
      <c r="G115" s="32"/>
    </row>
    <row r="116" spans="2:7" s="6" customFormat="1" ht="13.5">
      <c r="B116" s="17"/>
      <c r="G116" s="32"/>
    </row>
    <row r="117" spans="2:7" s="6" customFormat="1" ht="13.5">
      <c r="B117" s="17"/>
      <c r="G117" s="32"/>
    </row>
    <row r="118" spans="2:7" s="6" customFormat="1" ht="13.5">
      <c r="B118" s="17"/>
      <c r="G118" s="32"/>
    </row>
    <row r="119" s="6" customFormat="1" ht="13.5">
      <c r="B119" s="17"/>
    </row>
    <row r="120" s="6" customFormat="1" ht="13.5">
      <c r="B120" s="17"/>
    </row>
    <row r="121" s="6" customFormat="1" ht="13.5">
      <c r="B121" s="17"/>
    </row>
    <row r="122" s="6" customFormat="1" ht="13.5">
      <c r="B122" s="17"/>
    </row>
    <row r="123" s="6" customFormat="1" ht="13.5">
      <c r="B123" s="17"/>
    </row>
    <row r="124" s="6" customFormat="1" ht="13.5">
      <c r="B124" s="17"/>
    </row>
    <row r="125" s="6" customFormat="1" ht="13.5">
      <c r="B125" s="17"/>
    </row>
    <row r="126" s="6" customFormat="1" ht="13.5">
      <c r="B126" s="17"/>
    </row>
    <row r="127" s="6" customFormat="1" ht="13.5">
      <c r="B127" s="17"/>
    </row>
    <row r="128" s="6" customFormat="1" ht="13.5">
      <c r="B128" s="17"/>
    </row>
    <row r="129" s="6" customFormat="1" ht="13.5">
      <c r="B129" s="17"/>
    </row>
    <row r="130" s="6" customFormat="1" ht="13.5">
      <c r="B130" s="17"/>
    </row>
  </sheetData>
  <sheetProtection/>
  <mergeCells count="20">
    <mergeCell ref="B31:B32"/>
    <mergeCell ref="B21:B22"/>
    <mergeCell ref="B23:B24"/>
    <mergeCell ref="B25:B26"/>
    <mergeCell ref="A27:A29"/>
    <mergeCell ref="B27:B28"/>
    <mergeCell ref="B29:B30"/>
    <mergeCell ref="B11:B12"/>
    <mergeCell ref="B13:B14"/>
    <mergeCell ref="B15:B16"/>
    <mergeCell ref="A17:A19"/>
    <mergeCell ref="B17:B18"/>
    <mergeCell ref="B19:B20"/>
    <mergeCell ref="A1:H1"/>
    <mergeCell ref="G2:H2"/>
    <mergeCell ref="A3:B3"/>
    <mergeCell ref="B5:B6"/>
    <mergeCell ref="A7:A9"/>
    <mergeCell ref="B7:B8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4" width="14.00390625" style="3" customWidth="1"/>
    <col min="5" max="5" width="13.875" style="3" customWidth="1"/>
    <col min="6" max="6" width="14.00390625" style="3" customWidth="1"/>
    <col min="7" max="7" width="13.875" style="3" customWidth="1"/>
    <col min="8" max="8" width="14.00390625" style="3" customWidth="1"/>
    <col min="9" max="9" width="5.625" style="3" customWidth="1"/>
    <col min="10" max="10" width="12.75390625" style="3" bestFit="1" customWidth="1"/>
    <col min="11" max="16384" width="9.00390625" style="3" customWidth="1"/>
  </cols>
  <sheetData>
    <row r="1" spans="1:8" s="6" customFormat="1" ht="19.5" customHeight="1">
      <c r="A1" s="76" t="s">
        <v>84</v>
      </c>
      <c r="B1" s="76"/>
      <c r="C1" s="76"/>
      <c r="D1" s="76"/>
      <c r="E1" s="76"/>
      <c r="F1" s="76"/>
      <c r="G1" s="76"/>
      <c r="H1" s="76"/>
    </row>
    <row r="2" spans="1:8" s="6" customFormat="1" ht="18" customHeight="1" thickBot="1">
      <c r="A2" s="7"/>
      <c r="B2" s="7"/>
      <c r="C2" s="7"/>
      <c r="D2" s="66" t="s">
        <v>104</v>
      </c>
      <c r="E2" s="7"/>
      <c r="F2" s="66" t="s">
        <v>105</v>
      </c>
      <c r="G2" s="66"/>
      <c r="H2" s="70" t="s">
        <v>83</v>
      </c>
    </row>
    <row r="3" spans="1:8" s="6" customFormat="1" ht="22.5" customHeight="1">
      <c r="A3" s="10"/>
      <c r="B3" s="80" t="s">
        <v>88</v>
      </c>
      <c r="C3" s="80"/>
      <c r="D3" s="72" t="s">
        <v>94</v>
      </c>
      <c r="E3" s="72" t="s">
        <v>97</v>
      </c>
      <c r="F3" s="72" t="s">
        <v>98</v>
      </c>
      <c r="G3" s="72" t="s">
        <v>100</v>
      </c>
      <c r="H3" s="72" t="s">
        <v>102</v>
      </c>
    </row>
    <row r="4" spans="1:8" s="6" customFormat="1" ht="4.5" customHeight="1">
      <c r="A4" s="28"/>
      <c r="B4" s="28"/>
      <c r="C4" s="27"/>
      <c r="G4" s="54"/>
      <c r="H4" s="4"/>
    </row>
    <row r="5" spans="1:11" s="6" customFormat="1" ht="21" customHeight="1">
      <c r="A5" s="28"/>
      <c r="B5" s="29" t="s">
        <v>1</v>
      </c>
      <c r="C5" s="15"/>
      <c r="D5" s="40">
        <v>68912327</v>
      </c>
      <c r="E5" s="40">
        <v>64870400</v>
      </c>
      <c r="F5" s="40">
        <v>64132986</v>
      </c>
      <c r="G5" s="49">
        <v>65130471</v>
      </c>
      <c r="H5" s="60">
        <f>SUM(H6:H13)</f>
        <v>64943065</v>
      </c>
      <c r="J5" s="43"/>
      <c r="K5" s="40"/>
    </row>
    <row r="6" spans="1:11" s="6" customFormat="1" ht="21" customHeight="1">
      <c r="A6" s="28"/>
      <c r="B6" s="29" t="s">
        <v>14</v>
      </c>
      <c r="C6" s="15"/>
      <c r="D6" s="40">
        <v>32429876</v>
      </c>
      <c r="E6" s="40">
        <v>28928745</v>
      </c>
      <c r="F6" s="40">
        <v>27856474</v>
      </c>
      <c r="G6" s="49">
        <v>28076338</v>
      </c>
      <c r="H6" s="60">
        <v>29377399</v>
      </c>
      <c r="J6" s="40"/>
      <c r="K6" s="40"/>
    </row>
    <row r="7" spans="1:11" s="6" customFormat="1" ht="21" customHeight="1">
      <c r="A7" s="28"/>
      <c r="B7" s="29" t="s">
        <v>15</v>
      </c>
      <c r="C7" s="15"/>
      <c r="D7" s="40">
        <v>26874793</v>
      </c>
      <c r="E7" s="40">
        <v>26478435</v>
      </c>
      <c r="F7" s="40">
        <v>26596904</v>
      </c>
      <c r="G7" s="49">
        <v>26716636</v>
      </c>
      <c r="H7" s="60">
        <v>25425877</v>
      </c>
      <c r="J7" s="40"/>
      <c r="K7" s="40"/>
    </row>
    <row r="8" spans="1:11" s="6" customFormat="1" ht="21" customHeight="1">
      <c r="A8" s="28"/>
      <c r="B8" s="29" t="s">
        <v>16</v>
      </c>
      <c r="C8" s="15"/>
      <c r="D8" s="40">
        <v>519194</v>
      </c>
      <c r="E8" s="40">
        <v>540362</v>
      </c>
      <c r="F8" s="40">
        <v>558587</v>
      </c>
      <c r="G8" s="49">
        <v>574187</v>
      </c>
      <c r="H8" s="60">
        <v>590265</v>
      </c>
      <c r="J8" s="40"/>
      <c r="K8" s="40"/>
    </row>
    <row r="9" spans="1:11" s="6" customFormat="1" ht="21" customHeight="1">
      <c r="A9" s="28"/>
      <c r="B9" s="29" t="s">
        <v>17</v>
      </c>
      <c r="C9" s="15"/>
      <c r="D9" s="40">
        <v>2484424</v>
      </c>
      <c r="E9" s="40">
        <v>2336970</v>
      </c>
      <c r="F9" s="40">
        <v>2365060</v>
      </c>
      <c r="G9" s="49">
        <v>2754650</v>
      </c>
      <c r="H9" s="60">
        <v>2695086</v>
      </c>
      <c r="J9" s="40"/>
      <c r="K9" s="40"/>
    </row>
    <row r="10" spans="1:11" s="6" customFormat="1" ht="21" customHeight="1">
      <c r="A10" s="28"/>
      <c r="B10" s="29" t="s">
        <v>18</v>
      </c>
      <c r="C10" s="15"/>
      <c r="D10" s="49">
        <v>250</v>
      </c>
      <c r="E10" s="69" t="s">
        <v>91</v>
      </c>
      <c r="F10" s="49" t="s">
        <v>91</v>
      </c>
      <c r="G10" s="49" t="s">
        <v>101</v>
      </c>
      <c r="H10" s="49" t="s">
        <v>101</v>
      </c>
      <c r="J10" s="73"/>
      <c r="K10" s="73"/>
    </row>
    <row r="11" spans="1:11" s="6" customFormat="1" ht="21" customHeight="1">
      <c r="A11" s="28"/>
      <c r="B11" s="29" t="s">
        <v>19</v>
      </c>
      <c r="C11" s="15"/>
      <c r="D11" s="40">
        <v>34212</v>
      </c>
      <c r="E11" s="40">
        <v>30836</v>
      </c>
      <c r="F11" s="40">
        <v>29871</v>
      </c>
      <c r="G11" s="49">
        <v>29696</v>
      </c>
      <c r="H11" s="60">
        <v>32227</v>
      </c>
      <c r="J11" s="40"/>
      <c r="K11" s="40"/>
    </row>
    <row r="12" spans="1:11" s="6" customFormat="1" ht="21" customHeight="1">
      <c r="A12" s="28"/>
      <c r="B12" s="29" t="s">
        <v>20</v>
      </c>
      <c r="C12" s="15"/>
      <c r="D12" s="40">
        <v>1339726</v>
      </c>
      <c r="E12" s="40">
        <v>1380143</v>
      </c>
      <c r="F12" s="40">
        <v>1527975</v>
      </c>
      <c r="G12" s="49">
        <v>1499863</v>
      </c>
      <c r="H12" s="60">
        <v>1566960</v>
      </c>
      <c r="J12" s="40"/>
      <c r="K12" s="40"/>
    </row>
    <row r="13" spans="1:11" s="6" customFormat="1" ht="21" customHeight="1">
      <c r="A13" s="28"/>
      <c r="B13" s="29" t="s">
        <v>21</v>
      </c>
      <c r="C13" s="15"/>
      <c r="D13" s="40">
        <v>5229852</v>
      </c>
      <c r="E13" s="40">
        <v>5174909</v>
      </c>
      <c r="F13" s="40">
        <v>5198115</v>
      </c>
      <c r="G13" s="49">
        <v>5479101</v>
      </c>
      <c r="H13" s="60">
        <v>5255251</v>
      </c>
      <c r="J13" s="40"/>
      <c r="K13" s="40"/>
    </row>
    <row r="14" spans="1:8" s="6" customFormat="1" ht="4.5" customHeight="1" thickBot="1">
      <c r="A14" s="7"/>
      <c r="B14" s="7"/>
      <c r="C14" s="20"/>
      <c r="D14" s="7"/>
      <c r="E14" s="7"/>
      <c r="F14" s="7"/>
      <c r="G14" s="7"/>
      <c r="H14" s="7"/>
    </row>
    <row r="15" spans="2:3" s="6" customFormat="1" ht="18" customHeight="1">
      <c r="B15" s="28" t="s">
        <v>92</v>
      </c>
      <c r="C15" s="19"/>
    </row>
    <row r="16" spans="2:7" s="6" customFormat="1" ht="13.5">
      <c r="B16" s="19"/>
      <c r="G16" s="28"/>
    </row>
    <row r="17" s="6" customFormat="1" ht="13.5">
      <c r="B17" s="19"/>
    </row>
    <row r="18" s="6" customFormat="1" ht="13.5">
      <c r="B18" s="19"/>
    </row>
    <row r="19" s="6" customFormat="1" ht="13.5">
      <c r="B19" s="19"/>
    </row>
    <row r="20" s="6" customFormat="1" ht="13.5">
      <c r="B20" s="19"/>
    </row>
    <row r="21" s="6" customFormat="1" ht="13.5">
      <c r="B21" s="19"/>
    </row>
    <row r="22" s="6" customFormat="1" ht="13.5">
      <c r="B22" s="17"/>
    </row>
    <row r="23" s="6" customFormat="1" ht="13.5">
      <c r="B23" s="17"/>
    </row>
    <row r="24" s="6" customFormat="1" ht="13.5">
      <c r="B24" s="17"/>
    </row>
    <row r="25" s="6" customFormat="1" ht="13.5">
      <c r="B25" s="17"/>
    </row>
    <row r="26" s="6" customFormat="1" ht="13.5">
      <c r="B26" s="17"/>
    </row>
    <row r="27" s="6" customFormat="1" ht="13.5">
      <c r="B27" s="17"/>
    </row>
    <row r="28" s="6" customFormat="1" ht="13.5">
      <c r="B28" s="17"/>
    </row>
    <row r="29" s="6" customFormat="1" ht="13.5">
      <c r="B29" s="17"/>
    </row>
    <row r="30" s="6" customFormat="1" ht="13.5">
      <c r="B30" s="17"/>
    </row>
    <row r="31" s="6" customFormat="1" ht="13.5">
      <c r="B31" s="17"/>
    </row>
    <row r="32" s="6" customFormat="1" ht="13.5">
      <c r="B32" s="17"/>
    </row>
    <row r="33" s="6" customFormat="1" ht="13.5">
      <c r="B33" s="17"/>
    </row>
    <row r="34" s="6" customFormat="1" ht="13.5">
      <c r="B34" s="17"/>
    </row>
    <row r="35" s="6" customFormat="1" ht="13.5">
      <c r="B35" s="17"/>
    </row>
    <row r="36" s="6" customFormat="1" ht="13.5">
      <c r="B36" s="17"/>
    </row>
    <row r="37" s="6" customFormat="1" ht="13.5">
      <c r="B37" s="17"/>
    </row>
    <row r="38" s="6" customFormat="1" ht="13.5">
      <c r="B38" s="17"/>
    </row>
    <row r="39" s="6" customFormat="1" ht="13.5">
      <c r="B39" s="17"/>
    </row>
    <row r="40" s="6" customFormat="1" ht="13.5">
      <c r="B40" s="17"/>
    </row>
    <row r="41" s="6" customFormat="1" ht="13.5">
      <c r="B41" s="17"/>
    </row>
    <row r="42" s="6" customFormat="1" ht="13.5">
      <c r="B42" s="17"/>
    </row>
    <row r="43" s="6" customFormat="1" ht="13.5">
      <c r="B43" s="17"/>
    </row>
    <row r="44" s="6" customFormat="1" ht="13.5">
      <c r="B44" s="17"/>
    </row>
    <row r="45" spans="2:7" s="32" customFormat="1" ht="13.5">
      <c r="B45" s="33"/>
      <c r="G45" s="6"/>
    </row>
    <row r="46" spans="2:7" s="32" customFormat="1" ht="13.5">
      <c r="B46" s="33"/>
      <c r="G46" s="6"/>
    </row>
    <row r="47" spans="2:7" s="32" customFormat="1" ht="13.5">
      <c r="B47" s="33"/>
      <c r="G47" s="6"/>
    </row>
    <row r="48" spans="2:7" s="32" customFormat="1" ht="13.5">
      <c r="B48" s="33"/>
      <c r="G48" s="6"/>
    </row>
    <row r="49" spans="2:7" s="32" customFormat="1" ht="13.5">
      <c r="B49" s="33"/>
      <c r="G49" s="6"/>
    </row>
    <row r="50" spans="2:7" s="32" customFormat="1" ht="13.5">
      <c r="B50" s="33"/>
      <c r="G50" s="6"/>
    </row>
    <row r="51" s="6" customFormat="1" ht="13.5">
      <c r="B51" s="17"/>
    </row>
    <row r="52" s="6" customFormat="1" ht="13.5">
      <c r="B52" s="17"/>
    </row>
    <row r="53" s="6" customFormat="1" ht="13.5">
      <c r="B53" s="17"/>
    </row>
    <row r="54" s="6" customFormat="1" ht="13.5">
      <c r="B54" s="17"/>
    </row>
    <row r="55" s="6" customFormat="1" ht="13.5">
      <c r="B55" s="17"/>
    </row>
    <row r="56" s="6" customFormat="1" ht="13.5">
      <c r="B56" s="17"/>
    </row>
    <row r="57" s="6" customFormat="1" ht="13.5">
      <c r="B57" s="17"/>
    </row>
    <row r="58" s="6" customFormat="1" ht="13.5">
      <c r="B58" s="17"/>
    </row>
    <row r="59" s="6" customFormat="1" ht="13.5">
      <c r="B59" s="17"/>
    </row>
    <row r="60" s="6" customFormat="1" ht="13.5">
      <c r="B60" s="17"/>
    </row>
    <row r="61" s="6" customFormat="1" ht="13.5">
      <c r="B61" s="17"/>
    </row>
    <row r="62" s="6" customFormat="1" ht="13.5">
      <c r="B62" s="17"/>
    </row>
    <row r="63" spans="2:7" s="6" customFormat="1" ht="13.5">
      <c r="B63" s="17"/>
      <c r="G63" s="32"/>
    </row>
    <row r="64" spans="2:7" s="6" customFormat="1" ht="13.5">
      <c r="B64" s="17"/>
      <c r="G64" s="32"/>
    </row>
    <row r="65" spans="2:7" s="6" customFormat="1" ht="13.5">
      <c r="B65" s="17"/>
      <c r="G65" s="32"/>
    </row>
    <row r="66" spans="2:7" s="6" customFormat="1" ht="13.5">
      <c r="B66" s="17"/>
      <c r="G66" s="32"/>
    </row>
    <row r="67" spans="2:7" s="6" customFormat="1" ht="13.5">
      <c r="B67" s="17"/>
      <c r="G67" s="32"/>
    </row>
    <row r="68" spans="2:7" s="6" customFormat="1" ht="13.5">
      <c r="B68" s="17"/>
      <c r="G68" s="32"/>
    </row>
    <row r="69" s="6" customFormat="1" ht="13.5">
      <c r="B69" s="17"/>
    </row>
    <row r="70" s="6" customFormat="1" ht="13.5">
      <c r="B70" s="17"/>
    </row>
    <row r="71" s="6" customFormat="1" ht="13.5">
      <c r="B71" s="17"/>
    </row>
    <row r="72" s="6" customFormat="1" ht="13.5">
      <c r="B72" s="17"/>
    </row>
    <row r="73" s="6" customFormat="1" ht="13.5">
      <c r="B73" s="17"/>
    </row>
    <row r="74" s="6" customFormat="1" ht="13.5">
      <c r="B74" s="17"/>
    </row>
    <row r="75" s="6" customFormat="1" ht="13.5">
      <c r="B75" s="17"/>
    </row>
    <row r="76" s="6" customFormat="1" ht="13.5">
      <c r="B76" s="17"/>
    </row>
    <row r="77" s="6" customFormat="1" ht="13.5">
      <c r="B77" s="17"/>
    </row>
    <row r="78" s="6" customFormat="1" ht="13.5">
      <c r="B78" s="17"/>
    </row>
    <row r="79" s="6" customFormat="1" ht="13.5">
      <c r="B79" s="17"/>
    </row>
    <row r="80" s="6" customFormat="1" ht="13.5">
      <c r="B80" s="17"/>
    </row>
  </sheetData>
  <sheetProtection/>
  <mergeCells count="2">
    <mergeCell ref="A1:H1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9" width="14.00390625" style="3" customWidth="1"/>
    <col min="10" max="10" width="5.625" style="3" customWidth="1"/>
    <col min="11" max="16384" width="9.00390625" style="3" customWidth="1"/>
  </cols>
  <sheetData>
    <row r="1" spans="1:10" ht="19.5" customHeight="1">
      <c r="A1" s="76" t="s">
        <v>85</v>
      </c>
      <c r="B1" s="76"/>
      <c r="C1" s="76"/>
      <c r="D1" s="76"/>
      <c r="E1" s="76"/>
      <c r="F1" s="76"/>
      <c r="G1" s="76"/>
      <c r="H1" s="76"/>
      <c r="I1" s="52"/>
      <c r="J1" s="4"/>
    </row>
    <row r="2" spans="1:10" ht="9" customHeight="1">
      <c r="A2" s="31"/>
      <c r="B2" s="31"/>
      <c r="C2" s="31"/>
      <c r="D2" s="31"/>
      <c r="E2" s="31"/>
      <c r="F2" s="31"/>
      <c r="G2" s="31"/>
      <c r="H2" s="31"/>
      <c r="I2" s="31"/>
      <c r="J2" s="4"/>
    </row>
    <row r="3" spans="1:16" ht="19.5" customHeight="1">
      <c r="A3" s="77" t="s">
        <v>69</v>
      </c>
      <c r="B3" s="77"/>
      <c r="C3" s="77"/>
      <c r="D3" s="77"/>
      <c r="E3" s="77"/>
      <c r="F3" s="77"/>
      <c r="G3" s="77"/>
      <c r="H3" s="77"/>
      <c r="I3" s="51"/>
      <c r="J3" s="35"/>
      <c r="K3" s="35"/>
      <c r="L3" s="35"/>
      <c r="M3" s="35"/>
      <c r="N3" s="35"/>
      <c r="O3" s="35"/>
      <c r="P3" s="35"/>
    </row>
    <row r="4" spans="1:9" s="6" customFormat="1" ht="18" customHeight="1" thickBot="1">
      <c r="A4" s="7"/>
      <c r="B4" s="22"/>
      <c r="C4" s="7"/>
      <c r="D4" s="66" t="s">
        <v>104</v>
      </c>
      <c r="E4" s="7"/>
      <c r="F4" s="86"/>
      <c r="G4" s="86"/>
      <c r="H4" s="66" t="s">
        <v>83</v>
      </c>
      <c r="I4" s="68"/>
    </row>
    <row r="5" spans="1:8" s="6" customFormat="1" ht="19.5" customHeight="1">
      <c r="A5" s="80" t="s">
        <v>80</v>
      </c>
      <c r="B5" s="80"/>
      <c r="C5" s="23"/>
      <c r="D5" s="72" t="s">
        <v>94</v>
      </c>
      <c r="E5" s="72" t="s">
        <v>97</v>
      </c>
      <c r="F5" s="72" t="s">
        <v>98</v>
      </c>
      <c r="G5" s="72" t="s">
        <v>100</v>
      </c>
      <c r="H5" s="72" t="s">
        <v>102</v>
      </c>
    </row>
    <row r="6" spans="1:8" s="6" customFormat="1" ht="6" customHeight="1">
      <c r="A6" s="24"/>
      <c r="B6" s="26"/>
      <c r="C6" s="27"/>
      <c r="H6" s="4"/>
    </row>
    <row r="7" spans="1:9" s="6" customFormat="1" ht="21.75" customHeight="1">
      <c r="A7" s="28"/>
      <c r="B7" s="29" t="s">
        <v>36</v>
      </c>
      <c r="C7" s="15"/>
      <c r="D7" s="40">
        <f>SUM(D8:D21)</f>
        <v>98283755</v>
      </c>
      <c r="E7" s="40">
        <f>SUM(E8:E21)</f>
        <v>95252733</v>
      </c>
      <c r="F7" s="40">
        <f>SUM(F8:F21)</f>
        <v>94163211</v>
      </c>
      <c r="G7" s="40">
        <f>SUM(G8:G21)</f>
        <v>102238957</v>
      </c>
      <c r="H7" s="60">
        <f>SUM(H8:H21)</f>
        <v>98008397</v>
      </c>
      <c r="I7" s="58"/>
    </row>
    <row r="8" spans="1:8" s="6" customFormat="1" ht="21.75" customHeight="1">
      <c r="A8" s="82"/>
      <c r="B8" s="74" t="s">
        <v>7</v>
      </c>
      <c r="C8" s="15"/>
      <c r="D8" s="40">
        <v>17795510</v>
      </c>
      <c r="E8" s="40">
        <v>15806688</v>
      </c>
      <c r="F8" s="40">
        <v>13941607</v>
      </c>
      <c r="G8" s="40">
        <v>19452402</v>
      </c>
      <c r="H8" s="60">
        <v>12594431</v>
      </c>
    </row>
    <row r="9" spans="1:8" s="6" customFormat="1" ht="21.75" customHeight="1">
      <c r="A9" s="82"/>
      <c r="B9" s="74" t="s">
        <v>70</v>
      </c>
      <c r="C9" s="15"/>
      <c r="D9" s="40">
        <v>45319170</v>
      </c>
      <c r="E9" s="40">
        <v>47120352</v>
      </c>
      <c r="F9" s="40">
        <v>47869874</v>
      </c>
      <c r="G9" s="40">
        <v>49886335</v>
      </c>
      <c r="H9" s="60">
        <v>50108442</v>
      </c>
    </row>
    <row r="10" spans="1:8" s="6" customFormat="1" ht="21.75" customHeight="1">
      <c r="A10" s="28"/>
      <c r="B10" s="74" t="s">
        <v>71</v>
      </c>
      <c r="C10" s="15"/>
      <c r="D10" s="40">
        <v>4025600</v>
      </c>
      <c r="E10" s="40">
        <v>183691</v>
      </c>
      <c r="F10" s="40">
        <v>34492</v>
      </c>
      <c r="G10" s="49" t="s">
        <v>91</v>
      </c>
      <c r="H10" s="49" t="s">
        <v>91</v>
      </c>
    </row>
    <row r="11" spans="1:8" s="6" customFormat="1" ht="21.75" customHeight="1">
      <c r="A11" s="28"/>
      <c r="B11" s="74" t="s">
        <v>79</v>
      </c>
      <c r="C11" s="15"/>
      <c r="D11" s="40">
        <v>117247</v>
      </c>
      <c r="E11" s="40">
        <v>112609</v>
      </c>
      <c r="F11" s="40">
        <v>123889</v>
      </c>
      <c r="G11" s="40">
        <v>134388</v>
      </c>
      <c r="H11" s="60">
        <v>120344</v>
      </c>
    </row>
    <row r="12" spans="1:8" s="6" customFormat="1" ht="21.75" customHeight="1">
      <c r="A12" s="28"/>
      <c r="B12" s="74" t="s">
        <v>72</v>
      </c>
      <c r="C12" s="15"/>
      <c r="D12" s="40">
        <v>23031338</v>
      </c>
      <c r="E12" s="40">
        <v>24447619</v>
      </c>
      <c r="F12" s="40">
        <v>24249884</v>
      </c>
      <c r="G12" s="40">
        <v>25155835</v>
      </c>
      <c r="H12" s="60">
        <v>27517859</v>
      </c>
    </row>
    <row r="13" spans="1:8" s="6" customFormat="1" ht="21.75" customHeight="1">
      <c r="A13" s="28"/>
      <c r="B13" s="74" t="s">
        <v>95</v>
      </c>
      <c r="C13" s="15"/>
      <c r="D13" s="69">
        <v>3728593</v>
      </c>
      <c r="E13" s="69">
        <v>3965149</v>
      </c>
      <c r="F13" s="69">
        <v>4012736</v>
      </c>
      <c r="G13" s="40">
        <v>4202221</v>
      </c>
      <c r="H13" s="60">
        <v>4437587</v>
      </c>
    </row>
    <row r="14" spans="1:8" s="6" customFormat="1" ht="21.75" customHeight="1">
      <c r="A14" s="82"/>
      <c r="B14" s="74" t="s">
        <v>73</v>
      </c>
      <c r="C14" s="15"/>
      <c r="D14" s="40">
        <v>143980</v>
      </c>
      <c r="E14" s="40">
        <v>158574</v>
      </c>
      <c r="F14" s="40">
        <v>152456</v>
      </c>
      <c r="G14" s="40">
        <v>180265</v>
      </c>
      <c r="H14" s="60">
        <v>199023</v>
      </c>
    </row>
    <row r="15" spans="1:8" s="6" customFormat="1" ht="21.75" customHeight="1">
      <c r="A15" s="82"/>
      <c r="B15" s="74" t="s">
        <v>74</v>
      </c>
      <c r="C15" s="15"/>
      <c r="D15" s="40">
        <v>249702</v>
      </c>
      <c r="E15" s="40">
        <v>254339</v>
      </c>
      <c r="F15" s="40">
        <v>245170</v>
      </c>
      <c r="G15" s="40">
        <v>254007</v>
      </c>
      <c r="H15" s="60">
        <v>259362</v>
      </c>
    </row>
    <row r="16" spans="1:8" s="6" customFormat="1" ht="21.75" customHeight="1">
      <c r="A16" s="28"/>
      <c r="B16" s="74" t="s">
        <v>8</v>
      </c>
      <c r="C16" s="15"/>
      <c r="D16" s="40">
        <v>585540</v>
      </c>
      <c r="E16" s="40">
        <v>581999</v>
      </c>
      <c r="F16" s="40">
        <v>566079</v>
      </c>
      <c r="G16" s="40">
        <v>555619</v>
      </c>
      <c r="H16" s="60">
        <v>559790</v>
      </c>
    </row>
    <row r="17" spans="1:8" s="6" customFormat="1" ht="24" customHeight="1">
      <c r="A17" s="28"/>
      <c r="B17" s="75" t="s">
        <v>96</v>
      </c>
      <c r="C17" s="15"/>
      <c r="D17" s="69">
        <v>37043</v>
      </c>
      <c r="E17" s="69">
        <v>33236</v>
      </c>
      <c r="F17" s="69">
        <v>1134539</v>
      </c>
      <c r="G17" s="40">
        <v>461977</v>
      </c>
      <c r="H17" s="60">
        <v>475268</v>
      </c>
    </row>
    <row r="18" spans="1:8" s="6" customFormat="1" ht="21.75" customHeight="1">
      <c r="A18" s="28"/>
      <c r="B18" s="74" t="s">
        <v>75</v>
      </c>
      <c r="C18" s="15"/>
      <c r="D18" s="40">
        <v>2133690</v>
      </c>
      <c r="E18" s="40">
        <v>1370518</v>
      </c>
      <c r="F18" s="40">
        <v>563173</v>
      </c>
      <c r="G18" s="40">
        <v>721704</v>
      </c>
      <c r="H18" s="60">
        <v>468506</v>
      </c>
    </row>
    <row r="19" spans="1:8" s="6" customFormat="1" ht="21.75" customHeight="1">
      <c r="A19" s="28"/>
      <c r="B19" s="34" t="s">
        <v>76</v>
      </c>
      <c r="C19" s="15"/>
      <c r="D19" s="40">
        <v>462559</v>
      </c>
      <c r="E19" s="40">
        <v>474640</v>
      </c>
      <c r="F19" s="40">
        <v>498278</v>
      </c>
      <c r="G19" s="40">
        <v>500519</v>
      </c>
      <c r="H19" s="60">
        <v>526082</v>
      </c>
    </row>
    <row r="20" spans="1:8" s="6" customFormat="1" ht="21.75" customHeight="1">
      <c r="A20" s="82"/>
      <c r="B20" s="74" t="s">
        <v>77</v>
      </c>
      <c r="C20" s="15"/>
      <c r="D20" s="40">
        <v>86161</v>
      </c>
      <c r="E20" s="40">
        <v>88902</v>
      </c>
      <c r="F20" s="40">
        <v>97582</v>
      </c>
      <c r="G20" s="40">
        <v>108460</v>
      </c>
      <c r="H20" s="60">
        <v>111383</v>
      </c>
    </row>
    <row r="21" spans="1:8" s="6" customFormat="1" ht="21.75" customHeight="1">
      <c r="A21" s="82"/>
      <c r="B21" s="74" t="s">
        <v>78</v>
      </c>
      <c r="C21" s="15"/>
      <c r="D21" s="40">
        <v>567622</v>
      </c>
      <c r="E21" s="40">
        <v>654417</v>
      </c>
      <c r="F21" s="40">
        <v>673452</v>
      </c>
      <c r="G21" s="40">
        <v>625225</v>
      </c>
      <c r="H21" s="60">
        <v>630320</v>
      </c>
    </row>
    <row r="22" spans="1:8" s="6" customFormat="1" ht="5.25" customHeight="1" thickBot="1">
      <c r="A22" s="7"/>
      <c r="B22" s="22"/>
      <c r="C22" s="20"/>
      <c r="D22" s="66"/>
      <c r="E22" s="7"/>
      <c r="F22" s="7"/>
      <c r="G22" s="7"/>
      <c r="H22" s="36"/>
    </row>
    <row r="23" spans="1:8" s="6" customFormat="1" ht="18" customHeight="1">
      <c r="A23" s="28"/>
      <c r="B23" s="28" t="s">
        <v>92</v>
      </c>
      <c r="H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32" customFormat="1" ht="12.75">
      <c r="B35" s="33"/>
      <c r="I35" s="37"/>
    </row>
    <row r="36" spans="2:9" s="32" customFormat="1" ht="12.75">
      <c r="B36" s="33"/>
      <c r="I36" s="37"/>
    </row>
    <row r="37" spans="2:9" s="32" customFormat="1" ht="12.75">
      <c r="B37" s="33"/>
      <c r="I37" s="37"/>
    </row>
    <row r="38" spans="2:9" s="32" customFormat="1" ht="12.75">
      <c r="B38" s="33"/>
      <c r="I38" s="37"/>
    </row>
    <row r="39" spans="2:9" s="32" customFormat="1" ht="12.75">
      <c r="B39" s="33"/>
      <c r="I39" s="37"/>
    </row>
    <row r="40" spans="2:9" s="32" customFormat="1" ht="12.75">
      <c r="B40" s="33"/>
      <c r="I40" s="37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6" customFormat="1" ht="13.5">
      <c r="B60" s="17"/>
      <c r="I60" s="4"/>
    </row>
    <row r="61" spans="2:9" s="6" customFormat="1" ht="13.5">
      <c r="B61" s="17"/>
      <c r="I61" s="4"/>
    </row>
    <row r="62" spans="2:9" s="6" customFormat="1" ht="13.5">
      <c r="B62" s="17"/>
      <c r="I62" s="4"/>
    </row>
    <row r="63" spans="2:9" s="6" customFormat="1" ht="13.5">
      <c r="B63" s="17"/>
      <c r="I63" s="4"/>
    </row>
    <row r="64" spans="2:9" s="6" customFormat="1" ht="13.5">
      <c r="B64" s="17"/>
      <c r="I64" s="4"/>
    </row>
    <row r="65" spans="2:9" s="6" customFormat="1" ht="13.5">
      <c r="B65" s="17"/>
      <c r="I65" s="4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="6" customFormat="1" ht="13.5">
      <c r="B70" s="17"/>
    </row>
  </sheetData>
  <sheetProtection/>
  <mergeCells count="7">
    <mergeCell ref="A20:A21"/>
    <mergeCell ref="A1:H1"/>
    <mergeCell ref="A3:H3"/>
    <mergeCell ref="F4:G4"/>
    <mergeCell ref="A5:B5"/>
    <mergeCell ref="A8:A9"/>
    <mergeCell ref="A14:A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5" style="3" customWidth="1"/>
    <col min="2" max="2" width="25.625" style="21" customWidth="1"/>
    <col min="3" max="3" width="0.5" style="3" customWidth="1"/>
    <col min="4" max="9" width="14.00390625" style="3" customWidth="1"/>
    <col min="10" max="10" width="5.625" style="3" customWidth="1"/>
    <col min="11" max="16384" width="9.00390625" style="3" customWidth="1"/>
  </cols>
  <sheetData>
    <row r="1" spans="1:16" ht="19.5" customHeight="1">
      <c r="A1" s="77" t="s">
        <v>42</v>
      </c>
      <c r="B1" s="77"/>
      <c r="C1" s="77"/>
      <c r="D1" s="77"/>
      <c r="E1" s="77"/>
      <c r="F1" s="77"/>
      <c r="G1" s="77"/>
      <c r="H1" s="77"/>
      <c r="I1" s="51"/>
      <c r="J1" s="35"/>
      <c r="K1" s="35"/>
      <c r="L1" s="35"/>
      <c r="M1" s="35"/>
      <c r="N1" s="35"/>
      <c r="O1" s="35"/>
      <c r="P1" s="35"/>
    </row>
    <row r="2" spans="1:9" s="6" customFormat="1" ht="18" customHeight="1" thickBot="1">
      <c r="A2" s="7"/>
      <c r="B2" s="22"/>
      <c r="C2" s="7"/>
      <c r="D2" s="66" t="s">
        <v>89</v>
      </c>
      <c r="E2" s="7"/>
      <c r="F2" s="66" t="s">
        <v>90</v>
      </c>
      <c r="G2" s="66"/>
      <c r="H2" s="66" t="s">
        <v>83</v>
      </c>
      <c r="I2" s="68"/>
    </row>
    <row r="3" spans="1:8" s="6" customFormat="1" ht="20.25" customHeight="1">
      <c r="A3" s="80" t="s">
        <v>80</v>
      </c>
      <c r="B3" s="80"/>
      <c r="C3" s="23"/>
      <c r="D3" s="72" t="s">
        <v>94</v>
      </c>
      <c r="E3" s="72" t="s">
        <v>97</v>
      </c>
      <c r="F3" s="72" t="s">
        <v>98</v>
      </c>
      <c r="G3" s="72" t="s">
        <v>100</v>
      </c>
      <c r="H3" s="72" t="s">
        <v>102</v>
      </c>
    </row>
    <row r="4" spans="1:8" s="6" customFormat="1" ht="6" customHeight="1">
      <c r="A4" s="24"/>
      <c r="B4" s="26"/>
      <c r="C4" s="27"/>
      <c r="H4" s="4"/>
    </row>
    <row r="5" spans="1:9" s="6" customFormat="1" ht="21.75" customHeight="1">
      <c r="A5" s="28"/>
      <c r="B5" s="29" t="s">
        <v>36</v>
      </c>
      <c r="C5" s="15"/>
      <c r="D5" s="40">
        <f>SUM(D6:D19)</f>
        <v>93045486</v>
      </c>
      <c r="E5" s="40">
        <f>SUM(E6:E19)</f>
        <v>90822922</v>
      </c>
      <c r="F5" s="40">
        <f>SUM(F6:F19)</f>
        <v>89699150</v>
      </c>
      <c r="G5" s="40">
        <f>SUM(G6:G19)</f>
        <v>97737101</v>
      </c>
      <c r="H5" s="60">
        <f>SUM(H6:H19)</f>
        <v>93526003</v>
      </c>
      <c r="I5" s="58"/>
    </row>
    <row r="6" spans="1:8" s="6" customFormat="1" ht="21.75" customHeight="1">
      <c r="A6" s="82"/>
      <c r="B6" s="74" t="s">
        <v>7</v>
      </c>
      <c r="C6" s="15"/>
      <c r="D6" s="40">
        <v>15689444</v>
      </c>
      <c r="E6" s="40">
        <v>13714177</v>
      </c>
      <c r="F6" s="40">
        <v>12049998</v>
      </c>
      <c r="G6" s="40">
        <v>17781740</v>
      </c>
      <c r="H6" s="60">
        <v>10942471</v>
      </c>
    </row>
    <row r="7" spans="1:8" s="6" customFormat="1" ht="21.75" customHeight="1">
      <c r="A7" s="82"/>
      <c r="B7" s="74" t="s">
        <v>70</v>
      </c>
      <c r="C7" s="15"/>
      <c r="D7" s="40">
        <v>43684103</v>
      </c>
      <c r="E7" s="40">
        <v>45359326</v>
      </c>
      <c r="F7" s="40">
        <v>45598870</v>
      </c>
      <c r="G7" s="40">
        <v>47300836</v>
      </c>
      <c r="H7" s="60">
        <v>47717230</v>
      </c>
    </row>
    <row r="8" spans="1:8" s="6" customFormat="1" ht="21.75" customHeight="1">
      <c r="A8" s="28"/>
      <c r="B8" s="74" t="s">
        <v>71</v>
      </c>
      <c r="C8" s="15"/>
      <c r="D8" s="40">
        <v>3887021</v>
      </c>
      <c r="E8" s="40">
        <v>154750</v>
      </c>
      <c r="F8" s="40">
        <v>34492</v>
      </c>
      <c r="G8" s="49" t="s">
        <v>91</v>
      </c>
      <c r="H8" s="49" t="s">
        <v>91</v>
      </c>
    </row>
    <row r="9" spans="1:8" s="6" customFormat="1" ht="21.75" customHeight="1">
      <c r="A9" s="28"/>
      <c r="B9" s="74" t="s">
        <v>79</v>
      </c>
      <c r="C9" s="15"/>
      <c r="D9" s="40">
        <v>87573</v>
      </c>
      <c r="E9" s="40">
        <v>90343</v>
      </c>
      <c r="F9" s="49">
        <v>92341</v>
      </c>
      <c r="G9" s="49">
        <v>97116</v>
      </c>
      <c r="H9" s="60">
        <v>89758</v>
      </c>
    </row>
    <row r="10" spans="1:8" s="6" customFormat="1" ht="21.75" customHeight="1">
      <c r="A10" s="28"/>
      <c r="B10" s="74" t="s">
        <v>72</v>
      </c>
      <c r="C10" s="15"/>
      <c r="D10" s="40">
        <v>22348035</v>
      </c>
      <c r="E10" s="40">
        <v>24180872</v>
      </c>
      <c r="F10" s="49">
        <v>24192216</v>
      </c>
      <c r="G10" s="49">
        <v>25148180</v>
      </c>
      <c r="H10" s="60">
        <v>27354384</v>
      </c>
    </row>
    <row r="11" spans="1:8" s="6" customFormat="1" ht="21.75" customHeight="1">
      <c r="A11" s="28"/>
      <c r="B11" s="74" t="s">
        <v>95</v>
      </c>
      <c r="C11" s="15"/>
      <c r="D11" s="69">
        <v>3619361</v>
      </c>
      <c r="E11" s="69">
        <v>3862856</v>
      </c>
      <c r="F11" s="69">
        <v>3872875</v>
      </c>
      <c r="G11" s="49">
        <v>4096482</v>
      </c>
      <c r="H11" s="60">
        <v>4311526</v>
      </c>
    </row>
    <row r="12" spans="1:8" s="6" customFormat="1" ht="21.75" customHeight="1">
      <c r="A12" s="82"/>
      <c r="B12" s="74" t="s">
        <v>73</v>
      </c>
      <c r="C12" s="15"/>
      <c r="D12" s="40">
        <v>143980</v>
      </c>
      <c r="E12" s="40">
        <v>158574</v>
      </c>
      <c r="F12" s="40">
        <v>135843</v>
      </c>
      <c r="G12" s="40">
        <v>150516</v>
      </c>
      <c r="H12" s="60">
        <v>170889</v>
      </c>
    </row>
    <row r="13" spans="1:8" s="6" customFormat="1" ht="21.75" customHeight="1">
      <c r="A13" s="82"/>
      <c r="B13" s="74" t="s">
        <v>74</v>
      </c>
      <c r="C13" s="15"/>
      <c r="D13" s="40">
        <v>249702</v>
      </c>
      <c r="E13" s="40">
        <v>254339</v>
      </c>
      <c r="F13" s="40">
        <v>245170</v>
      </c>
      <c r="G13" s="40">
        <v>254007</v>
      </c>
      <c r="H13" s="60">
        <v>259362</v>
      </c>
    </row>
    <row r="14" spans="1:8" s="6" customFormat="1" ht="21.75" customHeight="1">
      <c r="A14" s="28"/>
      <c r="B14" s="74" t="s">
        <v>8</v>
      </c>
      <c r="C14" s="15"/>
      <c r="D14" s="40">
        <v>585540</v>
      </c>
      <c r="E14" s="40">
        <v>581999</v>
      </c>
      <c r="F14" s="40">
        <v>566079</v>
      </c>
      <c r="G14" s="40">
        <v>555619</v>
      </c>
      <c r="H14" s="60">
        <v>559790</v>
      </c>
    </row>
    <row r="15" spans="1:8" s="6" customFormat="1" ht="24" customHeight="1">
      <c r="A15" s="28"/>
      <c r="B15" s="75" t="s">
        <v>96</v>
      </c>
      <c r="C15" s="15"/>
      <c r="D15" s="69">
        <v>18119</v>
      </c>
      <c r="E15" s="69">
        <v>33153</v>
      </c>
      <c r="F15" s="69">
        <v>1134539</v>
      </c>
      <c r="G15" s="40">
        <v>461977</v>
      </c>
      <c r="H15" s="60">
        <v>475268</v>
      </c>
    </row>
    <row r="16" spans="1:8" s="6" customFormat="1" ht="21.75" customHeight="1">
      <c r="A16" s="28"/>
      <c r="B16" s="74" t="s">
        <v>75</v>
      </c>
      <c r="C16" s="15"/>
      <c r="D16" s="40">
        <v>1742713</v>
      </c>
      <c r="E16" s="40">
        <v>1342589</v>
      </c>
      <c r="F16" s="40">
        <v>543170</v>
      </c>
      <c r="G16" s="40">
        <v>721704</v>
      </c>
      <c r="H16" s="60">
        <v>468506</v>
      </c>
    </row>
    <row r="17" spans="1:8" s="6" customFormat="1" ht="21.75" customHeight="1">
      <c r="A17" s="28"/>
      <c r="B17" s="34" t="s">
        <v>76</v>
      </c>
      <c r="C17" s="15"/>
      <c r="D17" s="40">
        <v>462559</v>
      </c>
      <c r="E17" s="40">
        <v>474640</v>
      </c>
      <c r="F17" s="40">
        <v>498278</v>
      </c>
      <c r="G17" s="40">
        <v>500519</v>
      </c>
      <c r="H17" s="60">
        <v>526082</v>
      </c>
    </row>
    <row r="18" spans="1:8" s="6" customFormat="1" ht="21.75" customHeight="1">
      <c r="A18" s="82"/>
      <c r="B18" s="74" t="s">
        <v>77</v>
      </c>
      <c r="C18" s="15"/>
      <c r="D18" s="40">
        <v>83252</v>
      </c>
      <c r="E18" s="40">
        <v>88902</v>
      </c>
      <c r="F18" s="40">
        <v>97582</v>
      </c>
      <c r="G18" s="40">
        <v>108460</v>
      </c>
      <c r="H18" s="60">
        <v>111383</v>
      </c>
    </row>
    <row r="19" spans="1:8" s="6" customFormat="1" ht="21.75" customHeight="1">
      <c r="A19" s="82"/>
      <c r="B19" s="74" t="s">
        <v>78</v>
      </c>
      <c r="C19" s="15"/>
      <c r="D19" s="40">
        <v>444084</v>
      </c>
      <c r="E19" s="40">
        <v>526402</v>
      </c>
      <c r="F19" s="40">
        <v>637697</v>
      </c>
      <c r="G19" s="40">
        <v>559945</v>
      </c>
      <c r="H19" s="60">
        <v>539354</v>
      </c>
    </row>
    <row r="20" spans="1:8" s="6" customFormat="1" ht="5.25" customHeight="1" thickBot="1">
      <c r="A20" s="7"/>
      <c r="B20" s="22"/>
      <c r="C20" s="20"/>
      <c r="D20" s="66"/>
      <c r="E20" s="7"/>
      <c r="F20" s="7"/>
      <c r="G20" s="7"/>
      <c r="H20" s="36"/>
    </row>
    <row r="21" spans="1:8" s="6" customFormat="1" ht="17.25" customHeight="1">
      <c r="A21" s="28"/>
      <c r="B21" s="28" t="s">
        <v>92</v>
      </c>
      <c r="H21" s="4"/>
    </row>
    <row r="22" spans="2:9" s="6" customFormat="1" ht="13.5">
      <c r="B22" s="17"/>
      <c r="I22" s="4"/>
    </row>
    <row r="23" spans="2:9" s="6" customFormat="1" ht="13.5">
      <c r="B23" s="17"/>
      <c r="I23" s="4"/>
    </row>
    <row r="24" spans="2:9" s="6" customFormat="1" ht="13.5">
      <c r="B24" s="17"/>
      <c r="I24" s="4"/>
    </row>
    <row r="25" spans="2:9" s="6" customFormat="1" ht="13.5">
      <c r="B25" s="17"/>
      <c r="I25" s="4"/>
    </row>
    <row r="26" spans="2:9" s="6" customFormat="1" ht="13.5">
      <c r="B26" s="17"/>
      <c r="I26" s="4"/>
    </row>
    <row r="27" spans="2:9" s="6" customFormat="1" ht="13.5">
      <c r="B27" s="17"/>
      <c r="I27" s="4"/>
    </row>
    <row r="28" spans="2:9" s="6" customFormat="1" ht="13.5">
      <c r="B28" s="17"/>
      <c r="I28" s="4"/>
    </row>
    <row r="29" spans="2:9" s="6" customFormat="1" ht="13.5">
      <c r="B29" s="17"/>
      <c r="I29" s="4"/>
    </row>
    <row r="30" spans="2:9" s="6" customFormat="1" ht="13.5">
      <c r="B30" s="17"/>
      <c r="I30" s="4"/>
    </row>
    <row r="31" spans="2:9" s="6" customFormat="1" ht="13.5">
      <c r="B31" s="17"/>
      <c r="I31" s="4"/>
    </row>
    <row r="32" spans="2:9" s="6" customFormat="1" ht="13.5">
      <c r="B32" s="17"/>
      <c r="I32" s="4"/>
    </row>
    <row r="33" spans="2:9" s="6" customFormat="1" ht="13.5">
      <c r="B33" s="17"/>
      <c r="I33" s="4"/>
    </row>
    <row r="34" spans="2:9" s="6" customFormat="1" ht="13.5">
      <c r="B34" s="17"/>
      <c r="I34" s="4"/>
    </row>
    <row r="35" spans="2:9" s="6" customFormat="1" ht="13.5">
      <c r="B35" s="17"/>
      <c r="I35" s="4"/>
    </row>
    <row r="36" spans="2:9" s="6" customFormat="1" ht="13.5">
      <c r="B36" s="17"/>
      <c r="I36" s="4"/>
    </row>
    <row r="37" spans="2:9" s="6" customFormat="1" ht="13.5">
      <c r="B37" s="17"/>
      <c r="I37" s="4"/>
    </row>
    <row r="38" spans="2:9" s="6" customFormat="1" ht="13.5">
      <c r="B38" s="17"/>
      <c r="I38" s="4"/>
    </row>
    <row r="39" spans="2:9" s="6" customFormat="1" ht="13.5">
      <c r="B39" s="17"/>
      <c r="I39" s="4"/>
    </row>
    <row r="40" spans="2:9" s="6" customFormat="1" ht="13.5">
      <c r="B40" s="17"/>
      <c r="I40" s="4"/>
    </row>
    <row r="41" spans="2:9" s="6" customFormat="1" ht="13.5">
      <c r="B41" s="17"/>
      <c r="I41" s="4"/>
    </row>
    <row r="42" spans="2:9" s="6" customFormat="1" ht="13.5">
      <c r="B42" s="17"/>
      <c r="I42" s="4"/>
    </row>
    <row r="43" spans="2:9" s="6" customFormat="1" ht="13.5">
      <c r="B43" s="17"/>
      <c r="I43" s="4"/>
    </row>
    <row r="44" spans="2:9" s="6" customFormat="1" ht="13.5">
      <c r="B44" s="17"/>
      <c r="I44" s="4"/>
    </row>
    <row r="45" spans="2:9" s="6" customFormat="1" ht="13.5">
      <c r="B45" s="17"/>
      <c r="I45" s="4"/>
    </row>
    <row r="46" spans="2:9" s="6" customFormat="1" ht="13.5">
      <c r="B46" s="17"/>
      <c r="I46" s="4"/>
    </row>
    <row r="47" spans="2:9" s="6" customFormat="1" ht="13.5">
      <c r="B47" s="17"/>
      <c r="I47" s="4"/>
    </row>
    <row r="48" spans="2:9" s="6" customFormat="1" ht="13.5">
      <c r="B48" s="17"/>
      <c r="I48" s="4"/>
    </row>
    <row r="49" spans="2:9" s="6" customFormat="1" ht="13.5">
      <c r="B49" s="17"/>
      <c r="I49" s="4"/>
    </row>
    <row r="50" spans="2:9" s="6" customFormat="1" ht="13.5">
      <c r="B50" s="17"/>
      <c r="I50" s="4"/>
    </row>
    <row r="51" spans="2:9" s="6" customFormat="1" ht="13.5">
      <c r="B51" s="17"/>
      <c r="I51" s="4"/>
    </row>
    <row r="52" spans="2:9" s="6" customFormat="1" ht="13.5">
      <c r="B52" s="17"/>
      <c r="I52" s="4"/>
    </row>
    <row r="53" spans="2:9" s="6" customFormat="1" ht="13.5">
      <c r="B53" s="17"/>
      <c r="I53" s="4"/>
    </row>
    <row r="54" spans="2:9" s="6" customFormat="1" ht="13.5">
      <c r="B54" s="17"/>
      <c r="I54" s="4"/>
    </row>
    <row r="55" spans="2:9" s="6" customFormat="1" ht="13.5">
      <c r="B55" s="17"/>
      <c r="I55" s="4"/>
    </row>
    <row r="56" spans="2:9" s="6" customFormat="1" ht="13.5">
      <c r="B56" s="17"/>
      <c r="I56" s="4"/>
    </row>
    <row r="57" spans="2:9" s="6" customFormat="1" ht="13.5">
      <c r="B57" s="17"/>
      <c r="I57" s="4"/>
    </row>
    <row r="58" spans="2:9" s="6" customFormat="1" ht="13.5">
      <c r="B58" s="17"/>
      <c r="I58" s="4"/>
    </row>
    <row r="59" spans="2:9" s="6" customFormat="1" ht="13.5">
      <c r="B59" s="17"/>
      <c r="I59" s="4"/>
    </row>
    <row r="60" spans="2:9" s="32" customFormat="1" ht="12.75">
      <c r="B60" s="33"/>
      <c r="I60" s="37"/>
    </row>
    <row r="61" spans="2:9" s="32" customFormat="1" ht="12.75">
      <c r="B61" s="33"/>
      <c r="I61" s="37"/>
    </row>
    <row r="62" spans="2:9" s="32" customFormat="1" ht="12.75">
      <c r="B62" s="33"/>
      <c r="I62" s="37"/>
    </row>
    <row r="63" spans="2:9" s="32" customFormat="1" ht="12.75">
      <c r="B63" s="33"/>
      <c r="I63" s="37"/>
    </row>
    <row r="64" spans="2:9" s="32" customFormat="1" ht="12.75">
      <c r="B64" s="33"/>
      <c r="I64" s="37"/>
    </row>
    <row r="65" spans="2:9" s="32" customFormat="1" ht="12.75">
      <c r="B65" s="33"/>
      <c r="I65" s="37"/>
    </row>
    <row r="66" spans="2:9" s="6" customFormat="1" ht="13.5">
      <c r="B66" s="17"/>
      <c r="I66" s="4"/>
    </row>
    <row r="67" spans="2:9" s="6" customFormat="1" ht="13.5">
      <c r="B67" s="17"/>
      <c r="I67" s="4"/>
    </row>
    <row r="68" spans="2:9" s="6" customFormat="1" ht="13.5">
      <c r="B68" s="17"/>
      <c r="I68" s="4"/>
    </row>
    <row r="69" spans="2:9" s="6" customFormat="1" ht="13.5">
      <c r="B69" s="17"/>
      <c r="I69" s="4"/>
    </row>
    <row r="70" spans="2:9" s="6" customFormat="1" ht="13.5">
      <c r="B70" s="17"/>
      <c r="I70" s="4"/>
    </row>
    <row r="71" spans="2:9" s="6" customFormat="1" ht="13.5">
      <c r="B71" s="17"/>
      <c r="I71" s="4"/>
    </row>
    <row r="72" spans="2:9" s="6" customFormat="1" ht="13.5">
      <c r="B72" s="17"/>
      <c r="I72" s="4"/>
    </row>
    <row r="73" spans="2:9" s="6" customFormat="1" ht="13.5">
      <c r="B73" s="17"/>
      <c r="I73" s="4"/>
    </row>
    <row r="74" spans="2:9" s="6" customFormat="1" ht="13.5">
      <c r="B74" s="17"/>
      <c r="I74" s="4"/>
    </row>
    <row r="75" spans="2:9" s="6" customFormat="1" ht="13.5">
      <c r="B75" s="17"/>
      <c r="I75" s="4"/>
    </row>
    <row r="76" spans="2:9" s="6" customFormat="1" ht="13.5">
      <c r="B76" s="17"/>
      <c r="I76" s="4"/>
    </row>
    <row r="77" spans="2:9" s="6" customFormat="1" ht="13.5">
      <c r="B77" s="17"/>
      <c r="I77" s="4"/>
    </row>
    <row r="78" spans="2:9" s="6" customFormat="1" ht="13.5">
      <c r="B78" s="17"/>
      <c r="I78" s="4"/>
    </row>
    <row r="79" spans="2:9" s="6" customFormat="1" ht="13.5">
      <c r="B79" s="17"/>
      <c r="I79" s="4"/>
    </row>
    <row r="80" spans="2:9" s="6" customFormat="1" ht="13.5">
      <c r="B80" s="17"/>
      <c r="I80" s="4"/>
    </row>
    <row r="81" spans="2:9" s="6" customFormat="1" ht="13.5">
      <c r="B81" s="17"/>
      <c r="I81" s="4"/>
    </row>
    <row r="82" spans="2:9" s="6" customFormat="1" ht="13.5">
      <c r="B82" s="17"/>
      <c r="I82" s="4"/>
    </row>
    <row r="83" spans="2:9" s="6" customFormat="1" ht="13.5">
      <c r="B83" s="17"/>
      <c r="I83" s="4"/>
    </row>
    <row r="84" spans="2:9" s="6" customFormat="1" ht="13.5">
      <c r="B84" s="17"/>
      <c r="I84" s="4"/>
    </row>
    <row r="85" spans="2:9" s="6" customFormat="1" ht="13.5">
      <c r="B85" s="17"/>
      <c r="I85" s="4"/>
    </row>
    <row r="86" spans="2:9" s="6" customFormat="1" ht="13.5">
      <c r="B86" s="17"/>
      <c r="I86" s="4"/>
    </row>
    <row r="87" spans="2:9" s="6" customFormat="1" ht="13.5">
      <c r="B87" s="17"/>
      <c r="I87" s="4"/>
    </row>
    <row r="88" spans="2:9" s="6" customFormat="1" ht="13.5">
      <c r="B88" s="17"/>
      <c r="I88" s="4"/>
    </row>
    <row r="89" spans="2:9" s="6" customFormat="1" ht="13.5">
      <c r="B89" s="17"/>
      <c r="I89" s="4"/>
    </row>
    <row r="90" spans="2:9" s="6" customFormat="1" ht="13.5">
      <c r="B90" s="17"/>
      <c r="I90" s="4"/>
    </row>
    <row r="91" spans="2:9" s="6" customFormat="1" ht="13.5">
      <c r="B91" s="17"/>
      <c r="I91" s="4"/>
    </row>
    <row r="92" spans="2:9" s="6" customFormat="1" ht="13.5">
      <c r="B92" s="17"/>
      <c r="I92" s="4"/>
    </row>
    <row r="93" spans="2:9" s="6" customFormat="1" ht="13.5">
      <c r="B93" s="17"/>
      <c r="I93" s="4"/>
    </row>
    <row r="94" spans="2:9" s="6" customFormat="1" ht="13.5">
      <c r="B94" s="17"/>
      <c r="I94" s="4"/>
    </row>
    <row r="95" s="6" customFormat="1" ht="13.5">
      <c r="B95" s="17"/>
    </row>
  </sheetData>
  <sheetProtection/>
  <mergeCells count="5">
    <mergeCell ref="A1:H1"/>
    <mergeCell ref="A3:B3"/>
    <mergeCell ref="A6:A7"/>
    <mergeCell ref="A12:A13"/>
    <mergeCell ref="A18:A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5" style="3" customWidth="1"/>
    <col min="2" max="2" width="14.625" style="3" customWidth="1"/>
    <col min="3" max="4" width="0.5" style="3" customWidth="1"/>
    <col min="5" max="5" width="12.375" style="21" customWidth="1"/>
    <col min="6" max="6" width="0.5" style="3" customWidth="1"/>
    <col min="7" max="11" width="13.50390625" style="3" customWidth="1"/>
    <col min="12" max="16384" width="9.00390625" style="3" customWidth="1"/>
  </cols>
  <sheetData>
    <row r="1" spans="1:12" ht="19.5" customHeight="1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"/>
    </row>
    <row r="2" spans="1:12" ht="5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</row>
    <row r="3" spans="1:11" s="6" customFormat="1" ht="16.5" customHeight="1" thickBot="1">
      <c r="A3" s="7"/>
      <c r="B3" s="7"/>
      <c r="C3" s="7"/>
      <c r="D3" s="7"/>
      <c r="E3" s="22"/>
      <c r="F3" s="7"/>
      <c r="G3" s="66" t="s">
        <v>106</v>
      </c>
      <c r="H3" s="7"/>
      <c r="I3" s="66" t="s">
        <v>107</v>
      </c>
      <c r="J3" s="86" t="s">
        <v>83</v>
      </c>
      <c r="K3" s="86"/>
    </row>
    <row r="4" spans="1:11" s="6" customFormat="1" ht="19.5" customHeight="1">
      <c r="A4" s="46"/>
      <c r="B4" s="39" t="s">
        <v>80</v>
      </c>
      <c r="C4" s="47"/>
      <c r="D4" s="46"/>
      <c r="E4" s="39" t="s">
        <v>81</v>
      </c>
      <c r="F4" s="23"/>
      <c r="G4" s="72" t="s">
        <v>94</v>
      </c>
      <c r="H4" s="72" t="s">
        <v>97</v>
      </c>
      <c r="I4" s="72" t="s">
        <v>98</v>
      </c>
      <c r="J4" s="72" t="s">
        <v>100</v>
      </c>
      <c r="K4" s="72" t="s">
        <v>102</v>
      </c>
    </row>
    <row r="5" spans="1:11" s="6" customFormat="1" ht="6" customHeight="1">
      <c r="A5" s="24"/>
      <c r="B5" s="24"/>
      <c r="C5" s="15"/>
      <c r="D5" s="25"/>
      <c r="E5" s="26"/>
      <c r="F5" s="27"/>
      <c r="G5" s="54"/>
      <c r="H5" s="54"/>
      <c r="I5" s="54"/>
      <c r="J5" s="54"/>
      <c r="K5" s="4"/>
    </row>
    <row r="6" spans="1:11" s="6" customFormat="1" ht="18" customHeight="1">
      <c r="A6" s="28"/>
      <c r="B6" s="29"/>
      <c r="C6" s="15"/>
      <c r="D6" s="30"/>
      <c r="E6" s="19" t="s">
        <v>9</v>
      </c>
      <c r="F6" s="15"/>
      <c r="G6" s="49">
        <v>5402693</v>
      </c>
      <c r="H6" s="49">
        <v>5388743</v>
      </c>
      <c r="I6" s="49">
        <v>5466234</v>
      </c>
      <c r="J6" s="49">
        <v>5334248</v>
      </c>
      <c r="K6" s="61">
        <v>5258812</v>
      </c>
    </row>
    <row r="7" spans="1:11" s="6" customFormat="1" ht="18" customHeight="1">
      <c r="A7" s="82"/>
      <c r="B7" s="81" t="s">
        <v>32</v>
      </c>
      <c r="C7" s="18"/>
      <c r="D7" s="19"/>
      <c r="E7" s="19" t="s">
        <v>10</v>
      </c>
      <c r="F7" s="15"/>
      <c r="G7" s="49">
        <v>5016851</v>
      </c>
      <c r="H7" s="49">
        <v>4901049</v>
      </c>
      <c r="I7" s="49">
        <v>4898568</v>
      </c>
      <c r="J7" s="49">
        <v>4734905</v>
      </c>
      <c r="K7" s="61">
        <v>4613337</v>
      </c>
    </row>
    <row r="8" spans="1:11" s="6" customFormat="1" ht="18" customHeight="1">
      <c r="A8" s="82"/>
      <c r="B8" s="81"/>
      <c r="C8" s="18"/>
      <c r="D8" s="19"/>
      <c r="E8" s="19" t="s">
        <v>11</v>
      </c>
      <c r="F8" s="15"/>
      <c r="G8" s="49">
        <v>2804229</v>
      </c>
      <c r="H8" s="49">
        <v>1857673</v>
      </c>
      <c r="I8" s="49">
        <v>1814278</v>
      </c>
      <c r="J8" s="49">
        <v>1113266</v>
      </c>
      <c r="K8" s="61">
        <v>1213185</v>
      </c>
    </row>
    <row r="9" spans="1:11" s="6" customFormat="1" ht="18" customHeight="1">
      <c r="A9" s="28"/>
      <c r="B9" s="29"/>
      <c r="C9" s="15"/>
      <c r="D9" s="28"/>
      <c r="E9" s="19" t="s">
        <v>12</v>
      </c>
      <c r="F9" s="15"/>
      <c r="G9" s="49">
        <v>5094157</v>
      </c>
      <c r="H9" s="49">
        <v>4361726</v>
      </c>
      <c r="I9" s="49">
        <v>4257988</v>
      </c>
      <c r="J9" s="49">
        <v>3504001</v>
      </c>
      <c r="K9" s="61">
        <v>3598044</v>
      </c>
    </row>
    <row r="10" spans="1:11" s="6" customFormat="1" ht="12" customHeight="1">
      <c r="A10" s="28"/>
      <c r="B10" s="29"/>
      <c r="C10" s="15"/>
      <c r="D10" s="28"/>
      <c r="E10" s="19"/>
      <c r="F10" s="15"/>
      <c r="G10" s="49"/>
      <c r="H10" s="49"/>
      <c r="I10" s="49"/>
      <c r="J10" s="49"/>
      <c r="K10" s="61"/>
    </row>
    <row r="11" spans="1:11" s="6" customFormat="1" ht="18" customHeight="1">
      <c r="A11" s="28"/>
      <c r="B11" s="29"/>
      <c r="C11" s="15"/>
      <c r="D11" s="28"/>
      <c r="E11" s="19" t="s">
        <v>9</v>
      </c>
      <c r="F11" s="15"/>
      <c r="G11" s="49">
        <v>7415842</v>
      </c>
      <c r="H11" s="49">
        <v>7231493</v>
      </c>
      <c r="I11" s="49">
        <v>7254339</v>
      </c>
      <c r="J11" s="49">
        <v>7203362</v>
      </c>
      <c r="K11" s="61">
        <v>7016292</v>
      </c>
    </row>
    <row r="12" spans="1:11" s="6" customFormat="1" ht="18" customHeight="1">
      <c r="A12" s="82"/>
      <c r="B12" s="81" t="s">
        <v>33</v>
      </c>
      <c r="C12" s="18"/>
      <c r="D12" s="19"/>
      <c r="E12" s="19" t="s">
        <v>10</v>
      </c>
      <c r="F12" s="15"/>
      <c r="G12" s="49">
        <v>7334625</v>
      </c>
      <c r="H12" s="49">
        <v>6832448</v>
      </c>
      <c r="I12" s="49">
        <v>6771121</v>
      </c>
      <c r="J12" s="49">
        <v>6780715</v>
      </c>
      <c r="K12" s="61">
        <v>6662625</v>
      </c>
    </row>
    <row r="13" spans="1:11" s="6" customFormat="1" ht="18" customHeight="1">
      <c r="A13" s="82"/>
      <c r="B13" s="81"/>
      <c r="C13" s="18"/>
      <c r="D13" s="19"/>
      <c r="E13" s="19" t="s">
        <v>11</v>
      </c>
      <c r="F13" s="15"/>
      <c r="G13" s="49">
        <v>6707414</v>
      </c>
      <c r="H13" s="49">
        <v>6891212</v>
      </c>
      <c r="I13" s="49">
        <v>6038896</v>
      </c>
      <c r="J13" s="49">
        <v>3934892</v>
      </c>
      <c r="K13" s="61">
        <v>3754874</v>
      </c>
    </row>
    <row r="14" spans="1:11" s="6" customFormat="1" ht="18" customHeight="1">
      <c r="A14" s="28"/>
      <c r="B14" s="29"/>
      <c r="C14" s="15"/>
      <c r="D14" s="28"/>
      <c r="E14" s="19" t="s">
        <v>12</v>
      </c>
      <c r="F14" s="15"/>
      <c r="G14" s="49">
        <v>9307620</v>
      </c>
      <c r="H14" s="49">
        <v>9515728</v>
      </c>
      <c r="I14" s="49">
        <v>8460321</v>
      </c>
      <c r="J14" s="49">
        <v>6264800</v>
      </c>
      <c r="K14" s="61">
        <v>6230730</v>
      </c>
    </row>
    <row r="15" spans="1:11" s="6" customFormat="1" ht="12" customHeight="1">
      <c r="A15" s="28"/>
      <c r="B15" s="29"/>
      <c r="C15" s="15"/>
      <c r="D15" s="28"/>
      <c r="E15" s="19"/>
      <c r="F15" s="15"/>
      <c r="G15" s="49"/>
      <c r="H15" s="49"/>
      <c r="I15" s="49"/>
      <c r="J15" s="49"/>
      <c r="K15" s="61"/>
    </row>
    <row r="16" spans="1:11" s="6" customFormat="1" ht="18" customHeight="1">
      <c r="A16" s="28"/>
      <c r="B16" s="29"/>
      <c r="C16" s="15"/>
      <c r="D16" s="28"/>
      <c r="E16" s="19" t="s">
        <v>9</v>
      </c>
      <c r="F16" s="15"/>
      <c r="G16" s="49">
        <v>792477</v>
      </c>
      <c r="H16" s="49">
        <v>718905</v>
      </c>
      <c r="I16" s="49">
        <v>714996</v>
      </c>
      <c r="J16" s="49">
        <v>722489</v>
      </c>
      <c r="K16" s="61">
        <v>698151</v>
      </c>
    </row>
    <row r="17" spans="1:11" s="6" customFormat="1" ht="18" customHeight="1">
      <c r="A17" s="82"/>
      <c r="B17" s="81" t="s">
        <v>13</v>
      </c>
      <c r="C17" s="18"/>
      <c r="D17" s="19"/>
      <c r="E17" s="19" t="s">
        <v>10</v>
      </c>
      <c r="F17" s="15"/>
      <c r="G17" s="49">
        <v>780927</v>
      </c>
      <c r="H17" s="49">
        <v>642772</v>
      </c>
      <c r="I17" s="49">
        <v>596897</v>
      </c>
      <c r="J17" s="49">
        <v>642324</v>
      </c>
      <c r="K17" s="61">
        <v>572528</v>
      </c>
    </row>
    <row r="18" spans="1:11" s="6" customFormat="1" ht="18" customHeight="1">
      <c r="A18" s="82"/>
      <c r="B18" s="81"/>
      <c r="C18" s="18"/>
      <c r="D18" s="19"/>
      <c r="E18" s="19" t="s">
        <v>11</v>
      </c>
      <c r="F18" s="15"/>
      <c r="G18" s="49">
        <v>114076</v>
      </c>
      <c r="H18" s="49">
        <v>118005</v>
      </c>
      <c r="I18" s="49">
        <v>138605</v>
      </c>
      <c r="J18" s="49">
        <v>121667</v>
      </c>
      <c r="K18" s="61">
        <v>128434</v>
      </c>
    </row>
    <row r="19" spans="1:11" s="6" customFormat="1" ht="18" customHeight="1">
      <c r="A19" s="28"/>
      <c r="B19" s="29"/>
      <c r="C19" s="15"/>
      <c r="D19" s="28"/>
      <c r="E19" s="19" t="s">
        <v>12</v>
      </c>
      <c r="F19" s="15"/>
      <c r="G19" s="49">
        <v>231932</v>
      </c>
      <c r="H19" s="49">
        <v>239419</v>
      </c>
      <c r="I19" s="49">
        <v>472101</v>
      </c>
      <c r="J19" s="49">
        <v>243335</v>
      </c>
      <c r="K19" s="61">
        <v>256867</v>
      </c>
    </row>
    <row r="20" spans="1:11" s="6" customFormat="1" ht="12" customHeight="1">
      <c r="A20" s="28"/>
      <c r="B20" s="29"/>
      <c r="C20" s="15"/>
      <c r="D20" s="28"/>
      <c r="E20" s="19"/>
      <c r="F20" s="15"/>
      <c r="G20" s="49"/>
      <c r="H20" s="49"/>
      <c r="I20" s="49"/>
      <c r="J20" s="49"/>
      <c r="K20" s="61"/>
    </row>
    <row r="21" spans="1:11" s="6" customFormat="1" ht="18" customHeight="1">
      <c r="A21" s="28"/>
      <c r="B21" s="29"/>
      <c r="C21" s="15"/>
      <c r="D21" s="28"/>
      <c r="E21" s="19" t="s">
        <v>9</v>
      </c>
      <c r="F21" s="15"/>
      <c r="G21" s="49" t="s">
        <v>91</v>
      </c>
      <c r="H21" s="49" t="s">
        <v>91</v>
      </c>
      <c r="I21" s="49" t="s">
        <v>91</v>
      </c>
      <c r="J21" s="49" t="s">
        <v>91</v>
      </c>
      <c r="K21" s="49" t="s">
        <v>91</v>
      </c>
    </row>
    <row r="22" spans="1:11" s="6" customFormat="1" ht="18" customHeight="1">
      <c r="A22" s="82"/>
      <c r="B22" s="81" t="s">
        <v>34</v>
      </c>
      <c r="C22" s="18"/>
      <c r="D22" s="19"/>
      <c r="E22" s="19" t="s">
        <v>10</v>
      </c>
      <c r="F22" s="15"/>
      <c r="G22" s="49" t="s">
        <v>91</v>
      </c>
      <c r="H22" s="49" t="s">
        <v>91</v>
      </c>
      <c r="I22" s="49" t="s">
        <v>91</v>
      </c>
      <c r="J22" s="49" t="s">
        <v>91</v>
      </c>
      <c r="K22" s="49" t="s">
        <v>91</v>
      </c>
    </row>
    <row r="23" spans="1:11" s="6" customFormat="1" ht="18" customHeight="1">
      <c r="A23" s="82"/>
      <c r="B23" s="81"/>
      <c r="C23" s="18"/>
      <c r="D23" s="19"/>
      <c r="E23" s="19" t="s">
        <v>11</v>
      </c>
      <c r="F23" s="15"/>
      <c r="G23" s="49" t="s">
        <v>91</v>
      </c>
      <c r="H23" s="49" t="s">
        <v>91</v>
      </c>
      <c r="I23" s="49" t="s">
        <v>91</v>
      </c>
      <c r="J23" s="49" t="s">
        <v>91</v>
      </c>
      <c r="K23" s="49" t="s">
        <v>91</v>
      </c>
    </row>
    <row r="24" spans="1:11" s="6" customFormat="1" ht="18" customHeight="1">
      <c r="A24" s="28"/>
      <c r="B24" s="29"/>
      <c r="C24" s="15"/>
      <c r="D24" s="28"/>
      <c r="E24" s="19" t="s">
        <v>12</v>
      </c>
      <c r="F24" s="15"/>
      <c r="G24" s="49" t="s">
        <v>91</v>
      </c>
      <c r="H24" s="49" t="s">
        <v>91</v>
      </c>
      <c r="I24" s="49" t="s">
        <v>91</v>
      </c>
      <c r="J24" s="49" t="s">
        <v>91</v>
      </c>
      <c r="K24" s="49" t="s">
        <v>91</v>
      </c>
    </row>
    <row r="25" spans="1:11" s="6" customFormat="1" ht="12" customHeight="1">
      <c r="A25" s="28"/>
      <c r="B25" s="29"/>
      <c r="C25" s="15"/>
      <c r="D25" s="28"/>
      <c r="E25" s="19"/>
      <c r="F25" s="15"/>
      <c r="G25" s="49"/>
      <c r="H25" s="49"/>
      <c r="I25" s="49"/>
      <c r="J25" s="49"/>
      <c r="K25" s="61"/>
    </row>
    <row r="26" spans="1:11" s="6" customFormat="1" ht="18" customHeight="1">
      <c r="A26" s="28"/>
      <c r="B26" s="29"/>
      <c r="C26" s="15"/>
      <c r="D26" s="28"/>
      <c r="E26" s="19" t="s">
        <v>9</v>
      </c>
      <c r="F26" s="15"/>
      <c r="G26" s="49">
        <v>14291179</v>
      </c>
      <c r="H26" s="49">
        <v>13762777</v>
      </c>
      <c r="I26" s="49">
        <v>14682814</v>
      </c>
      <c r="J26" s="49">
        <v>15249053</v>
      </c>
      <c r="K26" s="61">
        <v>16007867</v>
      </c>
    </row>
    <row r="27" spans="1:11" s="6" customFormat="1" ht="18" customHeight="1">
      <c r="A27" s="82"/>
      <c r="B27" s="81" t="s">
        <v>35</v>
      </c>
      <c r="C27" s="18"/>
      <c r="D27" s="19"/>
      <c r="E27" s="19" t="s">
        <v>10</v>
      </c>
      <c r="F27" s="15"/>
      <c r="G27" s="49">
        <v>14138718</v>
      </c>
      <c r="H27" s="49">
        <v>13671994</v>
      </c>
      <c r="I27" s="49">
        <v>14365855</v>
      </c>
      <c r="J27" s="49">
        <v>14638469</v>
      </c>
      <c r="K27" s="61">
        <v>15467002</v>
      </c>
    </row>
    <row r="28" spans="1:11" s="6" customFormat="1" ht="18" customHeight="1">
      <c r="A28" s="82"/>
      <c r="B28" s="81"/>
      <c r="C28" s="18"/>
      <c r="D28" s="19"/>
      <c r="E28" s="19" t="s">
        <v>11</v>
      </c>
      <c r="F28" s="15"/>
      <c r="G28" s="49">
        <v>3056284</v>
      </c>
      <c r="H28" s="49">
        <v>2592107</v>
      </c>
      <c r="I28" s="49">
        <v>4685285</v>
      </c>
      <c r="J28" s="49">
        <v>4979824</v>
      </c>
      <c r="K28" s="61">
        <v>2963900</v>
      </c>
    </row>
    <row r="29" spans="1:11" s="6" customFormat="1" ht="18" customHeight="1">
      <c r="A29" s="28"/>
      <c r="B29" s="28"/>
      <c r="C29" s="15"/>
      <c r="D29" s="28"/>
      <c r="E29" s="19" t="s">
        <v>12</v>
      </c>
      <c r="F29" s="15"/>
      <c r="G29" s="49">
        <v>3505024</v>
      </c>
      <c r="H29" s="49">
        <v>3083440</v>
      </c>
      <c r="I29" s="49">
        <v>5177093</v>
      </c>
      <c r="J29" s="49">
        <v>5368501</v>
      </c>
      <c r="K29" s="61">
        <v>3372943</v>
      </c>
    </row>
    <row r="30" spans="1:11" s="6" customFormat="1" ht="6" customHeight="1" thickBot="1">
      <c r="A30" s="7"/>
      <c r="B30" s="7"/>
      <c r="C30" s="20"/>
      <c r="D30" s="7"/>
      <c r="E30" s="22"/>
      <c r="F30" s="20"/>
      <c r="G30" s="66"/>
      <c r="H30" s="7"/>
      <c r="I30" s="7"/>
      <c r="J30" s="7"/>
      <c r="K30" s="40"/>
    </row>
    <row r="31" spans="1:11" s="6" customFormat="1" ht="18" customHeight="1">
      <c r="A31" s="28" t="s">
        <v>92</v>
      </c>
      <c r="B31" s="28"/>
      <c r="D31" s="28"/>
      <c r="E31" s="19"/>
      <c r="K31" s="45"/>
    </row>
    <row r="32" spans="1:11" s="6" customFormat="1" ht="13.5">
      <c r="A32" s="28"/>
      <c r="B32" s="28"/>
      <c r="D32" s="28"/>
      <c r="E32" s="19"/>
      <c r="K32" s="40"/>
    </row>
    <row r="33" spans="1:11" s="6" customFormat="1" ht="13.5">
      <c r="A33" s="28"/>
      <c r="B33" s="28"/>
      <c r="D33" s="28"/>
      <c r="E33" s="19"/>
      <c r="K33" s="40"/>
    </row>
    <row r="34" spans="1:11" s="6" customFormat="1" ht="13.5">
      <c r="A34" s="28"/>
      <c r="B34" s="28"/>
      <c r="D34" s="28"/>
      <c r="E34" s="19"/>
      <c r="K34" s="40"/>
    </row>
    <row r="35" spans="1:11" s="6" customFormat="1" ht="13.5">
      <c r="A35" s="28"/>
      <c r="B35" s="28"/>
      <c r="D35" s="28"/>
      <c r="E35" s="19"/>
      <c r="K35" s="40"/>
    </row>
    <row r="36" spans="1:11" s="6" customFormat="1" ht="13.5">
      <c r="A36" s="28"/>
      <c r="B36" s="28"/>
      <c r="D36" s="28"/>
      <c r="E36" s="19"/>
      <c r="K36" s="40"/>
    </row>
    <row r="37" spans="1:5" s="6" customFormat="1" ht="13.5">
      <c r="A37" s="28"/>
      <c r="B37" s="28"/>
      <c r="D37" s="28"/>
      <c r="E37" s="19"/>
    </row>
    <row r="38" spans="1:5" s="6" customFormat="1" ht="13.5">
      <c r="A38" s="28"/>
      <c r="B38" s="28"/>
      <c r="D38" s="28"/>
      <c r="E38" s="19"/>
    </row>
    <row r="39" spans="1:5" s="6" customFormat="1" ht="13.5">
      <c r="A39" s="28"/>
      <c r="D39" s="28"/>
      <c r="E39" s="19"/>
    </row>
    <row r="40" spans="4:5" s="6" customFormat="1" ht="13.5">
      <c r="D40" s="28"/>
      <c r="E40" s="19"/>
    </row>
    <row r="41" spans="4:5" s="6" customFormat="1" ht="13.5">
      <c r="D41" s="28"/>
      <c r="E41" s="19"/>
    </row>
    <row r="42" spans="4:5" s="6" customFormat="1" ht="13.5">
      <c r="D42" s="28"/>
      <c r="E42" s="19"/>
    </row>
    <row r="43" spans="4:5" s="6" customFormat="1" ht="13.5">
      <c r="D43" s="28"/>
      <c r="E43" s="19"/>
    </row>
    <row r="44" spans="4:5" s="6" customFormat="1" ht="13.5">
      <c r="D44" s="28"/>
      <c r="E44" s="19"/>
    </row>
    <row r="45" spans="4:5" s="6" customFormat="1" ht="13.5">
      <c r="D45" s="28"/>
      <c r="E45" s="19"/>
    </row>
    <row r="46" spans="4:5" s="6" customFormat="1" ht="13.5">
      <c r="D46" s="28"/>
      <c r="E46" s="19"/>
    </row>
    <row r="47" spans="4:5" s="6" customFormat="1" ht="13.5">
      <c r="D47" s="28"/>
      <c r="E47" s="19"/>
    </row>
    <row r="48" spans="4:5" s="6" customFormat="1" ht="13.5">
      <c r="D48" s="28"/>
      <c r="E48" s="19"/>
    </row>
    <row r="49" spans="4:5" s="6" customFormat="1" ht="13.5">
      <c r="D49" s="28"/>
      <c r="E49" s="19"/>
    </row>
    <row r="50" spans="4:5" s="6" customFormat="1" ht="13.5">
      <c r="D50" s="28"/>
      <c r="E50" s="19"/>
    </row>
    <row r="51" spans="4:5" s="6" customFormat="1" ht="13.5">
      <c r="D51" s="28"/>
      <c r="E51" s="19"/>
    </row>
    <row r="52" spans="4:5" s="6" customFormat="1" ht="13.5">
      <c r="D52" s="28"/>
      <c r="E52" s="19"/>
    </row>
    <row r="53" spans="4:5" s="6" customFormat="1" ht="13.5">
      <c r="D53" s="28"/>
      <c r="E53" s="19"/>
    </row>
    <row r="54" s="6" customFormat="1" ht="13.5">
      <c r="E54" s="17"/>
    </row>
    <row r="55" s="6" customFormat="1" ht="13.5">
      <c r="E55" s="17"/>
    </row>
    <row r="56" s="6" customFormat="1" ht="13.5">
      <c r="E56" s="17"/>
    </row>
    <row r="57" s="6" customFormat="1" ht="13.5">
      <c r="E57" s="17"/>
    </row>
    <row r="58" s="6" customFormat="1" ht="13.5">
      <c r="E58" s="17"/>
    </row>
    <row r="59" s="6" customFormat="1" ht="13.5">
      <c r="E59" s="17"/>
    </row>
    <row r="60" s="6" customFormat="1" ht="13.5">
      <c r="E60" s="17"/>
    </row>
    <row r="61" s="6" customFormat="1" ht="13.5">
      <c r="E61" s="17"/>
    </row>
    <row r="62" s="6" customFormat="1" ht="13.5">
      <c r="E62" s="17"/>
    </row>
    <row r="63" s="6" customFormat="1" ht="13.5">
      <c r="E63" s="17"/>
    </row>
    <row r="64" s="6" customFormat="1" ht="13.5">
      <c r="E64" s="17"/>
    </row>
    <row r="65" s="6" customFormat="1" ht="13.5">
      <c r="E65" s="17"/>
    </row>
    <row r="66" s="6" customFormat="1" ht="13.5">
      <c r="E66" s="17"/>
    </row>
    <row r="67" s="6" customFormat="1" ht="13.5">
      <c r="E67" s="17"/>
    </row>
    <row r="68" s="6" customFormat="1" ht="13.5">
      <c r="E68" s="17"/>
    </row>
    <row r="69" s="6" customFormat="1" ht="13.5">
      <c r="E69" s="17"/>
    </row>
    <row r="70" s="6" customFormat="1" ht="13.5">
      <c r="E70" s="17"/>
    </row>
    <row r="71" s="6" customFormat="1" ht="13.5">
      <c r="E71" s="17"/>
    </row>
    <row r="72" s="6" customFormat="1" ht="13.5">
      <c r="E72" s="17"/>
    </row>
    <row r="73" s="6" customFormat="1" ht="13.5">
      <c r="E73" s="17"/>
    </row>
    <row r="74" s="6" customFormat="1" ht="13.5">
      <c r="E74" s="17"/>
    </row>
    <row r="75" s="6" customFormat="1" ht="13.5">
      <c r="E75" s="17"/>
    </row>
    <row r="76" s="6" customFormat="1" ht="13.5">
      <c r="E76" s="17"/>
    </row>
    <row r="77" s="6" customFormat="1" ht="13.5">
      <c r="E77" s="17"/>
    </row>
    <row r="78" s="6" customFormat="1" ht="13.5">
      <c r="E78" s="17"/>
    </row>
    <row r="79" s="6" customFormat="1" ht="13.5">
      <c r="E79" s="17"/>
    </row>
    <row r="80" s="6" customFormat="1" ht="13.5">
      <c r="E80" s="17"/>
    </row>
    <row r="81" s="6" customFormat="1" ht="13.5">
      <c r="E81" s="17"/>
    </row>
    <row r="82" s="6" customFormat="1" ht="13.5">
      <c r="E82" s="17"/>
    </row>
    <row r="83" s="6" customFormat="1" ht="13.5">
      <c r="E83" s="17"/>
    </row>
    <row r="84" s="6" customFormat="1" ht="13.5">
      <c r="E84" s="17"/>
    </row>
    <row r="85" s="6" customFormat="1" ht="13.5">
      <c r="E85" s="17"/>
    </row>
    <row r="86" s="6" customFormat="1" ht="13.5">
      <c r="E86" s="17"/>
    </row>
    <row r="87" s="6" customFormat="1" ht="13.5">
      <c r="E87" s="17"/>
    </row>
    <row r="88" s="6" customFormat="1" ht="13.5">
      <c r="E88" s="17"/>
    </row>
    <row r="89" s="6" customFormat="1" ht="13.5">
      <c r="E89" s="17"/>
    </row>
    <row r="90" s="6" customFormat="1" ht="13.5">
      <c r="E90" s="17"/>
    </row>
    <row r="91" s="6" customFormat="1" ht="13.5">
      <c r="E91" s="17"/>
    </row>
    <row r="92" s="6" customFormat="1" ht="13.5">
      <c r="E92" s="17"/>
    </row>
    <row r="93" s="6" customFormat="1" ht="13.5">
      <c r="E93" s="17"/>
    </row>
    <row r="94" s="6" customFormat="1" ht="13.5">
      <c r="E94" s="17"/>
    </row>
    <row r="95" s="6" customFormat="1" ht="13.5">
      <c r="E95" s="17"/>
    </row>
    <row r="96" s="6" customFormat="1" ht="13.5">
      <c r="E96" s="17"/>
    </row>
    <row r="97" s="6" customFormat="1" ht="13.5">
      <c r="E97" s="17"/>
    </row>
    <row r="98" s="6" customFormat="1" ht="13.5">
      <c r="E98" s="17"/>
    </row>
    <row r="99" s="6" customFormat="1" ht="13.5">
      <c r="E99" s="17"/>
    </row>
    <row r="100" s="6" customFormat="1" ht="13.5">
      <c r="E100" s="17"/>
    </row>
    <row r="101" s="6" customFormat="1" ht="13.5">
      <c r="E101" s="17"/>
    </row>
    <row r="102" s="6" customFormat="1" ht="13.5">
      <c r="E102" s="17"/>
    </row>
    <row r="103" s="6" customFormat="1" ht="13.5">
      <c r="E103" s="17"/>
    </row>
    <row r="104" s="6" customFormat="1" ht="13.5">
      <c r="E104" s="17"/>
    </row>
    <row r="105" s="6" customFormat="1" ht="13.5">
      <c r="E105" s="17"/>
    </row>
    <row r="106" s="6" customFormat="1" ht="13.5">
      <c r="E106" s="17"/>
    </row>
    <row r="107" s="6" customFormat="1" ht="13.5">
      <c r="E107" s="17"/>
    </row>
    <row r="108" s="6" customFormat="1" ht="13.5">
      <c r="E108" s="17"/>
    </row>
    <row r="109" s="6" customFormat="1" ht="13.5">
      <c r="E109" s="17"/>
    </row>
    <row r="110" s="6" customFormat="1" ht="13.5">
      <c r="E110" s="17"/>
    </row>
    <row r="111" s="6" customFormat="1" ht="13.5">
      <c r="E111" s="17"/>
    </row>
    <row r="112" s="6" customFormat="1" ht="13.5">
      <c r="E112" s="17"/>
    </row>
    <row r="113" s="6" customFormat="1" ht="13.5">
      <c r="E113" s="17"/>
    </row>
    <row r="114" s="6" customFormat="1" ht="13.5">
      <c r="E114" s="17"/>
    </row>
    <row r="115" s="6" customFormat="1" ht="13.5">
      <c r="E115" s="17"/>
    </row>
    <row r="116" s="6" customFormat="1" ht="13.5">
      <c r="E116" s="17"/>
    </row>
    <row r="117" s="6" customFormat="1" ht="13.5">
      <c r="E117" s="17"/>
    </row>
    <row r="118" s="6" customFormat="1" ht="13.5">
      <c r="E118" s="17"/>
    </row>
    <row r="119" s="6" customFormat="1" ht="13.5">
      <c r="E119" s="17"/>
    </row>
    <row r="120" s="6" customFormat="1" ht="13.5">
      <c r="E120" s="17"/>
    </row>
    <row r="121" s="6" customFormat="1" ht="13.5">
      <c r="E121" s="17"/>
    </row>
    <row r="122" s="6" customFormat="1" ht="13.5">
      <c r="E122" s="17"/>
    </row>
    <row r="123" s="6" customFormat="1" ht="13.5">
      <c r="E123" s="17"/>
    </row>
    <row r="124" s="6" customFormat="1" ht="13.5">
      <c r="E124" s="17"/>
    </row>
    <row r="125" s="6" customFormat="1" ht="13.5">
      <c r="E125" s="17"/>
    </row>
    <row r="126" s="6" customFormat="1" ht="13.5">
      <c r="E126" s="17"/>
    </row>
    <row r="127" s="6" customFormat="1" ht="13.5">
      <c r="E127" s="17"/>
    </row>
  </sheetData>
  <sheetProtection/>
  <mergeCells count="12">
    <mergeCell ref="A17:A18"/>
    <mergeCell ref="B17:B18"/>
    <mergeCell ref="A22:A23"/>
    <mergeCell ref="B22:B23"/>
    <mergeCell ref="A27:A28"/>
    <mergeCell ref="B27:B28"/>
    <mergeCell ref="A1:K1"/>
    <mergeCell ref="J3:K3"/>
    <mergeCell ref="A7:A8"/>
    <mergeCell ref="B7:B8"/>
    <mergeCell ref="A12:A13"/>
    <mergeCell ref="B12:B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2" customWidth="1"/>
    <col min="2" max="2" width="13.375" style="2" customWidth="1"/>
    <col min="3" max="5" width="11.625" style="2" customWidth="1"/>
    <col min="6" max="6" width="18.375" style="2" customWidth="1"/>
    <col min="7" max="7" width="17.25390625" style="2" customWidth="1"/>
    <col min="8" max="16384" width="9.00390625" style="2" customWidth="1"/>
  </cols>
  <sheetData>
    <row r="1" spans="1:8" ht="19.5" customHeight="1">
      <c r="A1" s="88" t="s">
        <v>31</v>
      </c>
      <c r="B1" s="88"/>
      <c r="C1" s="88"/>
      <c r="D1" s="88"/>
      <c r="E1" s="88"/>
      <c r="F1" s="88"/>
      <c r="G1" s="88"/>
      <c r="H1" s="1"/>
    </row>
    <row r="2" spans="1:7" s="6" customFormat="1" ht="5.25" customHeight="1">
      <c r="A2" s="5"/>
      <c r="B2" s="5"/>
      <c r="C2" s="5"/>
      <c r="D2" s="5"/>
      <c r="E2" s="5"/>
      <c r="F2" s="5"/>
      <c r="G2" s="5"/>
    </row>
    <row r="3" spans="1:7" s="6" customFormat="1" ht="16.5" customHeight="1" thickBot="1">
      <c r="A3" s="7"/>
      <c r="B3" s="7"/>
      <c r="C3" s="8"/>
      <c r="D3" s="8"/>
      <c r="E3" s="8"/>
      <c r="F3" s="8"/>
      <c r="G3" s="9" t="s">
        <v>87</v>
      </c>
    </row>
    <row r="4" spans="1:7" s="6" customFormat="1" ht="19.5" customHeight="1">
      <c r="A4" s="10" t="s">
        <v>39</v>
      </c>
      <c r="B4" s="11" t="s">
        <v>37</v>
      </c>
      <c r="C4" s="12" t="s">
        <v>22</v>
      </c>
      <c r="D4" s="13" t="s">
        <v>23</v>
      </c>
      <c r="E4" s="13" t="s">
        <v>24</v>
      </c>
      <c r="F4" s="13" t="s">
        <v>25</v>
      </c>
      <c r="G4" s="14" t="s">
        <v>40</v>
      </c>
    </row>
    <row r="5" spans="2:7" s="6" customFormat="1" ht="6" customHeight="1">
      <c r="B5" s="15"/>
      <c r="C5" s="16"/>
      <c r="D5" s="16"/>
      <c r="E5" s="16"/>
      <c r="F5" s="16"/>
      <c r="G5" s="16"/>
    </row>
    <row r="6" spans="1:7" s="6" customFormat="1" ht="19.5" customHeight="1">
      <c r="A6" s="82">
        <v>20</v>
      </c>
      <c r="B6" s="18" t="s">
        <v>29</v>
      </c>
      <c r="C6" s="40">
        <v>12</v>
      </c>
      <c r="D6" s="40">
        <v>58</v>
      </c>
      <c r="E6" s="40">
        <v>169542</v>
      </c>
      <c r="F6" s="40">
        <v>14556028900</v>
      </c>
      <c r="G6" s="40">
        <v>100000000</v>
      </c>
    </row>
    <row r="7" spans="1:7" s="6" customFormat="1" ht="19.5" customHeight="1">
      <c r="A7" s="82"/>
      <c r="B7" s="18" t="s">
        <v>30</v>
      </c>
      <c r="C7" s="49" t="s">
        <v>91</v>
      </c>
      <c r="D7" s="49" t="s">
        <v>91</v>
      </c>
      <c r="E7" s="49" t="s">
        <v>91</v>
      </c>
      <c r="F7" s="49" t="s">
        <v>91</v>
      </c>
      <c r="G7" s="41" t="s">
        <v>91</v>
      </c>
    </row>
    <row r="8" spans="1:7" s="6" customFormat="1" ht="12" customHeight="1">
      <c r="A8" s="17"/>
      <c r="B8" s="15"/>
      <c r="C8" s="40"/>
      <c r="D8" s="40"/>
      <c r="E8" s="40"/>
      <c r="F8" s="40"/>
      <c r="G8" s="40"/>
    </row>
    <row r="9" spans="1:7" s="6" customFormat="1" ht="19.5" customHeight="1">
      <c r="A9" s="82">
        <v>21</v>
      </c>
      <c r="B9" s="18" t="s">
        <v>29</v>
      </c>
      <c r="C9" s="40">
        <v>12</v>
      </c>
      <c r="D9" s="40">
        <v>58</v>
      </c>
      <c r="E9" s="40">
        <v>159615</v>
      </c>
      <c r="F9" s="40">
        <v>12377268800</v>
      </c>
      <c r="G9" s="40">
        <v>100000000</v>
      </c>
    </row>
    <row r="10" spans="1:7" s="6" customFormat="1" ht="19.5" customHeight="1">
      <c r="A10" s="82"/>
      <c r="B10" s="18" t="s">
        <v>30</v>
      </c>
      <c r="C10" s="49" t="s">
        <v>91</v>
      </c>
      <c r="D10" s="49" t="s">
        <v>91</v>
      </c>
      <c r="E10" s="49" t="s">
        <v>91</v>
      </c>
      <c r="F10" s="49" t="s">
        <v>91</v>
      </c>
      <c r="G10" s="41" t="s">
        <v>91</v>
      </c>
    </row>
    <row r="11" spans="1:7" s="6" customFormat="1" ht="12" customHeight="1">
      <c r="A11" s="17"/>
      <c r="B11" s="15"/>
      <c r="C11" s="40"/>
      <c r="D11" s="40"/>
      <c r="E11" s="40"/>
      <c r="F11" s="40"/>
      <c r="G11" s="40"/>
    </row>
    <row r="12" spans="1:9" s="6" customFormat="1" ht="19.5" customHeight="1">
      <c r="A12" s="82">
        <v>22</v>
      </c>
      <c r="B12" s="18" t="s">
        <v>29</v>
      </c>
      <c r="C12" s="40">
        <v>12</v>
      </c>
      <c r="D12" s="40">
        <v>53</v>
      </c>
      <c r="E12" s="40">
        <v>140521</v>
      </c>
      <c r="F12" s="40">
        <v>10763444800</v>
      </c>
      <c r="G12" s="40">
        <v>200000000</v>
      </c>
      <c r="H12" s="40"/>
      <c r="I12" s="40"/>
    </row>
    <row r="13" spans="1:9" s="6" customFormat="1" ht="19.5" customHeight="1">
      <c r="A13" s="82"/>
      <c r="B13" s="18" t="s">
        <v>30</v>
      </c>
      <c r="C13" s="49" t="s">
        <v>91</v>
      </c>
      <c r="D13" s="49" t="s">
        <v>91</v>
      </c>
      <c r="E13" s="49" t="s">
        <v>91</v>
      </c>
      <c r="F13" s="49" t="s">
        <v>91</v>
      </c>
      <c r="G13" s="41" t="s">
        <v>91</v>
      </c>
      <c r="H13" s="49"/>
      <c r="I13" s="41"/>
    </row>
    <row r="14" spans="1:7" s="6" customFormat="1" ht="12" customHeight="1">
      <c r="A14" s="17"/>
      <c r="B14" s="15"/>
      <c r="C14" s="40"/>
      <c r="D14" s="40"/>
      <c r="E14" s="40"/>
      <c r="F14" s="40"/>
      <c r="G14" s="40"/>
    </row>
    <row r="15" spans="1:9" s="6" customFormat="1" ht="19.5" customHeight="1">
      <c r="A15" s="82">
        <v>23</v>
      </c>
      <c r="B15" s="18" t="s">
        <v>29</v>
      </c>
      <c r="C15" s="40">
        <v>12</v>
      </c>
      <c r="D15" s="40">
        <v>58</v>
      </c>
      <c r="E15" s="40">
        <v>141647</v>
      </c>
      <c r="F15" s="40">
        <v>16678057900</v>
      </c>
      <c r="G15" s="40">
        <v>300000000</v>
      </c>
      <c r="H15" s="40"/>
      <c r="I15" s="40"/>
    </row>
    <row r="16" spans="1:9" s="6" customFormat="1" ht="19.5" customHeight="1">
      <c r="A16" s="82"/>
      <c r="B16" s="18" t="s">
        <v>30</v>
      </c>
      <c r="C16" s="49" t="s">
        <v>91</v>
      </c>
      <c r="D16" s="49" t="s">
        <v>91</v>
      </c>
      <c r="E16" s="49" t="s">
        <v>91</v>
      </c>
      <c r="F16" s="49" t="s">
        <v>91</v>
      </c>
      <c r="G16" s="41" t="s">
        <v>91</v>
      </c>
      <c r="H16" s="49"/>
      <c r="I16" s="41"/>
    </row>
    <row r="17" spans="1:7" s="6" customFormat="1" ht="12" customHeight="1">
      <c r="A17" s="17"/>
      <c r="B17" s="15"/>
      <c r="C17" s="40"/>
      <c r="D17" s="40"/>
      <c r="E17" s="40"/>
      <c r="F17" s="40"/>
      <c r="G17" s="40"/>
    </row>
    <row r="18" spans="1:9" s="4" customFormat="1" ht="19.5" customHeight="1">
      <c r="A18" s="87">
        <v>24</v>
      </c>
      <c r="B18" s="38" t="s">
        <v>29</v>
      </c>
      <c r="C18" s="61">
        <v>12</v>
      </c>
      <c r="D18" s="61">
        <v>58</v>
      </c>
      <c r="E18" s="61">
        <v>132189</v>
      </c>
      <c r="F18" s="61">
        <v>10234144300</v>
      </c>
      <c r="G18" s="61">
        <v>200000000</v>
      </c>
      <c r="H18" s="43"/>
      <c r="I18" s="43"/>
    </row>
    <row r="19" spans="1:9" s="4" customFormat="1" ht="19.5" customHeight="1">
      <c r="A19" s="87"/>
      <c r="B19" s="38" t="s">
        <v>30</v>
      </c>
      <c r="C19" s="61" t="s">
        <v>108</v>
      </c>
      <c r="D19" s="61" t="s">
        <v>108</v>
      </c>
      <c r="E19" s="61" t="s">
        <v>108</v>
      </c>
      <c r="F19" s="61" t="s">
        <v>108</v>
      </c>
      <c r="G19" s="61" t="s">
        <v>108</v>
      </c>
      <c r="H19" s="50"/>
      <c r="I19" s="48"/>
    </row>
    <row r="20" spans="1:7" s="6" customFormat="1" ht="6.75" customHeight="1" thickBot="1">
      <c r="A20" s="7"/>
      <c r="B20" s="20"/>
      <c r="C20" s="8"/>
      <c r="D20" s="8"/>
      <c r="E20" s="8"/>
      <c r="F20" s="8"/>
      <c r="G20" s="9"/>
    </row>
    <row r="21" spans="1:7" s="6" customFormat="1" ht="18" customHeight="1">
      <c r="A21" s="6" t="s">
        <v>93</v>
      </c>
      <c r="C21" s="16"/>
      <c r="D21" s="16"/>
      <c r="E21" s="16"/>
      <c r="F21" s="16"/>
      <c r="G21" s="16"/>
    </row>
    <row r="22" spans="3:7" s="6" customFormat="1" ht="13.5">
      <c r="C22" s="16"/>
      <c r="D22" s="16"/>
      <c r="E22" s="16"/>
      <c r="F22" s="16"/>
      <c r="G22" s="16"/>
    </row>
    <row r="23" s="6" customFormat="1" ht="13.5"/>
    <row r="24" s="6" customFormat="1" ht="13.5"/>
    <row r="25" s="6" customFormat="1" ht="13.5"/>
  </sheetData>
  <sheetProtection/>
  <mergeCells count="6">
    <mergeCell ref="A18:A19"/>
    <mergeCell ref="A15:A16"/>
    <mergeCell ref="A12:A13"/>
    <mergeCell ref="A1:G1"/>
    <mergeCell ref="A6:A7"/>
    <mergeCell ref="A9:A10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市の財政</dc:title>
  <dc:subject/>
  <dc:creator>統計分析課</dc:creator>
  <cp:keywords/>
  <dc:description/>
  <cp:lastModifiedBy>RENTAI</cp:lastModifiedBy>
  <cp:lastPrinted>2014-03-25T07:43:24Z</cp:lastPrinted>
  <dcterms:created xsi:type="dcterms:W3CDTF">1997-01-08T22:48:59Z</dcterms:created>
  <dcterms:modified xsi:type="dcterms:W3CDTF">2014-03-26T03:02:41Z</dcterms:modified>
  <cp:category/>
  <cp:version/>
  <cp:contentType/>
  <cp:contentStatus/>
</cp:coreProperties>
</file>