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555" windowWidth="7785" windowHeight="7335" tabRatio="603" activeTab="0"/>
  </bookViews>
  <sheets>
    <sheet name="1" sheetId="1" r:id="rId1"/>
    <sheet name="2" sheetId="2" r:id="rId2"/>
    <sheet name="3(1)" sheetId="3" r:id="rId3"/>
    <sheet name="3(2)" sheetId="4" r:id="rId4"/>
    <sheet name="3(3)" sheetId="5" r:id="rId5"/>
    <sheet name="3(4)" sheetId="6" r:id="rId6"/>
    <sheet name="4" sheetId="7" r:id="rId7"/>
    <sheet name="5" sheetId="8" r:id="rId8"/>
    <sheet name="6" sheetId="9" r:id="rId9"/>
    <sheet name="7" sheetId="10" r:id="rId10"/>
  </sheets>
  <definedNames>
    <definedName name="_xlnm.Print_Area" localSheetId="1">'2'!$A$1:$O$32</definedName>
    <definedName name="_xlnm.Print_Titles" localSheetId="2">'3(1)'!$A:$D</definedName>
    <definedName name="_xlnm.Print_Titles" localSheetId="3">'3(2)'!$A:$D</definedName>
    <definedName name="_xlnm.Print_Titles" localSheetId="4">'3(3)'!$A:$D</definedName>
    <definedName name="_xlnm.Print_Titles" localSheetId="6">'4'!$A:$D</definedName>
  </definedNames>
  <calcPr fullCalcOnLoad="1"/>
</workbook>
</file>

<file path=xl/sharedStrings.xml><?xml version="1.0" encoding="utf-8"?>
<sst xmlns="http://schemas.openxmlformats.org/spreadsheetml/2006/main" count="1485" uniqueCount="504">
  <si>
    <t>総　　 数</t>
  </si>
  <si>
    <t>木之本</t>
  </si>
  <si>
    <t>長良西</t>
  </si>
  <si>
    <t>長良東</t>
  </si>
  <si>
    <t>島</t>
  </si>
  <si>
    <t>加納西</t>
  </si>
  <si>
    <t>長森南</t>
  </si>
  <si>
    <t>長森北</t>
  </si>
  <si>
    <t>長森西</t>
  </si>
  <si>
    <t>岩野田</t>
  </si>
  <si>
    <t>鶉</t>
  </si>
  <si>
    <t>岩</t>
  </si>
  <si>
    <t>日置江</t>
  </si>
  <si>
    <t>芥見東</t>
  </si>
  <si>
    <t>三輪南</t>
  </si>
  <si>
    <t>三輪北</t>
  </si>
  <si>
    <t>食料品</t>
  </si>
  <si>
    <t>飲料・たばこ・飼料</t>
  </si>
  <si>
    <t>木材・木製品</t>
  </si>
  <si>
    <t>家具・装備品</t>
  </si>
  <si>
    <t>パルプ・紙・紙加工品</t>
  </si>
  <si>
    <t>化学工業製品</t>
  </si>
  <si>
    <t>石油製品・石炭製品</t>
  </si>
  <si>
    <t>x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</si>
  <si>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</si>
  <si>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</si>
  <si>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</si>
  <si>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</si>
  <si>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</si>
  <si>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</si>
  <si>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</si>
  <si>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総数</t>
  </si>
  <si>
    <t>事業所数</t>
  </si>
  <si>
    <t>従業者数</t>
  </si>
  <si>
    <t>製造品出荷額等</t>
  </si>
  <si>
    <t>その他の畜産食料品</t>
  </si>
  <si>
    <t>水産練製品</t>
  </si>
  <si>
    <t>冷凍水産物</t>
  </si>
  <si>
    <t>その他の水産食料品</t>
  </si>
  <si>
    <t>しょう油・食用アミノ酸</t>
  </si>
  <si>
    <t>その他の調味料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</si>
  <si>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</si>
  <si>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</si>
  <si>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</si>
  <si>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</si>
  <si>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</si>
  <si>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</si>
  <si>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めん類</t>
  </si>
  <si>
    <t>豆腐・油揚</t>
  </si>
  <si>
    <t>あん類</t>
  </si>
  <si>
    <t>冷凍調理食品</t>
  </si>
  <si>
    <t>そう（惣）菜</t>
  </si>
  <si>
    <t>他に分類されない食料品</t>
  </si>
  <si>
    <t>清涼飲料</t>
  </si>
  <si>
    <t>清酒</t>
  </si>
  <si>
    <t>毛紡績</t>
  </si>
  <si>
    <t>ねん糸（かさ高加工糸を除く）</t>
  </si>
  <si>
    <t>綿・スフ織物</t>
  </si>
  <si>
    <t>毛織物</t>
  </si>
  <si>
    <t>丸編ニット生地</t>
  </si>
  <si>
    <t>織物手加工染色整理</t>
  </si>
  <si>
    <t>綿状繊維・糸染色整理</t>
  </si>
  <si>
    <t>じゅうたん・その他の繊維製床敷物</t>
  </si>
  <si>
    <t>ニット製アウターシャツ類</t>
  </si>
  <si>
    <t>靴下</t>
  </si>
  <si>
    <t>他に分類されない衣服・繊維製身の回り品</t>
  </si>
  <si>
    <t>帆布製品</t>
  </si>
  <si>
    <t>刺しゅう</t>
  </si>
  <si>
    <t>他に分類されない繊維製品</t>
  </si>
  <si>
    <t>一般製材</t>
  </si>
  <si>
    <t>木材チップ</t>
  </si>
  <si>
    <t>合板</t>
  </si>
  <si>
    <t>木製家具（漆塗りを除く）</t>
  </si>
  <si>
    <t>金属製家具</t>
  </si>
  <si>
    <t>建具</t>
  </si>
  <si>
    <t>事務所用・店舗用装備品</t>
  </si>
  <si>
    <t>角底紙袋</t>
  </si>
  <si>
    <t>段ボール箱</t>
  </si>
  <si>
    <t>紙器</t>
  </si>
  <si>
    <t>繊維板</t>
  </si>
  <si>
    <t>製版</t>
  </si>
  <si>
    <t>製本</t>
  </si>
  <si>
    <t>石けん・合成洗剤</t>
  </si>
  <si>
    <t>洗浄剤・磨用剤</t>
  </si>
  <si>
    <t>医薬品製剤</t>
  </si>
  <si>
    <t>舗装材料</t>
  </si>
  <si>
    <t>プラスチックフィルム</t>
  </si>
  <si>
    <t>プラスチック成形材料</t>
  </si>
  <si>
    <t>プラスチック製日用雑貨・食卓用品</t>
  </si>
  <si>
    <t>他に分類されないプラスチック製品</t>
  </si>
  <si>
    <t>他に分類されないプラスチック製品加工</t>
  </si>
  <si>
    <t>工業用ゴム製品</t>
  </si>
  <si>
    <t>生コンクリート</t>
  </si>
  <si>
    <t>コンクリート製品</t>
  </si>
  <si>
    <t>粘土かわら</t>
  </si>
  <si>
    <t>理化学用・工業用陶磁器</t>
  </si>
  <si>
    <t>石工品</t>
  </si>
  <si>
    <t>鋳型（中子を含む）</t>
  </si>
  <si>
    <t>磨棒鋼</t>
  </si>
  <si>
    <t>鉄鋼シャースリット</t>
  </si>
  <si>
    <t>農業用器具（農業用機械を除く）</t>
  </si>
  <si>
    <t>その他の金物類</t>
  </si>
  <si>
    <t>配管工事用附属品（バルブ，コックを除く）</t>
  </si>
  <si>
    <t>製缶板金</t>
  </si>
  <si>
    <t>アルミニウム・同合金プレス製品</t>
  </si>
  <si>
    <t>金属プレス製品（アルミニウム・同合金を除く）</t>
  </si>
  <si>
    <t>金属製品塗装</t>
  </si>
  <si>
    <t>電気めっき（表面処理鋼材を除く）</t>
  </si>
  <si>
    <t>金属熱処理</t>
  </si>
  <si>
    <t>その他の金属表面処理</t>
  </si>
  <si>
    <t>他に分類されない金属製品</t>
  </si>
  <si>
    <t>農業用機械（農業用器具を除く）</t>
  </si>
  <si>
    <t>建設機械・鉱山機械</t>
  </si>
  <si>
    <t>金属加工機械（金属工作機械を除く）</t>
  </si>
  <si>
    <t>繊維機械部分品・取付具・附属品</t>
  </si>
  <si>
    <t>印刷・製本・紙工機械</t>
  </si>
  <si>
    <t>プラスチック加工機械・同附属装置</t>
  </si>
  <si>
    <t>動力伝導装置（玉軸受，ころ軸受を除く）</t>
  </si>
  <si>
    <t>弁・同附属品</t>
  </si>
  <si>
    <t>発電機・電動機・その他の回転電気機械</t>
  </si>
  <si>
    <t>電気照明器具</t>
  </si>
  <si>
    <t>自動車部分品・附属品</t>
  </si>
  <si>
    <t>その他の航空機部分品・補助装置</t>
  </si>
  <si>
    <t>他に分類されない輸送用機械器具</t>
  </si>
  <si>
    <t>造花・装飾用羽毛</t>
  </si>
  <si>
    <t>畳</t>
  </si>
  <si>
    <t>うちわ・扇子・ちょうちん</t>
  </si>
  <si>
    <t>看板・標識機</t>
  </si>
  <si>
    <t>パレット</t>
  </si>
  <si>
    <t>工業用模型</t>
  </si>
  <si>
    <t>平　成　４　年</t>
  </si>
  <si>
    <t>平　成　５　年</t>
  </si>
  <si>
    <t>平　成　６　年</t>
  </si>
  <si>
    <t>平　成　７　年</t>
  </si>
  <si>
    <t>平　成　8　年</t>
  </si>
  <si>
    <t>金華</t>
  </si>
  <si>
    <t>京町</t>
  </si>
  <si>
    <t>明徳</t>
  </si>
  <si>
    <t>徹明</t>
  </si>
  <si>
    <t>梅林</t>
  </si>
  <si>
    <t>白山</t>
  </si>
  <si>
    <t>華陽</t>
  </si>
  <si>
    <t>本郷</t>
  </si>
  <si>
    <t>本荘</t>
  </si>
  <si>
    <t>日野</t>
  </si>
  <si>
    <t>長良</t>
  </si>
  <si>
    <t>早田</t>
  </si>
  <si>
    <t>城西</t>
  </si>
  <si>
    <t>三里</t>
  </si>
  <si>
    <t>鷺山</t>
  </si>
  <si>
    <t>加納</t>
  </si>
  <si>
    <t>則武</t>
  </si>
  <si>
    <t>常磐</t>
  </si>
  <si>
    <t>木田</t>
  </si>
  <si>
    <t>黒野</t>
  </si>
  <si>
    <t>方県</t>
  </si>
  <si>
    <t>茜部</t>
  </si>
  <si>
    <t>西郷</t>
  </si>
  <si>
    <t>七郷</t>
  </si>
  <si>
    <t>市橋</t>
  </si>
  <si>
    <t>鏡島</t>
  </si>
  <si>
    <t>厚見</t>
  </si>
  <si>
    <t>芥見</t>
  </si>
  <si>
    <t>藍川</t>
  </si>
  <si>
    <t>合渡</t>
  </si>
  <si>
    <t>網代</t>
  </si>
  <si>
    <t>長森東</t>
  </si>
  <si>
    <t>岩野田北</t>
  </si>
  <si>
    <t>事業所数</t>
  </si>
  <si>
    <t>従業者数</t>
  </si>
  <si>
    <t>製造品出荷額等</t>
  </si>
  <si>
    <t>総　　数</t>
  </si>
  <si>
    <t>会　　社</t>
  </si>
  <si>
    <t>個　　人</t>
  </si>
  <si>
    <t>4～9人</t>
  </si>
  <si>
    <t>10～19人</t>
  </si>
  <si>
    <t>20～29人</t>
  </si>
  <si>
    <t>30～49人</t>
  </si>
  <si>
    <t>50～99人</t>
  </si>
  <si>
    <t>100～299人</t>
  </si>
  <si>
    <t>300人以上</t>
  </si>
  <si>
    <t>常用労働者</t>
  </si>
  <si>
    <t>総　　    数</t>
  </si>
  <si>
    <t>情報通信機械器具</t>
  </si>
  <si>
    <t>0911</t>
  </si>
  <si>
    <t>0919</t>
  </si>
  <si>
    <t>0923</t>
  </si>
  <si>
    <t>0925</t>
  </si>
  <si>
    <t>野菜缶詰・果実缶詰・農産保存食料品（野菜漬物を除く）</t>
  </si>
  <si>
    <t>0949</t>
  </si>
  <si>
    <t>0969</t>
  </si>
  <si>
    <t>0971</t>
  </si>
  <si>
    <t>0972</t>
  </si>
  <si>
    <t>0973</t>
  </si>
  <si>
    <t>0974</t>
  </si>
  <si>
    <t>0979</t>
  </si>
  <si>
    <t>0992</t>
  </si>
  <si>
    <t>0993</t>
  </si>
  <si>
    <t>0994</t>
  </si>
  <si>
    <t>0995</t>
  </si>
  <si>
    <t xml:space="preserve"> </t>
  </si>
  <si>
    <t>　</t>
  </si>
  <si>
    <t>集成材</t>
  </si>
  <si>
    <t>印刷・同関連品</t>
  </si>
  <si>
    <t>伸鉄</t>
  </si>
  <si>
    <t>食品機械・同装置</t>
  </si>
  <si>
    <t>自転車・同部分品</t>
  </si>
  <si>
    <t xml:space="preserve">  </t>
  </si>
  <si>
    <t>芥見南</t>
  </si>
  <si>
    <t>印刷・同関連品</t>
  </si>
  <si>
    <t>規　　模　　別</t>
  </si>
  <si>
    <t>経　営　組　織　別</t>
  </si>
  <si>
    <t>原 材 料
使用額等</t>
  </si>
  <si>
    <t>現金給与
総　　額</t>
  </si>
  <si>
    <t>総　　　　数</t>
  </si>
  <si>
    <t>芥見南</t>
  </si>
  <si>
    <t>総　数</t>
  </si>
  <si>
    <t>　　　　　事　　　　　　　　　　業　　　　　　　　</t>
  </si>
  <si>
    <t>-</t>
  </si>
  <si>
    <t>※ 製造品出荷額等総額には、製造工程からでた屑・廃物・その他の収入が含まれている。</t>
  </si>
  <si>
    <t>09</t>
  </si>
  <si>
    <t>所　　　　　　　　　　数　　　　　　　　　　　　　　</t>
  </si>
  <si>
    <t>総 数</t>
  </si>
  <si>
    <t>食料品</t>
  </si>
  <si>
    <t>飲料
たばこ・飼料</t>
  </si>
  <si>
    <t>繊維工業品</t>
  </si>
  <si>
    <t>木材・木製品</t>
  </si>
  <si>
    <t>家具・装備品</t>
  </si>
  <si>
    <t>パルプ・紙・
紙加工品</t>
  </si>
  <si>
    <t>化学工業製品</t>
  </si>
  <si>
    <t>石油製品・
石炭製品</t>
  </si>
  <si>
    <t>プラスチック製品</t>
  </si>
  <si>
    <t>ゴム製品</t>
  </si>
  <si>
    <t>なめし革・
同製品・毛皮</t>
  </si>
  <si>
    <t>窯業・土石製品</t>
  </si>
  <si>
    <t>鉄鋼</t>
  </si>
  <si>
    <t>非鉄金属</t>
  </si>
  <si>
    <t>金属製品</t>
  </si>
  <si>
    <t>(単位：人・万円）</t>
  </si>
  <si>
    <t>区　　　　　分</t>
  </si>
  <si>
    <t>従 業 者 数</t>
  </si>
  <si>
    <t>区　　　分</t>
  </si>
  <si>
    <t>　-</t>
  </si>
  <si>
    <t>区　分</t>
  </si>
  <si>
    <t>09</t>
  </si>
  <si>
    <t>食　　料　　品</t>
  </si>
  <si>
    <t>0929</t>
  </si>
  <si>
    <t>0931</t>
  </si>
  <si>
    <t>0932</t>
  </si>
  <si>
    <t>0942</t>
  </si>
  <si>
    <t>0996</t>
  </si>
  <si>
    <t>0999</t>
  </si>
  <si>
    <t>柳津</t>
  </si>
  <si>
    <t>組合その他の法人</t>
  </si>
  <si>
    <t>09</t>
  </si>
  <si>
    <t xml:space="preserve"> </t>
  </si>
  <si>
    <t>有機質肥料</t>
  </si>
  <si>
    <t>製造品出荷額等</t>
  </si>
  <si>
    <t>はん用機械器具</t>
  </si>
  <si>
    <t>生産用機械器具</t>
  </si>
  <si>
    <t>業務用機械器具</t>
  </si>
  <si>
    <t>電気機械器具</t>
  </si>
  <si>
    <t>情報通信機械器具</t>
  </si>
  <si>
    <t>輸送用機械器具</t>
  </si>
  <si>
    <t>09</t>
  </si>
  <si>
    <t>繊維工業品</t>
  </si>
  <si>
    <t>部分肉・冷凍肉</t>
  </si>
  <si>
    <t>野菜漬物（缶詰，瓶詰，つぼ詰を除く）</t>
  </si>
  <si>
    <t>0997</t>
  </si>
  <si>
    <t>すし・弁当・調理パン</t>
  </si>
  <si>
    <t>0998</t>
  </si>
  <si>
    <t>レトルト食品</t>
  </si>
  <si>
    <t>化学繊維</t>
  </si>
  <si>
    <t>その他の繊維粗製品</t>
  </si>
  <si>
    <t>織物製成人男子・少年服（不織布製及びレース製を含む）</t>
  </si>
  <si>
    <t>織物製成人女子・少女服（不織布製及びレース製を含む）</t>
  </si>
  <si>
    <t>織物製シャツ（不織布製及びレース製を含み，下着を除く）</t>
  </si>
  <si>
    <t>その他の外衣・シャツ</t>
  </si>
  <si>
    <t>木箱</t>
  </si>
  <si>
    <t>他に分類されない木製品（竹，とうを含む）</t>
  </si>
  <si>
    <t>窓用・扉用日よけ，日本びょうぶ等</t>
  </si>
  <si>
    <t>洋紙</t>
  </si>
  <si>
    <t>塗工紙（印刷用紙を除く）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</si>
  <si>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</si>
  <si>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</si>
  <si>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</si>
  <si>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</si>
  <si>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ゼラチン・接着剤</t>
  </si>
  <si>
    <t>試薬</t>
  </si>
  <si>
    <t>プラスチックフィルム・シート・床材・合成皮革加工</t>
  </si>
  <si>
    <t>電気機械器具用プラスチック製品（加工を除く）</t>
  </si>
  <si>
    <t>輸送機械器具用プラスチック製品（加工を除く）</t>
  </si>
  <si>
    <t>その他の工業用プラスチック製品（加工を除く）</t>
  </si>
  <si>
    <t>窯業・土石製品</t>
  </si>
  <si>
    <t>銑鉄鋳物（鋳鉄管，可鍛鋳鉄を除く）</t>
  </si>
  <si>
    <t>鋳鋼</t>
  </si>
  <si>
    <t>鉄スクラップ加工処理</t>
  </si>
  <si>
    <t>非鉄金属鋳物（銅・同合金鋳物及びダイカストを除く）</t>
  </si>
  <si>
    <t>機械刃物</t>
  </si>
  <si>
    <t>建設用金属製品（鉄骨を除く）</t>
  </si>
  <si>
    <t>金属製サッシ・ドア</t>
  </si>
  <si>
    <t>建築用金属製品（サッシ，ドア，建築用金物を除く）</t>
  </si>
  <si>
    <t>油圧･空圧機器</t>
  </si>
  <si>
    <t>各種機械・同部分品製造修理（注文製造・修理）</t>
  </si>
  <si>
    <t>金属工作機械用・金属加工機械用部分品・附属品
（機械工具，金型を除く）</t>
  </si>
  <si>
    <t>機械工具（粉末や金業を除く）</t>
  </si>
  <si>
    <t>金属用金型・同部分品・附属品</t>
  </si>
  <si>
    <t>非金属用金型・同部分品・附属品用</t>
  </si>
  <si>
    <t>他に分類されない生産用機械・同部分品</t>
  </si>
  <si>
    <t>業務用機械器具</t>
  </si>
  <si>
    <t>サービス用機械器具</t>
  </si>
  <si>
    <t>娯楽用機械</t>
  </si>
  <si>
    <t>電子部品・デバイス・電子回路</t>
  </si>
  <si>
    <t>電子回路実装基板</t>
  </si>
  <si>
    <t>2911</t>
  </si>
  <si>
    <t>2914</t>
  </si>
  <si>
    <t>配電盤・電力制御装置</t>
  </si>
  <si>
    <t>2929</t>
  </si>
  <si>
    <t>その他の産業用電気機械器具（車両用，船舶用を含む）</t>
  </si>
  <si>
    <t>2942</t>
  </si>
  <si>
    <t>その他の電気機械器具</t>
  </si>
  <si>
    <t>3113</t>
  </si>
  <si>
    <t>3149</t>
  </si>
  <si>
    <t>3191</t>
  </si>
  <si>
    <t>3199</t>
  </si>
  <si>
    <t>その他の製品</t>
  </si>
  <si>
    <t>3222</t>
  </si>
  <si>
    <t>運動用具</t>
  </si>
  <si>
    <t>その他の事務用品</t>
  </si>
  <si>
    <t>3283</t>
  </si>
  <si>
    <t>その他の生活雑貨製品</t>
  </si>
  <si>
    <t>3293</t>
  </si>
  <si>
    <t>繊維工業品</t>
  </si>
  <si>
    <t>織物製事務用・作業用・衛生用・スポーツ用衣服・
学校服（不織布製及びレース製を含む）</t>
  </si>
  <si>
    <t>3253</t>
  </si>
  <si>
    <t>3269</t>
  </si>
  <si>
    <t>3282</t>
  </si>
  <si>
    <t>3289</t>
  </si>
  <si>
    <t>3292</t>
  </si>
  <si>
    <t>3295</t>
  </si>
  <si>
    <t>3299</t>
  </si>
  <si>
    <t>はん用機械器具</t>
  </si>
  <si>
    <t>電気機械器具</t>
  </si>
  <si>
    <t>平 成 21 年</t>
  </si>
  <si>
    <t>電子部品・デバイス・電子回路</t>
  </si>
  <si>
    <t>他に分類されないその他の製品</t>
  </si>
  <si>
    <t>組　　合
その他の
法　　人</t>
  </si>
  <si>
    <t>事 業 所 数</t>
  </si>
  <si>
    <t>個人事業主
・
家族従業者</t>
  </si>
  <si>
    <t>個　　人</t>
  </si>
  <si>
    <t>製 造 品 出 荷 額 等</t>
  </si>
  <si>
    <t>総　額</t>
  </si>
  <si>
    <t>粗 付 加
価 値 額</t>
  </si>
  <si>
    <t>製 造 品
出 荷 額</t>
  </si>
  <si>
    <t>加 工 賃
収 入 額</t>
  </si>
  <si>
    <t>そ の 他
収 入 額</t>
  </si>
  <si>
    <t>原　材　料　使　用　額　等</t>
  </si>
  <si>
    <t>製　造　品　出　荷　額　等</t>
  </si>
  <si>
    <t>生 産 額</t>
  </si>
  <si>
    <t>在　　　　庫　　　　額</t>
  </si>
  <si>
    <t>敷地面積</t>
  </si>
  <si>
    <t>建物面積</t>
  </si>
  <si>
    <t>１　日　当　た　り　の　用　途　別　水　量</t>
  </si>
  <si>
    <t>製造等に
関連する
外 注 費</t>
  </si>
  <si>
    <t>転売した
商 品 の
仕 入 額</t>
  </si>
  <si>
    <t>半製品及び仕掛品</t>
  </si>
  <si>
    <t>建設仮勘定</t>
  </si>
  <si>
    <t>投資総額</t>
  </si>
  <si>
    <t>工業用
水　道</t>
  </si>
  <si>
    <t>上水道</t>
  </si>
  <si>
    <t>井戸水</t>
  </si>
  <si>
    <t>その他</t>
  </si>
  <si>
    <t>回収水</t>
  </si>
  <si>
    <t>原料用水</t>
  </si>
  <si>
    <t>その他</t>
  </si>
  <si>
    <t>年初額</t>
  </si>
  <si>
    <t>年末額</t>
  </si>
  <si>
    <t>土　地</t>
  </si>
  <si>
    <t>土地以外
の も の</t>
  </si>
  <si>
    <t>増</t>
  </si>
  <si>
    <t>減</t>
  </si>
  <si>
    <t>区　　　　　分</t>
  </si>
  <si>
    <t>区　　　　　分</t>
  </si>
  <si>
    <t>総　額</t>
  </si>
  <si>
    <t>総　額</t>
  </si>
  <si>
    <t>総　額</t>
  </si>
  <si>
    <t>製 造 品</t>
  </si>
  <si>
    <t>原材料及び燃料</t>
  </si>
  <si>
    <t>年 初 現 在 高</t>
  </si>
  <si>
    <t>取 得 額</t>
  </si>
  <si>
    <t>除 却 額</t>
  </si>
  <si>
    <t>原材料
使用額</t>
  </si>
  <si>
    <t>燃　料
使用額</t>
  </si>
  <si>
    <t>電　力
使用額</t>
  </si>
  <si>
    <t>委　託
生産額</t>
  </si>
  <si>
    <t>製造品
出荷額</t>
  </si>
  <si>
    <t>加工賃
収入額</t>
  </si>
  <si>
    <t>その他
収入額</t>
  </si>
  <si>
    <t>付　加
価値額</t>
  </si>
  <si>
    <t>減　価
償却額</t>
  </si>
  <si>
    <t>延　　べ
建築面積</t>
  </si>
  <si>
    <t>土地以外のもの</t>
  </si>
  <si>
    <t>有　形　固　定　資　産</t>
  </si>
  <si>
    <t>区　　　　　分</t>
  </si>
  <si>
    <t>１　日　当　た　り　の　水　源　別　用　水　</t>
  </si>
  <si>
    <t>総　量</t>
  </si>
  <si>
    <t>総　量</t>
  </si>
  <si>
    <t>ボイラー
用　　水</t>
  </si>
  <si>
    <t>製品処理
洗浄用水</t>
  </si>
  <si>
    <t>冷却用水
温調用水</t>
  </si>
  <si>
    <t>0926</t>
  </si>
  <si>
    <t>冷凍水産食品</t>
  </si>
  <si>
    <t>毛織物機械染色整理</t>
  </si>
  <si>
    <t>人</t>
  </si>
  <si>
    <t>万円</t>
  </si>
  <si>
    <t>㎡</t>
  </si>
  <si>
    <t>事業所数</t>
  </si>
  <si>
    <t>事業所数</t>
  </si>
  <si>
    <t>女</t>
  </si>
  <si>
    <t>男</t>
  </si>
  <si>
    <t>個人事業主家族従業者</t>
  </si>
  <si>
    <t>(2) 従 業 者 ４ ～ ９ 人 の 事 業 所</t>
  </si>
  <si>
    <t>(3) 従 業 者 １ ０ ～ ２ ９ 人 の 事 業 所</t>
  </si>
  <si>
    <t>(4) 従 業 者 ３ ０ 人 以 上 の 事 業 所</t>
  </si>
  <si>
    <t>建物及び構築物</t>
  </si>
  <si>
    <t>機械及び装置</t>
  </si>
  <si>
    <t>３．産業中分類別事業所数、従業者数、現金給与総額、原材料使用額等、製造品出荷額等、付加価値額</t>
  </si>
  <si>
    <t>１．産業中分類別事業所数、従業者数、製造品出荷額等（従業者４人以上の事業所）</t>
  </si>
  <si>
    <t>２．産業中分類別、経営組織別、従業者規模別事業所数（従業者４人以上の事業所）</t>
  </si>
  <si>
    <t>(1) 従 業 者 ４ 人 以 上 の 事 業 所</t>
  </si>
  <si>
    <t>４．産業中分類別、１日あたり水源別、用途別工業用水の用水量（従業者30人以上の事業所）</t>
  </si>
  <si>
    <t>５．産業細分類別事業所数、従業者数、製造品出荷額等（従業者４人以上の事業所）</t>
  </si>
  <si>
    <t>６．地 区 別 、 産 業 中 分 類 別 事 業 所 数 （ 従 業 者 ４ 人 以 上 の 事 業 所 ）</t>
  </si>
  <si>
    <t>７．地区別事業所数、従業者数、製造品出荷額等（従業者４人以上の事業所）</t>
  </si>
  <si>
    <t>付 　 加
価 値 額</t>
  </si>
  <si>
    <t>平 成 22 年</t>
  </si>
  <si>
    <t>ニット製外衣（アウターシャツ類，セーター類などを除く）</t>
  </si>
  <si>
    <t>プラスチック製容器</t>
  </si>
  <si>
    <t>平 成 23 年</t>
  </si>
  <si>
    <t>平 成 24 年</t>
  </si>
  <si>
    <t xml:space="preserve"> </t>
  </si>
  <si>
    <t>09</t>
  </si>
  <si>
    <t>繊維工業品</t>
  </si>
  <si>
    <t>印刷・同関連品</t>
  </si>
  <si>
    <t>x</t>
  </si>
  <si>
    <t>なめし革・同製品・毛皮</t>
  </si>
  <si>
    <t xml:space="preserve">※ 平成23年調査結果は、「平成24年経済センサス-活動調査」の調査結果のうち、製造事業所について集計した結果である。
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</si>
  <si>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</si>
  <si>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</si>
  <si>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</si>
  <si>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</si>
  <si>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</si>
  <si>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</si>
  <si>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</si>
  <si>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</si>
  <si>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</si>
  <si>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</si>
  <si>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</si>
  <si>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</si>
  <si>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</si>
  <si>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</si>
  <si>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</si>
  <si>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</si>
  <si>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横編ニット生地</t>
  </si>
  <si>
    <t>建築用木製組立材料</t>
  </si>
  <si>
    <t>その他の紙製品</t>
  </si>
  <si>
    <t>印刷物加工</t>
  </si>
  <si>
    <t>複合肥料</t>
  </si>
  <si>
    <t>x</t>
  </si>
  <si>
    <t>プラスチック板・棒</t>
  </si>
  <si>
    <t>プラスチック板・棒・管・継手・異形押出製品加工</t>
  </si>
  <si>
    <t>工業用プラスチック製品加工</t>
  </si>
  <si>
    <t>ガラス繊維・同製品</t>
  </si>
  <si>
    <t>アルミニウム・同合金ダイカスト</t>
  </si>
  <si>
    <t>利器工匠具・手道具（やすり，のこぎり，食卓用刃物を除く）</t>
  </si>
  <si>
    <t>作業工具</t>
  </si>
  <si>
    <t>鉄骨</t>
  </si>
  <si>
    <t>消火器具・消火装置</t>
  </si>
  <si>
    <t>染色整理仕上機械</t>
  </si>
  <si>
    <t>縫製機械</t>
  </si>
  <si>
    <t>包装・荷造機械</t>
  </si>
  <si>
    <t>半導体製造装置</t>
  </si>
  <si>
    <t>真空装置・真空機器</t>
  </si>
  <si>
    <t>配線器具・配線附属品</t>
  </si>
  <si>
    <t>x</t>
  </si>
  <si>
    <t>x</t>
  </si>
  <si>
    <t>x</t>
  </si>
  <si>
    <t>x</t>
  </si>
  <si>
    <t>x</t>
  </si>
  <si>
    <t>x</t>
  </si>
  <si>
    <t>x</t>
  </si>
  <si>
    <t>平　成　９　年</t>
  </si>
  <si>
    <t>平　成　1２　年</t>
  </si>
  <si>
    <t>平　成　1３　年</t>
  </si>
  <si>
    <t>製造品出荷額等</t>
  </si>
  <si>
    <t>長森北</t>
  </si>
  <si>
    <t>x</t>
  </si>
  <si>
    <t>岩野田</t>
  </si>
  <si>
    <t>芥見</t>
  </si>
  <si>
    <t>（単位：人・万円）</t>
  </si>
  <si>
    <t>※ 平成23年調査結果は、「平成24年経済センサス-活動調査」の調査結果のうち、</t>
  </si>
  <si>
    <t>　製造事業所について集計した結果である。</t>
  </si>
  <si>
    <t>x</t>
  </si>
  <si>
    <t>x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</si>
</sst>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_(* #,##0_);_(* \(#,##0\);_(* &quot;-&quot;_);_(@_)"/>
    <numFmt numFmtId="179" formatCode="#,##0_);\(#,##0\)"/>
    <numFmt numFmtId="180" formatCode="###\ ###\ ###;&quot;△&quot;###\ ###\ ###"/>
    <numFmt numFmtId="181" formatCode="_-* #,##0_-;\-* #,##0_-;_-* &quot;-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16"/>
      <name val="ＭＳ 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3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.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62" fillId="31" borderId="0" applyNumberFormat="0" applyBorder="0" applyAlignment="0" applyProtection="0"/>
  </cellStyleXfs>
  <cellXfs count="4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3" fillId="0" borderId="0" xfId="48" applyFont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38" fontId="8" fillId="0" borderId="10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38" fontId="3" fillId="0" borderId="17" xfId="48" applyFont="1" applyFill="1" applyBorder="1" applyAlignment="1">
      <alignment horizontal="right" vertical="center"/>
    </xf>
    <xf numFmtId="38" fontId="9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8" fontId="5" fillId="0" borderId="15" xfId="48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9" fillId="0" borderId="11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38" fontId="5" fillId="0" borderId="0" xfId="48" applyFont="1" applyFill="1" applyAlignment="1">
      <alignment horizontal="right"/>
    </xf>
    <xf numFmtId="0" fontId="5" fillId="0" borderId="22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38" fontId="5" fillId="0" borderId="0" xfId="48" applyFont="1" applyFill="1" applyBorder="1" applyAlignment="1">
      <alignment horizontal="right"/>
    </xf>
    <xf numFmtId="176" fontId="3" fillId="0" borderId="0" xfId="0" applyNumberFormat="1" applyFont="1" applyFill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10" xfId="48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38" fontId="11" fillId="0" borderId="10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18" fillId="0" borderId="11" xfId="48" applyFont="1" applyFill="1" applyBorder="1" applyAlignment="1">
      <alignment vertical="center"/>
    </xf>
    <xf numFmtId="0" fontId="18" fillId="0" borderId="0" xfId="0" applyFont="1" applyAlignment="1">
      <alignment/>
    </xf>
    <xf numFmtId="0" fontId="5" fillId="0" borderId="11" xfId="0" applyFont="1" applyFill="1" applyBorder="1" applyAlignment="1">
      <alignment/>
    </xf>
    <xf numFmtId="38" fontId="5" fillId="0" borderId="11" xfId="48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5" fillId="0" borderId="25" xfId="48" applyFont="1" applyFill="1" applyBorder="1" applyAlignment="1">
      <alignment horizontal="center" vertical="distributed" textRotation="255"/>
    </xf>
    <xf numFmtId="38" fontId="5" fillId="0" borderId="22" xfId="48" applyFont="1" applyFill="1" applyBorder="1" applyAlignment="1">
      <alignment horizontal="center" vertical="distributed" textRotation="255" wrapText="1"/>
    </xf>
    <xf numFmtId="38" fontId="5" fillId="0" borderId="0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distributed" textRotation="255" wrapText="1"/>
    </xf>
    <xf numFmtId="38" fontId="5" fillId="0" borderId="22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center" textRotation="255" shrinkToFit="1"/>
    </xf>
    <xf numFmtId="38" fontId="5" fillId="0" borderId="10" xfId="48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wrapText="1"/>
    </xf>
    <xf numFmtId="38" fontId="5" fillId="0" borderId="16" xfId="48" applyFont="1" applyFill="1" applyBorder="1" applyAlignment="1">
      <alignment horizontal="center" vertical="distributed" textRotation="255"/>
    </xf>
    <xf numFmtId="38" fontId="5" fillId="0" borderId="16" xfId="48" applyFont="1" applyFill="1" applyBorder="1" applyAlignment="1">
      <alignment horizontal="center" vertical="distributed" textRotation="255" wrapText="1"/>
    </xf>
    <xf numFmtId="38" fontId="5" fillId="0" borderId="19" xfId="48" applyFont="1" applyFill="1" applyBorder="1" applyAlignment="1">
      <alignment horizontal="center" vertical="distributed" textRotation="255" wrapText="1"/>
    </xf>
    <xf numFmtId="38" fontId="5" fillId="0" borderId="24" xfId="48" applyFont="1" applyFill="1" applyBorder="1" applyAlignment="1">
      <alignment horizontal="center" vertical="distributed" textRotation="255"/>
    </xf>
    <xf numFmtId="38" fontId="5" fillId="0" borderId="15" xfId="48" applyFont="1" applyFill="1" applyBorder="1" applyAlignment="1">
      <alignment horizontal="center" vertical="distributed" textRotation="255"/>
    </xf>
    <xf numFmtId="38" fontId="5" fillId="0" borderId="19" xfId="48" applyFont="1" applyFill="1" applyBorder="1" applyAlignment="1">
      <alignment horizontal="center" vertical="distributed" textRotation="255"/>
    </xf>
    <xf numFmtId="38" fontId="5" fillId="0" borderId="16" xfId="48" applyFont="1" applyFill="1" applyBorder="1" applyAlignment="1">
      <alignment vertical="center" textRotation="255" shrinkToFit="1"/>
    </xf>
    <xf numFmtId="38" fontId="5" fillId="0" borderId="12" xfId="48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38" fontId="5" fillId="0" borderId="0" xfId="48" applyFont="1" applyFill="1" applyAlignment="1">
      <alignment/>
    </xf>
    <xf numFmtId="38" fontId="5" fillId="0" borderId="22" xfId="48" applyFont="1" applyFill="1" applyBorder="1" applyAlignment="1">
      <alignment vertical="center" textRotation="255" shrinkToFit="1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horizontal="center" vertical="center" shrinkToFit="1"/>
    </xf>
    <xf numFmtId="176" fontId="20" fillId="0" borderId="21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78" fontId="23" fillId="0" borderId="0" xfId="51" applyFont="1" applyFill="1" applyAlignment="1">
      <alignment horizontal="right" vertical="center"/>
    </xf>
    <xf numFmtId="178" fontId="6" fillId="0" borderId="0" xfId="51" applyFont="1" applyFill="1" applyAlignment="1">
      <alignment horizontal="right" vertical="center"/>
    </xf>
    <xf numFmtId="178" fontId="6" fillId="0" borderId="0" xfId="51" applyFont="1" applyFill="1" applyAlignment="1">
      <alignment vertical="center"/>
    </xf>
    <xf numFmtId="38" fontId="3" fillId="0" borderId="0" xfId="48" applyFont="1" applyFill="1" applyAlignment="1">
      <alignment horizontal="centerContinuous"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78" fontId="23" fillId="0" borderId="0" xfId="51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6" fontId="3" fillId="0" borderId="22" xfId="59" applyFont="1" applyFill="1" applyBorder="1" applyAlignment="1">
      <alignment vertical="center"/>
    </xf>
    <xf numFmtId="6" fontId="8" fillId="0" borderId="22" xfId="59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5" fillId="0" borderId="22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38" fontId="5" fillId="0" borderId="24" xfId="48" applyFont="1" applyFill="1" applyBorder="1" applyAlignment="1">
      <alignment horizontal="center" vertical="distributed" textRotation="255" wrapText="1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5" fillId="0" borderId="11" xfId="64" applyFont="1" applyFill="1" applyBorder="1" applyAlignment="1">
      <alignment vertical="center"/>
      <protection/>
    </xf>
    <xf numFmtId="0" fontId="19" fillId="0" borderId="0" xfId="0" applyFont="1" applyFill="1" applyBorder="1" applyAlignment="1">
      <alignment/>
    </xf>
    <xf numFmtId="0" fontId="18" fillId="0" borderId="11" xfId="64" applyFont="1" applyFill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Continuous" vertical="center"/>
      <protection/>
    </xf>
    <xf numFmtId="0" fontId="5" fillId="0" borderId="19" xfId="65" applyFont="1" applyBorder="1" applyAlignment="1">
      <alignment horizontal="centerContinuous" vertical="center"/>
      <protection/>
    </xf>
    <xf numFmtId="41" fontId="23" fillId="0" borderId="0" xfId="51" applyNumberFormat="1" applyFont="1" applyFill="1" applyAlignment="1">
      <alignment horizontal="right" vertical="center"/>
    </xf>
    <xf numFmtId="41" fontId="6" fillId="0" borderId="0" xfId="51" applyNumberFormat="1" applyFont="1" applyFill="1" applyAlignment="1">
      <alignment horizontal="right" vertical="center"/>
    </xf>
    <xf numFmtId="41" fontId="5" fillId="0" borderId="11" xfId="48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0" fontId="7" fillId="0" borderId="22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41" fontId="28" fillId="0" borderId="0" xfId="51" applyNumberFormat="1" applyFont="1" applyFill="1" applyAlignment="1">
      <alignment horizontal="right" vertical="center"/>
    </xf>
    <xf numFmtId="41" fontId="27" fillId="0" borderId="0" xfId="51" applyNumberFormat="1" applyFont="1" applyFill="1" applyAlignment="1">
      <alignment horizontal="right" vertical="center"/>
    </xf>
    <xf numFmtId="41" fontId="5" fillId="0" borderId="11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3" fillId="0" borderId="0" xfId="48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1" fontId="5" fillId="0" borderId="0" xfId="48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181" fontId="5" fillId="0" borderId="0" xfId="48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27" fillId="0" borderId="0" xfId="51" applyFont="1" applyFill="1" applyAlignment="1">
      <alignment horizontal="right" vertical="center"/>
    </xf>
    <xf numFmtId="41" fontId="5" fillId="0" borderId="0" xfId="48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18" fillId="0" borderId="0" xfId="64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" fillId="0" borderId="0" xfId="0" applyNumberFormat="1" applyFont="1" applyAlignment="1" quotePrefix="1">
      <alignment horizontal="center" vertical="center"/>
    </xf>
    <xf numFmtId="178" fontId="3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181" fontId="5" fillId="0" borderId="10" xfId="48" applyNumberFormat="1" applyFont="1" applyBorder="1" applyAlignment="1">
      <alignment vertical="center"/>
    </xf>
    <xf numFmtId="181" fontId="5" fillId="0" borderId="0" xfId="48" applyNumberFormat="1" applyFont="1" applyBorder="1" applyAlignment="1">
      <alignment vertical="center"/>
    </xf>
    <xf numFmtId="178" fontId="6" fillId="0" borderId="0" xfId="51" applyFont="1" applyFill="1" applyBorder="1" applyAlignment="1">
      <alignment horizontal="right" vertical="center"/>
    </xf>
    <xf numFmtId="0" fontId="5" fillId="0" borderId="24" xfId="65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/>
    </xf>
    <xf numFmtId="0" fontId="5" fillId="0" borderId="15" xfId="65" applyFont="1" applyFill="1" applyBorder="1" applyAlignment="1">
      <alignment horizontal="centerContinuous" vertical="center"/>
      <protection/>
    </xf>
    <xf numFmtId="0" fontId="5" fillId="0" borderId="19" xfId="65" applyFont="1" applyFill="1" applyBorder="1" applyAlignment="1">
      <alignment horizontal="centerContinuous" vertical="center"/>
      <protection/>
    </xf>
    <xf numFmtId="0" fontId="5" fillId="0" borderId="20" xfId="65" applyFont="1" applyFill="1" applyBorder="1" applyAlignment="1">
      <alignment horizontal="center" vertical="center" shrinkToFit="1"/>
      <protection/>
    </xf>
    <xf numFmtId="0" fontId="5" fillId="0" borderId="19" xfId="65" applyFont="1" applyFill="1" applyBorder="1" applyAlignment="1">
      <alignment horizontal="center" vertical="center" shrinkToFit="1"/>
      <protection/>
    </xf>
    <xf numFmtId="41" fontId="7" fillId="0" borderId="0" xfId="48" applyNumberFormat="1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38" fontId="3" fillId="0" borderId="0" xfId="48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177" fontId="5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38" fontId="5" fillId="0" borderId="0" xfId="50" applyFont="1" applyFill="1" applyAlignment="1">
      <alignment vertical="center"/>
    </xf>
    <xf numFmtId="38" fontId="5" fillId="0" borderId="20" xfId="50" applyFont="1" applyFill="1" applyBorder="1" applyAlignment="1">
      <alignment horizontal="center" vertical="center" wrapText="1"/>
    </xf>
    <xf numFmtId="38" fontId="5" fillId="0" borderId="21" xfId="50" applyFont="1" applyFill="1" applyBorder="1" applyAlignment="1">
      <alignment horizontal="center" vertical="center" wrapText="1"/>
    </xf>
    <xf numFmtId="38" fontId="5" fillId="0" borderId="12" xfId="50" applyFont="1" applyFill="1" applyBorder="1" applyAlignment="1">
      <alignment vertical="center"/>
    </xf>
    <xf numFmtId="38" fontId="5" fillId="0" borderId="14" xfId="50" applyFont="1" applyFill="1" applyBorder="1" applyAlignment="1">
      <alignment vertical="center"/>
    </xf>
    <xf numFmtId="38" fontId="7" fillId="0" borderId="0" xfId="50" applyFont="1" applyFill="1" applyBorder="1" applyAlignment="1">
      <alignment horizontal="right" vertical="top"/>
    </xf>
    <xf numFmtId="38" fontId="3" fillId="0" borderId="0" xfId="50" applyFont="1" applyFill="1" applyAlignment="1">
      <alignment horizontal="centerContinuous" vertical="center"/>
    </xf>
    <xf numFmtId="38" fontId="23" fillId="0" borderId="0" xfId="50" applyFont="1" applyFill="1" applyBorder="1" applyAlignment="1">
      <alignment horizontal="centerContinuous" vertical="center"/>
    </xf>
    <xf numFmtId="38" fontId="23" fillId="0" borderId="22" xfId="50" applyFont="1" applyFill="1" applyBorder="1" applyAlignment="1">
      <alignment horizontal="centerContinuous" vertical="center"/>
    </xf>
    <xf numFmtId="38" fontId="3" fillId="0" borderId="0" xfId="50" applyFont="1" applyFill="1" applyAlignment="1">
      <alignment vertical="center"/>
    </xf>
    <xf numFmtId="38" fontId="6" fillId="0" borderId="0" xfId="50" applyFont="1" applyFill="1" applyBorder="1" applyAlignment="1" quotePrefix="1">
      <alignment horizontal="center" vertical="center"/>
    </xf>
    <xf numFmtId="38" fontId="6" fillId="0" borderId="0" xfId="50" applyFont="1" applyFill="1" applyBorder="1" applyAlignment="1">
      <alignment horizontal="distributed" vertical="center"/>
    </xf>
    <xf numFmtId="38" fontId="6" fillId="0" borderId="22" xfId="50" applyFont="1" applyFill="1" applyBorder="1" applyAlignment="1">
      <alignment horizontal="distributed" vertical="center"/>
    </xf>
    <xf numFmtId="38" fontId="6" fillId="0" borderId="0" xfId="50" applyFont="1" applyFill="1" applyBorder="1" applyAlignment="1">
      <alignment horizontal="center" vertical="center"/>
    </xf>
    <xf numFmtId="38" fontId="6" fillId="0" borderId="0" xfId="50" applyFont="1" applyFill="1" applyBorder="1" applyAlignment="1">
      <alignment horizontal="distributed" vertical="center" wrapText="1"/>
    </xf>
    <xf numFmtId="38" fontId="6" fillId="0" borderId="0" xfId="50" applyFont="1" applyFill="1" applyBorder="1" applyAlignment="1">
      <alignment vertical="center" shrinkToFit="1"/>
    </xf>
    <xf numFmtId="38" fontId="5" fillId="0" borderId="11" xfId="50" applyFont="1" applyFill="1" applyBorder="1" applyAlignment="1">
      <alignment vertical="center"/>
    </xf>
    <xf numFmtId="38" fontId="5" fillId="0" borderId="23" xfId="50" applyFont="1" applyFill="1" applyBorder="1" applyAlignment="1">
      <alignment vertical="center"/>
    </xf>
    <xf numFmtId="38" fontId="13" fillId="0" borderId="13" xfId="50" applyFont="1" applyFill="1" applyBorder="1" applyAlignment="1">
      <alignment vertical="center"/>
    </xf>
    <xf numFmtId="38" fontId="13" fillId="0" borderId="0" xfId="50" applyFont="1" applyFill="1" applyAlignment="1">
      <alignment vertical="center"/>
    </xf>
    <xf numFmtId="38" fontId="13" fillId="0" borderId="0" xfId="50" applyFont="1" applyFill="1" applyBorder="1" applyAlignment="1">
      <alignment vertical="center"/>
    </xf>
    <xf numFmtId="38" fontId="13" fillId="0" borderId="12" xfId="50" applyFont="1" applyFill="1" applyBorder="1" applyAlignment="1">
      <alignment vertical="center"/>
    </xf>
    <xf numFmtId="38" fontId="14" fillId="0" borderId="10" xfId="50" applyFont="1" applyFill="1" applyBorder="1" applyAlignment="1">
      <alignment horizontal="right" vertical="center"/>
    </xf>
    <xf numFmtId="38" fontId="14" fillId="0" borderId="0" xfId="50" applyFont="1" applyFill="1" applyBorder="1" applyAlignment="1">
      <alignment horizontal="right" vertical="center"/>
    </xf>
    <xf numFmtId="38" fontId="14" fillId="0" borderId="0" xfId="50" applyFont="1" applyFill="1" applyAlignment="1">
      <alignment horizontal="right" vertical="center"/>
    </xf>
    <xf numFmtId="38" fontId="13" fillId="0" borderId="10" xfId="50" applyFont="1" applyFill="1" applyBorder="1" applyAlignment="1">
      <alignment horizontal="right" vertical="center"/>
    </xf>
    <xf numFmtId="38" fontId="13" fillId="0" borderId="0" xfId="50" applyFont="1" applyFill="1" applyAlignment="1">
      <alignment horizontal="right" vertical="center"/>
    </xf>
    <xf numFmtId="38" fontId="13" fillId="0" borderId="0" xfId="50" applyFont="1" applyFill="1" applyBorder="1" applyAlignment="1">
      <alignment horizontal="right" vertical="center"/>
    </xf>
    <xf numFmtId="38" fontId="15" fillId="0" borderId="10" xfId="50" applyFont="1" applyFill="1" applyBorder="1" applyAlignment="1">
      <alignment horizontal="right" vertical="center"/>
    </xf>
    <xf numFmtId="38" fontId="13" fillId="0" borderId="0" xfId="50" applyFont="1" applyAlignment="1">
      <alignment vertical="center"/>
    </xf>
    <xf numFmtId="38" fontId="13" fillId="0" borderId="0" xfId="50" applyFont="1" applyBorder="1" applyAlignment="1">
      <alignment vertical="center"/>
    </xf>
    <xf numFmtId="38" fontId="15" fillId="0" borderId="0" xfId="50" applyFont="1" applyFill="1" applyBorder="1" applyAlignment="1">
      <alignment vertical="center"/>
    </xf>
    <xf numFmtId="38" fontId="15" fillId="0" borderId="0" xfId="50" applyFont="1" applyFill="1" applyAlignment="1">
      <alignment vertical="center"/>
    </xf>
    <xf numFmtId="178" fontId="15" fillId="0" borderId="0" xfId="5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8" fontId="15" fillId="0" borderId="0" xfId="50" applyFont="1" applyFill="1" applyBorder="1" applyAlignment="1">
      <alignment horizontal="right" vertical="center"/>
    </xf>
    <xf numFmtId="38" fontId="15" fillId="0" borderId="0" xfId="50" applyFont="1" applyFill="1" applyAlignment="1">
      <alignment horizontal="right" vertical="center"/>
    </xf>
    <xf numFmtId="38" fontId="13" fillId="0" borderId="17" xfId="50" applyFont="1" applyFill="1" applyBorder="1" applyAlignment="1">
      <alignment vertical="center"/>
    </xf>
    <xf numFmtId="38" fontId="13" fillId="0" borderId="11" xfId="50" applyFont="1" applyFill="1" applyBorder="1" applyAlignment="1">
      <alignment vertical="center"/>
    </xf>
    <xf numFmtId="176" fontId="5" fillId="0" borderId="0" xfId="50" applyNumberFormat="1" applyFont="1" applyFill="1" applyAlignment="1">
      <alignment vertical="center"/>
    </xf>
    <xf numFmtId="176" fontId="3" fillId="0" borderId="0" xfId="50" applyNumberFormat="1" applyFont="1" applyAlignment="1">
      <alignment vertical="center"/>
    </xf>
    <xf numFmtId="0" fontId="4" fillId="0" borderId="0" xfId="0" applyFont="1" applyFill="1" applyAlignment="1">
      <alignment/>
    </xf>
    <xf numFmtId="38" fontId="5" fillId="0" borderId="26" xfId="50" applyFont="1" applyFill="1" applyBorder="1" applyAlignment="1">
      <alignment horizontal="center" vertical="center"/>
    </xf>
    <xf numFmtId="38" fontId="5" fillId="0" borderId="27" xfId="50" applyFont="1" applyFill="1" applyBorder="1" applyAlignment="1">
      <alignment horizontal="center" vertical="center"/>
    </xf>
    <xf numFmtId="38" fontId="5" fillId="0" borderId="19" xfId="50" applyFont="1" applyFill="1" applyBorder="1" applyAlignment="1">
      <alignment horizontal="center" vertical="center"/>
    </xf>
    <xf numFmtId="38" fontId="5" fillId="0" borderId="16" xfId="50" applyFont="1" applyFill="1" applyBorder="1" applyAlignment="1">
      <alignment horizontal="center" vertical="center"/>
    </xf>
    <xf numFmtId="38" fontId="5" fillId="0" borderId="28" xfId="50" applyFont="1" applyFill="1" applyBorder="1" applyAlignment="1">
      <alignment horizontal="center" vertical="center"/>
    </xf>
    <xf numFmtId="38" fontId="5" fillId="0" borderId="29" xfId="5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0" fontId="18" fillId="0" borderId="0" xfId="64" applyFont="1" applyFill="1" applyBorder="1" applyAlignment="1">
      <alignment horizontal="center" vertical="center"/>
      <protection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31" xfId="64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center" vertical="center"/>
      <protection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 wrapText="1"/>
    </xf>
    <xf numFmtId="0" fontId="5" fillId="0" borderId="28" xfId="64" applyFont="1" applyFill="1" applyBorder="1" applyAlignment="1">
      <alignment horizontal="center" vertical="center"/>
      <protection/>
    </xf>
    <xf numFmtId="0" fontId="5" fillId="0" borderId="29" xfId="64" applyFont="1" applyFill="1" applyBorder="1" applyAlignment="1">
      <alignment horizontal="center" vertical="center"/>
      <protection/>
    </xf>
    <xf numFmtId="0" fontId="5" fillId="0" borderId="32" xfId="64" applyFont="1" applyFill="1" applyBorder="1" applyAlignment="1">
      <alignment horizontal="center" vertical="center"/>
      <protection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5" fillId="0" borderId="28" xfId="65" applyFont="1" applyFill="1" applyBorder="1" applyAlignment="1">
      <alignment horizontal="center" vertical="center"/>
      <protection/>
    </xf>
    <xf numFmtId="0" fontId="5" fillId="0" borderId="29" xfId="65" applyFont="1" applyFill="1" applyBorder="1" applyAlignment="1">
      <alignment horizontal="center" vertical="center"/>
      <protection/>
    </xf>
    <xf numFmtId="0" fontId="5" fillId="0" borderId="30" xfId="65" applyFont="1" applyFill="1" applyBorder="1" applyAlignment="1">
      <alignment horizontal="center" vertical="center" wrapText="1"/>
      <protection/>
    </xf>
    <xf numFmtId="0" fontId="5" fillId="0" borderId="25" xfId="65" applyFont="1" applyFill="1" applyBorder="1" applyAlignment="1">
      <alignment horizontal="center" vertical="center" wrapText="1"/>
      <protection/>
    </xf>
    <xf numFmtId="0" fontId="5" fillId="0" borderId="24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 wrapText="1"/>
      <protection/>
    </xf>
    <xf numFmtId="0" fontId="5" fillId="0" borderId="30" xfId="65" applyFont="1" applyFill="1" applyBorder="1" applyAlignment="1">
      <alignment horizontal="center" vertical="center"/>
      <protection/>
    </xf>
    <xf numFmtId="0" fontId="5" fillId="0" borderId="25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21" xfId="65" applyFont="1" applyFill="1" applyBorder="1" applyAlignment="1">
      <alignment horizontal="center" vertical="center"/>
      <protection/>
    </xf>
    <xf numFmtId="0" fontId="5" fillId="0" borderId="33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 wrapText="1" shrinkToFit="1"/>
      <protection/>
    </xf>
    <xf numFmtId="0" fontId="5" fillId="0" borderId="10" xfId="65" applyFont="1" applyFill="1" applyBorder="1" applyAlignment="1">
      <alignment horizontal="center" vertical="center" shrinkToFit="1"/>
      <protection/>
    </xf>
    <xf numFmtId="0" fontId="5" fillId="0" borderId="15" xfId="65" applyFont="1" applyFill="1" applyBorder="1" applyAlignment="1">
      <alignment horizontal="center" vertical="center" shrinkToFit="1"/>
      <protection/>
    </xf>
    <xf numFmtId="0" fontId="5" fillId="0" borderId="32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22" xfId="65" applyFont="1" applyFill="1" applyBorder="1" applyAlignment="1">
      <alignment horizontal="center" vertical="center"/>
      <protection/>
    </xf>
    <xf numFmtId="0" fontId="5" fillId="0" borderId="31" xfId="65" applyFont="1" applyFill="1" applyBorder="1" applyAlignment="1">
      <alignment horizontal="center" vertical="center"/>
      <protection/>
    </xf>
    <xf numFmtId="176" fontId="5" fillId="0" borderId="31" xfId="0" applyNumberFormat="1" applyFont="1" applyFill="1" applyBorder="1" applyAlignment="1">
      <alignment horizontal="center" vertical="center" wrapText="1"/>
    </xf>
    <xf numFmtId="0" fontId="5" fillId="0" borderId="27" xfId="65" applyFont="1" applyFill="1" applyBorder="1" applyAlignment="1">
      <alignment horizontal="center" vertical="center" wrapText="1"/>
      <protection/>
    </xf>
    <xf numFmtId="0" fontId="5" fillId="0" borderId="30" xfId="65" applyFont="1" applyBorder="1" applyAlignment="1">
      <alignment horizontal="center" vertical="center" wrapText="1"/>
      <protection/>
    </xf>
    <xf numFmtId="0" fontId="5" fillId="0" borderId="25" xfId="65" applyFont="1" applyBorder="1" applyAlignment="1">
      <alignment horizontal="center" vertical="center" wrapText="1"/>
      <protection/>
    </xf>
    <xf numFmtId="0" fontId="5" fillId="0" borderId="24" xfId="65" applyFont="1" applyBorder="1" applyAlignment="1">
      <alignment horizontal="center" vertical="center" wrapText="1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22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center" vertical="center"/>
      <protection/>
    </xf>
    <xf numFmtId="0" fontId="5" fillId="0" borderId="32" xfId="65" applyFont="1" applyBorder="1" applyAlignment="1">
      <alignment horizontal="center" vertical="center"/>
      <protection/>
    </xf>
    <xf numFmtId="0" fontId="5" fillId="0" borderId="30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0" xfId="0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 shrinkToFit="1"/>
    </xf>
    <xf numFmtId="0" fontId="5" fillId="0" borderId="22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8" fontId="5" fillId="0" borderId="30" xfId="48" applyFont="1" applyFill="1" applyBorder="1" applyAlignment="1" quotePrefix="1">
      <alignment horizontal="center" vertical="center" wrapText="1"/>
    </xf>
    <xf numFmtId="38" fontId="5" fillId="0" borderId="25" xfId="48" applyFont="1" applyFill="1" applyBorder="1" applyAlignment="1" quotePrefix="1">
      <alignment horizontal="center" vertical="center" wrapText="1"/>
    </xf>
    <xf numFmtId="38" fontId="5" fillId="0" borderId="30" xfId="48" applyFont="1" applyFill="1" applyBorder="1" applyAlignment="1">
      <alignment horizontal="center" vertical="center" wrapText="1"/>
    </xf>
    <xf numFmtId="38" fontId="5" fillId="0" borderId="25" xfId="48" applyFont="1" applyFill="1" applyBorder="1" applyAlignment="1">
      <alignment horizontal="center" vertical="center" wrapText="1"/>
    </xf>
    <xf numFmtId="38" fontId="5" fillId="0" borderId="28" xfId="48" applyFont="1" applyFill="1" applyBorder="1" applyAlignment="1">
      <alignment horizontal="center" vertical="center" wrapText="1"/>
    </xf>
    <xf numFmtId="38" fontId="5" fillId="0" borderId="29" xfId="48" applyFont="1" applyFill="1" applyBorder="1" applyAlignment="1">
      <alignment horizontal="center" vertical="center" wrapText="1"/>
    </xf>
    <xf numFmtId="38" fontId="5" fillId="0" borderId="29" xfId="48" applyFont="1" applyFill="1" applyBorder="1" applyAlignment="1" quotePrefix="1">
      <alignment horizontal="center" vertical="center"/>
    </xf>
    <xf numFmtId="38" fontId="5" fillId="0" borderId="29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8" fontId="5" fillId="0" borderId="30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distributed" textRotation="255"/>
    </xf>
    <xf numFmtId="38" fontId="5" fillId="0" borderId="13" xfId="48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28" xfId="50" applyFont="1" applyFill="1" applyBorder="1" applyAlignment="1">
      <alignment horizontal="center" vertical="center"/>
    </xf>
    <xf numFmtId="38" fontId="7" fillId="0" borderId="29" xfId="50" applyFont="1" applyFill="1" applyBorder="1" applyAlignment="1">
      <alignment horizontal="center" vertical="center"/>
    </xf>
    <xf numFmtId="38" fontId="7" fillId="0" borderId="32" xfId="5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岐阜市の工業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2" xfId="64"/>
    <cellStyle name="標準_岐阜市の工業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2.75390625" style="40" customWidth="1"/>
    <col min="2" max="2" width="0.6171875" style="40" customWidth="1"/>
    <col min="3" max="3" width="22.875" style="40" customWidth="1"/>
    <col min="4" max="4" width="0.6171875" style="40" customWidth="1"/>
    <col min="5" max="6" width="9.625" style="40" customWidth="1"/>
    <col min="7" max="7" width="15.625" style="40" customWidth="1"/>
    <col min="8" max="9" width="9.625" style="40" customWidth="1"/>
    <col min="10" max="10" width="15.625" style="40" customWidth="1"/>
    <col min="11" max="12" width="9.625" style="40" customWidth="1"/>
    <col min="13" max="13" width="15.625" style="40" customWidth="1"/>
    <col min="14" max="14" width="0.6171875" style="40" customWidth="1"/>
    <col min="15" max="16384" width="9.00390625" style="40" customWidth="1"/>
  </cols>
  <sheetData>
    <row r="1" spans="1:13" s="62" customFormat="1" ht="18.75">
      <c r="A1" s="299" t="s">
        <v>427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s="62" customFormat="1" ht="12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251" customFormat="1" ht="19.5" customHeight="1">
      <c r="A3" s="293" t="s">
        <v>239</v>
      </c>
      <c r="B3" s="293"/>
      <c r="C3" s="293"/>
      <c r="D3" s="294"/>
      <c r="E3" s="297" t="s">
        <v>435</v>
      </c>
      <c r="F3" s="298"/>
      <c r="G3" s="298"/>
      <c r="H3" s="297" t="s">
        <v>438</v>
      </c>
      <c r="I3" s="298"/>
      <c r="J3" s="298"/>
      <c r="K3" s="297" t="s">
        <v>439</v>
      </c>
      <c r="L3" s="298"/>
      <c r="M3" s="298"/>
    </row>
    <row r="4" spans="1:13" s="251" customFormat="1" ht="19.5" customHeight="1">
      <c r="A4" s="295"/>
      <c r="B4" s="295"/>
      <c r="C4" s="295"/>
      <c r="D4" s="296"/>
      <c r="E4" s="252" t="s">
        <v>168</v>
      </c>
      <c r="F4" s="252" t="s">
        <v>169</v>
      </c>
      <c r="G4" s="253" t="s">
        <v>257</v>
      </c>
      <c r="H4" s="252" t="s">
        <v>168</v>
      </c>
      <c r="I4" s="252" t="s">
        <v>169</v>
      </c>
      <c r="J4" s="253" t="s">
        <v>257</v>
      </c>
      <c r="K4" s="252" t="s">
        <v>168</v>
      </c>
      <c r="L4" s="252" t="s">
        <v>169</v>
      </c>
      <c r="M4" s="253" t="s">
        <v>257</v>
      </c>
    </row>
    <row r="5" spans="3:4" s="251" customFormat="1" ht="4.5" customHeight="1">
      <c r="C5" s="254"/>
      <c r="D5" s="255"/>
    </row>
    <row r="6" spans="1:13" s="11" customFormat="1" ht="16.5" customHeight="1">
      <c r="A6" s="39"/>
      <c r="B6" s="39"/>
      <c r="C6" s="39" t="s">
        <v>440</v>
      </c>
      <c r="D6" s="78"/>
      <c r="F6" s="256" t="s">
        <v>413</v>
      </c>
      <c r="G6" s="256" t="s">
        <v>414</v>
      </c>
      <c r="H6" s="256"/>
      <c r="I6" s="256" t="s">
        <v>413</v>
      </c>
      <c r="J6" s="256" t="s">
        <v>414</v>
      </c>
      <c r="K6" s="39"/>
      <c r="L6" s="256" t="s">
        <v>413</v>
      </c>
      <c r="M6" s="256" t="s">
        <v>414</v>
      </c>
    </row>
    <row r="7" spans="1:13" s="260" customFormat="1" ht="22.5" customHeight="1">
      <c r="A7" s="257" t="s">
        <v>182</v>
      </c>
      <c r="B7" s="257"/>
      <c r="C7" s="258"/>
      <c r="D7" s="259"/>
      <c r="E7" s="160">
        <v>691</v>
      </c>
      <c r="F7" s="160">
        <v>12499</v>
      </c>
      <c r="G7" s="160">
        <v>23925396</v>
      </c>
      <c r="H7" s="160">
        <v>805</v>
      </c>
      <c r="I7" s="160">
        <v>12576</v>
      </c>
      <c r="J7" s="160">
        <v>25793840</v>
      </c>
      <c r="K7" s="160">
        <v>658</v>
      </c>
      <c r="L7" s="160">
        <v>12024</v>
      </c>
      <c r="M7" s="160">
        <v>25520003</v>
      </c>
    </row>
    <row r="8" spans="1:13" s="251" customFormat="1" ht="22.5" customHeight="1">
      <c r="A8" s="261" t="s">
        <v>441</v>
      </c>
      <c r="B8" s="261"/>
      <c r="C8" s="262" t="s">
        <v>16</v>
      </c>
      <c r="D8" s="263"/>
      <c r="E8" s="161">
        <v>85</v>
      </c>
      <c r="F8" s="161">
        <v>1790</v>
      </c>
      <c r="G8" s="161">
        <v>2755787</v>
      </c>
      <c r="H8" s="161">
        <v>97</v>
      </c>
      <c r="I8" s="161">
        <v>1972</v>
      </c>
      <c r="J8" s="161">
        <v>2841752</v>
      </c>
      <c r="K8" s="161">
        <v>76</v>
      </c>
      <c r="L8" s="161">
        <v>1843</v>
      </c>
      <c r="M8" s="161">
        <v>2947470</v>
      </c>
    </row>
    <row r="9" spans="1:13" s="251" customFormat="1" ht="22.5" customHeight="1">
      <c r="A9" s="264">
        <v>10</v>
      </c>
      <c r="B9" s="264"/>
      <c r="C9" s="262" t="s">
        <v>17</v>
      </c>
      <c r="D9" s="263"/>
      <c r="E9" s="161">
        <v>10</v>
      </c>
      <c r="F9" s="161">
        <v>281</v>
      </c>
      <c r="G9" s="161">
        <v>2564352</v>
      </c>
      <c r="H9" s="161">
        <v>10</v>
      </c>
      <c r="I9" s="161">
        <v>234</v>
      </c>
      <c r="J9" s="161">
        <v>2866325</v>
      </c>
      <c r="K9" s="161">
        <v>6</v>
      </c>
      <c r="L9" s="161">
        <v>209</v>
      </c>
      <c r="M9" s="161">
        <v>2738418</v>
      </c>
    </row>
    <row r="10" spans="1:13" s="251" customFormat="1" ht="22.5" customHeight="1">
      <c r="A10" s="264">
        <v>11</v>
      </c>
      <c r="B10" s="264"/>
      <c r="C10" s="265" t="s">
        <v>442</v>
      </c>
      <c r="D10" s="263"/>
      <c r="E10" s="161">
        <v>195</v>
      </c>
      <c r="F10" s="161">
        <v>2176</v>
      </c>
      <c r="G10" s="161">
        <v>2339686</v>
      </c>
      <c r="H10" s="161">
        <v>225</v>
      </c>
      <c r="I10" s="161">
        <v>2257</v>
      </c>
      <c r="J10" s="161">
        <v>2718397</v>
      </c>
      <c r="K10" s="161">
        <v>178</v>
      </c>
      <c r="L10" s="161">
        <v>2022</v>
      </c>
      <c r="M10" s="161">
        <v>2413095</v>
      </c>
    </row>
    <row r="11" spans="1:13" s="251" customFormat="1" ht="22.5" customHeight="1">
      <c r="A11" s="264">
        <v>12</v>
      </c>
      <c r="B11" s="264"/>
      <c r="C11" s="262" t="s">
        <v>18</v>
      </c>
      <c r="D11" s="263"/>
      <c r="E11" s="161">
        <v>17</v>
      </c>
      <c r="F11" s="161">
        <v>128</v>
      </c>
      <c r="G11" s="161">
        <v>140408</v>
      </c>
      <c r="H11" s="161">
        <v>20</v>
      </c>
      <c r="I11" s="161">
        <v>145</v>
      </c>
      <c r="J11" s="161">
        <v>165646</v>
      </c>
      <c r="K11" s="161">
        <v>14</v>
      </c>
      <c r="L11" s="161">
        <v>101</v>
      </c>
      <c r="M11" s="161">
        <v>138066</v>
      </c>
    </row>
    <row r="12" spans="1:13" s="251" customFormat="1" ht="22.5" customHeight="1">
      <c r="A12" s="264">
        <v>13</v>
      </c>
      <c r="B12" s="264"/>
      <c r="C12" s="262" t="s">
        <v>19</v>
      </c>
      <c r="D12" s="263"/>
      <c r="E12" s="161">
        <v>37</v>
      </c>
      <c r="F12" s="161">
        <v>575</v>
      </c>
      <c r="G12" s="161">
        <v>1033526</v>
      </c>
      <c r="H12" s="161">
        <v>37</v>
      </c>
      <c r="I12" s="161">
        <v>400</v>
      </c>
      <c r="J12" s="161">
        <v>589163</v>
      </c>
      <c r="K12" s="161">
        <v>34</v>
      </c>
      <c r="L12" s="161">
        <v>560</v>
      </c>
      <c r="M12" s="161">
        <v>1171090</v>
      </c>
    </row>
    <row r="13" spans="1:13" s="251" customFormat="1" ht="22.5" customHeight="1">
      <c r="A13" s="264">
        <v>14</v>
      </c>
      <c r="B13" s="264"/>
      <c r="C13" s="262" t="s">
        <v>20</v>
      </c>
      <c r="D13" s="263"/>
      <c r="E13" s="161">
        <v>25</v>
      </c>
      <c r="F13" s="161">
        <v>464</v>
      </c>
      <c r="G13" s="161">
        <v>889454</v>
      </c>
      <c r="H13" s="161">
        <v>32</v>
      </c>
      <c r="I13" s="161">
        <v>449</v>
      </c>
      <c r="J13" s="161">
        <v>792464</v>
      </c>
      <c r="K13" s="161">
        <v>26</v>
      </c>
      <c r="L13" s="161">
        <v>442</v>
      </c>
      <c r="M13" s="161">
        <v>822433</v>
      </c>
    </row>
    <row r="14" spans="1:13" s="251" customFormat="1" ht="22.5" customHeight="1">
      <c r="A14" s="264">
        <v>15</v>
      </c>
      <c r="B14" s="264"/>
      <c r="C14" s="262" t="s">
        <v>443</v>
      </c>
      <c r="D14" s="263"/>
      <c r="E14" s="161">
        <v>80</v>
      </c>
      <c r="F14" s="161">
        <v>1326</v>
      </c>
      <c r="G14" s="161">
        <v>1839358</v>
      </c>
      <c r="H14" s="161">
        <v>100</v>
      </c>
      <c r="I14" s="161">
        <v>1415</v>
      </c>
      <c r="J14" s="161">
        <v>1816404</v>
      </c>
      <c r="K14" s="161">
        <v>84</v>
      </c>
      <c r="L14" s="161">
        <v>1334</v>
      </c>
      <c r="M14" s="161">
        <v>1859391</v>
      </c>
    </row>
    <row r="15" spans="1:13" s="251" customFormat="1" ht="22.5" customHeight="1">
      <c r="A15" s="264">
        <v>16</v>
      </c>
      <c r="B15" s="264"/>
      <c r="C15" s="262" t="s">
        <v>21</v>
      </c>
      <c r="D15" s="263"/>
      <c r="E15" s="161">
        <v>13</v>
      </c>
      <c r="F15" s="161">
        <v>521</v>
      </c>
      <c r="G15" s="161">
        <v>1071404</v>
      </c>
      <c r="H15" s="161">
        <v>12</v>
      </c>
      <c r="I15" s="161">
        <v>293</v>
      </c>
      <c r="J15" s="161">
        <v>840932</v>
      </c>
      <c r="K15" s="161">
        <v>13</v>
      </c>
      <c r="L15" s="161">
        <v>360</v>
      </c>
      <c r="M15" s="161">
        <v>850334</v>
      </c>
    </row>
    <row r="16" spans="1:13" s="251" customFormat="1" ht="22.5" customHeight="1">
      <c r="A16" s="264">
        <v>17</v>
      </c>
      <c r="B16" s="264"/>
      <c r="C16" s="262" t="s">
        <v>22</v>
      </c>
      <c r="D16" s="263"/>
      <c r="E16" s="161">
        <v>1</v>
      </c>
      <c r="F16" s="161">
        <v>18</v>
      </c>
      <c r="G16" s="161" t="s">
        <v>23</v>
      </c>
      <c r="H16" s="161">
        <v>1</v>
      </c>
      <c r="I16" s="161">
        <v>18</v>
      </c>
      <c r="J16" s="161" t="s">
        <v>444</v>
      </c>
      <c r="K16" s="161">
        <v>1</v>
      </c>
      <c r="L16" s="161">
        <v>18</v>
      </c>
      <c r="M16" s="161" t="s">
        <v>23</v>
      </c>
    </row>
    <row r="17" spans="1:13" s="251" customFormat="1" ht="22.5" customHeight="1">
      <c r="A17" s="264">
        <v>18</v>
      </c>
      <c r="B17" s="264"/>
      <c r="C17" s="262" t="s">
        <v>24</v>
      </c>
      <c r="D17" s="263"/>
      <c r="E17" s="161">
        <v>33</v>
      </c>
      <c r="F17" s="161">
        <v>1021</v>
      </c>
      <c r="G17" s="161">
        <v>2314911</v>
      </c>
      <c r="H17" s="161">
        <v>40</v>
      </c>
      <c r="I17" s="161">
        <v>1063</v>
      </c>
      <c r="J17" s="161">
        <v>3476458</v>
      </c>
      <c r="K17" s="161">
        <v>33</v>
      </c>
      <c r="L17" s="161">
        <v>1078</v>
      </c>
      <c r="M17" s="161">
        <v>2810789</v>
      </c>
    </row>
    <row r="18" spans="1:13" s="251" customFormat="1" ht="22.5" customHeight="1">
      <c r="A18" s="264">
        <v>19</v>
      </c>
      <c r="B18" s="264"/>
      <c r="C18" s="262" t="s">
        <v>25</v>
      </c>
      <c r="D18" s="263"/>
      <c r="E18" s="161">
        <v>2</v>
      </c>
      <c r="F18" s="161">
        <v>17</v>
      </c>
      <c r="G18" s="161" t="s">
        <v>23</v>
      </c>
      <c r="H18" s="161">
        <v>1</v>
      </c>
      <c r="I18" s="161">
        <v>15</v>
      </c>
      <c r="J18" s="161" t="s">
        <v>444</v>
      </c>
      <c r="K18" s="161">
        <v>2</v>
      </c>
      <c r="L18" s="161">
        <v>15</v>
      </c>
      <c r="M18" s="161" t="s">
        <v>23</v>
      </c>
    </row>
    <row r="19" spans="1:13" s="251" customFormat="1" ht="22.5" customHeight="1">
      <c r="A19" s="264">
        <v>20</v>
      </c>
      <c r="B19" s="264"/>
      <c r="C19" s="265" t="s">
        <v>445</v>
      </c>
      <c r="D19" s="263"/>
      <c r="E19" s="161" t="s">
        <v>218</v>
      </c>
      <c r="F19" s="161" t="s">
        <v>218</v>
      </c>
      <c r="G19" s="161" t="s">
        <v>218</v>
      </c>
      <c r="H19" s="161" t="s">
        <v>218</v>
      </c>
      <c r="I19" s="161" t="s">
        <v>218</v>
      </c>
      <c r="J19" s="161" t="s">
        <v>218</v>
      </c>
      <c r="K19" s="161" t="s">
        <v>218</v>
      </c>
      <c r="L19" s="161" t="s">
        <v>218</v>
      </c>
      <c r="M19" s="161" t="s">
        <v>218</v>
      </c>
    </row>
    <row r="20" spans="1:13" s="251" customFormat="1" ht="22.5" customHeight="1">
      <c r="A20" s="264">
        <v>21</v>
      </c>
      <c r="B20" s="264"/>
      <c r="C20" s="262" t="s">
        <v>27</v>
      </c>
      <c r="D20" s="263"/>
      <c r="E20" s="161">
        <v>13</v>
      </c>
      <c r="F20" s="161">
        <v>186</v>
      </c>
      <c r="G20" s="161">
        <v>275435</v>
      </c>
      <c r="H20" s="161">
        <v>17</v>
      </c>
      <c r="I20" s="161">
        <v>271</v>
      </c>
      <c r="J20" s="161">
        <v>335256</v>
      </c>
      <c r="K20" s="161">
        <v>11</v>
      </c>
      <c r="L20" s="161">
        <v>162</v>
      </c>
      <c r="M20" s="161">
        <v>252578</v>
      </c>
    </row>
    <row r="21" spans="1:13" s="251" customFormat="1" ht="22.5" customHeight="1">
      <c r="A21" s="264">
        <v>22</v>
      </c>
      <c r="B21" s="264"/>
      <c r="C21" s="262" t="s">
        <v>28</v>
      </c>
      <c r="D21" s="263"/>
      <c r="E21" s="161">
        <v>12</v>
      </c>
      <c r="F21" s="161">
        <v>580</v>
      </c>
      <c r="G21" s="161">
        <v>2792089</v>
      </c>
      <c r="H21" s="161">
        <v>13</v>
      </c>
      <c r="I21" s="161">
        <v>592</v>
      </c>
      <c r="J21" s="161">
        <v>2885810</v>
      </c>
      <c r="K21" s="161">
        <v>11</v>
      </c>
      <c r="L21" s="161">
        <v>527</v>
      </c>
      <c r="M21" s="161">
        <v>2882462</v>
      </c>
    </row>
    <row r="22" spans="1:13" s="251" customFormat="1" ht="22.5" customHeight="1">
      <c r="A22" s="264">
        <v>23</v>
      </c>
      <c r="B22" s="264"/>
      <c r="C22" s="262" t="s">
        <v>29</v>
      </c>
      <c r="D22" s="263"/>
      <c r="E22" s="161">
        <v>3</v>
      </c>
      <c r="F22" s="161">
        <v>18</v>
      </c>
      <c r="G22" s="161">
        <v>20753</v>
      </c>
      <c r="H22" s="161">
        <v>4</v>
      </c>
      <c r="I22" s="161">
        <v>35</v>
      </c>
      <c r="J22" s="161">
        <v>40881</v>
      </c>
      <c r="K22" s="161">
        <v>2</v>
      </c>
      <c r="L22" s="161">
        <v>14</v>
      </c>
      <c r="M22" s="161" t="s">
        <v>23</v>
      </c>
    </row>
    <row r="23" spans="1:13" s="251" customFormat="1" ht="22.5" customHeight="1">
      <c r="A23" s="264">
        <v>24</v>
      </c>
      <c r="B23" s="264"/>
      <c r="C23" s="262" t="s">
        <v>30</v>
      </c>
      <c r="D23" s="263"/>
      <c r="E23" s="161">
        <v>46</v>
      </c>
      <c r="F23" s="161">
        <v>647</v>
      </c>
      <c r="G23" s="161">
        <v>912012</v>
      </c>
      <c r="H23" s="161">
        <v>51</v>
      </c>
      <c r="I23" s="161">
        <v>692</v>
      </c>
      <c r="J23" s="161">
        <v>1111237</v>
      </c>
      <c r="K23" s="161">
        <v>51</v>
      </c>
      <c r="L23" s="161">
        <v>740</v>
      </c>
      <c r="M23" s="161">
        <v>1216440</v>
      </c>
    </row>
    <row r="24" spans="1:13" s="251" customFormat="1" ht="22.5" customHeight="1">
      <c r="A24" s="264">
        <v>25</v>
      </c>
      <c r="B24" s="264"/>
      <c r="C24" s="262" t="s">
        <v>258</v>
      </c>
      <c r="D24" s="263"/>
      <c r="E24" s="161">
        <v>11</v>
      </c>
      <c r="F24" s="161">
        <v>512</v>
      </c>
      <c r="G24" s="161">
        <v>1143797</v>
      </c>
      <c r="H24" s="161">
        <v>12</v>
      </c>
      <c r="I24" s="161">
        <v>392</v>
      </c>
      <c r="J24" s="161">
        <v>1153512</v>
      </c>
      <c r="K24" s="161">
        <v>11</v>
      </c>
      <c r="L24" s="161">
        <v>350</v>
      </c>
      <c r="M24" s="161">
        <v>1042164</v>
      </c>
    </row>
    <row r="25" spans="1:13" s="251" customFormat="1" ht="22.5" customHeight="1">
      <c r="A25" s="264">
        <v>26</v>
      </c>
      <c r="B25" s="264"/>
      <c r="C25" s="262" t="s">
        <v>259</v>
      </c>
      <c r="D25" s="263"/>
      <c r="E25" s="161">
        <v>44</v>
      </c>
      <c r="F25" s="161">
        <v>1156</v>
      </c>
      <c r="G25" s="161">
        <v>1839571</v>
      </c>
      <c r="H25" s="161">
        <v>63</v>
      </c>
      <c r="I25" s="161">
        <v>1198</v>
      </c>
      <c r="J25" s="161">
        <v>2167085</v>
      </c>
      <c r="K25" s="161">
        <v>52</v>
      </c>
      <c r="L25" s="161">
        <v>1198</v>
      </c>
      <c r="M25" s="161">
        <v>2258759</v>
      </c>
    </row>
    <row r="26" spans="1:13" s="251" customFormat="1" ht="22.5" customHeight="1">
      <c r="A26" s="264">
        <v>27</v>
      </c>
      <c r="B26" s="264"/>
      <c r="C26" s="262" t="s">
        <v>260</v>
      </c>
      <c r="D26" s="263"/>
      <c r="E26" s="161">
        <v>3</v>
      </c>
      <c r="F26" s="161">
        <v>27</v>
      </c>
      <c r="G26" s="161">
        <v>39270</v>
      </c>
      <c r="H26" s="161">
        <v>3</v>
      </c>
      <c r="I26" s="161">
        <v>93</v>
      </c>
      <c r="J26" s="161">
        <v>154721</v>
      </c>
      <c r="K26" s="161">
        <v>2</v>
      </c>
      <c r="L26" s="161">
        <v>17</v>
      </c>
      <c r="M26" s="161" t="s">
        <v>23</v>
      </c>
    </row>
    <row r="27" spans="1:13" s="251" customFormat="1" ht="22.5" customHeight="1">
      <c r="A27" s="264">
        <v>28</v>
      </c>
      <c r="B27" s="264"/>
      <c r="C27" s="266" t="s">
        <v>344</v>
      </c>
      <c r="D27" s="263"/>
      <c r="E27" s="161">
        <v>2</v>
      </c>
      <c r="F27" s="161">
        <v>102</v>
      </c>
      <c r="G27" s="161" t="s">
        <v>23</v>
      </c>
      <c r="H27" s="161">
        <v>2</v>
      </c>
      <c r="I27" s="161">
        <v>109</v>
      </c>
      <c r="J27" s="161" t="s">
        <v>444</v>
      </c>
      <c r="K27" s="161">
        <v>1</v>
      </c>
      <c r="L27" s="161">
        <v>89</v>
      </c>
      <c r="M27" s="161" t="s">
        <v>23</v>
      </c>
    </row>
    <row r="28" spans="1:13" s="251" customFormat="1" ht="22.5" customHeight="1">
      <c r="A28" s="264">
        <v>29</v>
      </c>
      <c r="B28" s="264"/>
      <c r="C28" s="262" t="s">
        <v>261</v>
      </c>
      <c r="D28" s="263"/>
      <c r="E28" s="161">
        <v>7</v>
      </c>
      <c r="F28" s="161">
        <v>61</v>
      </c>
      <c r="G28" s="161">
        <v>41100</v>
      </c>
      <c r="H28" s="161">
        <v>7</v>
      </c>
      <c r="I28" s="161">
        <v>54</v>
      </c>
      <c r="J28" s="161">
        <v>96471</v>
      </c>
      <c r="K28" s="161">
        <v>7</v>
      </c>
      <c r="L28" s="161">
        <v>60</v>
      </c>
      <c r="M28" s="161">
        <v>62142</v>
      </c>
    </row>
    <row r="29" spans="1:13" s="251" customFormat="1" ht="22.5" customHeight="1">
      <c r="A29" s="264">
        <v>30</v>
      </c>
      <c r="B29" s="264"/>
      <c r="C29" s="262" t="s">
        <v>262</v>
      </c>
      <c r="D29" s="263"/>
      <c r="E29" s="161">
        <v>1</v>
      </c>
      <c r="F29" s="161">
        <v>4</v>
      </c>
      <c r="G29" s="161" t="s">
        <v>23</v>
      </c>
      <c r="H29" s="161" t="s">
        <v>218</v>
      </c>
      <c r="I29" s="161" t="s">
        <v>218</v>
      </c>
      <c r="J29" s="161" t="s">
        <v>218</v>
      </c>
      <c r="K29" s="161" t="s">
        <v>218</v>
      </c>
      <c r="L29" s="161" t="s">
        <v>218</v>
      </c>
      <c r="M29" s="161" t="s">
        <v>218</v>
      </c>
    </row>
    <row r="30" spans="1:13" s="251" customFormat="1" ht="22.5" customHeight="1">
      <c r="A30" s="264">
        <v>31</v>
      </c>
      <c r="B30" s="264"/>
      <c r="C30" s="262" t="s">
        <v>263</v>
      </c>
      <c r="D30" s="263"/>
      <c r="E30" s="161">
        <v>17</v>
      </c>
      <c r="F30" s="161">
        <v>537</v>
      </c>
      <c r="G30" s="161">
        <v>1190236</v>
      </c>
      <c r="H30" s="161">
        <v>21</v>
      </c>
      <c r="I30" s="161">
        <v>542</v>
      </c>
      <c r="J30" s="161">
        <v>1010847</v>
      </c>
      <c r="K30" s="161">
        <v>15</v>
      </c>
      <c r="L30" s="161">
        <v>547</v>
      </c>
      <c r="M30" s="161">
        <v>1293462</v>
      </c>
    </row>
    <row r="31" spans="1:13" s="251" customFormat="1" ht="22.5" customHeight="1">
      <c r="A31" s="264">
        <v>32</v>
      </c>
      <c r="B31" s="264"/>
      <c r="C31" s="262" t="s">
        <v>325</v>
      </c>
      <c r="D31" s="263"/>
      <c r="E31" s="161">
        <v>34</v>
      </c>
      <c r="F31" s="161">
        <v>352</v>
      </c>
      <c r="G31" s="161">
        <v>574102</v>
      </c>
      <c r="H31" s="161">
        <v>37</v>
      </c>
      <c r="I31" s="161">
        <v>337</v>
      </c>
      <c r="J31" s="161">
        <v>556370</v>
      </c>
      <c r="K31" s="161">
        <v>28</v>
      </c>
      <c r="L31" s="161">
        <v>338</v>
      </c>
      <c r="M31" s="161">
        <v>578195</v>
      </c>
    </row>
    <row r="32" spans="1:16" s="251" customFormat="1" ht="4.5" customHeight="1" thickBot="1">
      <c r="A32" s="267"/>
      <c r="B32" s="267"/>
      <c r="C32" s="267"/>
      <c r="D32" s="268"/>
      <c r="E32" s="267"/>
      <c r="F32" s="267"/>
      <c r="G32" s="267"/>
      <c r="H32" s="267"/>
      <c r="I32" s="267"/>
      <c r="J32" s="267"/>
      <c r="K32" s="267"/>
      <c r="L32" s="267"/>
      <c r="M32" s="267"/>
      <c r="O32" s="11"/>
      <c r="P32" s="11"/>
    </row>
    <row r="33" spans="1:13" s="11" customFormat="1" ht="16.5" customHeight="1">
      <c r="A33" s="39" t="s">
        <v>446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="7" customFormat="1" ht="13.5"/>
    <row r="35" s="7" customFormat="1" ht="13.5"/>
    <row r="36" spans="15:16" s="7" customFormat="1" ht="13.5">
      <c r="O36" s="40"/>
      <c r="P36" s="40"/>
    </row>
  </sheetData>
  <sheetProtection/>
  <mergeCells count="5">
    <mergeCell ref="A3:D4"/>
    <mergeCell ref="E3:G3"/>
    <mergeCell ref="H3:J3"/>
    <mergeCell ref="K3:M3"/>
    <mergeCell ref="A1:M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63"/>
  <sheetViews>
    <sheetView workbookViewId="0" topLeftCell="A1">
      <selection activeCell="A1" sqref="A1:M1"/>
    </sheetView>
  </sheetViews>
  <sheetFormatPr defaultColWidth="9.00390625" defaultRowHeight="13.5"/>
  <cols>
    <col min="1" max="1" width="0.2421875" style="10" customWidth="1"/>
    <col min="2" max="2" width="8.375" style="10" customWidth="1"/>
    <col min="3" max="3" width="0.2421875" style="10" customWidth="1"/>
    <col min="4" max="4" width="3.75390625" style="291" hidden="1" customWidth="1"/>
    <col min="5" max="5" width="5.875" style="291" hidden="1" customWidth="1"/>
    <col min="6" max="6" width="4.375" style="291" hidden="1" customWidth="1"/>
    <col min="7" max="7" width="3.25390625" style="291" hidden="1" customWidth="1"/>
    <col min="8" max="8" width="3.375" style="291" hidden="1" customWidth="1"/>
    <col min="9" max="9" width="2.75390625" style="291" hidden="1" customWidth="1"/>
    <col min="10" max="10" width="3.375" style="291" hidden="1" customWidth="1"/>
    <col min="11" max="11" width="3.50390625" style="291" hidden="1" customWidth="1"/>
    <col min="12" max="12" width="4.625" style="291" hidden="1" customWidth="1"/>
    <col min="13" max="13" width="2.875" style="9" hidden="1" customWidth="1"/>
    <col min="14" max="14" width="3.00390625" style="9" hidden="1" customWidth="1"/>
    <col min="15" max="15" width="4.375" style="9" hidden="1" customWidth="1"/>
    <col min="16" max="16" width="2.125" style="9" hidden="1" customWidth="1"/>
    <col min="17" max="18" width="2.25390625" style="9" hidden="1" customWidth="1"/>
    <col min="19" max="19" width="3.125" style="10" hidden="1" customWidth="1"/>
    <col min="20" max="20" width="3.75390625" style="10" hidden="1" customWidth="1"/>
    <col min="21" max="21" width="5.875" style="10" hidden="1" customWidth="1"/>
    <col min="22" max="23" width="6.125" style="10" hidden="1" customWidth="1"/>
    <col min="24" max="24" width="9.625" style="10" hidden="1" customWidth="1"/>
    <col min="25" max="26" width="6.125" style="10" hidden="1" customWidth="1"/>
    <col min="27" max="27" width="9.625" style="10" hidden="1" customWidth="1"/>
    <col min="28" max="29" width="6.125" style="10" customWidth="1"/>
    <col min="30" max="30" width="9.625" style="10" customWidth="1"/>
    <col min="31" max="32" width="6.125" style="10" customWidth="1"/>
    <col min="33" max="33" width="9.625" style="10" customWidth="1"/>
    <col min="34" max="35" width="6.125" style="10" customWidth="1"/>
    <col min="36" max="36" width="9.625" style="10" customWidth="1"/>
    <col min="37" max="38" width="6.125" style="10" customWidth="1"/>
    <col min="39" max="39" width="9.625" style="10" customWidth="1"/>
    <col min="40" max="16384" width="9.00390625" style="1" customWidth="1"/>
  </cols>
  <sheetData>
    <row r="1" spans="1:39" s="2" customFormat="1" ht="18.75" customHeight="1">
      <c r="A1" s="406" t="s">
        <v>433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</row>
    <row r="2" spans="1:39" s="7" customFormat="1" ht="16.5" customHeight="1" thickBot="1">
      <c r="A2" s="44"/>
      <c r="B2" s="44"/>
      <c r="C2" s="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4"/>
      <c r="T2" s="44"/>
      <c r="U2" s="44"/>
      <c r="V2" s="44"/>
      <c r="W2" s="44"/>
      <c r="X2" s="44"/>
      <c r="Y2" s="44"/>
      <c r="Z2" s="44"/>
      <c r="AA2" s="44"/>
      <c r="AB2" s="411"/>
      <c r="AC2" s="411"/>
      <c r="AD2" s="411"/>
      <c r="AE2" s="411"/>
      <c r="AF2" s="411"/>
      <c r="AG2" s="411"/>
      <c r="AH2" s="411"/>
      <c r="AI2" s="411"/>
      <c r="AJ2" s="411"/>
      <c r="AK2" s="411" t="s">
        <v>499</v>
      </c>
      <c r="AL2" s="411"/>
      <c r="AM2" s="411"/>
    </row>
    <row r="3" spans="1:39" s="95" customFormat="1" ht="15" customHeight="1">
      <c r="A3" s="374"/>
      <c r="B3" s="412" t="s">
        <v>243</v>
      </c>
      <c r="C3" s="147"/>
      <c r="D3" s="309" t="s">
        <v>130</v>
      </c>
      <c r="E3" s="309"/>
      <c r="F3" s="309"/>
      <c r="G3" s="309" t="s">
        <v>131</v>
      </c>
      <c r="H3" s="309"/>
      <c r="I3" s="309"/>
      <c r="J3" s="309" t="s">
        <v>132</v>
      </c>
      <c r="K3" s="309"/>
      <c r="L3" s="309"/>
      <c r="M3" s="309" t="s">
        <v>133</v>
      </c>
      <c r="N3" s="309"/>
      <c r="O3" s="309"/>
      <c r="P3" s="309" t="s">
        <v>134</v>
      </c>
      <c r="Q3" s="309"/>
      <c r="R3" s="314"/>
      <c r="S3" s="309" t="s">
        <v>491</v>
      </c>
      <c r="T3" s="309"/>
      <c r="U3" s="314"/>
      <c r="V3" s="417" t="s">
        <v>492</v>
      </c>
      <c r="W3" s="417"/>
      <c r="X3" s="418"/>
      <c r="Y3" s="417" t="s">
        <v>493</v>
      </c>
      <c r="Z3" s="417"/>
      <c r="AA3" s="418"/>
      <c r="AB3" s="414" t="s">
        <v>343</v>
      </c>
      <c r="AC3" s="415"/>
      <c r="AD3" s="415"/>
      <c r="AE3" s="414" t="s">
        <v>435</v>
      </c>
      <c r="AF3" s="415"/>
      <c r="AG3" s="415"/>
      <c r="AH3" s="414" t="s">
        <v>438</v>
      </c>
      <c r="AI3" s="415"/>
      <c r="AJ3" s="416"/>
      <c r="AK3" s="414" t="s">
        <v>439</v>
      </c>
      <c r="AL3" s="415"/>
      <c r="AM3" s="416"/>
    </row>
    <row r="4" spans="1:39" s="95" customFormat="1" ht="15" customHeight="1">
      <c r="A4" s="382"/>
      <c r="B4" s="413"/>
      <c r="C4" s="103"/>
      <c r="D4" s="132" t="s">
        <v>32</v>
      </c>
      <c r="E4" s="132" t="s">
        <v>33</v>
      </c>
      <c r="F4" s="132" t="s">
        <v>494</v>
      </c>
      <c r="G4" s="132" t="s">
        <v>32</v>
      </c>
      <c r="H4" s="132" t="s">
        <v>33</v>
      </c>
      <c r="I4" s="132" t="s">
        <v>34</v>
      </c>
      <c r="J4" s="132" t="s">
        <v>32</v>
      </c>
      <c r="K4" s="132" t="s">
        <v>33</v>
      </c>
      <c r="L4" s="132" t="s">
        <v>34</v>
      </c>
      <c r="M4" s="132" t="s">
        <v>32</v>
      </c>
      <c r="N4" s="132" t="s">
        <v>33</v>
      </c>
      <c r="O4" s="132" t="s">
        <v>34</v>
      </c>
      <c r="P4" s="132" t="s">
        <v>32</v>
      </c>
      <c r="Q4" s="132" t="s">
        <v>33</v>
      </c>
      <c r="R4" s="133" t="s">
        <v>34</v>
      </c>
      <c r="S4" s="132" t="s">
        <v>32</v>
      </c>
      <c r="T4" s="132" t="s">
        <v>33</v>
      </c>
      <c r="U4" s="133" t="s">
        <v>34</v>
      </c>
      <c r="V4" s="134" t="s">
        <v>32</v>
      </c>
      <c r="W4" s="134" t="s">
        <v>33</v>
      </c>
      <c r="X4" s="135" t="s">
        <v>34</v>
      </c>
      <c r="Y4" s="134" t="s">
        <v>32</v>
      </c>
      <c r="Z4" s="134" t="s">
        <v>33</v>
      </c>
      <c r="AA4" s="135" t="s">
        <v>34</v>
      </c>
      <c r="AB4" s="134" t="s">
        <v>32</v>
      </c>
      <c r="AC4" s="134" t="s">
        <v>33</v>
      </c>
      <c r="AD4" s="135" t="s">
        <v>34</v>
      </c>
      <c r="AE4" s="134" t="s">
        <v>32</v>
      </c>
      <c r="AF4" s="134" t="s">
        <v>33</v>
      </c>
      <c r="AG4" s="135" t="s">
        <v>34</v>
      </c>
      <c r="AH4" s="134" t="s">
        <v>32</v>
      </c>
      <c r="AI4" s="134" t="s">
        <v>33</v>
      </c>
      <c r="AJ4" s="135" t="s">
        <v>34</v>
      </c>
      <c r="AK4" s="134" t="s">
        <v>32</v>
      </c>
      <c r="AL4" s="134" t="s">
        <v>33</v>
      </c>
      <c r="AM4" s="135" t="s">
        <v>34</v>
      </c>
    </row>
    <row r="5" spans="1:39" s="7" customFormat="1" ht="3.75" customHeight="1">
      <c r="A5" s="136"/>
      <c r="B5" s="137"/>
      <c r="C5" s="39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11"/>
      <c r="T5" s="11"/>
      <c r="U5" s="11"/>
      <c r="V5" s="269"/>
      <c r="W5" s="270"/>
      <c r="X5" s="270"/>
      <c r="Y5" s="270"/>
      <c r="Z5" s="270"/>
      <c r="AA5" s="270"/>
      <c r="AB5" s="269"/>
      <c r="AC5" s="270"/>
      <c r="AD5" s="271"/>
      <c r="AE5" s="270"/>
      <c r="AF5" s="270"/>
      <c r="AG5" s="272"/>
      <c r="AH5" s="272"/>
      <c r="AI5" s="270"/>
      <c r="AJ5" s="271"/>
      <c r="AK5" s="270"/>
      <c r="AL5" s="270"/>
      <c r="AM5" s="271"/>
    </row>
    <row r="6" spans="1:39" s="40" customFormat="1" ht="14.25" customHeight="1">
      <c r="A6" s="23"/>
      <c r="B6" s="156" t="s">
        <v>31</v>
      </c>
      <c r="C6" s="23"/>
      <c r="D6" s="88">
        <v>4113</v>
      </c>
      <c r="E6" s="88">
        <v>31730</v>
      </c>
      <c r="F6" s="88">
        <v>54516690</v>
      </c>
      <c r="G6" s="88">
        <v>3912</v>
      </c>
      <c r="H6" s="88">
        <v>29884</v>
      </c>
      <c r="I6" s="88">
        <v>47613301</v>
      </c>
      <c r="J6" s="88">
        <v>3652</v>
      </c>
      <c r="K6" s="88">
        <v>28107</v>
      </c>
      <c r="L6" s="88">
        <v>43285704</v>
      </c>
      <c r="M6" s="88">
        <v>3521</v>
      </c>
      <c r="N6" s="88">
        <v>26590</v>
      </c>
      <c r="O6" s="88">
        <v>41985048</v>
      </c>
      <c r="P6" s="88">
        <v>3366</v>
      </c>
      <c r="Q6" s="88">
        <v>25603</v>
      </c>
      <c r="R6" s="88">
        <v>40736248</v>
      </c>
      <c r="S6" s="47">
        <v>3228</v>
      </c>
      <c r="T6" s="47">
        <v>24779</v>
      </c>
      <c r="U6" s="47">
        <v>39579776</v>
      </c>
      <c r="V6" s="157">
        <v>2879</v>
      </c>
      <c r="W6" s="158">
        <v>21369</v>
      </c>
      <c r="X6" s="158">
        <v>33193936</v>
      </c>
      <c r="Y6" s="158">
        <v>2702</v>
      </c>
      <c r="Z6" s="158">
        <v>20441</v>
      </c>
      <c r="AA6" s="158">
        <v>30078020</v>
      </c>
      <c r="AB6" s="273">
        <f>SUM(AB8:AB57)</f>
        <v>738</v>
      </c>
      <c r="AC6" s="274">
        <f>SUM(AC8:AC57)</f>
        <v>12796</v>
      </c>
      <c r="AD6" s="275">
        <v>25288722</v>
      </c>
      <c r="AE6" s="275">
        <f>SUM(AE8:AE57)</f>
        <v>691</v>
      </c>
      <c r="AF6" s="275">
        <f>SUM(AF8:AF57)</f>
        <v>12499</v>
      </c>
      <c r="AG6" s="274">
        <v>23925396</v>
      </c>
      <c r="AH6" s="274">
        <f>SUM(AH8:AH57)</f>
        <v>805</v>
      </c>
      <c r="AI6" s="274">
        <f>SUM(AI8:AI57)</f>
        <v>12576</v>
      </c>
      <c r="AJ6" s="274">
        <v>25793840</v>
      </c>
      <c r="AK6" s="275">
        <f>SUM(AK8:AK57)</f>
        <v>658</v>
      </c>
      <c r="AL6" s="275">
        <f>SUM(AL8:AL57)</f>
        <v>12024</v>
      </c>
      <c r="AM6" s="275">
        <v>25520003</v>
      </c>
    </row>
    <row r="7" spans="1:39" s="7" customFormat="1" ht="3.75" customHeight="1">
      <c r="A7" s="39"/>
      <c r="B7" s="138"/>
      <c r="C7" s="39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11"/>
      <c r="T7" s="11"/>
      <c r="U7" s="11"/>
      <c r="V7" s="139"/>
      <c r="W7" s="140"/>
      <c r="X7" s="140"/>
      <c r="Y7" s="140"/>
      <c r="Z7" s="140"/>
      <c r="AA7" s="140"/>
      <c r="AB7" s="276"/>
      <c r="AC7" s="277"/>
      <c r="AD7" s="278"/>
      <c r="AE7" s="277"/>
      <c r="AF7" s="277"/>
      <c r="AG7" s="278"/>
      <c r="AH7" s="278"/>
      <c r="AI7" s="277"/>
      <c r="AJ7" s="278"/>
      <c r="AK7" s="277"/>
      <c r="AL7" s="277"/>
      <c r="AM7" s="278"/>
    </row>
    <row r="8" spans="1:39" s="7" customFormat="1" ht="15" customHeight="1">
      <c r="A8" s="39"/>
      <c r="B8" s="138" t="s">
        <v>135</v>
      </c>
      <c r="C8" s="39"/>
      <c r="D8" s="94">
        <v>115</v>
      </c>
      <c r="E8" s="94">
        <v>724</v>
      </c>
      <c r="F8" s="94">
        <v>1155828</v>
      </c>
      <c r="G8" s="94">
        <v>111</v>
      </c>
      <c r="H8" s="94">
        <v>627</v>
      </c>
      <c r="I8" s="94">
        <v>638727</v>
      </c>
      <c r="J8" s="94">
        <v>99</v>
      </c>
      <c r="K8" s="94">
        <v>527</v>
      </c>
      <c r="L8" s="94">
        <v>540888</v>
      </c>
      <c r="M8" s="94">
        <v>98</v>
      </c>
      <c r="N8" s="94">
        <v>522</v>
      </c>
      <c r="O8" s="94">
        <v>521491</v>
      </c>
      <c r="P8" s="94">
        <v>95</v>
      </c>
      <c r="Q8" s="94">
        <v>521</v>
      </c>
      <c r="R8" s="94">
        <v>509618</v>
      </c>
      <c r="S8" s="11">
        <v>93</v>
      </c>
      <c r="T8" s="11">
        <v>486</v>
      </c>
      <c r="U8" s="11">
        <v>517325</v>
      </c>
      <c r="V8" s="139">
        <v>74</v>
      </c>
      <c r="W8" s="140">
        <v>396</v>
      </c>
      <c r="X8" s="140">
        <v>455526</v>
      </c>
      <c r="Y8" s="140">
        <v>71</v>
      </c>
      <c r="Z8" s="140">
        <v>389</v>
      </c>
      <c r="AA8" s="140">
        <v>450892</v>
      </c>
      <c r="AB8" s="279">
        <v>21</v>
      </c>
      <c r="AC8" s="277">
        <v>204</v>
      </c>
      <c r="AD8" s="278">
        <v>289133</v>
      </c>
      <c r="AE8" s="280">
        <v>20</v>
      </c>
      <c r="AF8" s="280">
        <v>202</v>
      </c>
      <c r="AG8" s="281">
        <v>261464</v>
      </c>
      <c r="AH8" s="282">
        <v>25</v>
      </c>
      <c r="AI8" s="270">
        <v>233</v>
      </c>
      <c r="AJ8" s="271">
        <v>315639</v>
      </c>
      <c r="AK8" s="283">
        <v>21</v>
      </c>
      <c r="AL8" s="270">
        <v>231</v>
      </c>
      <c r="AM8" s="271">
        <v>277614</v>
      </c>
    </row>
    <row r="9" spans="1:39" s="7" customFormat="1" ht="15" customHeight="1">
      <c r="A9" s="39"/>
      <c r="B9" s="138" t="s">
        <v>136</v>
      </c>
      <c r="C9" s="39"/>
      <c r="D9" s="94">
        <v>106</v>
      </c>
      <c r="E9" s="94">
        <v>935</v>
      </c>
      <c r="F9" s="94">
        <v>1456871</v>
      </c>
      <c r="G9" s="94">
        <v>104</v>
      </c>
      <c r="H9" s="94">
        <v>925</v>
      </c>
      <c r="I9" s="94">
        <v>1471759</v>
      </c>
      <c r="J9" s="94">
        <v>98</v>
      </c>
      <c r="K9" s="94">
        <v>845</v>
      </c>
      <c r="L9" s="94">
        <v>1440620</v>
      </c>
      <c r="M9" s="94">
        <v>94</v>
      </c>
      <c r="N9" s="94">
        <v>830</v>
      </c>
      <c r="O9" s="94">
        <v>1462351</v>
      </c>
      <c r="P9" s="94">
        <v>86</v>
      </c>
      <c r="Q9" s="94">
        <v>780</v>
      </c>
      <c r="R9" s="94">
        <v>1505634</v>
      </c>
      <c r="S9" s="11">
        <v>84</v>
      </c>
      <c r="T9" s="11">
        <v>786</v>
      </c>
      <c r="U9" s="11">
        <v>1494255</v>
      </c>
      <c r="V9" s="139">
        <v>73</v>
      </c>
      <c r="W9" s="140">
        <v>685</v>
      </c>
      <c r="X9" s="140">
        <v>1351204</v>
      </c>
      <c r="Y9" s="140">
        <v>70</v>
      </c>
      <c r="Z9" s="140">
        <v>653</v>
      </c>
      <c r="AA9" s="140">
        <v>1305015</v>
      </c>
      <c r="AB9" s="279">
        <v>10</v>
      </c>
      <c r="AC9" s="277">
        <v>198</v>
      </c>
      <c r="AD9" s="277">
        <v>297847</v>
      </c>
      <c r="AE9" s="280">
        <v>8</v>
      </c>
      <c r="AF9" s="280">
        <v>176</v>
      </c>
      <c r="AG9" s="281">
        <v>269600</v>
      </c>
      <c r="AH9" s="282">
        <v>14</v>
      </c>
      <c r="AI9" s="270">
        <v>205</v>
      </c>
      <c r="AJ9" s="270">
        <v>286541</v>
      </c>
      <c r="AK9" s="283">
        <v>7</v>
      </c>
      <c r="AL9" s="270">
        <v>152</v>
      </c>
      <c r="AM9" s="270">
        <v>227736</v>
      </c>
    </row>
    <row r="10" spans="1:39" s="7" customFormat="1" ht="15" customHeight="1">
      <c r="A10" s="39"/>
      <c r="B10" s="138" t="s">
        <v>137</v>
      </c>
      <c r="C10" s="39"/>
      <c r="D10" s="94">
        <v>42</v>
      </c>
      <c r="E10" s="94">
        <v>258</v>
      </c>
      <c r="F10" s="94">
        <v>230241</v>
      </c>
      <c r="G10" s="94">
        <v>39</v>
      </c>
      <c r="H10" s="94">
        <v>237</v>
      </c>
      <c r="I10" s="94">
        <v>202816</v>
      </c>
      <c r="J10" s="94">
        <v>38</v>
      </c>
      <c r="K10" s="94">
        <v>200</v>
      </c>
      <c r="L10" s="94">
        <v>175019</v>
      </c>
      <c r="M10" s="94">
        <v>37</v>
      </c>
      <c r="N10" s="94">
        <v>189</v>
      </c>
      <c r="O10" s="94">
        <v>168119</v>
      </c>
      <c r="P10" s="94">
        <v>36</v>
      </c>
      <c r="Q10" s="94">
        <v>185</v>
      </c>
      <c r="R10" s="94">
        <v>155881</v>
      </c>
      <c r="S10" s="11">
        <v>34</v>
      </c>
      <c r="T10" s="11">
        <v>181</v>
      </c>
      <c r="U10" s="11">
        <v>162055</v>
      </c>
      <c r="V10" s="139">
        <v>28</v>
      </c>
      <c r="W10" s="140">
        <v>159</v>
      </c>
      <c r="X10" s="140">
        <v>140941</v>
      </c>
      <c r="Y10" s="140">
        <v>27</v>
      </c>
      <c r="Z10" s="140">
        <v>143</v>
      </c>
      <c r="AA10" s="140">
        <v>125792</v>
      </c>
      <c r="AB10" s="279">
        <v>3</v>
      </c>
      <c r="AC10" s="277">
        <v>20</v>
      </c>
      <c r="AD10" s="277" t="s">
        <v>23</v>
      </c>
      <c r="AE10" s="280">
        <v>3</v>
      </c>
      <c r="AF10" s="280">
        <v>18</v>
      </c>
      <c r="AG10" s="284">
        <v>13564</v>
      </c>
      <c r="AH10" s="282">
        <v>3</v>
      </c>
      <c r="AI10" s="270">
        <v>17</v>
      </c>
      <c r="AJ10" s="278" t="s">
        <v>23</v>
      </c>
      <c r="AK10" s="283">
        <v>3</v>
      </c>
      <c r="AL10" s="270">
        <v>19</v>
      </c>
      <c r="AM10" s="270">
        <v>16435</v>
      </c>
    </row>
    <row r="11" spans="1:39" s="7" customFormat="1" ht="15" customHeight="1">
      <c r="A11" s="39"/>
      <c r="B11" s="138" t="s">
        <v>138</v>
      </c>
      <c r="C11" s="39"/>
      <c r="D11" s="94">
        <v>71</v>
      </c>
      <c r="E11" s="94">
        <v>390</v>
      </c>
      <c r="F11" s="94">
        <v>827950</v>
      </c>
      <c r="G11" s="94">
        <v>68</v>
      </c>
      <c r="H11" s="94">
        <v>388</v>
      </c>
      <c r="I11" s="94">
        <v>787923</v>
      </c>
      <c r="J11" s="94">
        <v>63</v>
      </c>
      <c r="K11" s="94">
        <v>328</v>
      </c>
      <c r="L11" s="94">
        <v>686754</v>
      </c>
      <c r="M11" s="94">
        <v>53</v>
      </c>
      <c r="N11" s="94">
        <v>297</v>
      </c>
      <c r="O11" s="94">
        <v>628687</v>
      </c>
      <c r="P11" s="94">
        <v>50</v>
      </c>
      <c r="Q11" s="94">
        <v>237</v>
      </c>
      <c r="R11" s="94">
        <v>427170</v>
      </c>
      <c r="S11" s="11">
        <v>46</v>
      </c>
      <c r="T11" s="11">
        <v>233</v>
      </c>
      <c r="U11" s="11">
        <v>436209</v>
      </c>
      <c r="V11" s="139">
        <v>37</v>
      </c>
      <c r="W11" s="140">
        <v>190</v>
      </c>
      <c r="X11" s="140">
        <v>306582</v>
      </c>
      <c r="Y11" s="140">
        <v>32</v>
      </c>
      <c r="Z11" s="140">
        <v>123</v>
      </c>
      <c r="AA11" s="140">
        <v>127227</v>
      </c>
      <c r="AB11" s="279">
        <v>4</v>
      </c>
      <c r="AC11" s="277">
        <v>23</v>
      </c>
      <c r="AD11" s="277">
        <v>13113</v>
      </c>
      <c r="AE11" s="280">
        <v>2</v>
      </c>
      <c r="AF11" s="280">
        <v>15</v>
      </c>
      <c r="AG11" s="278" t="s">
        <v>23</v>
      </c>
      <c r="AH11" s="282">
        <v>6</v>
      </c>
      <c r="AI11" s="270">
        <v>42</v>
      </c>
      <c r="AJ11" s="270">
        <v>39790</v>
      </c>
      <c r="AK11" s="283">
        <v>5</v>
      </c>
      <c r="AL11" s="270">
        <v>33</v>
      </c>
      <c r="AM11" s="270">
        <v>20497</v>
      </c>
    </row>
    <row r="12" spans="1:39" s="7" customFormat="1" ht="15" customHeight="1">
      <c r="A12" s="39"/>
      <c r="B12" s="138" t="s">
        <v>139</v>
      </c>
      <c r="C12" s="39"/>
      <c r="D12" s="94">
        <v>86</v>
      </c>
      <c r="E12" s="94">
        <v>425</v>
      </c>
      <c r="F12" s="94">
        <v>359555</v>
      </c>
      <c r="G12" s="94">
        <v>82</v>
      </c>
      <c r="H12" s="94">
        <v>416</v>
      </c>
      <c r="I12" s="94">
        <v>291545</v>
      </c>
      <c r="J12" s="94">
        <v>76</v>
      </c>
      <c r="K12" s="94">
        <v>377</v>
      </c>
      <c r="L12" s="94">
        <v>288679</v>
      </c>
      <c r="M12" s="94">
        <v>71</v>
      </c>
      <c r="N12" s="94">
        <v>345</v>
      </c>
      <c r="O12" s="94">
        <v>247813</v>
      </c>
      <c r="P12" s="94">
        <v>72</v>
      </c>
      <c r="Q12" s="94">
        <v>329</v>
      </c>
      <c r="R12" s="94">
        <v>241308</v>
      </c>
      <c r="S12" s="11">
        <v>65</v>
      </c>
      <c r="T12" s="11">
        <v>281</v>
      </c>
      <c r="U12" s="11">
        <v>187154</v>
      </c>
      <c r="V12" s="139">
        <v>54</v>
      </c>
      <c r="W12" s="140">
        <v>226</v>
      </c>
      <c r="X12" s="140">
        <v>159688</v>
      </c>
      <c r="Y12" s="140">
        <v>50</v>
      </c>
      <c r="Z12" s="140">
        <v>214</v>
      </c>
      <c r="AA12" s="140">
        <v>144071</v>
      </c>
      <c r="AB12" s="279">
        <v>10</v>
      </c>
      <c r="AC12" s="277">
        <v>79</v>
      </c>
      <c r="AD12" s="277">
        <v>66085</v>
      </c>
      <c r="AE12" s="280">
        <v>9</v>
      </c>
      <c r="AF12" s="280">
        <v>75</v>
      </c>
      <c r="AG12" s="281">
        <v>64946</v>
      </c>
      <c r="AH12" s="282">
        <v>9</v>
      </c>
      <c r="AI12" s="270">
        <v>77</v>
      </c>
      <c r="AJ12" s="270">
        <v>65617</v>
      </c>
      <c r="AK12" s="283">
        <v>7</v>
      </c>
      <c r="AL12" s="270">
        <v>64</v>
      </c>
      <c r="AM12" s="270">
        <v>56698</v>
      </c>
    </row>
    <row r="13" spans="1:39" s="7" customFormat="1" ht="15" customHeight="1">
      <c r="A13" s="39"/>
      <c r="B13" s="138" t="s">
        <v>140</v>
      </c>
      <c r="C13" s="39"/>
      <c r="D13" s="94">
        <v>90</v>
      </c>
      <c r="E13" s="94">
        <v>660</v>
      </c>
      <c r="F13" s="94">
        <v>1718281</v>
      </c>
      <c r="G13" s="94">
        <v>83</v>
      </c>
      <c r="H13" s="94">
        <v>575</v>
      </c>
      <c r="I13" s="94">
        <v>1549527</v>
      </c>
      <c r="J13" s="94">
        <v>81</v>
      </c>
      <c r="K13" s="94">
        <v>567</v>
      </c>
      <c r="L13" s="94">
        <v>1734221</v>
      </c>
      <c r="M13" s="94">
        <v>76</v>
      </c>
      <c r="N13" s="94">
        <v>494</v>
      </c>
      <c r="O13" s="94">
        <v>1567921</v>
      </c>
      <c r="P13" s="94">
        <v>72</v>
      </c>
      <c r="Q13" s="94">
        <v>493</v>
      </c>
      <c r="R13" s="94">
        <v>1550414</v>
      </c>
      <c r="S13" s="11">
        <v>69</v>
      </c>
      <c r="T13" s="11">
        <v>483</v>
      </c>
      <c r="U13" s="11">
        <v>1527066</v>
      </c>
      <c r="V13" s="139">
        <v>56</v>
      </c>
      <c r="W13" s="140">
        <v>396</v>
      </c>
      <c r="X13" s="140">
        <v>2247629</v>
      </c>
      <c r="Y13" s="140">
        <v>48</v>
      </c>
      <c r="Z13" s="140">
        <v>394</v>
      </c>
      <c r="AA13" s="140">
        <v>1803362</v>
      </c>
      <c r="AB13" s="279">
        <v>9</v>
      </c>
      <c r="AC13" s="277">
        <v>234</v>
      </c>
      <c r="AD13" s="277">
        <v>2165525</v>
      </c>
      <c r="AE13" s="280">
        <v>8</v>
      </c>
      <c r="AF13" s="280">
        <v>261</v>
      </c>
      <c r="AG13" s="281">
        <v>2332901</v>
      </c>
      <c r="AH13" s="282">
        <v>10</v>
      </c>
      <c r="AI13" s="270">
        <v>242</v>
      </c>
      <c r="AJ13" s="270">
        <v>2725737</v>
      </c>
      <c r="AK13" s="283">
        <v>7</v>
      </c>
      <c r="AL13" s="270">
        <v>238</v>
      </c>
      <c r="AM13" s="270">
        <v>2681077</v>
      </c>
    </row>
    <row r="14" spans="1:39" s="7" customFormat="1" ht="15" customHeight="1">
      <c r="A14" s="39"/>
      <c r="B14" s="138" t="s">
        <v>141</v>
      </c>
      <c r="C14" s="39"/>
      <c r="D14" s="94">
        <v>78</v>
      </c>
      <c r="E14" s="94">
        <v>546</v>
      </c>
      <c r="F14" s="94">
        <v>885225</v>
      </c>
      <c r="G14" s="94">
        <v>71</v>
      </c>
      <c r="H14" s="94">
        <v>479</v>
      </c>
      <c r="I14" s="94">
        <v>629376</v>
      </c>
      <c r="J14" s="94">
        <v>64</v>
      </c>
      <c r="K14" s="94">
        <v>444</v>
      </c>
      <c r="L14" s="94">
        <v>641264</v>
      </c>
      <c r="M14" s="94">
        <v>61</v>
      </c>
      <c r="N14" s="94">
        <v>453</v>
      </c>
      <c r="O14" s="94">
        <v>655622</v>
      </c>
      <c r="P14" s="94">
        <v>58</v>
      </c>
      <c r="Q14" s="94">
        <v>425</v>
      </c>
      <c r="R14" s="94">
        <v>544821</v>
      </c>
      <c r="S14" s="11">
        <v>56</v>
      </c>
      <c r="T14" s="11">
        <v>403</v>
      </c>
      <c r="U14" s="11">
        <v>504934</v>
      </c>
      <c r="V14" s="139">
        <v>49</v>
      </c>
      <c r="W14" s="140">
        <v>280</v>
      </c>
      <c r="X14" s="140">
        <v>356201</v>
      </c>
      <c r="Y14" s="140">
        <v>48</v>
      </c>
      <c r="Z14" s="140">
        <v>281</v>
      </c>
      <c r="AA14" s="140">
        <v>321805</v>
      </c>
      <c r="AB14" s="279">
        <v>6</v>
      </c>
      <c r="AC14" s="277">
        <v>46</v>
      </c>
      <c r="AD14" s="277">
        <v>23413</v>
      </c>
      <c r="AE14" s="280">
        <v>6</v>
      </c>
      <c r="AF14" s="280">
        <v>60</v>
      </c>
      <c r="AG14" s="281">
        <v>39775</v>
      </c>
      <c r="AH14" s="282">
        <v>5</v>
      </c>
      <c r="AI14" s="270">
        <v>85</v>
      </c>
      <c r="AJ14" s="270">
        <v>227602</v>
      </c>
      <c r="AK14" s="283">
        <v>5</v>
      </c>
      <c r="AL14" s="270">
        <v>43</v>
      </c>
      <c r="AM14" s="270">
        <v>33315</v>
      </c>
    </row>
    <row r="15" spans="1:39" s="7" customFormat="1" ht="15" customHeight="1">
      <c r="A15" s="39"/>
      <c r="B15" s="138" t="s">
        <v>142</v>
      </c>
      <c r="C15" s="39"/>
      <c r="D15" s="94">
        <v>117</v>
      </c>
      <c r="E15" s="94">
        <v>674</v>
      </c>
      <c r="F15" s="94">
        <v>531570</v>
      </c>
      <c r="G15" s="94">
        <v>106</v>
      </c>
      <c r="H15" s="94">
        <v>616</v>
      </c>
      <c r="I15" s="94">
        <v>494727</v>
      </c>
      <c r="J15" s="94">
        <v>103</v>
      </c>
      <c r="K15" s="94">
        <v>580</v>
      </c>
      <c r="L15" s="94">
        <v>384269</v>
      </c>
      <c r="M15" s="94">
        <v>99</v>
      </c>
      <c r="N15" s="94">
        <v>531</v>
      </c>
      <c r="O15" s="94">
        <v>368861</v>
      </c>
      <c r="P15" s="94">
        <v>93</v>
      </c>
      <c r="Q15" s="94">
        <v>502</v>
      </c>
      <c r="R15" s="94">
        <v>361076</v>
      </c>
      <c r="S15" s="11">
        <v>89</v>
      </c>
      <c r="T15" s="11">
        <v>446</v>
      </c>
      <c r="U15" s="11">
        <v>347713</v>
      </c>
      <c r="V15" s="139">
        <v>76</v>
      </c>
      <c r="W15" s="140">
        <v>390</v>
      </c>
      <c r="X15" s="140">
        <v>261627</v>
      </c>
      <c r="Y15" s="140">
        <v>67</v>
      </c>
      <c r="Z15" s="140">
        <v>366</v>
      </c>
      <c r="AA15" s="140">
        <v>223187</v>
      </c>
      <c r="AB15" s="279">
        <v>16</v>
      </c>
      <c r="AC15" s="277">
        <v>163</v>
      </c>
      <c r="AD15" s="277">
        <v>89690</v>
      </c>
      <c r="AE15" s="280">
        <v>14</v>
      </c>
      <c r="AF15" s="280">
        <v>150</v>
      </c>
      <c r="AG15" s="281">
        <v>87005</v>
      </c>
      <c r="AH15" s="282">
        <v>16</v>
      </c>
      <c r="AI15" s="270">
        <v>169</v>
      </c>
      <c r="AJ15" s="270">
        <v>122330</v>
      </c>
      <c r="AK15" s="283">
        <v>9</v>
      </c>
      <c r="AL15" s="270">
        <v>104</v>
      </c>
      <c r="AM15" s="270">
        <v>60739</v>
      </c>
    </row>
    <row r="16" spans="1:39" s="7" customFormat="1" ht="15" customHeight="1">
      <c r="A16" s="39"/>
      <c r="B16" s="138" t="s">
        <v>1</v>
      </c>
      <c r="C16" s="39"/>
      <c r="D16" s="94">
        <v>143</v>
      </c>
      <c r="E16" s="94">
        <v>612</v>
      </c>
      <c r="F16" s="94">
        <v>611586</v>
      </c>
      <c r="G16" s="94">
        <v>126</v>
      </c>
      <c r="H16" s="94">
        <v>548</v>
      </c>
      <c r="I16" s="94">
        <v>491340</v>
      </c>
      <c r="J16" s="94">
        <v>114</v>
      </c>
      <c r="K16" s="94">
        <v>506</v>
      </c>
      <c r="L16" s="94">
        <v>398822</v>
      </c>
      <c r="M16" s="94">
        <v>108</v>
      </c>
      <c r="N16" s="94">
        <v>414</v>
      </c>
      <c r="O16" s="94">
        <v>293894</v>
      </c>
      <c r="P16" s="94">
        <v>102</v>
      </c>
      <c r="Q16" s="94">
        <v>395</v>
      </c>
      <c r="R16" s="94">
        <v>292375</v>
      </c>
      <c r="S16" s="11">
        <v>96</v>
      </c>
      <c r="T16" s="11">
        <v>354</v>
      </c>
      <c r="U16" s="11">
        <v>233361</v>
      </c>
      <c r="V16" s="139">
        <v>87</v>
      </c>
      <c r="W16" s="140">
        <v>303</v>
      </c>
      <c r="X16" s="140">
        <v>180834</v>
      </c>
      <c r="Y16" s="140">
        <v>80</v>
      </c>
      <c r="Z16" s="140">
        <v>265</v>
      </c>
      <c r="AA16" s="140">
        <v>138521</v>
      </c>
      <c r="AB16" s="279">
        <v>6</v>
      </c>
      <c r="AC16" s="277">
        <v>31</v>
      </c>
      <c r="AD16" s="277">
        <v>16621</v>
      </c>
      <c r="AE16" s="280">
        <v>4</v>
      </c>
      <c r="AF16" s="280">
        <v>24</v>
      </c>
      <c r="AG16" s="281">
        <v>14873</v>
      </c>
      <c r="AH16" s="282">
        <v>6</v>
      </c>
      <c r="AI16" s="270">
        <v>33</v>
      </c>
      <c r="AJ16" s="270">
        <v>16274</v>
      </c>
      <c r="AK16" s="283">
        <v>3</v>
      </c>
      <c r="AL16" s="270">
        <v>21</v>
      </c>
      <c r="AM16" s="270">
        <v>14310</v>
      </c>
    </row>
    <row r="17" spans="1:39" s="7" customFormat="1" ht="15" customHeight="1">
      <c r="A17" s="39"/>
      <c r="B17" s="138" t="s">
        <v>143</v>
      </c>
      <c r="C17" s="39"/>
      <c r="D17" s="94">
        <v>162</v>
      </c>
      <c r="E17" s="94">
        <v>1541</v>
      </c>
      <c r="F17" s="94">
        <v>4139683</v>
      </c>
      <c r="G17" s="94">
        <v>146</v>
      </c>
      <c r="H17" s="94">
        <v>1366</v>
      </c>
      <c r="I17" s="94">
        <v>3320661</v>
      </c>
      <c r="J17" s="94">
        <v>139</v>
      </c>
      <c r="K17" s="94">
        <v>1338</v>
      </c>
      <c r="L17" s="94">
        <v>2755935</v>
      </c>
      <c r="M17" s="94">
        <v>136</v>
      </c>
      <c r="N17" s="94">
        <v>1287</v>
      </c>
      <c r="O17" s="94">
        <v>2582632</v>
      </c>
      <c r="P17" s="94">
        <v>130</v>
      </c>
      <c r="Q17" s="94">
        <v>1228</v>
      </c>
      <c r="R17" s="94">
        <v>2590135</v>
      </c>
      <c r="S17" s="11">
        <v>129</v>
      </c>
      <c r="T17" s="11">
        <v>1184</v>
      </c>
      <c r="U17" s="11">
        <v>2503933</v>
      </c>
      <c r="V17" s="139">
        <v>121</v>
      </c>
      <c r="W17" s="140">
        <v>983</v>
      </c>
      <c r="X17" s="140">
        <v>1792061</v>
      </c>
      <c r="Y17" s="140">
        <v>110</v>
      </c>
      <c r="Z17" s="140">
        <v>852</v>
      </c>
      <c r="AA17" s="140">
        <v>1647782</v>
      </c>
      <c r="AB17" s="279">
        <v>25</v>
      </c>
      <c r="AC17" s="277">
        <v>472</v>
      </c>
      <c r="AD17" s="277">
        <v>2387099</v>
      </c>
      <c r="AE17" s="280">
        <v>20</v>
      </c>
      <c r="AF17" s="280">
        <v>422</v>
      </c>
      <c r="AG17" s="281">
        <v>1484166</v>
      </c>
      <c r="AH17" s="282">
        <v>30</v>
      </c>
      <c r="AI17" s="270">
        <v>478</v>
      </c>
      <c r="AJ17" s="270">
        <v>1440963</v>
      </c>
      <c r="AK17" s="283">
        <v>23</v>
      </c>
      <c r="AL17" s="270">
        <v>403</v>
      </c>
      <c r="AM17" s="270">
        <v>1403353</v>
      </c>
    </row>
    <row r="18" spans="1:39" s="7" customFormat="1" ht="15" customHeight="1">
      <c r="A18" s="39"/>
      <c r="B18" s="138" t="s">
        <v>144</v>
      </c>
      <c r="C18" s="39"/>
      <c r="D18" s="94">
        <v>59</v>
      </c>
      <c r="E18" s="94">
        <v>193</v>
      </c>
      <c r="F18" s="94">
        <v>171953</v>
      </c>
      <c r="G18" s="94">
        <v>58</v>
      </c>
      <c r="H18" s="94">
        <v>190</v>
      </c>
      <c r="I18" s="94">
        <v>169577</v>
      </c>
      <c r="J18" s="94">
        <v>54</v>
      </c>
      <c r="K18" s="94">
        <v>189</v>
      </c>
      <c r="L18" s="94">
        <v>170952</v>
      </c>
      <c r="M18" s="94">
        <v>52</v>
      </c>
      <c r="N18" s="94">
        <v>184</v>
      </c>
      <c r="O18" s="94">
        <v>187573</v>
      </c>
      <c r="P18" s="94">
        <v>51</v>
      </c>
      <c r="Q18" s="94">
        <v>187</v>
      </c>
      <c r="R18" s="94">
        <v>206019</v>
      </c>
      <c r="S18" s="11">
        <v>45</v>
      </c>
      <c r="T18" s="11">
        <v>146</v>
      </c>
      <c r="U18" s="11">
        <v>180216</v>
      </c>
      <c r="V18" s="139">
        <v>45</v>
      </c>
      <c r="W18" s="140">
        <v>181</v>
      </c>
      <c r="X18" s="140">
        <v>212292</v>
      </c>
      <c r="Y18" s="140">
        <v>40</v>
      </c>
      <c r="Z18" s="140">
        <v>178</v>
      </c>
      <c r="AA18" s="140">
        <v>208865</v>
      </c>
      <c r="AB18" s="279">
        <v>6</v>
      </c>
      <c r="AC18" s="277">
        <v>92</v>
      </c>
      <c r="AD18" s="277">
        <v>221807</v>
      </c>
      <c r="AE18" s="280">
        <v>5</v>
      </c>
      <c r="AF18" s="280">
        <v>94</v>
      </c>
      <c r="AG18" s="281">
        <v>197984</v>
      </c>
      <c r="AH18" s="282">
        <v>7</v>
      </c>
      <c r="AI18" s="270">
        <v>103</v>
      </c>
      <c r="AJ18" s="270">
        <v>284408</v>
      </c>
      <c r="AK18" s="283">
        <v>5</v>
      </c>
      <c r="AL18" s="270">
        <v>97</v>
      </c>
      <c r="AM18" s="270">
        <v>275147</v>
      </c>
    </row>
    <row r="19" spans="1:39" s="7" customFormat="1" ht="15" customHeight="1">
      <c r="A19" s="39"/>
      <c r="B19" s="138" t="s">
        <v>145</v>
      </c>
      <c r="C19" s="39"/>
      <c r="D19" s="94">
        <v>85</v>
      </c>
      <c r="E19" s="94">
        <v>563</v>
      </c>
      <c r="F19" s="94">
        <v>654209</v>
      </c>
      <c r="G19" s="94">
        <v>82</v>
      </c>
      <c r="H19" s="94">
        <v>555</v>
      </c>
      <c r="I19" s="94">
        <v>640444</v>
      </c>
      <c r="J19" s="94">
        <v>77</v>
      </c>
      <c r="K19" s="94">
        <v>526</v>
      </c>
      <c r="L19" s="94">
        <v>661550</v>
      </c>
      <c r="M19" s="94">
        <v>72</v>
      </c>
      <c r="N19" s="94">
        <v>494</v>
      </c>
      <c r="O19" s="94">
        <v>605938</v>
      </c>
      <c r="P19" s="94">
        <v>67</v>
      </c>
      <c r="Q19" s="94">
        <v>458</v>
      </c>
      <c r="R19" s="94">
        <v>551220</v>
      </c>
      <c r="S19" s="11">
        <v>66</v>
      </c>
      <c r="T19" s="11">
        <v>454</v>
      </c>
      <c r="U19" s="11">
        <v>588904</v>
      </c>
      <c r="V19" s="139">
        <v>59</v>
      </c>
      <c r="W19" s="140">
        <v>398</v>
      </c>
      <c r="X19" s="140">
        <v>476164</v>
      </c>
      <c r="Y19" s="140">
        <v>57</v>
      </c>
      <c r="Z19" s="140">
        <v>374</v>
      </c>
      <c r="AA19" s="140">
        <v>441461</v>
      </c>
      <c r="AB19" s="279">
        <v>14</v>
      </c>
      <c r="AC19" s="277">
        <v>184</v>
      </c>
      <c r="AD19" s="277">
        <v>313114</v>
      </c>
      <c r="AE19" s="280">
        <v>14</v>
      </c>
      <c r="AF19" s="280">
        <v>180</v>
      </c>
      <c r="AG19" s="281">
        <v>306561</v>
      </c>
      <c r="AH19" s="282">
        <v>12</v>
      </c>
      <c r="AI19" s="270">
        <v>169</v>
      </c>
      <c r="AJ19" s="270">
        <v>370689</v>
      </c>
      <c r="AK19" s="283">
        <v>9</v>
      </c>
      <c r="AL19" s="270">
        <v>145</v>
      </c>
      <c r="AM19" s="270">
        <v>358682</v>
      </c>
    </row>
    <row r="20" spans="1:39" s="7" customFormat="1" ht="15" customHeight="1">
      <c r="A20" s="39"/>
      <c r="B20" s="138" t="s">
        <v>2</v>
      </c>
      <c r="C20" s="39"/>
      <c r="D20" s="94">
        <v>81</v>
      </c>
      <c r="E20" s="94">
        <v>856</v>
      </c>
      <c r="F20" s="94">
        <v>975075</v>
      </c>
      <c r="G20" s="94">
        <v>78</v>
      </c>
      <c r="H20" s="94">
        <v>828</v>
      </c>
      <c r="I20" s="94">
        <v>883642</v>
      </c>
      <c r="J20" s="94">
        <v>72</v>
      </c>
      <c r="K20" s="94">
        <v>692</v>
      </c>
      <c r="L20" s="94">
        <v>776642</v>
      </c>
      <c r="M20" s="94">
        <v>65</v>
      </c>
      <c r="N20" s="94">
        <v>618</v>
      </c>
      <c r="O20" s="94">
        <v>714958</v>
      </c>
      <c r="P20" s="94">
        <v>66</v>
      </c>
      <c r="Q20" s="94">
        <v>621</v>
      </c>
      <c r="R20" s="94">
        <v>698521</v>
      </c>
      <c r="S20" s="11">
        <v>64</v>
      </c>
      <c r="T20" s="11">
        <v>596</v>
      </c>
      <c r="U20" s="11">
        <v>694645</v>
      </c>
      <c r="V20" s="139">
        <v>55</v>
      </c>
      <c r="W20" s="140">
        <v>503</v>
      </c>
      <c r="X20" s="140">
        <v>509130</v>
      </c>
      <c r="Y20" s="140">
        <v>48</v>
      </c>
      <c r="Z20" s="140">
        <v>447</v>
      </c>
      <c r="AA20" s="140">
        <v>461656</v>
      </c>
      <c r="AB20" s="279">
        <v>11</v>
      </c>
      <c r="AC20" s="277">
        <v>234</v>
      </c>
      <c r="AD20" s="277">
        <v>260596</v>
      </c>
      <c r="AE20" s="280">
        <v>11</v>
      </c>
      <c r="AF20" s="280">
        <v>195</v>
      </c>
      <c r="AG20" s="281">
        <v>247718</v>
      </c>
      <c r="AH20" s="282">
        <v>10</v>
      </c>
      <c r="AI20" s="270">
        <v>181</v>
      </c>
      <c r="AJ20" s="270">
        <v>165290</v>
      </c>
      <c r="AK20" s="283">
        <v>10</v>
      </c>
      <c r="AL20" s="270">
        <v>170</v>
      </c>
      <c r="AM20" s="270">
        <v>223622</v>
      </c>
    </row>
    <row r="21" spans="1:39" s="7" customFormat="1" ht="15" customHeight="1">
      <c r="A21" s="39"/>
      <c r="B21" s="138" t="s">
        <v>3</v>
      </c>
      <c r="C21" s="39"/>
      <c r="D21" s="94">
        <v>57</v>
      </c>
      <c r="E21" s="94">
        <v>244</v>
      </c>
      <c r="F21" s="94">
        <v>215753</v>
      </c>
      <c r="G21" s="94">
        <v>54</v>
      </c>
      <c r="H21" s="94">
        <v>219</v>
      </c>
      <c r="I21" s="94">
        <v>173815</v>
      </c>
      <c r="J21" s="94">
        <v>50</v>
      </c>
      <c r="K21" s="94">
        <v>206</v>
      </c>
      <c r="L21" s="94">
        <v>164637</v>
      </c>
      <c r="M21" s="94">
        <v>49</v>
      </c>
      <c r="N21" s="94">
        <v>210</v>
      </c>
      <c r="O21" s="94">
        <v>162713</v>
      </c>
      <c r="P21" s="94">
        <v>45</v>
      </c>
      <c r="Q21" s="94">
        <v>203</v>
      </c>
      <c r="R21" s="94">
        <v>166734</v>
      </c>
      <c r="S21" s="11">
        <v>44</v>
      </c>
      <c r="T21" s="11">
        <v>191</v>
      </c>
      <c r="U21" s="11">
        <v>165018</v>
      </c>
      <c r="V21" s="139">
        <v>41</v>
      </c>
      <c r="W21" s="140">
        <v>168</v>
      </c>
      <c r="X21" s="140">
        <v>138747</v>
      </c>
      <c r="Y21" s="140">
        <v>37</v>
      </c>
      <c r="Z21" s="140">
        <v>155</v>
      </c>
      <c r="AA21" s="140">
        <v>118683</v>
      </c>
      <c r="AB21" s="279">
        <v>11</v>
      </c>
      <c r="AC21" s="277">
        <v>97</v>
      </c>
      <c r="AD21" s="277">
        <v>92968</v>
      </c>
      <c r="AE21" s="280">
        <v>9</v>
      </c>
      <c r="AF21" s="280">
        <v>78</v>
      </c>
      <c r="AG21" s="281">
        <v>85165</v>
      </c>
      <c r="AH21" s="282">
        <v>10</v>
      </c>
      <c r="AI21" s="270">
        <v>94</v>
      </c>
      <c r="AJ21" s="270">
        <v>81596</v>
      </c>
      <c r="AK21" s="283">
        <v>8</v>
      </c>
      <c r="AL21" s="270">
        <v>89</v>
      </c>
      <c r="AM21" s="270">
        <v>82338</v>
      </c>
    </row>
    <row r="22" spans="1:39" s="7" customFormat="1" ht="15" customHeight="1">
      <c r="A22" s="39"/>
      <c r="B22" s="138" t="s">
        <v>4</v>
      </c>
      <c r="C22" s="39"/>
      <c r="D22" s="94">
        <v>80</v>
      </c>
      <c r="E22" s="94">
        <v>458</v>
      </c>
      <c r="F22" s="94">
        <v>565955</v>
      </c>
      <c r="G22" s="94">
        <v>74</v>
      </c>
      <c r="H22" s="94">
        <v>434</v>
      </c>
      <c r="I22" s="94">
        <v>708230</v>
      </c>
      <c r="J22" s="94">
        <v>69</v>
      </c>
      <c r="K22" s="94">
        <v>380</v>
      </c>
      <c r="L22" s="94">
        <v>590063</v>
      </c>
      <c r="M22" s="94">
        <v>74</v>
      </c>
      <c r="N22" s="94">
        <v>383</v>
      </c>
      <c r="O22" s="94">
        <v>551257</v>
      </c>
      <c r="P22" s="94">
        <v>72</v>
      </c>
      <c r="Q22" s="94">
        <v>361</v>
      </c>
      <c r="R22" s="94">
        <v>443917</v>
      </c>
      <c r="S22" s="11">
        <v>71</v>
      </c>
      <c r="T22" s="11">
        <v>354</v>
      </c>
      <c r="U22" s="11">
        <v>383122</v>
      </c>
      <c r="V22" s="139">
        <v>65</v>
      </c>
      <c r="W22" s="140">
        <v>313</v>
      </c>
      <c r="X22" s="140">
        <v>299297</v>
      </c>
      <c r="Y22" s="140">
        <v>61</v>
      </c>
      <c r="Z22" s="140">
        <v>353</v>
      </c>
      <c r="AA22" s="140">
        <v>320468</v>
      </c>
      <c r="AB22" s="279">
        <v>12</v>
      </c>
      <c r="AC22" s="277">
        <v>118</v>
      </c>
      <c r="AD22" s="277">
        <v>193640</v>
      </c>
      <c r="AE22" s="280">
        <v>12</v>
      </c>
      <c r="AF22" s="280">
        <v>118</v>
      </c>
      <c r="AG22" s="281">
        <v>181094</v>
      </c>
      <c r="AH22" s="282">
        <v>17</v>
      </c>
      <c r="AI22" s="270">
        <v>224</v>
      </c>
      <c r="AJ22" s="270">
        <v>208326</v>
      </c>
      <c r="AK22" s="283">
        <v>12</v>
      </c>
      <c r="AL22" s="270">
        <v>176</v>
      </c>
      <c r="AM22" s="270">
        <v>196744</v>
      </c>
    </row>
    <row r="23" spans="1:39" s="7" customFormat="1" ht="15" customHeight="1">
      <c r="A23" s="39"/>
      <c r="B23" s="138" t="s">
        <v>146</v>
      </c>
      <c r="C23" s="39"/>
      <c r="D23" s="94">
        <v>88</v>
      </c>
      <c r="E23" s="94">
        <v>786</v>
      </c>
      <c r="F23" s="94">
        <v>913486</v>
      </c>
      <c r="G23" s="94">
        <v>81</v>
      </c>
      <c r="H23" s="94">
        <v>642</v>
      </c>
      <c r="I23" s="94">
        <v>816300</v>
      </c>
      <c r="J23" s="94">
        <v>78</v>
      </c>
      <c r="K23" s="94">
        <v>471</v>
      </c>
      <c r="L23" s="94">
        <v>848455</v>
      </c>
      <c r="M23" s="94">
        <v>72</v>
      </c>
      <c r="N23" s="94">
        <v>651</v>
      </c>
      <c r="O23" s="94">
        <v>846084</v>
      </c>
      <c r="P23" s="94">
        <v>70</v>
      </c>
      <c r="Q23" s="94">
        <v>429</v>
      </c>
      <c r="R23" s="94">
        <v>858640</v>
      </c>
      <c r="S23" s="11">
        <v>67</v>
      </c>
      <c r="T23" s="11">
        <v>372</v>
      </c>
      <c r="U23" s="11">
        <v>875110</v>
      </c>
      <c r="V23" s="139">
        <v>53</v>
      </c>
      <c r="W23" s="140">
        <v>316</v>
      </c>
      <c r="X23" s="140">
        <v>889784</v>
      </c>
      <c r="Y23" s="140">
        <v>46</v>
      </c>
      <c r="Z23" s="140">
        <v>323</v>
      </c>
      <c r="AA23" s="140">
        <v>448989</v>
      </c>
      <c r="AB23" s="279">
        <v>12</v>
      </c>
      <c r="AC23" s="277">
        <v>111</v>
      </c>
      <c r="AD23" s="277">
        <v>101208</v>
      </c>
      <c r="AE23" s="280">
        <v>10</v>
      </c>
      <c r="AF23" s="280">
        <v>88</v>
      </c>
      <c r="AG23" s="281">
        <v>76202</v>
      </c>
      <c r="AH23" s="282">
        <v>9</v>
      </c>
      <c r="AI23" s="270">
        <v>97</v>
      </c>
      <c r="AJ23" s="270">
        <v>98359</v>
      </c>
      <c r="AK23" s="283">
        <v>11</v>
      </c>
      <c r="AL23" s="270">
        <v>114</v>
      </c>
      <c r="AM23" s="270">
        <v>97997</v>
      </c>
    </row>
    <row r="24" spans="1:39" s="7" customFormat="1" ht="15" customHeight="1">
      <c r="A24" s="39"/>
      <c r="B24" s="138" t="s">
        <v>147</v>
      </c>
      <c r="C24" s="39"/>
      <c r="D24" s="94">
        <v>67</v>
      </c>
      <c r="E24" s="94">
        <v>438</v>
      </c>
      <c r="F24" s="94">
        <v>656240</v>
      </c>
      <c r="G24" s="94">
        <v>65</v>
      </c>
      <c r="H24" s="94">
        <v>374</v>
      </c>
      <c r="I24" s="94">
        <v>593201</v>
      </c>
      <c r="J24" s="94">
        <v>62</v>
      </c>
      <c r="K24" s="94">
        <v>351</v>
      </c>
      <c r="L24" s="94">
        <v>321085</v>
      </c>
      <c r="M24" s="94">
        <v>61</v>
      </c>
      <c r="N24" s="94">
        <v>334</v>
      </c>
      <c r="O24" s="94">
        <v>283886</v>
      </c>
      <c r="P24" s="94">
        <v>55</v>
      </c>
      <c r="Q24" s="94">
        <v>316</v>
      </c>
      <c r="R24" s="94">
        <v>294958</v>
      </c>
      <c r="S24" s="11">
        <v>51</v>
      </c>
      <c r="T24" s="11">
        <v>298</v>
      </c>
      <c r="U24" s="11">
        <v>270073</v>
      </c>
      <c r="V24" s="139">
        <v>45</v>
      </c>
      <c r="W24" s="140">
        <v>287</v>
      </c>
      <c r="X24" s="140">
        <v>184259</v>
      </c>
      <c r="Y24" s="140">
        <v>43</v>
      </c>
      <c r="Z24" s="140">
        <v>253</v>
      </c>
      <c r="AA24" s="140">
        <v>184376</v>
      </c>
      <c r="AB24" s="279">
        <v>9</v>
      </c>
      <c r="AC24" s="277">
        <v>84</v>
      </c>
      <c r="AD24" s="277">
        <v>53478</v>
      </c>
      <c r="AE24" s="280">
        <v>8</v>
      </c>
      <c r="AF24" s="280">
        <v>78</v>
      </c>
      <c r="AG24" s="281">
        <v>58065</v>
      </c>
      <c r="AH24" s="282">
        <v>8</v>
      </c>
      <c r="AI24" s="270">
        <v>77</v>
      </c>
      <c r="AJ24" s="270">
        <v>96028</v>
      </c>
      <c r="AK24" s="283">
        <v>6</v>
      </c>
      <c r="AL24" s="270">
        <v>78</v>
      </c>
      <c r="AM24" s="270">
        <v>86980</v>
      </c>
    </row>
    <row r="25" spans="1:39" s="7" customFormat="1" ht="15" customHeight="1">
      <c r="A25" s="39"/>
      <c r="B25" s="138" t="s">
        <v>148</v>
      </c>
      <c r="C25" s="39"/>
      <c r="D25" s="94">
        <v>156</v>
      </c>
      <c r="E25" s="94">
        <v>2244</v>
      </c>
      <c r="F25" s="94">
        <v>4601310</v>
      </c>
      <c r="G25" s="94">
        <v>150</v>
      </c>
      <c r="H25" s="94">
        <v>1986</v>
      </c>
      <c r="I25" s="94">
        <v>3906106</v>
      </c>
      <c r="J25" s="94">
        <v>132</v>
      </c>
      <c r="K25" s="94">
        <v>1805</v>
      </c>
      <c r="L25" s="94">
        <v>3183237</v>
      </c>
      <c r="M25" s="94">
        <v>129</v>
      </c>
      <c r="N25" s="94">
        <v>1765</v>
      </c>
      <c r="O25" s="94">
        <v>3641131</v>
      </c>
      <c r="P25" s="94">
        <v>120</v>
      </c>
      <c r="Q25" s="94">
        <v>1801</v>
      </c>
      <c r="R25" s="94">
        <v>3881567</v>
      </c>
      <c r="S25" s="11">
        <v>117</v>
      </c>
      <c r="T25" s="11">
        <v>1653</v>
      </c>
      <c r="U25" s="11">
        <v>3379210</v>
      </c>
      <c r="V25" s="139">
        <v>108</v>
      </c>
      <c r="W25" s="140">
        <v>1219</v>
      </c>
      <c r="X25" s="140">
        <v>2702334</v>
      </c>
      <c r="Y25" s="140">
        <v>101</v>
      </c>
      <c r="Z25" s="140">
        <v>1149</v>
      </c>
      <c r="AA25" s="140">
        <v>2507065</v>
      </c>
      <c r="AB25" s="279">
        <v>35</v>
      </c>
      <c r="AC25" s="277">
        <v>918</v>
      </c>
      <c r="AD25" s="277">
        <v>1900043</v>
      </c>
      <c r="AE25" s="280">
        <v>34</v>
      </c>
      <c r="AF25" s="280">
        <v>896</v>
      </c>
      <c r="AG25" s="281">
        <v>1774259</v>
      </c>
      <c r="AH25" s="282">
        <v>46</v>
      </c>
      <c r="AI25" s="270">
        <v>998</v>
      </c>
      <c r="AJ25" s="270">
        <v>2338298</v>
      </c>
      <c r="AK25" s="283">
        <v>34</v>
      </c>
      <c r="AL25" s="270">
        <v>895</v>
      </c>
      <c r="AM25" s="270">
        <v>2304828</v>
      </c>
    </row>
    <row r="26" spans="1:39" s="7" customFormat="1" ht="15" customHeight="1">
      <c r="A26" s="39"/>
      <c r="B26" s="138" t="s">
        <v>149</v>
      </c>
      <c r="C26" s="39"/>
      <c r="D26" s="94">
        <v>101</v>
      </c>
      <c r="E26" s="94">
        <v>465</v>
      </c>
      <c r="F26" s="94">
        <v>455598</v>
      </c>
      <c r="G26" s="94">
        <v>97</v>
      </c>
      <c r="H26" s="94">
        <v>437</v>
      </c>
      <c r="I26" s="94">
        <v>452093</v>
      </c>
      <c r="J26" s="94">
        <v>89</v>
      </c>
      <c r="K26" s="94">
        <v>413</v>
      </c>
      <c r="L26" s="94">
        <v>435840</v>
      </c>
      <c r="M26" s="94">
        <v>87</v>
      </c>
      <c r="N26" s="94">
        <v>393</v>
      </c>
      <c r="O26" s="94">
        <v>417701</v>
      </c>
      <c r="P26" s="94">
        <v>83</v>
      </c>
      <c r="Q26" s="94">
        <v>391</v>
      </c>
      <c r="R26" s="94">
        <v>399050</v>
      </c>
      <c r="S26" s="11">
        <v>82</v>
      </c>
      <c r="T26" s="11">
        <v>401</v>
      </c>
      <c r="U26" s="11">
        <v>351497</v>
      </c>
      <c r="V26" s="139">
        <v>71</v>
      </c>
      <c r="W26" s="140">
        <v>343</v>
      </c>
      <c r="X26" s="140">
        <v>243636</v>
      </c>
      <c r="Y26" s="140">
        <v>71</v>
      </c>
      <c r="Z26" s="140">
        <v>332</v>
      </c>
      <c r="AA26" s="140">
        <v>232521</v>
      </c>
      <c r="AB26" s="279">
        <v>13</v>
      </c>
      <c r="AC26" s="277">
        <v>104</v>
      </c>
      <c r="AD26" s="277">
        <v>96819</v>
      </c>
      <c r="AE26" s="280">
        <v>14</v>
      </c>
      <c r="AF26" s="280">
        <v>123</v>
      </c>
      <c r="AG26" s="281">
        <v>98516</v>
      </c>
      <c r="AH26" s="282">
        <v>12</v>
      </c>
      <c r="AI26" s="270">
        <v>102</v>
      </c>
      <c r="AJ26" s="270">
        <v>59452</v>
      </c>
      <c r="AK26" s="283">
        <v>8</v>
      </c>
      <c r="AL26" s="270">
        <v>79</v>
      </c>
      <c r="AM26" s="270">
        <v>40081</v>
      </c>
    </row>
    <row r="27" spans="1:39" s="7" customFormat="1" ht="15" customHeight="1">
      <c r="A27" s="39"/>
      <c r="B27" s="138" t="s">
        <v>150</v>
      </c>
      <c r="C27" s="39"/>
      <c r="D27" s="94">
        <v>93</v>
      </c>
      <c r="E27" s="94">
        <v>493</v>
      </c>
      <c r="F27" s="94">
        <v>473448</v>
      </c>
      <c r="G27" s="94">
        <v>86</v>
      </c>
      <c r="H27" s="94">
        <v>465</v>
      </c>
      <c r="I27" s="94">
        <v>406370</v>
      </c>
      <c r="J27" s="94">
        <v>74</v>
      </c>
      <c r="K27" s="94">
        <v>355</v>
      </c>
      <c r="L27" s="94">
        <v>317130</v>
      </c>
      <c r="M27" s="94">
        <v>79</v>
      </c>
      <c r="N27" s="94">
        <v>358</v>
      </c>
      <c r="O27" s="94">
        <v>312226</v>
      </c>
      <c r="P27" s="94">
        <v>71</v>
      </c>
      <c r="Q27" s="94">
        <v>316</v>
      </c>
      <c r="R27" s="94">
        <v>280931</v>
      </c>
      <c r="S27" s="11">
        <v>68</v>
      </c>
      <c r="T27" s="11">
        <v>299</v>
      </c>
      <c r="U27" s="11">
        <v>281989</v>
      </c>
      <c r="V27" s="139">
        <v>53</v>
      </c>
      <c r="W27" s="140">
        <v>187</v>
      </c>
      <c r="X27" s="140">
        <v>111890</v>
      </c>
      <c r="Y27" s="140">
        <v>47</v>
      </c>
      <c r="Z27" s="140">
        <v>182</v>
      </c>
      <c r="AA27" s="140">
        <v>99700</v>
      </c>
      <c r="AB27" s="279">
        <v>12</v>
      </c>
      <c r="AC27" s="277">
        <v>74</v>
      </c>
      <c r="AD27" s="277">
        <v>42501</v>
      </c>
      <c r="AE27" s="280">
        <v>12</v>
      </c>
      <c r="AF27" s="280">
        <v>75</v>
      </c>
      <c r="AG27" s="281">
        <v>42439</v>
      </c>
      <c r="AH27" s="282">
        <v>14</v>
      </c>
      <c r="AI27" s="270">
        <v>86</v>
      </c>
      <c r="AJ27" s="270">
        <v>142605</v>
      </c>
      <c r="AK27" s="283">
        <v>12</v>
      </c>
      <c r="AL27" s="270">
        <v>71</v>
      </c>
      <c r="AM27" s="270">
        <v>41896</v>
      </c>
    </row>
    <row r="28" spans="1:39" s="7" customFormat="1" ht="15" customHeight="1">
      <c r="A28" s="39"/>
      <c r="B28" s="138" t="s">
        <v>5</v>
      </c>
      <c r="C28" s="39"/>
      <c r="D28" s="94">
        <v>113</v>
      </c>
      <c r="E28" s="94">
        <v>594</v>
      </c>
      <c r="F28" s="94">
        <v>792754</v>
      </c>
      <c r="G28" s="94">
        <v>105</v>
      </c>
      <c r="H28" s="94">
        <v>576</v>
      </c>
      <c r="I28" s="94">
        <v>697357</v>
      </c>
      <c r="J28" s="94">
        <v>97</v>
      </c>
      <c r="K28" s="94">
        <v>561</v>
      </c>
      <c r="L28" s="94">
        <v>639537</v>
      </c>
      <c r="M28" s="94">
        <v>90</v>
      </c>
      <c r="N28" s="94">
        <v>487</v>
      </c>
      <c r="O28" s="94">
        <v>535245</v>
      </c>
      <c r="P28" s="94">
        <v>82</v>
      </c>
      <c r="Q28" s="94">
        <v>406</v>
      </c>
      <c r="R28" s="94">
        <v>354498</v>
      </c>
      <c r="S28" s="11">
        <v>77</v>
      </c>
      <c r="T28" s="11">
        <v>372</v>
      </c>
      <c r="U28" s="11">
        <v>349450</v>
      </c>
      <c r="V28" s="139">
        <v>67</v>
      </c>
      <c r="W28" s="140">
        <v>291</v>
      </c>
      <c r="X28" s="140">
        <v>234877</v>
      </c>
      <c r="Y28" s="140">
        <v>62</v>
      </c>
      <c r="Z28" s="140">
        <v>276</v>
      </c>
      <c r="AA28" s="140">
        <v>193619</v>
      </c>
      <c r="AB28" s="279">
        <v>4</v>
      </c>
      <c r="AC28" s="277">
        <v>41</v>
      </c>
      <c r="AD28" s="277">
        <v>24557</v>
      </c>
      <c r="AE28" s="280">
        <v>4</v>
      </c>
      <c r="AF28" s="280">
        <v>42</v>
      </c>
      <c r="AG28" s="281">
        <v>24900</v>
      </c>
      <c r="AH28" s="282">
        <v>8</v>
      </c>
      <c r="AI28" s="270">
        <v>206</v>
      </c>
      <c r="AJ28" s="270">
        <v>723344</v>
      </c>
      <c r="AK28" s="283">
        <v>5</v>
      </c>
      <c r="AL28" s="270">
        <v>43</v>
      </c>
      <c r="AM28" s="270">
        <v>19621</v>
      </c>
    </row>
    <row r="29" spans="1:39" s="7" customFormat="1" ht="15" customHeight="1">
      <c r="A29" s="39"/>
      <c r="B29" s="138" t="s">
        <v>151</v>
      </c>
      <c r="C29" s="39"/>
      <c r="D29" s="94">
        <v>61</v>
      </c>
      <c r="E29" s="94">
        <v>408</v>
      </c>
      <c r="F29" s="94">
        <v>640353</v>
      </c>
      <c r="G29" s="94">
        <v>58</v>
      </c>
      <c r="H29" s="94">
        <v>402</v>
      </c>
      <c r="I29" s="94">
        <v>557960</v>
      </c>
      <c r="J29" s="94">
        <v>51</v>
      </c>
      <c r="K29" s="94">
        <v>445</v>
      </c>
      <c r="L29" s="94">
        <v>435959</v>
      </c>
      <c r="M29" s="94">
        <v>48</v>
      </c>
      <c r="N29" s="94">
        <v>271</v>
      </c>
      <c r="O29" s="94">
        <v>179009</v>
      </c>
      <c r="P29" s="94">
        <v>44</v>
      </c>
      <c r="Q29" s="94">
        <v>249</v>
      </c>
      <c r="R29" s="94">
        <v>170031</v>
      </c>
      <c r="S29" s="11">
        <v>41</v>
      </c>
      <c r="T29" s="11">
        <v>221</v>
      </c>
      <c r="U29" s="11">
        <v>148298</v>
      </c>
      <c r="V29" s="139">
        <v>39</v>
      </c>
      <c r="W29" s="140">
        <v>151</v>
      </c>
      <c r="X29" s="140">
        <v>114794</v>
      </c>
      <c r="Y29" s="140">
        <v>37</v>
      </c>
      <c r="Z29" s="140">
        <v>118</v>
      </c>
      <c r="AA29" s="140">
        <v>69718</v>
      </c>
      <c r="AB29" s="279">
        <v>7</v>
      </c>
      <c r="AC29" s="277">
        <v>41</v>
      </c>
      <c r="AD29" s="277">
        <v>28748</v>
      </c>
      <c r="AE29" s="280">
        <v>5</v>
      </c>
      <c r="AF29" s="280">
        <v>38</v>
      </c>
      <c r="AG29" s="281">
        <v>18459</v>
      </c>
      <c r="AH29" s="282">
        <v>6</v>
      </c>
      <c r="AI29" s="270">
        <v>44</v>
      </c>
      <c r="AJ29" s="270">
        <v>26667</v>
      </c>
      <c r="AK29" s="283">
        <v>6</v>
      </c>
      <c r="AL29" s="270">
        <v>43</v>
      </c>
      <c r="AM29" s="270">
        <v>27747</v>
      </c>
    </row>
    <row r="30" spans="1:39" s="7" customFormat="1" ht="15" customHeight="1">
      <c r="A30" s="39"/>
      <c r="B30" s="138" t="s">
        <v>152</v>
      </c>
      <c r="C30" s="39"/>
      <c r="D30" s="94">
        <v>83</v>
      </c>
      <c r="E30" s="94">
        <v>616</v>
      </c>
      <c r="F30" s="94">
        <v>732589</v>
      </c>
      <c r="G30" s="94">
        <v>79</v>
      </c>
      <c r="H30" s="94">
        <v>613</v>
      </c>
      <c r="I30" s="94">
        <v>876796</v>
      </c>
      <c r="J30" s="94">
        <v>77</v>
      </c>
      <c r="K30" s="94">
        <v>609</v>
      </c>
      <c r="L30" s="94">
        <v>435959</v>
      </c>
      <c r="M30" s="94">
        <v>48</v>
      </c>
      <c r="N30" s="94">
        <v>271</v>
      </c>
      <c r="O30" s="94">
        <v>179009</v>
      </c>
      <c r="P30" s="94">
        <v>44</v>
      </c>
      <c r="Q30" s="94">
        <v>249</v>
      </c>
      <c r="R30" s="94">
        <v>170031</v>
      </c>
      <c r="S30" s="11">
        <v>66</v>
      </c>
      <c r="T30" s="11">
        <v>373</v>
      </c>
      <c r="U30" s="11">
        <v>476296</v>
      </c>
      <c r="V30" s="139">
        <v>62</v>
      </c>
      <c r="W30" s="140">
        <v>352</v>
      </c>
      <c r="X30" s="140">
        <v>471985</v>
      </c>
      <c r="Y30" s="140">
        <v>55</v>
      </c>
      <c r="Z30" s="140">
        <v>302</v>
      </c>
      <c r="AA30" s="140">
        <v>468653</v>
      </c>
      <c r="AB30" s="279">
        <v>12</v>
      </c>
      <c r="AC30" s="277">
        <v>156</v>
      </c>
      <c r="AD30" s="277">
        <v>236554</v>
      </c>
      <c r="AE30" s="280">
        <v>12</v>
      </c>
      <c r="AF30" s="280">
        <v>146</v>
      </c>
      <c r="AG30" s="281">
        <v>226644</v>
      </c>
      <c r="AH30" s="282">
        <v>13</v>
      </c>
      <c r="AI30" s="270">
        <v>182</v>
      </c>
      <c r="AJ30" s="270">
        <v>275571</v>
      </c>
      <c r="AK30" s="283">
        <v>11</v>
      </c>
      <c r="AL30" s="270">
        <v>151</v>
      </c>
      <c r="AM30" s="270">
        <v>221540</v>
      </c>
    </row>
    <row r="31" spans="1:39" s="7" customFormat="1" ht="15" customHeight="1">
      <c r="A31" s="39"/>
      <c r="B31" s="138" t="s">
        <v>6</v>
      </c>
      <c r="C31" s="39"/>
      <c r="D31" s="94">
        <v>173</v>
      </c>
      <c r="E31" s="94">
        <v>1217</v>
      </c>
      <c r="F31" s="94">
        <v>2093601</v>
      </c>
      <c r="G31" s="94">
        <v>167</v>
      </c>
      <c r="H31" s="94">
        <v>1225</v>
      </c>
      <c r="I31" s="94">
        <v>1890999</v>
      </c>
      <c r="J31" s="94">
        <v>159</v>
      </c>
      <c r="K31" s="94">
        <v>1149</v>
      </c>
      <c r="L31" s="94">
        <v>1819090</v>
      </c>
      <c r="M31" s="94">
        <v>159</v>
      </c>
      <c r="N31" s="94">
        <v>1129</v>
      </c>
      <c r="O31" s="94">
        <v>1812492</v>
      </c>
      <c r="P31" s="94">
        <v>147</v>
      </c>
      <c r="Q31" s="94">
        <v>1108</v>
      </c>
      <c r="R31" s="94">
        <v>1810884</v>
      </c>
      <c r="S31" s="11">
        <v>141</v>
      </c>
      <c r="T31" s="11">
        <v>1142</v>
      </c>
      <c r="U31" s="11">
        <v>1937057</v>
      </c>
      <c r="V31" s="139">
        <v>129</v>
      </c>
      <c r="W31" s="140">
        <v>886</v>
      </c>
      <c r="X31" s="140">
        <v>1182101</v>
      </c>
      <c r="Y31" s="140">
        <v>120</v>
      </c>
      <c r="Z31" s="140">
        <v>910</v>
      </c>
      <c r="AA31" s="140">
        <v>1281353</v>
      </c>
      <c r="AB31" s="279">
        <v>37</v>
      </c>
      <c r="AC31" s="277">
        <v>504</v>
      </c>
      <c r="AD31" s="277">
        <v>898730</v>
      </c>
      <c r="AE31" s="280">
        <v>31</v>
      </c>
      <c r="AF31" s="280">
        <v>474</v>
      </c>
      <c r="AG31" s="281">
        <v>773652</v>
      </c>
      <c r="AH31" s="282">
        <v>36</v>
      </c>
      <c r="AI31" s="270">
        <v>470</v>
      </c>
      <c r="AJ31" s="270">
        <v>648417</v>
      </c>
      <c r="AK31" s="283">
        <v>35</v>
      </c>
      <c r="AL31" s="270">
        <v>451</v>
      </c>
      <c r="AM31" s="270">
        <v>633735</v>
      </c>
    </row>
    <row r="32" spans="1:39" s="7" customFormat="1" ht="15" customHeight="1">
      <c r="A32" s="39"/>
      <c r="B32" s="138" t="s">
        <v>495</v>
      </c>
      <c r="C32" s="39"/>
      <c r="D32" s="94">
        <v>146</v>
      </c>
      <c r="E32" s="94">
        <v>933</v>
      </c>
      <c r="F32" s="94">
        <v>1360835</v>
      </c>
      <c r="G32" s="94">
        <v>145</v>
      </c>
      <c r="H32" s="94">
        <v>909</v>
      </c>
      <c r="I32" s="94">
        <v>1338780</v>
      </c>
      <c r="J32" s="94">
        <v>140</v>
      </c>
      <c r="K32" s="94">
        <v>909</v>
      </c>
      <c r="L32" s="94">
        <v>1460401</v>
      </c>
      <c r="M32" s="94">
        <v>130</v>
      </c>
      <c r="N32" s="94">
        <v>798</v>
      </c>
      <c r="O32" s="94">
        <v>1239302</v>
      </c>
      <c r="P32" s="94">
        <v>125</v>
      </c>
      <c r="Q32" s="94">
        <v>788</v>
      </c>
      <c r="R32" s="94">
        <v>1129833</v>
      </c>
      <c r="S32" s="11">
        <v>54</v>
      </c>
      <c r="T32" s="11">
        <v>371</v>
      </c>
      <c r="U32" s="11">
        <v>769309</v>
      </c>
      <c r="V32" s="139">
        <v>42</v>
      </c>
      <c r="W32" s="140">
        <v>255</v>
      </c>
      <c r="X32" s="140">
        <v>399412</v>
      </c>
      <c r="Y32" s="140">
        <v>42</v>
      </c>
      <c r="Z32" s="140">
        <v>238</v>
      </c>
      <c r="AA32" s="140">
        <v>344896</v>
      </c>
      <c r="AB32" s="279">
        <v>9</v>
      </c>
      <c r="AC32" s="277">
        <v>172</v>
      </c>
      <c r="AD32" s="277">
        <v>472412</v>
      </c>
      <c r="AE32" s="280">
        <v>9</v>
      </c>
      <c r="AF32" s="280">
        <v>174</v>
      </c>
      <c r="AG32" s="281">
        <v>478612</v>
      </c>
      <c r="AH32" s="282">
        <v>10</v>
      </c>
      <c r="AI32" s="270">
        <v>167</v>
      </c>
      <c r="AJ32" s="270">
        <v>434161</v>
      </c>
      <c r="AK32" s="283">
        <v>8</v>
      </c>
      <c r="AL32" s="270">
        <v>159</v>
      </c>
      <c r="AM32" s="270">
        <v>482364</v>
      </c>
    </row>
    <row r="33" spans="1:39" s="7" customFormat="1" ht="15" customHeight="1">
      <c r="A33" s="39"/>
      <c r="B33" s="138" t="s">
        <v>8</v>
      </c>
      <c r="C33" s="39"/>
      <c r="D33" s="94">
        <v>62</v>
      </c>
      <c r="E33" s="94">
        <v>396</v>
      </c>
      <c r="F33" s="94">
        <v>592165</v>
      </c>
      <c r="G33" s="94">
        <v>59</v>
      </c>
      <c r="H33" s="94">
        <v>395</v>
      </c>
      <c r="I33" s="94">
        <v>536414</v>
      </c>
      <c r="J33" s="94">
        <v>54</v>
      </c>
      <c r="K33" s="94">
        <v>331</v>
      </c>
      <c r="L33" s="94">
        <v>405952</v>
      </c>
      <c r="M33" s="94">
        <v>51</v>
      </c>
      <c r="N33" s="94">
        <v>319</v>
      </c>
      <c r="O33" s="94">
        <v>409692</v>
      </c>
      <c r="P33" s="94">
        <v>49</v>
      </c>
      <c r="Q33" s="94">
        <v>305</v>
      </c>
      <c r="R33" s="94">
        <v>398552</v>
      </c>
      <c r="S33" s="11">
        <v>47</v>
      </c>
      <c r="T33" s="11">
        <v>304</v>
      </c>
      <c r="U33" s="11">
        <v>345229</v>
      </c>
      <c r="V33" s="139">
        <v>43</v>
      </c>
      <c r="W33" s="140">
        <v>264</v>
      </c>
      <c r="X33" s="140">
        <v>297278</v>
      </c>
      <c r="Y33" s="140">
        <v>42</v>
      </c>
      <c r="Z33" s="140">
        <v>235</v>
      </c>
      <c r="AA33" s="140">
        <v>257479</v>
      </c>
      <c r="AB33" s="279">
        <v>8</v>
      </c>
      <c r="AC33" s="277">
        <v>129</v>
      </c>
      <c r="AD33" s="277">
        <v>133962</v>
      </c>
      <c r="AE33" s="280">
        <v>7</v>
      </c>
      <c r="AF33" s="280">
        <v>108</v>
      </c>
      <c r="AG33" s="281">
        <v>116648</v>
      </c>
      <c r="AH33" s="282">
        <v>10</v>
      </c>
      <c r="AI33" s="270">
        <v>115</v>
      </c>
      <c r="AJ33" s="270">
        <v>114781</v>
      </c>
      <c r="AK33" s="283">
        <v>7</v>
      </c>
      <c r="AL33" s="270">
        <v>94</v>
      </c>
      <c r="AM33" s="270">
        <v>131793</v>
      </c>
    </row>
    <row r="34" spans="1:39" s="7" customFormat="1" ht="15" customHeight="1">
      <c r="A34" s="39"/>
      <c r="B34" s="138" t="s">
        <v>166</v>
      </c>
      <c r="C34" s="39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11">
        <v>67</v>
      </c>
      <c r="T34" s="11">
        <v>416</v>
      </c>
      <c r="U34" s="11">
        <v>428972</v>
      </c>
      <c r="V34" s="141">
        <v>67</v>
      </c>
      <c r="W34" s="142">
        <v>479</v>
      </c>
      <c r="X34" s="140">
        <v>484446</v>
      </c>
      <c r="Y34" s="140">
        <v>61</v>
      </c>
      <c r="Z34" s="140">
        <v>432</v>
      </c>
      <c r="AA34" s="140">
        <v>426167</v>
      </c>
      <c r="AB34" s="279">
        <v>19</v>
      </c>
      <c r="AC34" s="277">
        <v>217</v>
      </c>
      <c r="AD34" s="277">
        <v>254052</v>
      </c>
      <c r="AE34" s="280">
        <v>18</v>
      </c>
      <c r="AF34" s="280">
        <v>206</v>
      </c>
      <c r="AG34" s="281">
        <v>201303</v>
      </c>
      <c r="AH34" s="282">
        <v>20</v>
      </c>
      <c r="AI34" s="270">
        <v>223</v>
      </c>
      <c r="AJ34" s="270">
        <v>219422</v>
      </c>
      <c r="AK34" s="283">
        <v>16</v>
      </c>
      <c r="AL34" s="270">
        <v>186</v>
      </c>
      <c r="AM34" s="270">
        <v>212308</v>
      </c>
    </row>
    <row r="35" spans="1:39" s="7" customFormat="1" ht="15" customHeight="1">
      <c r="A35" s="39"/>
      <c r="B35" s="138" t="s">
        <v>153</v>
      </c>
      <c r="C35" s="39"/>
      <c r="D35" s="94">
        <v>37</v>
      </c>
      <c r="E35" s="94">
        <v>187</v>
      </c>
      <c r="F35" s="94">
        <v>159966</v>
      </c>
      <c r="G35" s="94">
        <v>36</v>
      </c>
      <c r="H35" s="94">
        <v>187</v>
      </c>
      <c r="I35" s="94">
        <v>144736</v>
      </c>
      <c r="J35" s="94">
        <v>36</v>
      </c>
      <c r="K35" s="94">
        <v>180</v>
      </c>
      <c r="L35" s="94">
        <v>150995</v>
      </c>
      <c r="M35" s="94">
        <v>35</v>
      </c>
      <c r="N35" s="94">
        <v>157</v>
      </c>
      <c r="O35" s="94">
        <v>124695</v>
      </c>
      <c r="P35" s="94">
        <v>35</v>
      </c>
      <c r="Q35" s="94">
        <v>154</v>
      </c>
      <c r="R35" s="94">
        <v>118999</v>
      </c>
      <c r="S35" s="11">
        <v>34</v>
      </c>
      <c r="T35" s="11">
        <v>159</v>
      </c>
      <c r="U35" s="11">
        <v>138029</v>
      </c>
      <c r="V35" s="139">
        <v>30</v>
      </c>
      <c r="W35" s="140">
        <v>130</v>
      </c>
      <c r="X35" s="140">
        <v>129904</v>
      </c>
      <c r="Y35" s="140">
        <v>28</v>
      </c>
      <c r="Z35" s="140">
        <v>108</v>
      </c>
      <c r="AA35" s="140">
        <v>98876</v>
      </c>
      <c r="AB35" s="279">
        <v>5</v>
      </c>
      <c r="AC35" s="277">
        <v>47</v>
      </c>
      <c r="AD35" s="140">
        <v>22848</v>
      </c>
      <c r="AE35" s="280">
        <v>4</v>
      </c>
      <c r="AF35" s="280">
        <v>42</v>
      </c>
      <c r="AG35" s="281">
        <v>27516</v>
      </c>
      <c r="AH35" s="282">
        <v>4</v>
      </c>
      <c r="AI35" s="270">
        <v>48</v>
      </c>
      <c r="AJ35" s="270">
        <v>30817</v>
      </c>
      <c r="AK35" s="283">
        <v>1</v>
      </c>
      <c r="AL35" s="270">
        <v>4</v>
      </c>
      <c r="AM35" s="140" t="s">
        <v>496</v>
      </c>
    </row>
    <row r="36" spans="1:39" s="7" customFormat="1" ht="15" customHeight="1">
      <c r="A36" s="39"/>
      <c r="B36" s="138" t="s">
        <v>497</v>
      </c>
      <c r="C36" s="39"/>
      <c r="D36" s="94">
        <v>104</v>
      </c>
      <c r="E36" s="94">
        <v>535</v>
      </c>
      <c r="F36" s="94">
        <v>828433</v>
      </c>
      <c r="G36" s="94">
        <v>97</v>
      </c>
      <c r="H36" s="94">
        <v>433</v>
      </c>
      <c r="I36" s="94">
        <v>793915</v>
      </c>
      <c r="J36" s="94">
        <v>93</v>
      </c>
      <c r="K36" s="94">
        <v>424</v>
      </c>
      <c r="L36" s="94">
        <v>413552</v>
      </c>
      <c r="M36" s="94">
        <v>86</v>
      </c>
      <c r="N36" s="94">
        <v>408</v>
      </c>
      <c r="O36" s="94">
        <v>422649</v>
      </c>
      <c r="P36" s="94">
        <v>82</v>
      </c>
      <c r="Q36" s="94">
        <v>389</v>
      </c>
      <c r="R36" s="94">
        <v>435297</v>
      </c>
      <c r="S36" s="11">
        <v>40</v>
      </c>
      <c r="T36" s="11">
        <v>176</v>
      </c>
      <c r="U36" s="11">
        <v>140792</v>
      </c>
      <c r="V36" s="139">
        <v>42</v>
      </c>
      <c r="W36" s="140">
        <v>189</v>
      </c>
      <c r="X36" s="140">
        <v>136555</v>
      </c>
      <c r="Y36" s="140">
        <v>43</v>
      </c>
      <c r="Z36" s="140">
        <v>186</v>
      </c>
      <c r="AA36" s="140">
        <v>135044</v>
      </c>
      <c r="AB36" s="279">
        <v>9</v>
      </c>
      <c r="AC36" s="277">
        <v>75</v>
      </c>
      <c r="AD36" s="277">
        <v>74460</v>
      </c>
      <c r="AE36" s="280">
        <v>8</v>
      </c>
      <c r="AF36" s="280">
        <v>69</v>
      </c>
      <c r="AG36" s="281">
        <v>71511</v>
      </c>
      <c r="AH36" s="282">
        <v>7</v>
      </c>
      <c r="AI36" s="270">
        <v>66</v>
      </c>
      <c r="AJ36" s="270">
        <v>64947</v>
      </c>
      <c r="AK36" s="283">
        <v>7</v>
      </c>
      <c r="AL36" s="270">
        <v>65</v>
      </c>
      <c r="AM36" s="270">
        <v>63089</v>
      </c>
    </row>
    <row r="37" spans="1:39" s="7" customFormat="1" ht="15" customHeight="1">
      <c r="A37" s="39"/>
      <c r="B37" s="138" t="s">
        <v>167</v>
      </c>
      <c r="C37" s="39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11">
        <v>39</v>
      </c>
      <c r="T37" s="11">
        <v>206</v>
      </c>
      <c r="U37" s="11">
        <v>323186</v>
      </c>
      <c r="V37" s="141">
        <v>33</v>
      </c>
      <c r="W37" s="142">
        <v>122</v>
      </c>
      <c r="X37" s="140">
        <v>82967</v>
      </c>
      <c r="Y37" s="140">
        <v>31</v>
      </c>
      <c r="Z37" s="140">
        <v>124</v>
      </c>
      <c r="AA37" s="140">
        <v>79884</v>
      </c>
      <c r="AB37" s="279">
        <v>5</v>
      </c>
      <c r="AC37" s="277">
        <v>43</v>
      </c>
      <c r="AD37" s="140">
        <v>22270</v>
      </c>
      <c r="AE37" s="280">
        <v>5</v>
      </c>
      <c r="AF37" s="280">
        <v>42</v>
      </c>
      <c r="AG37" s="281">
        <v>23170</v>
      </c>
      <c r="AH37" s="282">
        <v>7</v>
      </c>
      <c r="AI37" s="270">
        <v>68</v>
      </c>
      <c r="AJ37" s="140">
        <v>75537</v>
      </c>
      <c r="AK37" s="283">
        <v>4</v>
      </c>
      <c r="AL37" s="270">
        <v>39</v>
      </c>
      <c r="AM37" s="140">
        <v>61221</v>
      </c>
    </row>
    <row r="38" spans="1:39" s="7" customFormat="1" ht="15" customHeight="1">
      <c r="A38" s="39"/>
      <c r="B38" s="138" t="s">
        <v>154</v>
      </c>
      <c r="C38" s="39"/>
      <c r="D38" s="94">
        <v>124</v>
      </c>
      <c r="E38" s="94">
        <v>1564</v>
      </c>
      <c r="F38" s="94">
        <v>2905902</v>
      </c>
      <c r="G38" s="94">
        <v>121</v>
      </c>
      <c r="H38" s="94">
        <v>1587</v>
      </c>
      <c r="I38" s="94">
        <v>2557529</v>
      </c>
      <c r="J38" s="94">
        <v>109</v>
      </c>
      <c r="K38" s="94">
        <v>1519</v>
      </c>
      <c r="L38" s="94">
        <v>2085187</v>
      </c>
      <c r="M38" s="94">
        <v>103</v>
      </c>
      <c r="N38" s="94">
        <v>1387</v>
      </c>
      <c r="O38" s="94">
        <v>2046576</v>
      </c>
      <c r="P38" s="94">
        <v>99</v>
      </c>
      <c r="Q38" s="94">
        <v>1451</v>
      </c>
      <c r="R38" s="94">
        <v>2262256</v>
      </c>
      <c r="S38" s="11">
        <v>94</v>
      </c>
      <c r="T38" s="11">
        <v>1500</v>
      </c>
      <c r="U38" s="11">
        <v>2089087</v>
      </c>
      <c r="V38" s="139">
        <v>87</v>
      </c>
      <c r="W38" s="140">
        <v>1353</v>
      </c>
      <c r="X38" s="140">
        <v>1988467</v>
      </c>
      <c r="Y38" s="140">
        <v>80</v>
      </c>
      <c r="Z38" s="140">
        <v>1272</v>
      </c>
      <c r="AA38" s="140">
        <v>1836222</v>
      </c>
      <c r="AB38" s="279">
        <v>29</v>
      </c>
      <c r="AC38" s="277">
        <v>1060</v>
      </c>
      <c r="AD38" s="277">
        <v>1673644</v>
      </c>
      <c r="AE38" s="280">
        <v>28</v>
      </c>
      <c r="AF38" s="280">
        <v>833</v>
      </c>
      <c r="AG38" s="281">
        <v>1538452</v>
      </c>
      <c r="AH38" s="282">
        <v>26</v>
      </c>
      <c r="AI38" s="270">
        <v>697</v>
      </c>
      <c r="AJ38" s="270">
        <v>1475468</v>
      </c>
      <c r="AK38" s="283">
        <v>27</v>
      </c>
      <c r="AL38" s="270">
        <v>681</v>
      </c>
      <c r="AM38" s="270">
        <v>1461570</v>
      </c>
    </row>
    <row r="39" spans="1:39" s="7" customFormat="1" ht="15" customHeight="1">
      <c r="A39" s="39"/>
      <c r="B39" s="138" t="s">
        <v>155</v>
      </c>
      <c r="C39" s="39"/>
      <c r="D39" s="94">
        <v>39</v>
      </c>
      <c r="E39" s="94">
        <v>408</v>
      </c>
      <c r="F39" s="94">
        <v>577419</v>
      </c>
      <c r="G39" s="94">
        <v>38</v>
      </c>
      <c r="H39" s="94">
        <v>384</v>
      </c>
      <c r="I39" s="94">
        <v>590525</v>
      </c>
      <c r="J39" s="94">
        <v>37</v>
      </c>
      <c r="K39" s="94">
        <v>335</v>
      </c>
      <c r="L39" s="94">
        <v>447337</v>
      </c>
      <c r="M39" s="94">
        <v>36</v>
      </c>
      <c r="N39" s="94">
        <v>328</v>
      </c>
      <c r="O39" s="94">
        <v>414361</v>
      </c>
      <c r="P39" s="94">
        <v>35</v>
      </c>
      <c r="Q39" s="94">
        <v>308</v>
      </c>
      <c r="R39" s="94">
        <v>411011</v>
      </c>
      <c r="S39" s="11">
        <v>33</v>
      </c>
      <c r="T39" s="11">
        <v>292</v>
      </c>
      <c r="U39" s="11">
        <v>403162</v>
      </c>
      <c r="V39" s="139">
        <v>31</v>
      </c>
      <c r="W39" s="140">
        <v>266</v>
      </c>
      <c r="X39" s="140">
        <v>366948</v>
      </c>
      <c r="Y39" s="140">
        <v>30</v>
      </c>
      <c r="Z39" s="140">
        <v>260</v>
      </c>
      <c r="AA39" s="140">
        <v>327727</v>
      </c>
      <c r="AB39" s="279">
        <v>12</v>
      </c>
      <c r="AC39" s="277">
        <v>173</v>
      </c>
      <c r="AD39" s="277">
        <v>182910</v>
      </c>
      <c r="AE39" s="280">
        <v>12</v>
      </c>
      <c r="AF39" s="280">
        <v>185</v>
      </c>
      <c r="AG39" s="281">
        <v>176349</v>
      </c>
      <c r="AH39" s="282">
        <v>13</v>
      </c>
      <c r="AI39" s="270">
        <v>176</v>
      </c>
      <c r="AJ39" s="270">
        <v>135315</v>
      </c>
      <c r="AK39" s="283">
        <v>9</v>
      </c>
      <c r="AL39" s="270">
        <v>125</v>
      </c>
      <c r="AM39" s="270">
        <v>114627</v>
      </c>
    </row>
    <row r="40" spans="1:39" s="7" customFormat="1" ht="15" customHeight="1">
      <c r="A40" s="39"/>
      <c r="B40" s="138" t="s">
        <v>156</v>
      </c>
      <c r="C40" s="39"/>
      <c r="D40" s="94">
        <v>128</v>
      </c>
      <c r="E40" s="94">
        <v>1006</v>
      </c>
      <c r="F40" s="94">
        <v>3097083</v>
      </c>
      <c r="G40" s="94">
        <v>118</v>
      </c>
      <c r="H40" s="94">
        <v>902</v>
      </c>
      <c r="I40" s="94">
        <v>1800525</v>
      </c>
      <c r="J40" s="94">
        <v>109</v>
      </c>
      <c r="K40" s="94">
        <v>809</v>
      </c>
      <c r="L40" s="94">
        <v>1565467</v>
      </c>
      <c r="M40" s="94">
        <v>107</v>
      </c>
      <c r="N40" s="94">
        <v>781</v>
      </c>
      <c r="O40" s="94">
        <v>1468748</v>
      </c>
      <c r="P40" s="94">
        <v>103</v>
      </c>
      <c r="Q40" s="94">
        <v>793</v>
      </c>
      <c r="R40" s="94">
        <v>1589659</v>
      </c>
      <c r="S40" s="11">
        <v>96</v>
      </c>
      <c r="T40" s="11">
        <v>728</v>
      </c>
      <c r="U40" s="11">
        <v>1555884</v>
      </c>
      <c r="V40" s="139">
        <v>88</v>
      </c>
      <c r="W40" s="140">
        <v>596</v>
      </c>
      <c r="X40" s="140">
        <v>1097028</v>
      </c>
      <c r="Y40" s="140">
        <v>81</v>
      </c>
      <c r="Z40" s="140">
        <v>584</v>
      </c>
      <c r="AA40" s="140">
        <v>1056580</v>
      </c>
      <c r="AB40" s="279">
        <v>13</v>
      </c>
      <c r="AC40" s="277">
        <v>222</v>
      </c>
      <c r="AD40" s="277">
        <v>216093</v>
      </c>
      <c r="AE40" s="280">
        <v>11</v>
      </c>
      <c r="AF40" s="280">
        <v>196</v>
      </c>
      <c r="AG40" s="281">
        <v>208103</v>
      </c>
      <c r="AH40" s="282">
        <v>20</v>
      </c>
      <c r="AI40" s="270">
        <v>298</v>
      </c>
      <c r="AJ40" s="270">
        <v>380058</v>
      </c>
      <c r="AK40" s="283">
        <v>10</v>
      </c>
      <c r="AL40" s="270">
        <v>195</v>
      </c>
      <c r="AM40" s="270">
        <v>303547</v>
      </c>
    </row>
    <row r="41" spans="1:39" s="7" customFormat="1" ht="15" customHeight="1">
      <c r="A41" s="39"/>
      <c r="B41" s="138" t="s">
        <v>10</v>
      </c>
      <c r="C41" s="39"/>
      <c r="D41" s="94">
        <v>94</v>
      </c>
      <c r="E41" s="94">
        <v>1541</v>
      </c>
      <c r="F41" s="94">
        <v>4344491</v>
      </c>
      <c r="G41" s="94">
        <v>89</v>
      </c>
      <c r="H41" s="94">
        <v>1430</v>
      </c>
      <c r="I41" s="94">
        <v>3758683</v>
      </c>
      <c r="J41" s="94">
        <v>86</v>
      </c>
      <c r="K41" s="94">
        <v>1322</v>
      </c>
      <c r="L41" s="94">
        <v>3723222</v>
      </c>
      <c r="M41" s="94">
        <v>86</v>
      </c>
      <c r="N41" s="94">
        <v>1570</v>
      </c>
      <c r="O41" s="94">
        <v>4166903</v>
      </c>
      <c r="P41" s="94">
        <v>83</v>
      </c>
      <c r="Q41" s="94">
        <v>1182</v>
      </c>
      <c r="R41" s="94">
        <v>2929594</v>
      </c>
      <c r="S41" s="11">
        <v>80</v>
      </c>
      <c r="T41" s="11">
        <v>1147</v>
      </c>
      <c r="U41" s="11">
        <v>2776620</v>
      </c>
      <c r="V41" s="139">
        <v>79</v>
      </c>
      <c r="W41" s="140">
        <v>1143</v>
      </c>
      <c r="X41" s="140">
        <v>2574274</v>
      </c>
      <c r="Y41" s="140">
        <v>74</v>
      </c>
      <c r="Z41" s="140">
        <v>1031</v>
      </c>
      <c r="AA41" s="140">
        <v>1978033</v>
      </c>
      <c r="AB41" s="279">
        <v>32</v>
      </c>
      <c r="AC41" s="277">
        <v>823</v>
      </c>
      <c r="AD41" s="277">
        <v>2178543</v>
      </c>
      <c r="AE41" s="280">
        <v>29</v>
      </c>
      <c r="AF41" s="280">
        <v>871</v>
      </c>
      <c r="AG41" s="281">
        <v>2062136</v>
      </c>
      <c r="AH41" s="282">
        <v>31</v>
      </c>
      <c r="AI41" s="270">
        <v>554</v>
      </c>
      <c r="AJ41" s="270">
        <v>1222807</v>
      </c>
      <c r="AK41" s="283">
        <v>26</v>
      </c>
      <c r="AL41" s="270">
        <v>703</v>
      </c>
      <c r="AM41" s="270">
        <v>1949228</v>
      </c>
    </row>
    <row r="42" spans="1:39" s="7" customFormat="1" ht="15" customHeight="1">
      <c r="A42" s="39"/>
      <c r="B42" s="138" t="s">
        <v>157</v>
      </c>
      <c r="C42" s="39"/>
      <c r="D42" s="94">
        <v>58</v>
      </c>
      <c r="E42" s="94">
        <v>396</v>
      </c>
      <c r="F42" s="94">
        <v>319686</v>
      </c>
      <c r="G42" s="94">
        <v>56</v>
      </c>
      <c r="H42" s="94">
        <v>374</v>
      </c>
      <c r="I42" s="94">
        <v>290851</v>
      </c>
      <c r="J42" s="94">
        <v>57</v>
      </c>
      <c r="K42" s="94">
        <v>374</v>
      </c>
      <c r="L42" s="94">
        <v>261616</v>
      </c>
      <c r="M42" s="94">
        <v>55</v>
      </c>
      <c r="N42" s="94">
        <v>313</v>
      </c>
      <c r="O42" s="94">
        <v>236207</v>
      </c>
      <c r="P42" s="94">
        <v>53</v>
      </c>
      <c r="Q42" s="94">
        <v>314</v>
      </c>
      <c r="R42" s="94">
        <v>235385</v>
      </c>
      <c r="S42" s="11">
        <v>50</v>
      </c>
      <c r="T42" s="11">
        <v>309</v>
      </c>
      <c r="U42" s="11">
        <v>247713</v>
      </c>
      <c r="V42" s="139">
        <v>44</v>
      </c>
      <c r="W42" s="140">
        <v>290</v>
      </c>
      <c r="X42" s="140">
        <v>189296</v>
      </c>
      <c r="Y42" s="140">
        <v>42</v>
      </c>
      <c r="Z42" s="140">
        <v>299</v>
      </c>
      <c r="AA42" s="140">
        <v>190059</v>
      </c>
      <c r="AB42" s="279">
        <v>16</v>
      </c>
      <c r="AC42" s="277">
        <v>254</v>
      </c>
      <c r="AD42" s="277">
        <v>192200</v>
      </c>
      <c r="AE42" s="280">
        <v>17</v>
      </c>
      <c r="AF42" s="280">
        <v>270</v>
      </c>
      <c r="AG42" s="281">
        <v>216432</v>
      </c>
      <c r="AH42" s="282">
        <v>24</v>
      </c>
      <c r="AI42" s="270">
        <v>292</v>
      </c>
      <c r="AJ42" s="270">
        <v>260045</v>
      </c>
      <c r="AK42" s="283">
        <v>19</v>
      </c>
      <c r="AL42" s="270">
        <v>301</v>
      </c>
      <c r="AM42" s="270">
        <v>273893</v>
      </c>
    </row>
    <row r="43" spans="1:39" s="7" customFormat="1" ht="15" customHeight="1">
      <c r="A43" s="39"/>
      <c r="B43" s="138" t="s">
        <v>158</v>
      </c>
      <c r="C43" s="39"/>
      <c r="D43" s="94">
        <v>79</v>
      </c>
      <c r="E43" s="94">
        <v>672</v>
      </c>
      <c r="F43" s="94">
        <v>1373604</v>
      </c>
      <c r="G43" s="94">
        <v>78</v>
      </c>
      <c r="H43" s="94">
        <v>686</v>
      </c>
      <c r="I43" s="94">
        <v>1323076</v>
      </c>
      <c r="J43" s="94">
        <v>64</v>
      </c>
      <c r="K43" s="94">
        <v>663</v>
      </c>
      <c r="L43" s="94">
        <v>1165816</v>
      </c>
      <c r="M43" s="94">
        <v>62</v>
      </c>
      <c r="N43" s="94">
        <v>626</v>
      </c>
      <c r="O43" s="94">
        <v>1176747</v>
      </c>
      <c r="P43" s="94">
        <v>60</v>
      </c>
      <c r="Q43" s="94">
        <v>642</v>
      </c>
      <c r="R43" s="94">
        <v>1304274</v>
      </c>
      <c r="S43" s="11">
        <v>58</v>
      </c>
      <c r="T43" s="11">
        <v>647</v>
      </c>
      <c r="U43" s="11">
        <v>1310347</v>
      </c>
      <c r="V43" s="139">
        <v>62</v>
      </c>
      <c r="W43" s="140">
        <v>632</v>
      </c>
      <c r="X43" s="140">
        <v>1159167</v>
      </c>
      <c r="Y43" s="140">
        <v>59</v>
      </c>
      <c r="Z43" s="140">
        <v>611</v>
      </c>
      <c r="AA43" s="140">
        <v>850834</v>
      </c>
      <c r="AB43" s="279">
        <v>22</v>
      </c>
      <c r="AC43" s="277">
        <v>343</v>
      </c>
      <c r="AD43" s="277">
        <v>545159</v>
      </c>
      <c r="AE43" s="280">
        <v>21</v>
      </c>
      <c r="AF43" s="280">
        <v>340</v>
      </c>
      <c r="AG43" s="281">
        <v>559500</v>
      </c>
      <c r="AH43" s="282">
        <v>19</v>
      </c>
      <c r="AI43" s="270">
        <v>252</v>
      </c>
      <c r="AJ43" s="270">
        <v>444328</v>
      </c>
      <c r="AK43" s="283">
        <v>16</v>
      </c>
      <c r="AL43" s="270">
        <v>318</v>
      </c>
      <c r="AM43" s="270">
        <v>617459</v>
      </c>
    </row>
    <row r="44" spans="1:39" s="7" customFormat="1" ht="15" customHeight="1">
      <c r="A44" s="39"/>
      <c r="B44" s="138" t="s">
        <v>159</v>
      </c>
      <c r="C44" s="39"/>
      <c r="D44" s="94">
        <v>88</v>
      </c>
      <c r="E44" s="94">
        <v>1018</v>
      </c>
      <c r="F44" s="94">
        <v>2444110</v>
      </c>
      <c r="G44" s="94">
        <v>80</v>
      </c>
      <c r="H44" s="94">
        <v>936</v>
      </c>
      <c r="I44" s="94">
        <v>2007796</v>
      </c>
      <c r="J44" s="94">
        <v>77</v>
      </c>
      <c r="K44" s="94">
        <v>892</v>
      </c>
      <c r="L44" s="94">
        <v>1891639</v>
      </c>
      <c r="M44" s="94">
        <v>71</v>
      </c>
      <c r="N44" s="94">
        <v>646</v>
      </c>
      <c r="O44" s="94">
        <v>1320767</v>
      </c>
      <c r="P44" s="94">
        <v>67</v>
      </c>
      <c r="Q44" s="94">
        <v>888</v>
      </c>
      <c r="R44" s="94">
        <v>1967273</v>
      </c>
      <c r="S44" s="11">
        <v>68</v>
      </c>
      <c r="T44" s="11">
        <v>881</v>
      </c>
      <c r="U44" s="11">
        <v>2032785</v>
      </c>
      <c r="V44" s="139">
        <v>53</v>
      </c>
      <c r="W44" s="140">
        <v>716</v>
      </c>
      <c r="X44" s="140">
        <v>1490224</v>
      </c>
      <c r="Y44" s="140">
        <v>53</v>
      </c>
      <c r="Z44" s="140">
        <v>701</v>
      </c>
      <c r="AA44" s="140">
        <v>1507695</v>
      </c>
      <c r="AB44" s="279">
        <v>19</v>
      </c>
      <c r="AC44" s="277">
        <v>613</v>
      </c>
      <c r="AD44" s="277">
        <v>1248645</v>
      </c>
      <c r="AE44" s="280">
        <v>18</v>
      </c>
      <c r="AF44" s="280">
        <v>590</v>
      </c>
      <c r="AG44" s="281">
        <v>1337656</v>
      </c>
      <c r="AH44" s="282">
        <v>23</v>
      </c>
      <c r="AI44" s="270">
        <v>611</v>
      </c>
      <c r="AJ44" s="270">
        <v>1857679</v>
      </c>
      <c r="AK44" s="283">
        <v>17</v>
      </c>
      <c r="AL44" s="270">
        <v>609</v>
      </c>
      <c r="AM44" s="270">
        <v>1553818</v>
      </c>
    </row>
    <row r="45" spans="1:39" s="7" customFormat="1" ht="15" customHeight="1">
      <c r="A45" s="39"/>
      <c r="B45" s="138" t="s">
        <v>11</v>
      </c>
      <c r="C45" s="39"/>
      <c r="D45" s="94">
        <v>65</v>
      </c>
      <c r="E45" s="94">
        <v>385</v>
      </c>
      <c r="F45" s="94">
        <v>558386</v>
      </c>
      <c r="G45" s="94">
        <v>60</v>
      </c>
      <c r="H45" s="94">
        <v>360</v>
      </c>
      <c r="I45" s="94">
        <v>484253</v>
      </c>
      <c r="J45" s="94">
        <v>56</v>
      </c>
      <c r="K45" s="94">
        <v>321</v>
      </c>
      <c r="L45" s="94">
        <v>413465</v>
      </c>
      <c r="M45" s="94">
        <v>59</v>
      </c>
      <c r="N45" s="94">
        <v>333</v>
      </c>
      <c r="O45" s="94">
        <v>467355</v>
      </c>
      <c r="P45" s="94">
        <v>60</v>
      </c>
      <c r="Q45" s="94">
        <v>369</v>
      </c>
      <c r="R45" s="94">
        <v>598140</v>
      </c>
      <c r="S45" s="11">
        <v>58</v>
      </c>
      <c r="T45" s="11">
        <v>371</v>
      </c>
      <c r="U45" s="11">
        <v>540715</v>
      </c>
      <c r="V45" s="139">
        <v>53</v>
      </c>
      <c r="W45" s="140">
        <v>309</v>
      </c>
      <c r="X45" s="140">
        <v>485375</v>
      </c>
      <c r="Y45" s="140">
        <v>50</v>
      </c>
      <c r="Z45" s="140">
        <v>299</v>
      </c>
      <c r="AA45" s="140">
        <v>462855</v>
      </c>
      <c r="AB45" s="279">
        <v>11</v>
      </c>
      <c r="AC45" s="277">
        <v>153</v>
      </c>
      <c r="AD45" s="277">
        <v>366121</v>
      </c>
      <c r="AE45" s="280">
        <v>11</v>
      </c>
      <c r="AF45" s="280">
        <v>160</v>
      </c>
      <c r="AG45" s="281">
        <v>384515</v>
      </c>
      <c r="AH45" s="282">
        <v>10</v>
      </c>
      <c r="AI45" s="270">
        <v>167</v>
      </c>
      <c r="AJ45" s="270">
        <v>417356</v>
      </c>
      <c r="AK45" s="283">
        <v>8</v>
      </c>
      <c r="AL45" s="270">
        <v>111</v>
      </c>
      <c r="AM45" s="270">
        <v>268382</v>
      </c>
    </row>
    <row r="46" spans="1:39" s="7" customFormat="1" ht="15" customHeight="1">
      <c r="A46" s="39"/>
      <c r="B46" s="138" t="s">
        <v>160</v>
      </c>
      <c r="C46" s="39"/>
      <c r="D46" s="94">
        <v>180</v>
      </c>
      <c r="E46" s="94">
        <v>1012</v>
      </c>
      <c r="F46" s="94">
        <v>1216362</v>
      </c>
      <c r="G46" s="94">
        <v>180</v>
      </c>
      <c r="H46" s="94">
        <v>982</v>
      </c>
      <c r="I46" s="94">
        <v>1201218</v>
      </c>
      <c r="J46" s="94">
        <v>160</v>
      </c>
      <c r="K46" s="94">
        <v>867</v>
      </c>
      <c r="L46" s="94">
        <v>1049566</v>
      </c>
      <c r="M46" s="94">
        <v>150</v>
      </c>
      <c r="N46" s="94">
        <v>774</v>
      </c>
      <c r="O46" s="94">
        <v>1013907</v>
      </c>
      <c r="P46" s="94">
        <v>141</v>
      </c>
      <c r="Q46" s="94">
        <v>724</v>
      </c>
      <c r="R46" s="94">
        <v>958043</v>
      </c>
      <c r="S46" s="11">
        <v>134</v>
      </c>
      <c r="T46" s="11">
        <v>696</v>
      </c>
      <c r="U46" s="11">
        <v>833526</v>
      </c>
      <c r="V46" s="139">
        <v>119</v>
      </c>
      <c r="W46" s="140">
        <v>576</v>
      </c>
      <c r="X46" s="140">
        <v>766863</v>
      </c>
      <c r="Y46" s="140">
        <v>115</v>
      </c>
      <c r="Z46" s="140">
        <v>553</v>
      </c>
      <c r="AA46" s="140">
        <v>643859</v>
      </c>
      <c r="AB46" s="279">
        <v>19</v>
      </c>
      <c r="AC46" s="277">
        <v>381</v>
      </c>
      <c r="AD46" s="277">
        <v>541377</v>
      </c>
      <c r="AE46" s="280">
        <v>18</v>
      </c>
      <c r="AF46" s="280">
        <v>392</v>
      </c>
      <c r="AG46" s="281">
        <v>704610</v>
      </c>
      <c r="AH46" s="282">
        <v>23</v>
      </c>
      <c r="AI46" s="270">
        <v>358</v>
      </c>
      <c r="AJ46" s="270">
        <v>506414</v>
      </c>
      <c r="AK46" s="283">
        <v>18</v>
      </c>
      <c r="AL46" s="270">
        <v>425</v>
      </c>
      <c r="AM46" s="270">
        <v>788035</v>
      </c>
    </row>
    <row r="47" spans="1:39" s="7" customFormat="1" ht="15" customHeight="1">
      <c r="A47" s="39"/>
      <c r="B47" s="138" t="s">
        <v>161</v>
      </c>
      <c r="C47" s="39"/>
      <c r="D47" s="94">
        <v>259</v>
      </c>
      <c r="E47" s="94">
        <v>2347</v>
      </c>
      <c r="F47" s="94">
        <v>4305498</v>
      </c>
      <c r="G47" s="94">
        <v>255</v>
      </c>
      <c r="H47" s="94">
        <v>2166</v>
      </c>
      <c r="I47" s="94">
        <v>3751081</v>
      </c>
      <c r="J47" s="94">
        <v>238</v>
      </c>
      <c r="K47" s="94">
        <v>2247</v>
      </c>
      <c r="L47" s="94">
        <v>3809224</v>
      </c>
      <c r="M47" s="94">
        <v>237</v>
      </c>
      <c r="N47" s="94">
        <v>2257</v>
      </c>
      <c r="O47" s="94">
        <v>3858536</v>
      </c>
      <c r="P47" s="94">
        <v>231</v>
      </c>
      <c r="Q47" s="94">
        <v>2126</v>
      </c>
      <c r="R47" s="94">
        <v>3491857</v>
      </c>
      <c r="S47" s="11">
        <v>217</v>
      </c>
      <c r="T47" s="11">
        <v>2027</v>
      </c>
      <c r="U47" s="11">
        <v>3377533</v>
      </c>
      <c r="V47" s="139">
        <v>188</v>
      </c>
      <c r="W47" s="140">
        <v>1841</v>
      </c>
      <c r="X47" s="140">
        <v>2774995</v>
      </c>
      <c r="Y47" s="140">
        <v>179</v>
      </c>
      <c r="Z47" s="140">
        <v>1831</v>
      </c>
      <c r="AA47" s="140">
        <v>2758168</v>
      </c>
      <c r="AB47" s="279">
        <v>56</v>
      </c>
      <c r="AC47" s="277">
        <v>1127</v>
      </c>
      <c r="AD47" s="277">
        <v>2249443</v>
      </c>
      <c r="AE47" s="280">
        <v>55</v>
      </c>
      <c r="AF47" s="280">
        <v>1123</v>
      </c>
      <c r="AG47" s="281">
        <v>2063161</v>
      </c>
      <c r="AH47" s="282">
        <v>58</v>
      </c>
      <c r="AI47" s="270">
        <v>1078</v>
      </c>
      <c r="AJ47" s="270">
        <v>1948644</v>
      </c>
      <c r="AK47" s="283">
        <v>54</v>
      </c>
      <c r="AL47" s="270">
        <v>1069</v>
      </c>
      <c r="AM47" s="270">
        <v>2172213</v>
      </c>
    </row>
    <row r="48" spans="1:39" s="7" customFormat="1" ht="15" customHeight="1">
      <c r="A48" s="39"/>
      <c r="B48" s="138" t="s">
        <v>12</v>
      </c>
      <c r="C48" s="39"/>
      <c r="D48" s="94">
        <v>66</v>
      </c>
      <c r="E48" s="94">
        <v>368</v>
      </c>
      <c r="F48" s="94">
        <v>447546</v>
      </c>
      <c r="G48" s="94">
        <v>64</v>
      </c>
      <c r="H48" s="94">
        <v>350</v>
      </c>
      <c r="I48" s="94">
        <v>361586</v>
      </c>
      <c r="J48" s="94">
        <v>60</v>
      </c>
      <c r="K48" s="94">
        <v>296</v>
      </c>
      <c r="L48" s="94">
        <v>320387</v>
      </c>
      <c r="M48" s="94">
        <v>59</v>
      </c>
      <c r="N48" s="94">
        <v>330</v>
      </c>
      <c r="O48" s="94">
        <v>365095</v>
      </c>
      <c r="P48" s="94">
        <v>59</v>
      </c>
      <c r="Q48" s="94">
        <v>323</v>
      </c>
      <c r="R48" s="94">
        <v>380958</v>
      </c>
      <c r="S48" s="11">
        <v>58</v>
      </c>
      <c r="T48" s="11">
        <v>330</v>
      </c>
      <c r="U48" s="11">
        <v>372804</v>
      </c>
      <c r="V48" s="139">
        <v>50</v>
      </c>
      <c r="W48" s="140">
        <v>304</v>
      </c>
      <c r="X48" s="140">
        <v>321179</v>
      </c>
      <c r="Y48" s="140">
        <v>50</v>
      </c>
      <c r="Z48" s="140">
        <v>297</v>
      </c>
      <c r="AA48" s="140">
        <v>310902</v>
      </c>
      <c r="AB48" s="279">
        <v>14</v>
      </c>
      <c r="AC48" s="277">
        <v>236</v>
      </c>
      <c r="AD48" s="277">
        <v>475154</v>
      </c>
      <c r="AE48" s="280">
        <v>13</v>
      </c>
      <c r="AF48" s="280">
        <v>214</v>
      </c>
      <c r="AG48" s="281">
        <v>403509</v>
      </c>
      <c r="AH48" s="282">
        <v>16</v>
      </c>
      <c r="AI48" s="270">
        <v>208</v>
      </c>
      <c r="AJ48" s="270">
        <v>446613</v>
      </c>
      <c r="AK48" s="283">
        <v>15</v>
      </c>
      <c r="AL48" s="270">
        <v>223</v>
      </c>
      <c r="AM48" s="270">
        <v>499864</v>
      </c>
    </row>
    <row r="49" spans="1:39" s="7" customFormat="1" ht="15" customHeight="1">
      <c r="A49" s="39"/>
      <c r="B49" s="138" t="s">
        <v>498</v>
      </c>
      <c r="C49" s="39"/>
      <c r="D49" s="94">
        <v>37</v>
      </c>
      <c r="E49" s="94">
        <v>385</v>
      </c>
      <c r="F49" s="94">
        <v>387199</v>
      </c>
      <c r="G49" s="94">
        <v>36</v>
      </c>
      <c r="H49" s="94">
        <v>395</v>
      </c>
      <c r="I49" s="94">
        <v>430813</v>
      </c>
      <c r="J49" s="94">
        <v>34</v>
      </c>
      <c r="K49" s="94">
        <v>402</v>
      </c>
      <c r="L49" s="94">
        <v>384571</v>
      </c>
      <c r="M49" s="94">
        <v>32</v>
      </c>
      <c r="N49" s="94">
        <v>331</v>
      </c>
      <c r="O49" s="94">
        <v>336095</v>
      </c>
      <c r="P49" s="94">
        <v>31</v>
      </c>
      <c r="Q49" s="94">
        <v>308</v>
      </c>
      <c r="R49" s="94">
        <v>217299</v>
      </c>
      <c r="S49" s="11">
        <v>29</v>
      </c>
      <c r="T49" s="11">
        <v>301</v>
      </c>
      <c r="U49" s="11">
        <v>163785</v>
      </c>
      <c r="V49" s="139">
        <v>28</v>
      </c>
      <c r="W49" s="140">
        <v>268</v>
      </c>
      <c r="X49" s="140">
        <v>136585</v>
      </c>
      <c r="Y49" s="140">
        <v>25</v>
      </c>
      <c r="Z49" s="140">
        <v>251</v>
      </c>
      <c r="AA49" s="140">
        <v>138450</v>
      </c>
      <c r="AB49" s="279">
        <v>10</v>
      </c>
      <c r="AC49" s="277">
        <v>154</v>
      </c>
      <c r="AD49" s="277">
        <v>82393</v>
      </c>
      <c r="AE49" s="280">
        <v>9</v>
      </c>
      <c r="AF49" s="280">
        <v>151</v>
      </c>
      <c r="AG49" s="281">
        <v>66151</v>
      </c>
      <c r="AH49" s="282">
        <v>11</v>
      </c>
      <c r="AI49" s="270">
        <v>157</v>
      </c>
      <c r="AJ49" s="270">
        <v>187637</v>
      </c>
      <c r="AK49" s="283">
        <v>9</v>
      </c>
      <c r="AL49" s="270">
        <v>134</v>
      </c>
      <c r="AM49" s="270">
        <v>76737</v>
      </c>
    </row>
    <row r="50" spans="1:39" s="7" customFormat="1" ht="15" customHeight="1">
      <c r="A50" s="39"/>
      <c r="B50" s="138" t="s">
        <v>163</v>
      </c>
      <c r="C50" s="39"/>
      <c r="D50" s="94">
        <v>27</v>
      </c>
      <c r="E50" s="94">
        <v>174</v>
      </c>
      <c r="F50" s="94">
        <v>213509</v>
      </c>
      <c r="G50" s="94">
        <v>25</v>
      </c>
      <c r="H50" s="94">
        <v>169</v>
      </c>
      <c r="I50" s="94">
        <v>199635</v>
      </c>
      <c r="J50" s="94">
        <v>25</v>
      </c>
      <c r="K50" s="94">
        <v>171</v>
      </c>
      <c r="L50" s="94">
        <v>175863</v>
      </c>
      <c r="M50" s="94">
        <v>21</v>
      </c>
      <c r="N50" s="94">
        <v>131</v>
      </c>
      <c r="O50" s="94">
        <v>96258</v>
      </c>
      <c r="P50" s="94">
        <v>21</v>
      </c>
      <c r="Q50" s="94">
        <v>123</v>
      </c>
      <c r="R50" s="94">
        <v>101895</v>
      </c>
      <c r="S50" s="11">
        <v>20</v>
      </c>
      <c r="T50" s="11">
        <v>116</v>
      </c>
      <c r="U50" s="11">
        <v>102264</v>
      </c>
      <c r="V50" s="139">
        <v>15</v>
      </c>
      <c r="W50" s="140">
        <v>117</v>
      </c>
      <c r="X50" s="140">
        <v>219368</v>
      </c>
      <c r="Y50" s="140">
        <v>16</v>
      </c>
      <c r="Z50" s="140">
        <v>132</v>
      </c>
      <c r="AA50" s="140">
        <v>292260</v>
      </c>
      <c r="AB50" s="279">
        <v>7</v>
      </c>
      <c r="AC50" s="277">
        <v>79</v>
      </c>
      <c r="AD50" s="277">
        <v>178951</v>
      </c>
      <c r="AE50" s="280">
        <v>7</v>
      </c>
      <c r="AF50" s="280">
        <v>78</v>
      </c>
      <c r="AG50" s="281">
        <v>262791</v>
      </c>
      <c r="AH50" s="282">
        <v>10</v>
      </c>
      <c r="AI50" s="270">
        <v>96</v>
      </c>
      <c r="AJ50" s="270">
        <v>216606</v>
      </c>
      <c r="AK50" s="283">
        <v>5</v>
      </c>
      <c r="AL50" s="270">
        <v>66</v>
      </c>
      <c r="AM50" s="270">
        <v>160506</v>
      </c>
    </row>
    <row r="51" spans="1:39" s="7" customFormat="1" ht="15" customHeight="1">
      <c r="A51" s="39"/>
      <c r="B51" s="138" t="s">
        <v>13</v>
      </c>
      <c r="C51" s="39"/>
      <c r="D51" s="94">
        <v>26</v>
      </c>
      <c r="E51" s="94">
        <v>247</v>
      </c>
      <c r="F51" s="94">
        <v>769786</v>
      </c>
      <c r="G51" s="94">
        <v>24</v>
      </c>
      <c r="H51" s="94">
        <v>240</v>
      </c>
      <c r="I51" s="94">
        <v>730415</v>
      </c>
      <c r="J51" s="94">
        <v>22</v>
      </c>
      <c r="K51" s="94">
        <v>224</v>
      </c>
      <c r="L51" s="94">
        <v>756947</v>
      </c>
      <c r="M51" s="94">
        <v>21</v>
      </c>
      <c r="N51" s="94">
        <v>236</v>
      </c>
      <c r="O51" s="94">
        <v>798055</v>
      </c>
      <c r="P51" s="94">
        <v>17</v>
      </c>
      <c r="Q51" s="94">
        <v>215</v>
      </c>
      <c r="R51" s="94">
        <v>806886</v>
      </c>
      <c r="S51" s="11">
        <v>15</v>
      </c>
      <c r="T51" s="11">
        <v>215</v>
      </c>
      <c r="U51" s="11">
        <v>744736</v>
      </c>
      <c r="V51" s="139">
        <v>9</v>
      </c>
      <c r="W51" s="140" t="s">
        <v>23</v>
      </c>
      <c r="X51" s="140" t="s">
        <v>23</v>
      </c>
      <c r="Y51" s="140">
        <v>8</v>
      </c>
      <c r="Z51" s="140" t="s">
        <v>23</v>
      </c>
      <c r="AA51" s="140" t="s">
        <v>23</v>
      </c>
      <c r="AB51" s="279">
        <v>1</v>
      </c>
      <c r="AC51" s="140">
        <v>190</v>
      </c>
      <c r="AD51" s="140" t="s">
        <v>23</v>
      </c>
      <c r="AE51" s="280">
        <v>1</v>
      </c>
      <c r="AF51" s="280">
        <v>192</v>
      </c>
      <c r="AG51" s="278" t="s">
        <v>23</v>
      </c>
      <c r="AH51" s="140" t="s">
        <v>242</v>
      </c>
      <c r="AI51" s="140" t="s">
        <v>242</v>
      </c>
      <c r="AJ51" s="285" t="s">
        <v>242</v>
      </c>
      <c r="AK51" s="285">
        <v>1</v>
      </c>
      <c r="AL51" s="285">
        <v>193</v>
      </c>
      <c r="AM51" s="285" t="s">
        <v>496</v>
      </c>
    </row>
    <row r="52" spans="1:39" s="7" customFormat="1" ht="15" customHeight="1">
      <c r="A52" s="39"/>
      <c r="B52" s="138" t="s">
        <v>215</v>
      </c>
      <c r="C52" s="39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11">
        <v>1</v>
      </c>
      <c r="T52" s="11">
        <v>2</v>
      </c>
      <c r="U52" s="11">
        <v>1155</v>
      </c>
      <c r="V52" s="141">
        <v>2</v>
      </c>
      <c r="W52" s="142" t="s">
        <v>23</v>
      </c>
      <c r="X52" s="140" t="s">
        <v>23</v>
      </c>
      <c r="Y52" s="140">
        <v>2</v>
      </c>
      <c r="Z52" s="140" t="s">
        <v>23</v>
      </c>
      <c r="AA52" s="140" t="s">
        <v>23</v>
      </c>
      <c r="AB52" s="139" t="s">
        <v>242</v>
      </c>
      <c r="AC52" s="140" t="s">
        <v>242</v>
      </c>
      <c r="AD52" s="140" t="s">
        <v>242</v>
      </c>
      <c r="AE52" s="140" t="s">
        <v>242</v>
      </c>
      <c r="AF52" s="140" t="s">
        <v>242</v>
      </c>
      <c r="AG52" s="285" t="s">
        <v>242</v>
      </c>
      <c r="AH52" s="285">
        <v>1</v>
      </c>
      <c r="AI52" s="140">
        <v>14</v>
      </c>
      <c r="AJ52" s="140" t="s">
        <v>444</v>
      </c>
      <c r="AK52" s="140" t="s">
        <v>242</v>
      </c>
      <c r="AL52" s="140" t="s">
        <v>242</v>
      </c>
      <c r="AM52" s="285" t="s">
        <v>242</v>
      </c>
    </row>
    <row r="53" spans="1:39" s="7" customFormat="1" ht="15" customHeight="1">
      <c r="A53" s="39"/>
      <c r="B53" s="138" t="s">
        <v>164</v>
      </c>
      <c r="C53" s="39"/>
      <c r="D53" s="94">
        <v>50</v>
      </c>
      <c r="E53" s="94">
        <v>374</v>
      </c>
      <c r="F53" s="94">
        <v>577193</v>
      </c>
      <c r="G53" s="94">
        <v>46</v>
      </c>
      <c r="H53" s="94">
        <v>354</v>
      </c>
      <c r="I53" s="94">
        <v>572357</v>
      </c>
      <c r="J53" s="94">
        <v>44</v>
      </c>
      <c r="K53" s="94">
        <v>356</v>
      </c>
      <c r="L53" s="94">
        <v>543861</v>
      </c>
      <c r="M53" s="94">
        <v>47</v>
      </c>
      <c r="N53" s="94">
        <v>349</v>
      </c>
      <c r="O53" s="94">
        <v>533959</v>
      </c>
      <c r="P53" s="94">
        <v>49</v>
      </c>
      <c r="Q53" s="94">
        <v>338</v>
      </c>
      <c r="R53" s="94">
        <v>526099</v>
      </c>
      <c r="S53" s="11">
        <v>47</v>
      </c>
      <c r="T53" s="11">
        <v>321</v>
      </c>
      <c r="U53" s="11">
        <v>548968</v>
      </c>
      <c r="V53" s="139">
        <v>41</v>
      </c>
      <c r="W53" s="140">
        <v>256</v>
      </c>
      <c r="X53" s="140">
        <v>432410</v>
      </c>
      <c r="Y53" s="140">
        <v>37</v>
      </c>
      <c r="Z53" s="140">
        <v>252</v>
      </c>
      <c r="AA53" s="140">
        <v>375760</v>
      </c>
      <c r="AB53" s="279">
        <v>16</v>
      </c>
      <c r="AC53" s="140">
        <v>217</v>
      </c>
      <c r="AD53" s="140">
        <v>311622</v>
      </c>
      <c r="AE53" s="280">
        <v>16</v>
      </c>
      <c r="AF53" s="280">
        <v>239</v>
      </c>
      <c r="AG53" s="281">
        <v>366945</v>
      </c>
      <c r="AH53" s="286">
        <v>16</v>
      </c>
      <c r="AI53" s="140">
        <v>180</v>
      </c>
      <c r="AJ53" s="140">
        <v>360946</v>
      </c>
      <c r="AK53" s="287">
        <v>17</v>
      </c>
      <c r="AL53" s="140">
        <v>270</v>
      </c>
      <c r="AM53" s="140">
        <v>461313</v>
      </c>
    </row>
    <row r="54" spans="1:39" s="7" customFormat="1" ht="15" customHeight="1">
      <c r="A54" s="39"/>
      <c r="B54" s="138" t="s">
        <v>14</v>
      </c>
      <c r="C54" s="39"/>
      <c r="D54" s="94">
        <v>85</v>
      </c>
      <c r="E54" s="94">
        <v>729</v>
      </c>
      <c r="F54" s="94">
        <v>1002124</v>
      </c>
      <c r="G54" s="94">
        <v>82</v>
      </c>
      <c r="H54" s="94">
        <v>772</v>
      </c>
      <c r="I54" s="94">
        <v>946882</v>
      </c>
      <c r="J54" s="94">
        <v>81</v>
      </c>
      <c r="K54" s="94">
        <v>794</v>
      </c>
      <c r="L54" s="94">
        <v>921299</v>
      </c>
      <c r="M54" s="94">
        <v>77</v>
      </c>
      <c r="N54" s="94">
        <v>695</v>
      </c>
      <c r="O54" s="94">
        <v>951533</v>
      </c>
      <c r="P54" s="94">
        <v>78</v>
      </c>
      <c r="Q54" s="94">
        <v>690</v>
      </c>
      <c r="R54" s="94">
        <v>970347</v>
      </c>
      <c r="S54" s="11">
        <v>81</v>
      </c>
      <c r="T54" s="11">
        <v>763</v>
      </c>
      <c r="U54" s="11">
        <v>1091478</v>
      </c>
      <c r="V54" s="139">
        <v>78</v>
      </c>
      <c r="W54" s="140">
        <v>751</v>
      </c>
      <c r="X54" s="140">
        <v>841533</v>
      </c>
      <c r="Y54" s="140">
        <v>78</v>
      </c>
      <c r="Z54" s="140">
        <v>732</v>
      </c>
      <c r="AA54" s="140">
        <v>772743</v>
      </c>
      <c r="AB54" s="279">
        <v>32</v>
      </c>
      <c r="AC54" s="277">
        <v>498</v>
      </c>
      <c r="AD54" s="277">
        <v>562844</v>
      </c>
      <c r="AE54" s="280">
        <v>32</v>
      </c>
      <c r="AF54" s="280">
        <v>512</v>
      </c>
      <c r="AG54" s="281">
        <v>526693</v>
      </c>
      <c r="AH54" s="282">
        <v>39</v>
      </c>
      <c r="AI54" s="270">
        <v>530</v>
      </c>
      <c r="AJ54" s="270">
        <v>552078</v>
      </c>
      <c r="AK54" s="283">
        <v>34</v>
      </c>
      <c r="AL54" s="270">
        <v>482</v>
      </c>
      <c r="AM54" s="270">
        <v>546935</v>
      </c>
    </row>
    <row r="55" spans="1:39" s="7" customFormat="1" ht="15" customHeight="1">
      <c r="A55" s="39"/>
      <c r="B55" s="138" t="s">
        <v>15</v>
      </c>
      <c r="C55" s="39"/>
      <c r="D55" s="94">
        <v>33</v>
      </c>
      <c r="E55" s="94">
        <v>527</v>
      </c>
      <c r="F55" s="94">
        <v>793468</v>
      </c>
      <c r="G55" s="94">
        <v>34</v>
      </c>
      <c r="H55" s="94">
        <v>563</v>
      </c>
      <c r="I55" s="94">
        <v>729937</v>
      </c>
      <c r="J55" s="94">
        <v>35</v>
      </c>
      <c r="K55" s="94">
        <v>614</v>
      </c>
      <c r="L55" s="94">
        <v>786354</v>
      </c>
      <c r="M55" s="94">
        <v>33</v>
      </c>
      <c r="N55" s="94">
        <v>586</v>
      </c>
      <c r="O55" s="94">
        <v>808720</v>
      </c>
      <c r="P55" s="94">
        <v>32</v>
      </c>
      <c r="Q55" s="94">
        <v>619</v>
      </c>
      <c r="R55" s="94">
        <v>739726</v>
      </c>
      <c r="S55" s="11">
        <v>31</v>
      </c>
      <c r="T55" s="11">
        <v>616</v>
      </c>
      <c r="U55" s="11">
        <v>783115</v>
      </c>
      <c r="V55" s="139">
        <v>33</v>
      </c>
      <c r="W55" s="140">
        <v>554</v>
      </c>
      <c r="X55" s="140">
        <v>742375</v>
      </c>
      <c r="Y55" s="140">
        <v>34</v>
      </c>
      <c r="Z55" s="140">
        <v>578</v>
      </c>
      <c r="AA55" s="140">
        <v>792509</v>
      </c>
      <c r="AB55" s="279">
        <v>18</v>
      </c>
      <c r="AC55" s="277">
        <v>391</v>
      </c>
      <c r="AD55" s="277">
        <v>651227</v>
      </c>
      <c r="AE55" s="280">
        <v>17</v>
      </c>
      <c r="AF55" s="280">
        <v>388</v>
      </c>
      <c r="AG55" s="281">
        <v>548825</v>
      </c>
      <c r="AH55" s="282">
        <v>22</v>
      </c>
      <c r="AI55" s="270">
        <v>393</v>
      </c>
      <c r="AJ55" s="270">
        <v>454140</v>
      </c>
      <c r="AK55" s="283">
        <v>19</v>
      </c>
      <c r="AL55" s="270">
        <v>400</v>
      </c>
      <c r="AM55" s="270">
        <v>552663</v>
      </c>
    </row>
    <row r="56" spans="1:39" s="7" customFormat="1" ht="15" customHeight="1">
      <c r="A56" s="39"/>
      <c r="B56" s="138" t="s">
        <v>165</v>
      </c>
      <c r="C56" s="39"/>
      <c r="D56" s="94">
        <v>19</v>
      </c>
      <c r="E56" s="94">
        <v>186</v>
      </c>
      <c r="F56" s="94">
        <v>382811</v>
      </c>
      <c r="G56" s="94">
        <v>19</v>
      </c>
      <c r="H56" s="94">
        <v>187</v>
      </c>
      <c r="I56" s="94">
        <v>411003</v>
      </c>
      <c r="J56" s="94">
        <v>19</v>
      </c>
      <c r="K56" s="94">
        <v>193</v>
      </c>
      <c r="L56" s="94">
        <v>416870</v>
      </c>
      <c r="M56" s="94">
        <v>20</v>
      </c>
      <c r="N56" s="94">
        <v>195</v>
      </c>
      <c r="O56" s="94">
        <v>479012</v>
      </c>
      <c r="P56" s="94">
        <v>19</v>
      </c>
      <c r="Q56" s="94">
        <v>201</v>
      </c>
      <c r="R56" s="94">
        <v>421242</v>
      </c>
      <c r="S56" s="11">
        <v>16</v>
      </c>
      <c r="T56" s="11">
        <v>176</v>
      </c>
      <c r="U56" s="11">
        <v>463692</v>
      </c>
      <c r="V56" s="139">
        <v>15</v>
      </c>
      <c r="W56" s="140">
        <v>153</v>
      </c>
      <c r="X56" s="140">
        <v>425083</v>
      </c>
      <c r="Y56" s="140">
        <v>14</v>
      </c>
      <c r="Z56" s="140">
        <v>128</v>
      </c>
      <c r="AA56" s="140">
        <v>311537</v>
      </c>
      <c r="AB56" s="279">
        <v>8</v>
      </c>
      <c r="AC56" s="277">
        <v>104</v>
      </c>
      <c r="AD56" s="277">
        <v>98495</v>
      </c>
      <c r="AE56" s="280">
        <v>8</v>
      </c>
      <c r="AF56" s="280">
        <v>103</v>
      </c>
      <c r="AG56" s="281">
        <v>111263</v>
      </c>
      <c r="AH56" s="282">
        <v>9</v>
      </c>
      <c r="AI56" s="270">
        <v>145</v>
      </c>
      <c r="AJ56" s="270">
        <v>312839</v>
      </c>
      <c r="AK56" s="283">
        <v>8</v>
      </c>
      <c r="AL56" s="270">
        <v>149</v>
      </c>
      <c r="AM56" s="270">
        <v>301490</v>
      </c>
    </row>
    <row r="57" spans="1:39" s="7" customFormat="1" ht="15" customHeight="1">
      <c r="A57" s="39"/>
      <c r="B57" s="138" t="s">
        <v>252</v>
      </c>
      <c r="C57" s="39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11"/>
      <c r="T57" s="11"/>
      <c r="U57" s="11"/>
      <c r="V57" s="139"/>
      <c r="W57" s="140"/>
      <c r="X57" s="140"/>
      <c r="Y57" s="140"/>
      <c r="Z57" s="140"/>
      <c r="AA57" s="140"/>
      <c r="AB57" s="279">
        <v>43</v>
      </c>
      <c r="AC57" s="277">
        <v>867</v>
      </c>
      <c r="AD57" s="277">
        <v>2192309</v>
      </c>
      <c r="AE57" s="280">
        <v>42</v>
      </c>
      <c r="AF57" s="280">
        <v>993</v>
      </c>
      <c r="AG57" s="281">
        <v>2220876</v>
      </c>
      <c r="AH57" s="282">
        <v>44</v>
      </c>
      <c r="AI57" s="270">
        <v>1069</v>
      </c>
      <c r="AJ57" s="270">
        <v>2888335</v>
      </c>
      <c r="AK57" s="283">
        <v>41</v>
      </c>
      <c r="AL57" s="270">
        <v>1113</v>
      </c>
      <c r="AM57" s="270">
        <v>2440948</v>
      </c>
    </row>
    <row r="58" spans="1:39" s="7" customFormat="1" ht="3" customHeight="1" thickBot="1">
      <c r="A58" s="44"/>
      <c r="B58" s="143"/>
      <c r="C58" s="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44"/>
      <c r="T58" s="44"/>
      <c r="U58" s="44"/>
      <c r="V58" s="145"/>
      <c r="W58" s="146"/>
      <c r="X58" s="146"/>
      <c r="Y58" s="146"/>
      <c r="Z58" s="146"/>
      <c r="AA58" s="146"/>
      <c r="AB58" s="288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</row>
    <row r="59" spans="1:39" s="7" customFormat="1" ht="16.5" customHeight="1">
      <c r="A59" s="11"/>
      <c r="B59" s="39" t="s">
        <v>500</v>
      </c>
      <c r="C59" s="11"/>
      <c r="D59" s="290"/>
      <c r="E59" s="290"/>
      <c r="F59" s="290"/>
      <c r="G59" s="290"/>
      <c r="H59" s="290"/>
      <c r="I59" s="290"/>
      <c r="J59" s="290"/>
      <c r="K59" s="290"/>
      <c r="L59" s="290"/>
      <c r="M59" s="94"/>
      <c r="N59" s="94"/>
      <c r="O59" s="94"/>
      <c r="P59" s="94"/>
      <c r="Q59" s="94"/>
      <c r="R59" s="9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9"/>
      <c r="AH59" s="11"/>
      <c r="AI59" s="11"/>
      <c r="AJ59" s="11"/>
      <c r="AK59" s="11"/>
      <c r="AL59" s="11"/>
      <c r="AM59" s="11"/>
    </row>
    <row r="60" spans="1:39" s="7" customFormat="1" ht="13.5">
      <c r="A60" s="11"/>
      <c r="B60" s="11" t="s">
        <v>501</v>
      </c>
      <c r="C60" s="11"/>
      <c r="D60" s="290"/>
      <c r="E60" s="290"/>
      <c r="F60" s="290"/>
      <c r="G60" s="290"/>
      <c r="H60" s="290"/>
      <c r="I60" s="290"/>
      <c r="J60" s="290"/>
      <c r="K60" s="290"/>
      <c r="L60" s="290"/>
      <c r="M60" s="94"/>
      <c r="N60" s="94"/>
      <c r="O60" s="94"/>
      <c r="P60" s="94"/>
      <c r="Q60" s="94"/>
      <c r="R60" s="9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s="7" customFormat="1" ht="13.5">
      <c r="A61" s="11"/>
      <c r="B61" s="11"/>
      <c r="C61" s="11"/>
      <c r="D61" s="290"/>
      <c r="E61" s="290"/>
      <c r="F61" s="290"/>
      <c r="G61" s="290"/>
      <c r="H61" s="290"/>
      <c r="I61" s="290"/>
      <c r="J61" s="290"/>
      <c r="K61" s="290"/>
      <c r="L61" s="290"/>
      <c r="M61" s="94"/>
      <c r="N61" s="94"/>
      <c r="O61" s="94"/>
      <c r="P61" s="94"/>
      <c r="Q61" s="94"/>
      <c r="R61" s="9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s="7" customFormat="1" ht="13.5">
      <c r="A62" s="11"/>
      <c r="B62" s="11"/>
      <c r="C62" s="11"/>
      <c r="D62" s="290"/>
      <c r="E62" s="290"/>
      <c r="F62" s="290"/>
      <c r="G62" s="290"/>
      <c r="H62" s="290"/>
      <c r="I62" s="290"/>
      <c r="J62" s="290"/>
      <c r="K62" s="290"/>
      <c r="L62" s="290"/>
      <c r="M62" s="94"/>
      <c r="N62" s="94"/>
      <c r="O62" s="94"/>
      <c r="P62" s="94"/>
      <c r="Q62" s="94"/>
      <c r="R62" s="9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s="7" customFormat="1" ht="13.5">
      <c r="A63" s="11"/>
      <c r="B63" s="11"/>
      <c r="C63" s="11"/>
      <c r="D63" s="290"/>
      <c r="E63" s="290"/>
      <c r="F63" s="290"/>
      <c r="G63" s="290"/>
      <c r="H63" s="290"/>
      <c r="I63" s="290"/>
      <c r="J63" s="290"/>
      <c r="K63" s="290"/>
      <c r="L63" s="290"/>
      <c r="M63" s="94"/>
      <c r="N63" s="94"/>
      <c r="O63" s="94"/>
      <c r="P63" s="94"/>
      <c r="Q63" s="94"/>
      <c r="R63" s="94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s="7" customFormat="1" ht="13.5">
      <c r="A64" s="11"/>
      <c r="B64" s="11"/>
      <c r="C64" s="11"/>
      <c r="D64" s="290"/>
      <c r="E64" s="290"/>
      <c r="F64" s="290"/>
      <c r="G64" s="290"/>
      <c r="H64" s="290"/>
      <c r="I64" s="290"/>
      <c r="J64" s="290"/>
      <c r="K64" s="290"/>
      <c r="L64" s="290"/>
      <c r="M64" s="94"/>
      <c r="N64" s="94"/>
      <c r="O64" s="94"/>
      <c r="P64" s="94"/>
      <c r="Q64" s="94"/>
      <c r="R64" s="9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s="7" customFormat="1" ht="13.5">
      <c r="A65" s="11"/>
      <c r="B65" s="11"/>
      <c r="C65" s="11"/>
      <c r="D65" s="290"/>
      <c r="E65" s="290"/>
      <c r="F65" s="290"/>
      <c r="G65" s="290"/>
      <c r="H65" s="290"/>
      <c r="I65" s="290"/>
      <c r="J65" s="290"/>
      <c r="K65" s="290"/>
      <c r="L65" s="290"/>
      <c r="M65" s="94"/>
      <c r="N65" s="94"/>
      <c r="O65" s="94"/>
      <c r="P65" s="94"/>
      <c r="Q65" s="94"/>
      <c r="R65" s="94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s="7" customFormat="1" ht="13.5">
      <c r="A66" s="11"/>
      <c r="B66" s="11"/>
      <c r="C66" s="11"/>
      <c r="D66" s="290"/>
      <c r="E66" s="290"/>
      <c r="F66" s="290"/>
      <c r="G66" s="290"/>
      <c r="H66" s="290"/>
      <c r="I66" s="290"/>
      <c r="J66" s="290"/>
      <c r="K66" s="290"/>
      <c r="L66" s="290"/>
      <c r="M66" s="94"/>
      <c r="N66" s="94"/>
      <c r="O66" s="94"/>
      <c r="P66" s="94"/>
      <c r="Q66" s="94"/>
      <c r="R66" s="9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s="7" customFormat="1" ht="13.5">
      <c r="A67" s="11"/>
      <c r="B67" s="11"/>
      <c r="C67" s="11"/>
      <c r="D67" s="290"/>
      <c r="E67" s="290"/>
      <c r="F67" s="290"/>
      <c r="G67" s="290"/>
      <c r="H67" s="290"/>
      <c r="I67" s="290"/>
      <c r="J67" s="290"/>
      <c r="K67" s="290"/>
      <c r="L67" s="290"/>
      <c r="M67" s="94"/>
      <c r="N67" s="94"/>
      <c r="O67" s="94"/>
      <c r="P67" s="94"/>
      <c r="Q67" s="94"/>
      <c r="R67" s="94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s="7" customFormat="1" ht="13.5">
      <c r="A68" s="11"/>
      <c r="B68" s="11"/>
      <c r="C68" s="11"/>
      <c r="D68" s="290"/>
      <c r="E68" s="290"/>
      <c r="F68" s="290"/>
      <c r="G68" s="290"/>
      <c r="H68" s="290"/>
      <c r="I68" s="290"/>
      <c r="J68" s="290"/>
      <c r="K68" s="290"/>
      <c r="L68" s="290"/>
      <c r="M68" s="94"/>
      <c r="N68" s="94"/>
      <c r="O68" s="94"/>
      <c r="P68" s="94"/>
      <c r="Q68" s="94"/>
      <c r="R68" s="9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s="7" customFormat="1" ht="13.5">
      <c r="A69" s="11"/>
      <c r="B69" s="11"/>
      <c r="C69" s="11"/>
      <c r="D69" s="290"/>
      <c r="E69" s="290"/>
      <c r="F69" s="290"/>
      <c r="G69" s="290"/>
      <c r="H69" s="290"/>
      <c r="I69" s="290"/>
      <c r="J69" s="290"/>
      <c r="K69" s="290"/>
      <c r="L69" s="290"/>
      <c r="M69" s="94"/>
      <c r="N69" s="94"/>
      <c r="O69" s="94"/>
      <c r="P69" s="94"/>
      <c r="Q69" s="94"/>
      <c r="R69" s="9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s="7" customFormat="1" ht="13.5">
      <c r="A70" s="11"/>
      <c r="B70" s="11"/>
      <c r="C70" s="11"/>
      <c r="D70" s="290"/>
      <c r="E70" s="290"/>
      <c r="F70" s="290"/>
      <c r="G70" s="290"/>
      <c r="H70" s="290"/>
      <c r="I70" s="290"/>
      <c r="J70" s="290"/>
      <c r="K70" s="290"/>
      <c r="L70" s="290"/>
      <c r="M70" s="94"/>
      <c r="N70" s="94"/>
      <c r="O70" s="94"/>
      <c r="P70" s="94"/>
      <c r="Q70" s="94"/>
      <c r="R70" s="94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s="7" customFormat="1" ht="13.5">
      <c r="A71" s="11"/>
      <c r="B71" s="11"/>
      <c r="C71" s="11"/>
      <c r="D71" s="290"/>
      <c r="E71" s="290"/>
      <c r="F71" s="290"/>
      <c r="G71" s="290"/>
      <c r="H71" s="290"/>
      <c r="I71" s="290"/>
      <c r="J71" s="290"/>
      <c r="K71" s="290"/>
      <c r="L71" s="290"/>
      <c r="M71" s="94"/>
      <c r="N71" s="94"/>
      <c r="O71" s="94"/>
      <c r="P71" s="94"/>
      <c r="Q71" s="94"/>
      <c r="R71" s="9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s="7" customFormat="1" ht="13.5">
      <c r="A72" s="11"/>
      <c r="B72" s="11"/>
      <c r="C72" s="11"/>
      <c r="D72" s="290"/>
      <c r="E72" s="290"/>
      <c r="F72" s="290"/>
      <c r="G72" s="290"/>
      <c r="H72" s="290"/>
      <c r="I72" s="290"/>
      <c r="J72" s="290"/>
      <c r="K72" s="290"/>
      <c r="L72" s="290"/>
      <c r="M72" s="94"/>
      <c r="N72" s="94"/>
      <c r="O72" s="94"/>
      <c r="P72" s="94"/>
      <c r="Q72" s="94"/>
      <c r="R72" s="94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s="7" customFormat="1" ht="13.5">
      <c r="A73" s="11"/>
      <c r="B73" s="11"/>
      <c r="C73" s="11"/>
      <c r="D73" s="290"/>
      <c r="E73" s="290"/>
      <c r="F73" s="290"/>
      <c r="G73" s="290"/>
      <c r="H73" s="290"/>
      <c r="I73" s="290"/>
      <c r="J73" s="290"/>
      <c r="K73" s="290"/>
      <c r="L73" s="290"/>
      <c r="M73" s="94"/>
      <c r="N73" s="94"/>
      <c r="O73" s="94"/>
      <c r="P73" s="94"/>
      <c r="Q73" s="94"/>
      <c r="R73" s="9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s="7" customFormat="1" ht="13.5">
      <c r="A74" s="11"/>
      <c r="B74" s="11"/>
      <c r="C74" s="11"/>
      <c r="D74" s="290"/>
      <c r="E74" s="290"/>
      <c r="F74" s="290"/>
      <c r="G74" s="290"/>
      <c r="H74" s="290"/>
      <c r="I74" s="290"/>
      <c r="J74" s="290"/>
      <c r="K74" s="290"/>
      <c r="L74" s="290"/>
      <c r="M74" s="94"/>
      <c r="N74" s="94"/>
      <c r="O74" s="94"/>
      <c r="P74" s="94"/>
      <c r="Q74" s="94"/>
      <c r="R74" s="94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s="7" customFormat="1" ht="13.5">
      <c r="A75" s="11"/>
      <c r="B75" s="11"/>
      <c r="C75" s="11"/>
      <c r="D75" s="290"/>
      <c r="E75" s="290"/>
      <c r="F75" s="290"/>
      <c r="G75" s="290"/>
      <c r="H75" s="290"/>
      <c r="I75" s="290"/>
      <c r="J75" s="290"/>
      <c r="K75" s="290"/>
      <c r="L75" s="290"/>
      <c r="M75" s="94"/>
      <c r="N75" s="94"/>
      <c r="O75" s="94"/>
      <c r="P75" s="94"/>
      <c r="Q75" s="94"/>
      <c r="R75" s="9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s="7" customFormat="1" ht="13.5">
      <c r="A76" s="11"/>
      <c r="B76" s="11"/>
      <c r="C76" s="11"/>
      <c r="D76" s="290"/>
      <c r="E76" s="290"/>
      <c r="F76" s="290"/>
      <c r="G76" s="290"/>
      <c r="H76" s="290"/>
      <c r="I76" s="290"/>
      <c r="J76" s="290"/>
      <c r="K76" s="290"/>
      <c r="L76" s="290"/>
      <c r="M76" s="94"/>
      <c r="N76" s="94"/>
      <c r="O76" s="94"/>
      <c r="P76" s="94"/>
      <c r="Q76" s="94"/>
      <c r="R76" s="9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s="7" customFormat="1" ht="13.5">
      <c r="A77" s="11"/>
      <c r="B77" s="11"/>
      <c r="C77" s="11"/>
      <c r="D77" s="290"/>
      <c r="E77" s="290"/>
      <c r="F77" s="290"/>
      <c r="G77" s="290"/>
      <c r="H77" s="290"/>
      <c r="I77" s="290"/>
      <c r="J77" s="290"/>
      <c r="K77" s="290"/>
      <c r="L77" s="290"/>
      <c r="M77" s="94"/>
      <c r="N77" s="94"/>
      <c r="O77" s="94"/>
      <c r="P77" s="94"/>
      <c r="Q77" s="94"/>
      <c r="R77" s="9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s="7" customFormat="1" ht="13.5">
      <c r="A78" s="11"/>
      <c r="B78" s="11"/>
      <c r="C78" s="11"/>
      <c r="D78" s="290"/>
      <c r="E78" s="290"/>
      <c r="F78" s="290"/>
      <c r="G78" s="290"/>
      <c r="H78" s="290"/>
      <c r="I78" s="290"/>
      <c r="J78" s="290"/>
      <c r="K78" s="290"/>
      <c r="L78" s="290"/>
      <c r="M78" s="94"/>
      <c r="N78" s="94"/>
      <c r="O78" s="94"/>
      <c r="P78" s="94"/>
      <c r="Q78" s="94"/>
      <c r="R78" s="94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s="7" customFormat="1" ht="13.5">
      <c r="A79" s="11"/>
      <c r="B79" s="11"/>
      <c r="C79" s="11"/>
      <c r="D79" s="290"/>
      <c r="E79" s="290"/>
      <c r="F79" s="290"/>
      <c r="G79" s="290"/>
      <c r="H79" s="290"/>
      <c r="I79" s="290"/>
      <c r="J79" s="290"/>
      <c r="K79" s="290"/>
      <c r="L79" s="290"/>
      <c r="M79" s="94"/>
      <c r="N79" s="94"/>
      <c r="O79" s="94"/>
      <c r="P79" s="94"/>
      <c r="Q79" s="94"/>
      <c r="R79" s="94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s="7" customFormat="1" ht="13.5">
      <c r="A80" s="11"/>
      <c r="B80" s="11"/>
      <c r="C80" s="11"/>
      <c r="D80" s="290"/>
      <c r="E80" s="290"/>
      <c r="F80" s="290"/>
      <c r="G80" s="290"/>
      <c r="H80" s="290"/>
      <c r="I80" s="290"/>
      <c r="J80" s="290"/>
      <c r="K80" s="290"/>
      <c r="L80" s="290"/>
      <c r="M80" s="94"/>
      <c r="N80" s="94"/>
      <c r="O80" s="94"/>
      <c r="P80" s="94"/>
      <c r="Q80" s="94"/>
      <c r="R80" s="94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s="7" customFormat="1" ht="13.5">
      <c r="A81" s="11"/>
      <c r="B81" s="11"/>
      <c r="C81" s="11"/>
      <c r="D81" s="290"/>
      <c r="E81" s="290"/>
      <c r="F81" s="290"/>
      <c r="G81" s="290"/>
      <c r="H81" s="290"/>
      <c r="I81" s="290"/>
      <c r="J81" s="290"/>
      <c r="K81" s="290"/>
      <c r="L81" s="290"/>
      <c r="M81" s="94"/>
      <c r="N81" s="94"/>
      <c r="O81" s="94"/>
      <c r="P81" s="94"/>
      <c r="Q81" s="94"/>
      <c r="R81" s="94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s="7" customFormat="1" ht="13.5">
      <c r="A82" s="11"/>
      <c r="B82" s="11"/>
      <c r="C82" s="11"/>
      <c r="D82" s="290"/>
      <c r="E82" s="290"/>
      <c r="F82" s="290"/>
      <c r="G82" s="290"/>
      <c r="H82" s="290"/>
      <c r="I82" s="290"/>
      <c r="J82" s="290"/>
      <c r="K82" s="290"/>
      <c r="L82" s="290"/>
      <c r="M82" s="94"/>
      <c r="N82" s="94"/>
      <c r="O82" s="94"/>
      <c r="P82" s="94"/>
      <c r="Q82" s="94"/>
      <c r="R82" s="94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s="7" customFormat="1" ht="13.5">
      <c r="A83" s="11"/>
      <c r="B83" s="11"/>
      <c r="C83" s="11"/>
      <c r="D83" s="290"/>
      <c r="E83" s="290"/>
      <c r="F83" s="290"/>
      <c r="G83" s="290"/>
      <c r="H83" s="290"/>
      <c r="I83" s="290"/>
      <c r="J83" s="290"/>
      <c r="K83" s="290"/>
      <c r="L83" s="290"/>
      <c r="M83" s="94"/>
      <c r="N83" s="94"/>
      <c r="O83" s="94"/>
      <c r="P83" s="94"/>
      <c r="Q83" s="94"/>
      <c r="R83" s="94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s="7" customFormat="1" ht="13.5">
      <c r="A84" s="11"/>
      <c r="B84" s="11"/>
      <c r="C84" s="11"/>
      <c r="D84" s="290"/>
      <c r="E84" s="290"/>
      <c r="F84" s="290"/>
      <c r="G84" s="290"/>
      <c r="H84" s="290"/>
      <c r="I84" s="290"/>
      <c r="J84" s="290"/>
      <c r="K84" s="290"/>
      <c r="L84" s="290"/>
      <c r="M84" s="94"/>
      <c r="N84" s="94"/>
      <c r="O84" s="94"/>
      <c r="P84" s="94"/>
      <c r="Q84" s="94"/>
      <c r="R84" s="94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s="7" customFormat="1" ht="13.5">
      <c r="A85" s="11"/>
      <c r="B85" s="11"/>
      <c r="C85" s="11"/>
      <c r="D85" s="290"/>
      <c r="E85" s="290"/>
      <c r="F85" s="290"/>
      <c r="G85" s="290"/>
      <c r="H85" s="290"/>
      <c r="I85" s="290"/>
      <c r="J85" s="290"/>
      <c r="K85" s="290"/>
      <c r="L85" s="290"/>
      <c r="M85" s="94"/>
      <c r="N85" s="94"/>
      <c r="O85" s="94"/>
      <c r="P85" s="94"/>
      <c r="Q85" s="94"/>
      <c r="R85" s="94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s="7" customFormat="1" ht="13.5">
      <c r="A86" s="11"/>
      <c r="B86" s="11"/>
      <c r="C86" s="11"/>
      <c r="D86" s="290"/>
      <c r="E86" s="290"/>
      <c r="F86" s="290"/>
      <c r="G86" s="290"/>
      <c r="H86" s="290"/>
      <c r="I86" s="290"/>
      <c r="J86" s="290"/>
      <c r="K86" s="290"/>
      <c r="L86" s="290"/>
      <c r="M86" s="94"/>
      <c r="N86" s="94"/>
      <c r="O86" s="94"/>
      <c r="P86" s="94"/>
      <c r="Q86" s="94"/>
      <c r="R86" s="94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s="7" customFormat="1" ht="13.5">
      <c r="A87" s="11"/>
      <c r="B87" s="11"/>
      <c r="C87" s="11"/>
      <c r="D87" s="290"/>
      <c r="E87" s="290"/>
      <c r="F87" s="290"/>
      <c r="G87" s="290"/>
      <c r="H87" s="290"/>
      <c r="I87" s="290"/>
      <c r="J87" s="290"/>
      <c r="K87" s="290"/>
      <c r="L87" s="290"/>
      <c r="M87" s="94"/>
      <c r="N87" s="94"/>
      <c r="O87" s="94"/>
      <c r="P87" s="94"/>
      <c r="Q87" s="94"/>
      <c r="R87" s="94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9" s="7" customFormat="1" ht="13.5">
      <c r="A88" s="11"/>
      <c r="B88" s="11"/>
      <c r="C88" s="11"/>
      <c r="D88" s="290"/>
      <c r="E88" s="290"/>
      <c r="F88" s="290"/>
      <c r="G88" s="290"/>
      <c r="H88" s="290"/>
      <c r="I88" s="290"/>
      <c r="J88" s="290"/>
      <c r="K88" s="290"/>
      <c r="L88" s="290"/>
      <c r="M88" s="94"/>
      <c r="N88" s="94"/>
      <c r="O88" s="94"/>
      <c r="P88" s="94"/>
      <c r="Q88" s="94"/>
      <c r="R88" s="94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:39" s="7" customFormat="1" ht="13.5">
      <c r="A89" s="11"/>
      <c r="B89" s="11"/>
      <c r="C89" s="11"/>
      <c r="D89" s="290"/>
      <c r="E89" s="290"/>
      <c r="F89" s="290"/>
      <c r="G89" s="290"/>
      <c r="H89" s="290"/>
      <c r="I89" s="290"/>
      <c r="J89" s="290"/>
      <c r="K89" s="290"/>
      <c r="L89" s="290"/>
      <c r="M89" s="94"/>
      <c r="N89" s="94"/>
      <c r="O89" s="94"/>
      <c r="P89" s="94"/>
      <c r="Q89" s="94"/>
      <c r="R89" s="94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39" s="7" customFormat="1" ht="13.5">
      <c r="A90" s="11"/>
      <c r="B90" s="11"/>
      <c r="C90" s="11"/>
      <c r="D90" s="290"/>
      <c r="E90" s="290"/>
      <c r="F90" s="290"/>
      <c r="G90" s="290"/>
      <c r="H90" s="290"/>
      <c r="I90" s="290"/>
      <c r="J90" s="290"/>
      <c r="K90" s="290"/>
      <c r="L90" s="290"/>
      <c r="M90" s="94"/>
      <c r="N90" s="94"/>
      <c r="O90" s="94"/>
      <c r="P90" s="94"/>
      <c r="Q90" s="94"/>
      <c r="R90" s="94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:39" s="7" customFormat="1" ht="13.5">
      <c r="A91" s="11"/>
      <c r="B91" s="11"/>
      <c r="C91" s="11"/>
      <c r="D91" s="290"/>
      <c r="E91" s="290"/>
      <c r="F91" s="290"/>
      <c r="G91" s="290"/>
      <c r="H91" s="290"/>
      <c r="I91" s="290"/>
      <c r="J91" s="290"/>
      <c r="K91" s="290"/>
      <c r="L91" s="290"/>
      <c r="M91" s="94"/>
      <c r="N91" s="94"/>
      <c r="O91" s="94"/>
      <c r="P91" s="94"/>
      <c r="Q91" s="94"/>
      <c r="R91" s="94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:39" s="7" customFormat="1" ht="13.5">
      <c r="A92" s="11"/>
      <c r="B92" s="11"/>
      <c r="C92" s="11"/>
      <c r="D92" s="290"/>
      <c r="E92" s="290"/>
      <c r="F92" s="290"/>
      <c r="G92" s="290"/>
      <c r="H92" s="290"/>
      <c r="I92" s="290"/>
      <c r="J92" s="290"/>
      <c r="K92" s="290"/>
      <c r="L92" s="290"/>
      <c r="M92" s="94"/>
      <c r="N92" s="94"/>
      <c r="O92" s="94"/>
      <c r="P92" s="94"/>
      <c r="Q92" s="94"/>
      <c r="R92" s="94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:39" s="7" customFormat="1" ht="13.5">
      <c r="A93" s="11"/>
      <c r="B93" s="11"/>
      <c r="C93" s="11"/>
      <c r="D93" s="290"/>
      <c r="E93" s="290"/>
      <c r="F93" s="290"/>
      <c r="G93" s="290"/>
      <c r="H93" s="290"/>
      <c r="I93" s="290"/>
      <c r="J93" s="290"/>
      <c r="K93" s="290"/>
      <c r="L93" s="290"/>
      <c r="M93" s="94"/>
      <c r="N93" s="94"/>
      <c r="O93" s="94"/>
      <c r="P93" s="94"/>
      <c r="Q93" s="94"/>
      <c r="R93" s="94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s="7" customFormat="1" ht="13.5">
      <c r="A94" s="11"/>
      <c r="B94" s="11"/>
      <c r="C94" s="11"/>
      <c r="D94" s="290"/>
      <c r="E94" s="290"/>
      <c r="F94" s="290"/>
      <c r="G94" s="290"/>
      <c r="H94" s="290"/>
      <c r="I94" s="290"/>
      <c r="J94" s="290"/>
      <c r="K94" s="290"/>
      <c r="L94" s="290"/>
      <c r="M94" s="94"/>
      <c r="N94" s="94"/>
      <c r="O94" s="94"/>
      <c r="P94" s="94"/>
      <c r="Q94" s="94"/>
      <c r="R94" s="94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s="7" customFormat="1" ht="13.5">
      <c r="A95" s="11"/>
      <c r="B95" s="11"/>
      <c r="C95" s="11"/>
      <c r="D95" s="290"/>
      <c r="E95" s="290"/>
      <c r="F95" s="290"/>
      <c r="G95" s="290"/>
      <c r="H95" s="290"/>
      <c r="I95" s="290"/>
      <c r="J95" s="290"/>
      <c r="K95" s="290"/>
      <c r="L95" s="290"/>
      <c r="M95" s="94"/>
      <c r="N95" s="94"/>
      <c r="O95" s="94"/>
      <c r="P95" s="94"/>
      <c r="Q95" s="94"/>
      <c r="R95" s="94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s="7" customFormat="1" ht="13.5">
      <c r="A96" s="11"/>
      <c r="B96" s="11"/>
      <c r="C96" s="11"/>
      <c r="D96" s="290"/>
      <c r="E96" s="290"/>
      <c r="F96" s="290"/>
      <c r="G96" s="290"/>
      <c r="H96" s="290"/>
      <c r="I96" s="290"/>
      <c r="J96" s="290"/>
      <c r="K96" s="290"/>
      <c r="L96" s="290"/>
      <c r="M96" s="94"/>
      <c r="N96" s="94"/>
      <c r="O96" s="94"/>
      <c r="P96" s="94"/>
      <c r="Q96" s="94"/>
      <c r="R96" s="94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s="7" customFormat="1" ht="13.5">
      <c r="A97" s="11"/>
      <c r="B97" s="11"/>
      <c r="C97" s="11"/>
      <c r="D97" s="290"/>
      <c r="E97" s="290"/>
      <c r="F97" s="290"/>
      <c r="G97" s="290"/>
      <c r="H97" s="290"/>
      <c r="I97" s="290"/>
      <c r="J97" s="290"/>
      <c r="K97" s="290"/>
      <c r="L97" s="290"/>
      <c r="M97" s="94"/>
      <c r="N97" s="94"/>
      <c r="O97" s="94"/>
      <c r="P97" s="94"/>
      <c r="Q97" s="94"/>
      <c r="R97" s="94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s="7" customFormat="1" ht="13.5">
      <c r="A98" s="11"/>
      <c r="B98" s="11"/>
      <c r="C98" s="11"/>
      <c r="D98" s="290"/>
      <c r="E98" s="290"/>
      <c r="F98" s="290"/>
      <c r="G98" s="290"/>
      <c r="H98" s="290"/>
      <c r="I98" s="290"/>
      <c r="J98" s="290"/>
      <c r="K98" s="290"/>
      <c r="L98" s="290"/>
      <c r="M98" s="94"/>
      <c r="N98" s="94"/>
      <c r="O98" s="94"/>
      <c r="P98" s="94"/>
      <c r="Q98" s="94"/>
      <c r="R98" s="94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s="7" customFormat="1" ht="13.5">
      <c r="A99" s="11"/>
      <c r="B99" s="11"/>
      <c r="C99" s="11"/>
      <c r="D99" s="290"/>
      <c r="E99" s="290"/>
      <c r="F99" s="290"/>
      <c r="G99" s="290"/>
      <c r="H99" s="290"/>
      <c r="I99" s="290"/>
      <c r="J99" s="290"/>
      <c r="K99" s="290"/>
      <c r="L99" s="290"/>
      <c r="M99" s="94"/>
      <c r="N99" s="94"/>
      <c r="O99" s="94"/>
      <c r="P99" s="94"/>
      <c r="Q99" s="94"/>
      <c r="R99" s="94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s="7" customFormat="1" ht="13.5">
      <c r="A100" s="11"/>
      <c r="B100" s="11"/>
      <c r="C100" s="11"/>
      <c r="D100" s="290"/>
      <c r="E100" s="290"/>
      <c r="F100" s="290"/>
      <c r="G100" s="290"/>
      <c r="H100" s="290"/>
      <c r="I100" s="290"/>
      <c r="J100" s="290"/>
      <c r="K100" s="290"/>
      <c r="L100" s="290"/>
      <c r="M100" s="94"/>
      <c r="N100" s="94"/>
      <c r="O100" s="94"/>
      <c r="P100" s="94"/>
      <c r="Q100" s="94"/>
      <c r="R100" s="94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s="7" customFormat="1" ht="13.5">
      <c r="A101" s="11"/>
      <c r="B101" s="11"/>
      <c r="C101" s="11"/>
      <c r="D101" s="290"/>
      <c r="E101" s="290"/>
      <c r="F101" s="290"/>
      <c r="G101" s="290"/>
      <c r="H101" s="290"/>
      <c r="I101" s="290"/>
      <c r="J101" s="290"/>
      <c r="K101" s="290"/>
      <c r="L101" s="290"/>
      <c r="M101" s="94"/>
      <c r="N101" s="94"/>
      <c r="O101" s="94"/>
      <c r="P101" s="94"/>
      <c r="Q101" s="94"/>
      <c r="R101" s="94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s="7" customFormat="1" ht="13.5">
      <c r="A102" s="11"/>
      <c r="B102" s="11"/>
      <c r="C102" s="11"/>
      <c r="D102" s="290"/>
      <c r="E102" s="290"/>
      <c r="F102" s="290"/>
      <c r="G102" s="290"/>
      <c r="H102" s="290"/>
      <c r="I102" s="290"/>
      <c r="J102" s="290"/>
      <c r="K102" s="290"/>
      <c r="L102" s="290"/>
      <c r="M102" s="94"/>
      <c r="N102" s="94"/>
      <c r="O102" s="94"/>
      <c r="P102" s="94"/>
      <c r="Q102" s="94"/>
      <c r="R102" s="94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s="7" customFormat="1" ht="13.5">
      <c r="A103" s="11"/>
      <c r="B103" s="11"/>
      <c r="C103" s="11"/>
      <c r="D103" s="290"/>
      <c r="E103" s="290"/>
      <c r="F103" s="290"/>
      <c r="G103" s="290"/>
      <c r="H103" s="290"/>
      <c r="I103" s="290"/>
      <c r="J103" s="290"/>
      <c r="K103" s="290"/>
      <c r="L103" s="290"/>
      <c r="M103" s="94"/>
      <c r="N103" s="94"/>
      <c r="O103" s="94"/>
      <c r="P103" s="94"/>
      <c r="Q103" s="94"/>
      <c r="R103" s="94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s="7" customFormat="1" ht="13.5">
      <c r="A104" s="11"/>
      <c r="B104" s="11"/>
      <c r="C104" s="11"/>
      <c r="D104" s="290"/>
      <c r="E104" s="290"/>
      <c r="F104" s="290"/>
      <c r="G104" s="290"/>
      <c r="H104" s="290"/>
      <c r="I104" s="290"/>
      <c r="J104" s="290"/>
      <c r="K104" s="290"/>
      <c r="L104" s="290"/>
      <c r="M104" s="94"/>
      <c r="N104" s="94"/>
      <c r="O104" s="94"/>
      <c r="P104" s="94"/>
      <c r="Q104" s="94"/>
      <c r="R104" s="94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 s="7" customFormat="1" ht="13.5">
      <c r="A105" s="11"/>
      <c r="B105" s="11"/>
      <c r="C105" s="11"/>
      <c r="D105" s="290"/>
      <c r="E105" s="290"/>
      <c r="F105" s="290"/>
      <c r="G105" s="290"/>
      <c r="H105" s="290"/>
      <c r="I105" s="290"/>
      <c r="J105" s="290"/>
      <c r="K105" s="290"/>
      <c r="L105" s="290"/>
      <c r="M105" s="94"/>
      <c r="N105" s="94"/>
      <c r="O105" s="94"/>
      <c r="P105" s="94"/>
      <c r="Q105" s="94"/>
      <c r="R105" s="94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:39" s="7" customFormat="1" ht="13.5">
      <c r="A106" s="11"/>
      <c r="B106" s="11"/>
      <c r="C106" s="11"/>
      <c r="D106" s="290"/>
      <c r="E106" s="290"/>
      <c r="F106" s="290"/>
      <c r="G106" s="290"/>
      <c r="H106" s="290"/>
      <c r="I106" s="290"/>
      <c r="J106" s="290"/>
      <c r="K106" s="290"/>
      <c r="L106" s="290"/>
      <c r="M106" s="94"/>
      <c r="N106" s="94"/>
      <c r="O106" s="94"/>
      <c r="P106" s="94"/>
      <c r="Q106" s="94"/>
      <c r="R106" s="94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s="7" customFormat="1" ht="13.5">
      <c r="A107" s="11"/>
      <c r="B107" s="11"/>
      <c r="C107" s="11"/>
      <c r="D107" s="290"/>
      <c r="E107" s="290"/>
      <c r="F107" s="290"/>
      <c r="G107" s="290"/>
      <c r="H107" s="290"/>
      <c r="I107" s="290"/>
      <c r="J107" s="290"/>
      <c r="K107" s="290"/>
      <c r="L107" s="290"/>
      <c r="M107" s="94"/>
      <c r="N107" s="94"/>
      <c r="O107" s="94"/>
      <c r="P107" s="94"/>
      <c r="Q107" s="94"/>
      <c r="R107" s="94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s="7" customFormat="1" ht="13.5">
      <c r="A108" s="11"/>
      <c r="B108" s="11"/>
      <c r="C108" s="11"/>
      <c r="D108" s="290"/>
      <c r="E108" s="290"/>
      <c r="F108" s="290"/>
      <c r="G108" s="290"/>
      <c r="H108" s="290"/>
      <c r="I108" s="290"/>
      <c r="J108" s="290"/>
      <c r="K108" s="290"/>
      <c r="L108" s="290"/>
      <c r="M108" s="94"/>
      <c r="N108" s="94"/>
      <c r="O108" s="94"/>
      <c r="P108" s="94"/>
      <c r="Q108" s="94"/>
      <c r="R108" s="94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s="7" customFormat="1" ht="13.5">
      <c r="A109" s="11"/>
      <c r="B109" s="11"/>
      <c r="C109" s="11"/>
      <c r="D109" s="290"/>
      <c r="E109" s="290"/>
      <c r="F109" s="290"/>
      <c r="G109" s="290"/>
      <c r="H109" s="290"/>
      <c r="I109" s="290"/>
      <c r="J109" s="290"/>
      <c r="K109" s="290"/>
      <c r="L109" s="290"/>
      <c r="M109" s="94"/>
      <c r="N109" s="94"/>
      <c r="O109" s="94"/>
      <c r="P109" s="94"/>
      <c r="Q109" s="94"/>
      <c r="R109" s="94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s="7" customFormat="1" ht="13.5">
      <c r="A110" s="11"/>
      <c r="B110" s="11"/>
      <c r="C110" s="11"/>
      <c r="D110" s="290"/>
      <c r="E110" s="290"/>
      <c r="F110" s="290"/>
      <c r="G110" s="290"/>
      <c r="H110" s="290"/>
      <c r="I110" s="290"/>
      <c r="J110" s="290"/>
      <c r="K110" s="290"/>
      <c r="L110" s="290"/>
      <c r="M110" s="94"/>
      <c r="N110" s="94"/>
      <c r="O110" s="94"/>
      <c r="P110" s="94"/>
      <c r="Q110" s="94"/>
      <c r="R110" s="94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s="7" customFormat="1" ht="13.5">
      <c r="A111" s="11"/>
      <c r="B111" s="11"/>
      <c r="C111" s="11"/>
      <c r="D111" s="290"/>
      <c r="E111" s="290"/>
      <c r="F111" s="290"/>
      <c r="G111" s="290"/>
      <c r="H111" s="290"/>
      <c r="I111" s="290"/>
      <c r="J111" s="290"/>
      <c r="K111" s="290"/>
      <c r="L111" s="290"/>
      <c r="M111" s="94"/>
      <c r="N111" s="94"/>
      <c r="O111" s="94"/>
      <c r="P111" s="94"/>
      <c r="Q111" s="94"/>
      <c r="R111" s="94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39" s="7" customFormat="1" ht="13.5">
      <c r="A112" s="11"/>
      <c r="B112" s="11"/>
      <c r="C112" s="11"/>
      <c r="D112" s="290"/>
      <c r="E112" s="290"/>
      <c r="F112" s="290"/>
      <c r="G112" s="290"/>
      <c r="H112" s="290"/>
      <c r="I112" s="290"/>
      <c r="J112" s="290"/>
      <c r="K112" s="290"/>
      <c r="L112" s="290"/>
      <c r="M112" s="94"/>
      <c r="N112" s="94"/>
      <c r="O112" s="94"/>
      <c r="P112" s="94"/>
      <c r="Q112" s="94"/>
      <c r="R112" s="94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1:39" s="7" customFormat="1" ht="13.5">
      <c r="A113" s="11"/>
      <c r="B113" s="11"/>
      <c r="C113" s="11"/>
      <c r="D113" s="290"/>
      <c r="E113" s="290"/>
      <c r="F113" s="290"/>
      <c r="G113" s="290"/>
      <c r="H113" s="290"/>
      <c r="I113" s="290"/>
      <c r="J113" s="290"/>
      <c r="K113" s="290"/>
      <c r="L113" s="290"/>
      <c r="M113" s="94"/>
      <c r="N113" s="94"/>
      <c r="O113" s="94"/>
      <c r="P113" s="94"/>
      <c r="Q113" s="94"/>
      <c r="R113" s="94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1:39" s="7" customFormat="1" ht="13.5">
      <c r="A114" s="11"/>
      <c r="B114" s="11"/>
      <c r="C114" s="11"/>
      <c r="D114" s="290"/>
      <c r="E114" s="290"/>
      <c r="F114" s="290"/>
      <c r="G114" s="290"/>
      <c r="H114" s="290"/>
      <c r="I114" s="290"/>
      <c r="J114" s="290"/>
      <c r="K114" s="290"/>
      <c r="L114" s="290"/>
      <c r="M114" s="94"/>
      <c r="N114" s="94"/>
      <c r="O114" s="94"/>
      <c r="P114" s="94"/>
      <c r="Q114" s="94"/>
      <c r="R114" s="94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1:39" s="7" customFormat="1" ht="13.5">
      <c r="A115" s="11"/>
      <c r="B115" s="11"/>
      <c r="C115" s="11"/>
      <c r="D115" s="290"/>
      <c r="E115" s="290"/>
      <c r="F115" s="290"/>
      <c r="G115" s="290"/>
      <c r="H115" s="290"/>
      <c r="I115" s="290"/>
      <c r="J115" s="290"/>
      <c r="K115" s="290"/>
      <c r="L115" s="290"/>
      <c r="M115" s="94"/>
      <c r="N115" s="94"/>
      <c r="O115" s="94"/>
      <c r="P115" s="94"/>
      <c r="Q115" s="94"/>
      <c r="R115" s="94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1:39" s="7" customFormat="1" ht="13.5">
      <c r="A116" s="11"/>
      <c r="B116" s="11"/>
      <c r="C116" s="11"/>
      <c r="D116" s="290"/>
      <c r="E116" s="290"/>
      <c r="F116" s="290"/>
      <c r="G116" s="290"/>
      <c r="H116" s="290"/>
      <c r="I116" s="290"/>
      <c r="J116" s="290"/>
      <c r="K116" s="290"/>
      <c r="L116" s="290"/>
      <c r="M116" s="94"/>
      <c r="N116" s="94"/>
      <c r="O116" s="94"/>
      <c r="P116" s="94"/>
      <c r="Q116" s="94"/>
      <c r="R116" s="94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:39" s="7" customFormat="1" ht="13.5">
      <c r="A117" s="11"/>
      <c r="B117" s="11"/>
      <c r="C117" s="11"/>
      <c r="D117" s="290"/>
      <c r="E117" s="290"/>
      <c r="F117" s="290"/>
      <c r="G117" s="290"/>
      <c r="H117" s="290"/>
      <c r="I117" s="290"/>
      <c r="J117" s="290"/>
      <c r="K117" s="290"/>
      <c r="L117" s="290"/>
      <c r="M117" s="94"/>
      <c r="N117" s="94"/>
      <c r="O117" s="94"/>
      <c r="P117" s="94"/>
      <c r="Q117" s="94"/>
      <c r="R117" s="94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1:39" s="7" customFormat="1" ht="13.5">
      <c r="A118" s="11"/>
      <c r="B118" s="11"/>
      <c r="C118" s="11"/>
      <c r="D118" s="290"/>
      <c r="E118" s="290"/>
      <c r="F118" s="290"/>
      <c r="G118" s="290"/>
      <c r="H118" s="290"/>
      <c r="I118" s="290"/>
      <c r="J118" s="290"/>
      <c r="K118" s="290"/>
      <c r="L118" s="290"/>
      <c r="M118" s="94"/>
      <c r="N118" s="94"/>
      <c r="O118" s="94"/>
      <c r="P118" s="94"/>
      <c r="Q118" s="94"/>
      <c r="R118" s="94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1:39" s="7" customFormat="1" ht="13.5">
      <c r="A119" s="11"/>
      <c r="B119" s="11"/>
      <c r="C119" s="11"/>
      <c r="D119" s="290"/>
      <c r="E119" s="290"/>
      <c r="F119" s="290"/>
      <c r="G119" s="290"/>
      <c r="H119" s="290"/>
      <c r="I119" s="290"/>
      <c r="J119" s="290"/>
      <c r="K119" s="290"/>
      <c r="L119" s="290"/>
      <c r="M119" s="94"/>
      <c r="N119" s="94"/>
      <c r="O119" s="94"/>
      <c r="P119" s="94"/>
      <c r="Q119" s="94"/>
      <c r="R119" s="94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1:39" s="7" customFormat="1" ht="13.5">
      <c r="A120" s="11"/>
      <c r="B120" s="11"/>
      <c r="C120" s="11"/>
      <c r="D120" s="290"/>
      <c r="E120" s="290"/>
      <c r="F120" s="290"/>
      <c r="G120" s="290"/>
      <c r="H120" s="290"/>
      <c r="I120" s="290"/>
      <c r="J120" s="290"/>
      <c r="K120" s="290"/>
      <c r="L120" s="290"/>
      <c r="M120" s="94"/>
      <c r="N120" s="94"/>
      <c r="O120" s="94"/>
      <c r="P120" s="94"/>
      <c r="Q120" s="94"/>
      <c r="R120" s="94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1:39" s="7" customFormat="1" ht="13.5">
      <c r="A121" s="11"/>
      <c r="B121" s="11"/>
      <c r="C121" s="11"/>
      <c r="D121" s="290"/>
      <c r="E121" s="290"/>
      <c r="F121" s="290"/>
      <c r="G121" s="290"/>
      <c r="H121" s="290"/>
      <c r="I121" s="290"/>
      <c r="J121" s="290"/>
      <c r="K121" s="290"/>
      <c r="L121" s="290"/>
      <c r="M121" s="94"/>
      <c r="N121" s="94"/>
      <c r="O121" s="94"/>
      <c r="P121" s="94"/>
      <c r="Q121" s="94"/>
      <c r="R121" s="94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1:39" s="7" customFormat="1" ht="13.5">
      <c r="A122" s="11"/>
      <c r="B122" s="11"/>
      <c r="C122" s="11"/>
      <c r="D122" s="290"/>
      <c r="E122" s="290"/>
      <c r="F122" s="290"/>
      <c r="G122" s="290"/>
      <c r="H122" s="290"/>
      <c r="I122" s="290"/>
      <c r="J122" s="290"/>
      <c r="K122" s="290"/>
      <c r="L122" s="290"/>
      <c r="M122" s="94"/>
      <c r="N122" s="94"/>
      <c r="O122" s="94"/>
      <c r="P122" s="94"/>
      <c r="Q122" s="94"/>
      <c r="R122" s="94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:39" s="7" customFormat="1" ht="13.5">
      <c r="A123" s="11"/>
      <c r="B123" s="11"/>
      <c r="C123" s="11"/>
      <c r="D123" s="290"/>
      <c r="E123" s="290"/>
      <c r="F123" s="290"/>
      <c r="G123" s="290"/>
      <c r="H123" s="290"/>
      <c r="I123" s="290"/>
      <c r="J123" s="290"/>
      <c r="K123" s="290"/>
      <c r="L123" s="290"/>
      <c r="M123" s="94"/>
      <c r="N123" s="94"/>
      <c r="O123" s="94"/>
      <c r="P123" s="94"/>
      <c r="Q123" s="94"/>
      <c r="R123" s="94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1:39" s="7" customFormat="1" ht="13.5">
      <c r="A124" s="11"/>
      <c r="B124" s="11"/>
      <c r="C124" s="11"/>
      <c r="D124" s="290"/>
      <c r="E124" s="290"/>
      <c r="F124" s="290"/>
      <c r="G124" s="290"/>
      <c r="H124" s="290"/>
      <c r="I124" s="290"/>
      <c r="J124" s="290"/>
      <c r="K124" s="290"/>
      <c r="L124" s="290"/>
      <c r="M124" s="94"/>
      <c r="N124" s="94"/>
      <c r="O124" s="94"/>
      <c r="P124" s="94"/>
      <c r="Q124" s="94"/>
      <c r="R124" s="94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1:39" s="7" customFormat="1" ht="13.5">
      <c r="A125" s="11"/>
      <c r="B125" s="11"/>
      <c r="C125" s="11"/>
      <c r="D125" s="290"/>
      <c r="E125" s="290"/>
      <c r="F125" s="290"/>
      <c r="G125" s="290"/>
      <c r="H125" s="290"/>
      <c r="I125" s="290"/>
      <c r="J125" s="290"/>
      <c r="K125" s="290"/>
      <c r="L125" s="290"/>
      <c r="M125" s="94"/>
      <c r="N125" s="94"/>
      <c r="O125" s="94"/>
      <c r="P125" s="94"/>
      <c r="Q125" s="94"/>
      <c r="R125" s="94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1:39" s="7" customFormat="1" ht="13.5">
      <c r="A126" s="11"/>
      <c r="B126" s="11"/>
      <c r="C126" s="11"/>
      <c r="D126" s="290"/>
      <c r="E126" s="290"/>
      <c r="F126" s="290"/>
      <c r="G126" s="290"/>
      <c r="H126" s="290"/>
      <c r="I126" s="290"/>
      <c r="J126" s="290"/>
      <c r="K126" s="290"/>
      <c r="L126" s="290"/>
      <c r="M126" s="94"/>
      <c r="N126" s="94"/>
      <c r="O126" s="94"/>
      <c r="P126" s="94"/>
      <c r="Q126" s="94"/>
      <c r="R126" s="94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1:39" s="7" customFormat="1" ht="13.5">
      <c r="A127" s="11"/>
      <c r="B127" s="11"/>
      <c r="C127" s="11"/>
      <c r="D127" s="290"/>
      <c r="E127" s="290"/>
      <c r="F127" s="290"/>
      <c r="G127" s="290"/>
      <c r="H127" s="290"/>
      <c r="I127" s="290"/>
      <c r="J127" s="290"/>
      <c r="K127" s="290"/>
      <c r="L127" s="290"/>
      <c r="M127" s="94"/>
      <c r="N127" s="94"/>
      <c r="O127" s="94"/>
      <c r="P127" s="94"/>
      <c r="Q127" s="94"/>
      <c r="R127" s="94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1:39" s="7" customFormat="1" ht="13.5">
      <c r="A128" s="11"/>
      <c r="B128" s="11"/>
      <c r="C128" s="11"/>
      <c r="D128" s="290"/>
      <c r="E128" s="290"/>
      <c r="F128" s="290"/>
      <c r="G128" s="290"/>
      <c r="H128" s="290"/>
      <c r="I128" s="290"/>
      <c r="J128" s="290"/>
      <c r="K128" s="290"/>
      <c r="L128" s="290"/>
      <c r="M128" s="94"/>
      <c r="N128" s="94"/>
      <c r="O128" s="94"/>
      <c r="P128" s="94"/>
      <c r="Q128" s="94"/>
      <c r="R128" s="94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1:39" s="7" customFormat="1" ht="13.5">
      <c r="A129" s="11"/>
      <c r="B129" s="11"/>
      <c r="C129" s="11"/>
      <c r="D129" s="290"/>
      <c r="E129" s="290"/>
      <c r="F129" s="290"/>
      <c r="G129" s="290"/>
      <c r="H129" s="290"/>
      <c r="I129" s="290"/>
      <c r="J129" s="290"/>
      <c r="K129" s="290"/>
      <c r="L129" s="290"/>
      <c r="M129" s="94"/>
      <c r="N129" s="94"/>
      <c r="O129" s="94"/>
      <c r="P129" s="94"/>
      <c r="Q129" s="94"/>
      <c r="R129" s="94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1:39" s="7" customFormat="1" ht="13.5">
      <c r="A130" s="11"/>
      <c r="B130" s="11"/>
      <c r="C130" s="11"/>
      <c r="D130" s="290"/>
      <c r="E130" s="290"/>
      <c r="F130" s="290"/>
      <c r="G130" s="290"/>
      <c r="H130" s="290"/>
      <c r="I130" s="290"/>
      <c r="J130" s="290"/>
      <c r="K130" s="290"/>
      <c r="L130" s="290"/>
      <c r="M130" s="94"/>
      <c r="N130" s="94"/>
      <c r="O130" s="94"/>
      <c r="P130" s="94"/>
      <c r="Q130" s="94"/>
      <c r="R130" s="94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1:39" s="7" customFormat="1" ht="13.5">
      <c r="A131" s="11"/>
      <c r="B131" s="11"/>
      <c r="C131" s="11"/>
      <c r="D131" s="290"/>
      <c r="E131" s="290"/>
      <c r="F131" s="290"/>
      <c r="G131" s="290"/>
      <c r="H131" s="290"/>
      <c r="I131" s="290"/>
      <c r="J131" s="290"/>
      <c r="K131" s="290"/>
      <c r="L131" s="290"/>
      <c r="M131" s="94"/>
      <c r="N131" s="94"/>
      <c r="O131" s="94"/>
      <c r="P131" s="94"/>
      <c r="Q131" s="94"/>
      <c r="R131" s="94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:39" s="7" customFormat="1" ht="13.5">
      <c r="A132" s="11"/>
      <c r="B132" s="11"/>
      <c r="C132" s="11"/>
      <c r="D132" s="290"/>
      <c r="E132" s="290"/>
      <c r="F132" s="290"/>
      <c r="G132" s="290"/>
      <c r="H132" s="290"/>
      <c r="I132" s="290"/>
      <c r="J132" s="290"/>
      <c r="K132" s="290"/>
      <c r="L132" s="290"/>
      <c r="M132" s="94"/>
      <c r="N132" s="94"/>
      <c r="O132" s="94"/>
      <c r="P132" s="94"/>
      <c r="Q132" s="94"/>
      <c r="R132" s="94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1:39" s="7" customFormat="1" ht="13.5">
      <c r="A133" s="11"/>
      <c r="B133" s="11"/>
      <c r="C133" s="11"/>
      <c r="D133" s="290"/>
      <c r="E133" s="290"/>
      <c r="F133" s="290"/>
      <c r="G133" s="290"/>
      <c r="H133" s="290"/>
      <c r="I133" s="290"/>
      <c r="J133" s="290"/>
      <c r="K133" s="290"/>
      <c r="L133" s="290"/>
      <c r="M133" s="94"/>
      <c r="N133" s="94"/>
      <c r="O133" s="94"/>
      <c r="P133" s="94"/>
      <c r="Q133" s="94"/>
      <c r="R133" s="94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9" s="7" customFormat="1" ht="13.5">
      <c r="A134" s="11"/>
      <c r="B134" s="11"/>
      <c r="C134" s="11"/>
      <c r="D134" s="290"/>
      <c r="E134" s="290"/>
      <c r="F134" s="290"/>
      <c r="G134" s="290"/>
      <c r="H134" s="290"/>
      <c r="I134" s="290"/>
      <c r="J134" s="290"/>
      <c r="K134" s="290"/>
      <c r="L134" s="290"/>
      <c r="M134" s="94"/>
      <c r="N134" s="94"/>
      <c r="O134" s="94"/>
      <c r="P134" s="94"/>
      <c r="Q134" s="94"/>
      <c r="R134" s="94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1:39" s="7" customFormat="1" ht="13.5">
      <c r="A135" s="11"/>
      <c r="B135" s="11"/>
      <c r="C135" s="11"/>
      <c r="D135" s="290"/>
      <c r="E135" s="290"/>
      <c r="F135" s="290"/>
      <c r="G135" s="290"/>
      <c r="H135" s="290"/>
      <c r="I135" s="290"/>
      <c r="J135" s="290"/>
      <c r="K135" s="290"/>
      <c r="L135" s="290"/>
      <c r="M135" s="94"/>
      <c r="N135" s="94"/>
      <c r="O135" s="94"/>
      <c r="P135" s="94"/>
      <c r="Q135" s="94"/>
      <c r="R135" s="94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1:39" s="7" customFormat="1" ht="13.5">
      <c r="A136" s="11"/>
      <c r="B136" s="11"/>
      <c r="C136" s="11"/>
      <c r="D136" s="290"/>
      <c r="E136" s="290"/>
      <c r="F136" s="290"/>
      <c r="G136" s="290"/>
      <c r="H136" s="290"/>
      <c r="I136" s="290"/>
      <c r="J136" s="290"/>
      <c r="K136" s="290"/>
      <c r="L136" s="290"/>
      <c r="M136" s="94"/>
      <c r="N136" s="94"/>
      <c r="O136" s="94"/>
      <c r="P136" s="94"/>
      <c r="Q136" s="94"/>
      <c r="R136" s="94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1:39" s="7" customFormat="1" ht="13.5">
      <c r="A137" s="11"/>
      <c r="B137" s="11"/>
      <c r="C137" s="11"/>
      <c r="D137" s="290"/>
      <c r="E137" s="290"/>
      <c r="F137" s="290"/>
      <c r="G137" s="290"/>
      <c r="H137" s="290"/>
      <c r="I137" s="290"/>
      <c r="J137" s="290"/>
      <c r="K137" s="290"/>
      <c r="L137" s="290"/>
      <c r="M137" s="94"/>
      <c r="N137" s="94"/>
      <c r="O137" s="94"/>
      <c r="P137" s="94"/>
      <c r="Q137" s="94"/>
      <c r="R137" s="94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1:39" s="7" customFormat="1" ht="13.5">
      <c r="A138" s="11"/>
      <c r="B138" s="11"/>
      <c r="C138" s="11"/>
      <c r="D138" s="290"/>
      <c r="E138" s="290"/>
      <c r="F138" s="290"/>
      <c r="G138" s="290"/>
      <c r="H138" s="290"/>
      <c r="I138" s="290"/>
      <c r="J138" s="290"/>
      <c r="K138" s="290"/>
      <c r="L138" s="290"/>
      <c r="M138" s="94"/>
      <c r="N138" s="94"/>
      <c r="O138" s="94"/>
      <c r="P138" s="94"/>
      <c r="Q138" s="94"/>
      <c r="R138" s="94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1:39" s="7" customFormat="1" ht="13.5">
      <c r="A139" s="11"/>
      <c r="B139" s="11"/>
      <c r="C139" s="11"/>
      <c r="D139" s="290"/>
      <c r="E139" s="290"/>
      <c r="F139" s="290"/>
      <c r="G139" s="290"/>
      <c r="H139" s="290"/>
      <c r="I139" s="290"/>
      <c r="J139" s="290"/>
      <c r="K139" s="290"/>
      <c r="L139" s="290"/>
      <c r="M139" s="94"/>
      <c r="N139" s="94"/>
      <c r="O139" s="94"/>
      <c r="P139" s="94"/>
      <c r="Q139" s="94"/>
      <c r="R139" s="94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1:39" s="7" customFormat="1" ht="13.5">
      <c r="A140" s="11"/>
      <c r="B140" s="11"/>
      <c r="C140" s="11"/>
      <c r="D140" s="290"/>
      <c r="E140" s="290"/>
      <c r="F140" s="290"/>
      <c r="G140" s="290"/>
      <c r="H140" s="290"/>
      <c r="I140" s="290"/>
      <c r="J140" s="290"/>
      <c r="K140" s="290"/>
      <c r="L140" s="290"/>
      <c r="M140" s="94"/>
      <c r="N140" s="94"/>
      <c r="O140" s="94"/>
      <c r="P140" s="94"/>
      <c r="Q140" s="94"/>
      <c r="R140" s="94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1:39" s="7" customFormat="1" ht="13.5">
      <c r="A141" s="11"/>
      <c r="B141" s="11"/>
      <c r="C141" s="11"/>
      <c r="D141" s="290"/>
      <c r="E141" s="290"/>
      <c r="F141" s="290"/>
      <c r="G141" s="290"/>
      <c r="H141" s="290"/>
      <c r="I141" s="290"/>
      <c r="J141" s="290"/>
      <c r="K141" s="290"/>
      <c r="L141" s="290"/>
      <c r="M141" s="94"/>
      <c r="N141" s="94"/>
      <c r="O141" s="94"/>
      <c r="P141" s="94"/>
      <c r="Q141" s="94"/>
      <c r="R141" s="94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1:39" s="7" customFormat="1" ht="13.5">
      <c r="A142" s="11"/>
      <c r="B142" s="11"/>
      <c r="C142" s="11"/>
      <c r="D142" s="290"/>
      <c r="E142" s="290"/>
      <c r="F142" s="290"/>
      <c r="G142" s="290"/>
      <c r="H142" s="290"/>
      <c r="I142" s="290"/>
      <c r="J142" s="290"/>
      <c r="K142" s="290"/>
      <c r="L142" s="290"/>
      <c r="M142" s="94"/>
      <c r="N142" s="94"/>
      <c r="O142" s="94"/>
      <c r="P142" s="94"/>
      <c r="Q142" s="94"/>
      <c r="R142" s="94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1:39" s="7" customFormat="1" ht="13.5">
      <c r="A143" s="11"/>
      <c r="B143" s="11"/>
      <c r="C143" s="11"/>
      <c r="D143" s="290"/>
      <c r="E143" s="290"/>
      <c r="F143" s="290"/>
      <c r="G143" s="290"/>
      <c r="H143" s="290"/>
      <c r="I143" s="290"/>
      <c r="J143" s="290"/>
      <c r="K143" s="290"/>
      <c r="L143" s="290"/>
      <c r="M143" s="94"/>
      <c r="N143" s="94"/>
      <c r="O143" s="94"/>
      <c r="P143" s="94"/>
      <c r="Q143" s="94"/>
      <c r="R143" s="94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:39" s="7" customFormat="1" ht="13.5">
      <c r="A144" s="11"/>
      <c r="B144" s="11"/>
      <c r="C144" s="11"/>
      <c r="D144" s="290"/>
      <c r="E144" s="290"/>
      <c r="F144" s="290"/>
      <c r="G144" s="290"/>
      <c r="H144" s="290"/>
      <c r="I144" s="290"/>
      <c r="J144" s="290"/>
      <c r="K144" s="290"/>
      <c r="L144" s="290"/>
      <c r="M144" s="94"/>
      <c r="N144" s="94"/>
      <c r="O144" s="94"/>
      <c r="P144" s="94"/>
      <c r="Q144" s="94"/>
      <c r="R144" s="94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:39" s="7" customFormat="1" ht="13.5">
      <c r="A145" s="11"/>
      <c r="B145" s="11"/>
      <c r="C145" s="11"/>
      <c r="D145" s="290"/>
      <c r="E145" s="290"/>
      <c r="F145" s="290"/>
      <c r="G145" s="290"/>
      <c r="H145" s="290"/>
      <c r="I145" s="290"/>
      <c r="J145" s="290"/>
      <c r="K145" s="290"/>
      <c r="L145" s="290"/>
      <c r="M145" s="94"/>
      <c r="N145" s="94"/>
      <c r="O145" s="94"/>
      <c r="P145" s="94"/>
      <c r="Q145" s="94"/>
      <c r="R145" s="94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:39" s="7" customFormat="1" ht="13.5">
      <c r="A146" s="11"/>
      <c r="B146" s="11"/>
      <c r="C146" s="11"/>
      <c r="D146" s="290"/>
      <c r="E146" s="290"/>
      <c r="F146" s="290"/>
      <c r="G146" s="290"/>
      <c r="H146" s="290"/>
      <c r="I146" s="290"/>
      <c r="J146" s="290"/>
      <c r="K146" s="290"/>
      <c r="L146" s="290"/>
      <c r="M146" s="94"/>
      <c r="N146" s="94"/>
      <c r="O146" s="94"/>
      <c r="P146" s="94"/>
      <c r="Q146" s="94"/>
      <c r="R146" s="94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:39" s="7" customFormat="1" ht="13.5">
      <c r="A147" s="11"/>
      <c r="B147" s="11"/>
      <c r="C147" s="11"/>
      <c r="D147" s="290"/>
      <c r="E147" s="290"/>
      <c r="F147" s="290"/>
      <c r="G147" s="290"/>
      <c r="H147" s="290"/>
      <c r="I147" s="290"/>
      <c r="J147" s="290"/>
      <c r="K147" s="290"/>
      <c r="L147" s="290"/>
      <c r="M147" s="94"/>
      <c r="N147" s="94"/>
      <c r="O147" s="94"/>
      <c r="P147" s="94"/>
      <c r="Q147" s="94"/>
      <c r="R147" s="94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:39" s="7" customFormat="1" ht="13.5">
      <c r="A148" s="11"/>
      <c r="B148" s="11"/>
      <c r="C148" s="11"/>
      <c r="D148" s="290"/>
      <c r="E148" s="290"/>
      <c r="F148" s="290"/>
      <c r="G148" s="290"/>
      <c r="H148" s="290"/>
      <c r="I148" s="290"/>
      <c r="J148" s="290"/>
      <c r="K148" s="290"/>
      <c r="L148" s="290"/>
      <c r="M148" s="94"/>
      <c r="N148" s="94"/>
      <c r="O148" s="94"/>
      <c r="P148" s="94"/>
      <c r="Q148" s="94"/>
      <c r="R148" s="94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:39" s="7" customFormat="1" ht="13.5">
      <c r="A149" s="11"/>
      <c r="B149" s="11"/>
      <c r="C149" s="11"/>
      <c r="D149" s="290"/>
      <c r="E149" s="290"/>
      <c r="F149" s="290"/>
      <c r="G149" s="290"/>
      <c r="H149" s="290"/>
      <c r="I149" s="290"/>
      <c r="J149" s="290"/>
      <c r="K149" s="290"/>
      <c r="L149" s="290"/>
      <c r="M149" s="94"/>
      <c r="N149" s="94"/>
      <c r="O149" s="94"/>
      <c r="P149" s="94"/>
      <c r="Q149" s="94"/>
      <c r="R149" s="94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:39" s="7" customFormat="1" ht="13.5">
      <c r="A150" s="11"/>
      <c r="B150" s="11"/>
      <c r="C150" s="11"/>
      <c r="D150" s="290"/>
      <c r="E150" s="290"/>
      <c r="F150" s="290"/>
      <c r="G150" s="290"/>
      <c r="H150" s="290"/>
      <c r="I150" s="290"/>
      <c r="J150" s="290"/>
      <c r="K150" s="290"/>
      <c r="L150" s="290"/>
      <c r="M150" s="94"/>
      <c r="N150" s="94"/>
      <c r="O150" s="94"/>
      <c r="P150" s="94"/>
      <c r="Q150" s="94"/>
      <c r="R150" s="94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:39" s="7" customFormat="1" ht="13.5">
      <c r="A151" s="11"/>
      <c r="B151" s="11"/>
      <c r="C151" s="11"/>
      <c r="D151" s="290"/>
      <c r="E151" s="290"/>
      <c r="F151" s="290"/>
      <c r="G151" s="290"/>
      <c r="H151" s="290"/>
      <c r="I151" s="290"/>
      <c r="J151" s="290"/>
      <c r="K151" s="290"/>
      <c r="L151" s="290"/>
      <c r="M151" s="94"/>
      <c r="N151" s="94"/>
      <c r="O151" s="94"/>
      <c r="P151" s="94"/>
      <c r="Q151" s="94"/>
      <c r="R151" s="94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:39" s="7" customFormat="1" ht="13.5">
      <c r="A152" s="11"/>
      <c r="B152" s="11"/>
      <c r="C152" s="11"/>
      <c r="D152" s="290"/>
      <c r="E152" s="290"/>
      <c r="F152" s="290"/>
      <c r="G152" s="290"/>
      <c r="H152" s="290"/>
      <c r="I152" s="290"/>
      <c r="J152" s="290"/>
      <c r="K152" s="290"/>
      <c r="L152" s="290"/>
      <c r="M152" s="94"/>
      <c r="N152" s="94"/>
      <c r="O152" s="94"/>
      <c r="P152" s="94"/>
      <c r="Q152" s="94"/>
      <c r="R152" s="94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:39" s="7" customFormat="1" ht="13.5">
      <c r="A153" s="11"/>
      <c r="B153" s="11"/>
      <c r="C153" s="11"/>
      <c r="D153" s="290"/>
      <c r="E153" s="290"/>
      <c r="F153" s="290"/>
      <c r="G153" s="290"/>
      <c r="H153" s="290"/>
      <c r="I153" s="290"/>
      <c r="J153" s="290"/>
      <c r="K153" s="290"/>
      <c r="L153" s="290"/>
      <c r="M153" s="94"/>
      <c r="N153" s="94"/>
      <c r="O153" s="94"/>
      <c r="P153" s="94"/>
      <c r="Q153" s="94"/>
      <c r="R153" s="94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:39" s="7" customFormat="1" ht="13.5">
      <c r="A154" s="11"/>
      <c r="B154" s="11"/>
      <c r="C154" s="11"/>
      <c r="D154" s="290"/>
      <c r="E154" s="290"/>
      <c r="F154" s="290"/>
      <c r="G154" s="290"/>
      <c r="H154" s="290"/>
      <c r="I154" s="290"/>
      <c r="J154" s="290"/>
      <c r="K154" s="290"/>
      <c r="L154" s="290"/>
      <c r="M154" s="94"/>
      <c r="N154" s="94"/>
      <c r="O154" s="94"/>
      <c r="P154" s="94"/>
      <c r="Q154" s="94"/>
      <c r="R154" s="94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:39" s="7" customFormat="1" ht="13.5">
      <c r="A155" s="11"/>
      <c r="B155" s="11"/>
      <c r="C155" s="11"/>
      <c r="D155" s="290"/>
      <c r="E155" s="290"/>
      <c r="F155" s="290"/>
      <c r="G155" s="290"/>
      <c r="H155" s="290"/>
      <c r="I155" s="290"/>
      <c r="J155" s="290"/>
      <c r="K155" s="290"/>
      <c r="L155" s="290"/>
      <c r="M155" s="94"/>
      <c r="N155" s="94"/>
      <c r="O155" s="94"/>
      <c r="P155" s="94"/>
      <c r="Q155" s="94"/>
      <c r="R155" s="94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:39" s="7" customFormat="1" ht="13.5">
      <c r="A156" s="11"/>
      <c r="B156" s="11"/>
      <c r="C156" s="11"/>
      <c r="D156" s="290"/>
      <c r="E156" s="290"/>
      <c r="F156" s="290"/>
      <c r="G156" s="290"/>
      <c r="H156" s="290"/>
      <c r="I156" s="290"/>
      <c r="J156" s="290"/>
      <c r="K156" s="290"/>
      <c r="L156" s="290"/>
      <c r="M156" s="94"/>
      <c r="N156" s="94"/>
      <c r="O156" s="94"/>
      <c r="P156" s="94"/>
      <c r="Q156" s="94"/>
      <c r="R156" s="94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:39" s="7" customFormat="1" ht="13.5">
      <c r="A157" s="11"/>
      <c r="B157" s="11"/>
      <c r="C157" s="11"/>
      <c r="D157" s="290"/>
      <c r="E157" s="290"/>
      <c r="F157" s="290"/>
      <c r="G157" s="290"/>
      <c r="H157" s="290"/>
      <c r="I157" s="290"/>
      <c r="J157" s="290"/>
      <c r="K157" s="290"/>
      <c r="L157" s="290"/>
      <c r="M157" s="94"/>
      <c r="N157" s="94"/>
      <c r="O157" s="94"/>
      <c r="P157" s="94"/>
      <c r="Q157" s="94"/>
      <c r="R157" s="94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:39" s="7" customFormat="1" ht="13.5">
      <c r="A158" s="11"/>
      <c r="B158" s="11"/>
      <c r="C158" s="11"/>
      <c r="D158" s="290"/>
      <c r="E158" s="290"/>
      <c r="F158" s="290"/>
      <c r="G158" s="290"/>
      <c r="H158" s="290"/>
      <c r="I158" s="290"/>
      <c r="J158" s="290"/>
      <c r="K158" s="290"/>
      <c r="L158" s="290"/>
      <c r="M158" s="94"/>
      <c r="N158" s="94"/>
      <c r="O158" s="94"/>
      <c r="P158" s="94"/>
      <c r="Q158" s="94"/>
      <c r="R158" s="94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:39" s="7" customFormat="1" ht="13.5">
      <c r="A159" s="11"/>
      <c r="B159" s="11"/>
      <c r="C159" s="11"/>
      <c r="D159" s="290"/>
      <c r="E159" s="290"/>
      <c r="F159" s="290"/>
      <c r="G159" s="290"/>
      <c r="H159" s="290"/>
      <c r="I159" s="290"/>
      <c r="J159" s="290"/>
      <c r="K159" s="290"/>
      <c r="L159" s="290"/>
      <c r="M159" s="94"/>
      <c r="N159" s="94"/>
      <c r="O159" s="94"/>
      <c r="P159" s="94"/>
      <c r="Q159" s="94"/>
      <c r="R159" s="94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:39" s="7" customFormat="1" ht="13.5">
      <c r="A160" s="11"/>
      <c r="B160" s="11"/>
      <c r="C160" s="11"/>
      <c r="D160" s="290"/>
      <c r="E160" s="290"/>
      <c r="F160" s="290"/>
      <c r="G160" s="290"/>
      <c r="H160" s="290"/>
      <c r="I160" s="290"/>
      <c r="J160" s="290"/>
      <c r="K160" s="290"/>
      <c r="L160" s="290"/>
      <c r="M160" s="94"/>
      <c r="N160" s="94"/>
      <c r="O160" s="94"/>
      <c r="P160" s="94"/>
      <c r="Q160" s="94"/>
      <c r="R160" s="94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:39" s="7" customFormat="1" ht="13.5">
      <c r="A161" s="11"/>
      <c r="B161" s="11"/>
      <c r="C161" s="11"/>
      <c r="D161" s="290"/>
      <c r="E161" s="290"/>
      <c r="F161" s="290"/>
      <c r="G161" s="290"/>
      <c r="H161" s="290"/>
      <c r="I161" s="290"/>
      <c r="J161" s="290"/>
      <c r="K161" s="290"/>
      <c r="L161" s="290"/>
      <c r="M161" s="94"/>
      <c r="N161" s="94"/>
      <c r="O161" s="94"/>
      <c r="P161" s="94"/>
      <c r="Q161" s="94"/>
      <c r="R161" s="94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:39" s="7" customFormat="1" ht="13.5">
      <c r="A162" s="11"/>
      <c r="B162" s="11"/>
      <c r="C162" s="11"/>
      <c r="D162" s="290"/>
      <c r="E162" s="290"/>
      <c r="F162" s="290"/>
      <c r="G162" s="290"/>
      <c r="H162" s="290"/>
      <c r="I162" s="290"/>
      <c r="J162" s="290"/>
      <c r="K162" s="290"/>
      <c r="L162" s="290"/>
      <c r="M162" s="94"/>
      <c r="N162" s="94"/>
      <c r="O162" s="94"/>
      <c r="P162" s="94"/>
      <c r="Q162" s="94"/>
      <c r="R162" s="94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ht="13.5">
      <c r="AN163" s="7"/>
    </row>
  </sheetData>
  <sheetProtection/>
  <mergeCells count="19">
    <mergeCell ref="A1:AM1"/>
    <mergeCell ref="P3:R3"/>
    <mergeCell ref="S3:U3"/>
    <mergeCell ref="V3:X3"/>
    <mergeCell ref="Y3:AA3"/>
    <mergeCell ref="AB3:AD3"/>
    <mergeCell ref="AE3:AG3"/>
    <mergeCell ref="AB2:AD2"/>
    <mergeCell ref="AE2:AG2"/>
    <mergeCell ref="AH2:AJ2"/>
    <mergeCell ref="AK2:AM2"/>
    <mergeCell ref="A3:A4"/>
    <mergeCell ref="B3:B4"/>
    <mergeCell ref="D3:F3"/>
    <mergeCell ref="G3:I3"/>
    <mergeCell ref="J3:L3"/>
    <mergeCell ref="M3:O3"/>
    <mergeCell ref="AH3:AJ3"/>
    <mergeCell ref="AK3:A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9"/>
  <sheetViews>
    <sheetView zoomScale="70" zoomScaleNormal="70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875" style="1" customWidth="1"/>
    <col min="2" max="2" width="0.74609375" style="1" customWidth="1"/>
    <col min="3" max="3" width="24.25390625" style="1" customWidth="1"/>
    <col min="4" max="4" width="0.74609375" style="1" customWidth="1"/>
    <col min="5" max="8" width="17.00390625" style="4" customWidth="1"/>
    <col min="9" max="15" width="13.625" style="4" customWidth="1"/>
    <col min="16" max="16384" width="9.00390625" style="1" customWidth="1"/>
  </cols>
  <sheetData>
    <row r="1" spans="1:39" s="2" customFormat="1" ht="21.75" customHeight="1">
      <c r="A1" s="300" t="s">
        <v>428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</row>
    <row r="2" spans="1:15" s="69" customFormat="1" ht="12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7"/>
      <c r="L2" s="67"/>
      <c r="M2" s="67"/>
      <c r="N2" s="68" t="s">
        <v>255</v>
      </c>
      <c r="O2" s="67"/>
    </row>
    <row r="3" spans="1:15" s="70" customFormat="1" ht="27" customHeight="1">
      <c r="A3" s="302" t="s">
        <v>239</v>
      </c>
      <c r="B3" s="302"/>
      <c r="C3" s="302"/>
      <c r="D3" s="303"/>
      <c r="E3" s="301" t="s">
        <v>211</v>
      </c>
      <c r="F3" s="301"/>
      <c r="G3" s="301"/>
      <c r="H3" s="301"/>
      <c r="I3" s="306" t="s">
        <v>210</v>
      </c>
      <c r="J3" s="306"/>
      <c r="K3" s="306"/>
      <c r="L3" s="306"/>
      <c r="M3" s="306"/>
      <c r="N3" s="306"/>
      <c r="O3" s="306"/>
    </row>
    <row r="4" spans="1:15" s="70" customFormat="1" ht="31.5" customHeight="1">
      <c r="A4" s="304"/>
      <c r="B4" s="304"/>
      <c r="C4" s="304"/>
      <c r="D4" s="305"/>
      <c r="E4" s="64" t="s">
        <v>171</v>
      </c>
      <c r="F4" s="73" t="s">
        <v>172</v>
      </c>
      <c r="G4" s="73" t="s">
        <v>253</v>
      </c>
      <c r="H4" s="73" t="s">
        <v>173</v>
      </c>
      <c r="I4" s="64" t="s">
        <v>174</v>
      </c>
      <c r="J4" s="73" t="s">
        <v>175</v>
      </c>
      <c r="K4" s="73" t="s">
        <v>176</v>
      </c>
      <c r="L4" s="73" t="s">
        <v>177</v>
      </c>
      <c r="M4" s="73" t="s">
        <v>178</v>
      </c>
      <c r="N4" s="73" t="s">
        <v>179</v>
      </c>
      <c r="O4" s="74" t="s">
        <v>180</v>
      </c>
    </row>
    <row r="5" spans="1:15" s="7" customFormat="1" ht="5.25" customHeight="1">
      <c r="A5" s="75"/>
      <c r="B5" s="75"/>
      <c r="C5" s="75"/>
      <c r="D5" s="76"/>
      <c r="E5" s="77"/>
      <c r="F5" s="77"/>
      <c r="G5" s="77"/>
      <c r="H5" s="87"/>
      <c r="I5" s="77"/>
      <c r="J5" s="77"/>
      <c r="K5" s="77"/>
      <c r="L5" s="77"/>
      <c r="M5" s="77"/>
      <c r="N5" s="77"/>
      <c r="O5" s="77"/>
    </row>
    <row r="6" spans="1:18" s="40" customFormat="1" ht="27.75" customHeight="1">
      <c r="A6" s="148"/>
      <c r="B6" s="148"/>
      <c r="C6" s="149" t="s">
        <v>182</v>
      </c>
      <c r="D6" s="150"/>
      <c r="E6" s="160">
        <f>SUM(E8:E31)</f>
        <v>658</v>
      </c>
      <c r="F6" s="160">
        <f aca="true" t="shared" si="0" ref="F6:O6">SUM(F8:F31)</f>
        <v>565</v>
      </c>
      <c r="G6" s="160">
        <f t="shared" si="0"/>
        <v>4</v>
      </c>
      <c r="H6" s="160">
        <f t="shared" si="0"/>
        <v>89</v>
      </c>
      <c r="I6" s="160">
        <f t="shared" si="0"/>
        <v>344</v>
      </c>
      <c r="J6" s="160">
        <f t="shared" si="0"/>
        <v>178</v>
      </c>
      <c r="K6" s="160">
        <f t="shared" si="0"/>
        <v>57</v>
      </c>
      <c r="L6" s="160">
        <f t="shared" si="0"/>
        <v>32</v>
      </c>
      <c r="M6" s="160">
        <f t="shared" si="0"/>
        <v>32</v>
      </c>
      <c r="N6" s="160">
        <f t="shared" si="0"/>
        <v>14</v>
      </c>
      <c r="O6" s="160">
        <f t="shared" si="0"/>
        <v>1</v>
      </c>
      <c r="Q6" s="225"/>
      <c r="R6" s="225"/>
    </row>
    <row r="7" spans="1:15" s="7" customFormat="1" ht="27" customHeight="1">
      <c r="A7" s="54"/>
      <c r="B7" s="54"/>
      <c r="C7" s="39"/>
      <c r="D7" s="78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5" s="7" customFormat="1" ht="27.75" customHeight="1">
      <c r="A8" s="79" t="s">
        <v>254</v>
      </c>
      <c r="B8" s="79"/>
      <c r="C8" s="80" t="s">
        <v>16</v>
      </c>
      <c r="D8" s="81"/>
      <c r="E8" s="213">
        <f>SUM(F8:H8)</f>
        <v>76</v>
      </c>
      <c r="F8" s="214">
        <v>64</v>
      </c>
      <c r="G8" s="214">
        <v>1</v>
      </c>
      <c r="H8" s="214">
        <v>11</v>
      </c>
      <c r="I8" s="214">
        <v>26</v>
      </c>
      <c r="J8" s="214">
        <v>20</v>
      </c>
      <c r="K8" s="214">
        <v>16</v>
      </c>
      <c r="L8" s="214">
        <v>6</v>
      </c>
      <c r="M8" s="214">
        <v>7</v>
      </c>
      <c r="N8" s="214">
        <v>1</v>
      </c>
      <c r="O8" s="198">
        <v>0</v>
      </c>
    </row>
    <row r="9" spans="1:15" s="7" customFormat="1" ht="27.75" customHeight="1">
      <c r="A9" s="82">
        <v>10</v>
      </c>
      <c r="B9" s="82"/>
      <c r="C9" s="80" t="s">
        <v>17</v>
      </c>
      <c r="D9" s="81"/>
      <c r="E9" s="213">
        <f aca="true" t="shared" si="1" ref="E9:E31">SUM(F9:H9)</f>
        <v>6</v>
      </c>
      <c r="F9" s="214">
        <v>5</v>
      </c>
      <c r="G9" s="214">
        <v>1</v>
      </c>
      <c r="H9" s="214">
        <v>0</v>
      </c>
      <c r="I9" s="214">
        <v>3</v>
      </c>
      <c r="J9" s="214">
        <v>1</v>
      </c>
      <c r="K9" s="214">
        <v>1</v>
      </c>
      <c r="L9" s="198">
        <v>0</v>
      </c>
      <c r="M9" s="198">
        <v>0</v>
      </c>
      <c r="N9" s="214">
        <v>1</v>
      </c>
      <c r="O9" s="198">
        <v>0</v>
      </c>
    </row>
    <row r="10" spans="1:15" s="7" customFormat="1" ht="27.75" customHeight="1">
      <c r="A10" s="82">
        <v>11</v>
      </c>
      <c r="B10" s="82"/>
      <c r="C10" s="80" t="s">
        <v>265</v>
      </c>
      <c r="D10" s="81"/>
      <c r="E10" s="213">
        <f t="shared" si="1"/>
        <v>178</v>
      </c>
      <c r="F10" s="214">
        <v>136</v>
      </c>
      <c r="G10" s="214">
        <v>0</v>
      </c>
      <c r="H10" s="214">
        <v>42</v>
      </c>
      <c r="I10" s="214">
        <v>98</v>
      </c>
      <c r="J10" s="214">
        <v>64</v>
      </c>
      <c r="K10" s="214">
        <v>10</v>
      </c>
      <c r="L10" s="214">
        <v>2</v>
      </c>
      <c r="M10" s="214">
        <v>3</v>
      </c>
      <c r="N10" s="214">
        <v>1</v>
      </c>
      <c r="O10" s="198">
        <v>0</v>
      </c>
    </row>
    <row r="11" spans="1:15" s="7" customFormat="1" ht="27.75" customHeight="1">
      <c r="A11" s="82">
        <v>12</v>
      </c>
      <c r="B11" s="82"/>
      <c r="C11" s="80" t="s">
        <v>18</v>
      </c>
      <c r="D11" s="81"/>
      <c r="E11" s="213">
        <f t="shared" si="1"/>
        <v>14</v>
      </c>
      <c r="F11" s="214">
        <v>13</v>
      </c>
      <c r="G11" s="198">
        <v>0</v>
      </c>
      <c r="H11" s="214">
        <v>1</v>
      </c>
      <c r="I11" s="214">
        <v>12</v>
      </c>
      <c r="J11" s="214">
        <v>2</v>
      </c>
      <c r="K11" s="198">
        <v>0</v>
      </c>
      <c r="L11" s="198">
        <v>0</v>
      </c>
      <c r="M11" s="198">
        <v>0</v>
      </c>
      <c r="N11" s="198">
        <v>0</v>
      </c>
      <c r="O11" s="198">
        <v>0</v>
      </c>
    </row>
    <row r="12" spans="1:15" s="7" customFormat="1" ht="27.75" customHeight="1">
      <c r="A12" s="82">
        <v>13</v>
      </c>
      <c r="B12" s="82"/>
      <c r="C12" s="80" t="s">
        <v>19</v>
      </c>
      <c r="D12" s="81"/>
      <c r="E12" s="213">
        <f t="shared" si="1"/>
        <v>34</v>
      </c>
      <c r="F12" s="214">
        <v>29</v>
      </c>
      <c r="G12" s="214">
        <v>1</v>
      </c>
      <c r="H12" s="214">
        <v>4</v>
      </c>
      <c r="I12" s="214">
        <v>19</v>
      </c>
      <c r="J12" s="214">
        <v>12</v>
      </c>
      <c r="K12" s="214">
        <v>1</v>
      </c>
      <c r="L12" s="198">
        <v>0</v>
      </c>
      <c r="M12" s="214">
        <v>1</v>
      </c>
      <c r="N12" s="214">
        <v>1</v>
      </c>
      <c r="O12" s="198">
        <v>0</v>
      </c>
    </row>
    <row r="13" spans="1:15" s="7" customFormat="1" ht="27.75" customHeight="1">
      <c r="A13" s="82">
        <v>14</v>
      </c>
      <c r="B13" s="82"/>
      <c r="C13" s="80" t="s">
        <v>20</v>
      </c>
      <c r="D13" s="81"/>
      <c r="E13" s="213">
        <f t="shared" si="1"/>
        <v>26</v>
      </c>
      <c r="F13" s="214">
        <v>26</v>
      </c>
      <c r="G13" s="198">
        <v>0</v>
      </c>
      <c r="H13" s="214">
        <v>0</v>
      </c>
      <c r="I13" s="214">
        <v>11</v>
      </c>
      <c r="J13" s="214">
        <v>7</v>
      </c>
      <c r="K13" s="214">
        <v>4</v>
      </c>
      <c r="L13" s="214">
        <v>2</v>
      </c>
      <c r="M13" s="214">
        <v>2</v>
      </c>
      <c r="N13" s="198">
        <v>0</v>
      </c>
      <c r="O13" s="198">
        <v>0</v>
      </c>
    </row>
    <row r="14" spans="1:15" s="7" customFormat="1" ht="27.75" customHeight="1">
      <c r="A14" s="82">
        <v>15</v>
      </c>
      <c r="B14" s="82"/>
      <c r="C14" s="80" t="s">
        <v>203</v>
      </c>
      <c r="D14" s="81"/>
      <c r="E14" s="213">
        <f t="shared" si="1"/>
        <v>84</v>
      </c>
      <c r="F14" s="214">
        <v>75</v>
      </c>
      <c r="G14" s="198">
        <v>0</v>
      </c>
      <c r="H14" s="214">
        <v>9</v>
      </c>
      <c r="I14" s="214">
        <v>49</v>
      </c>
      <c r="J14" s="214">
        <v>16</v>
      </c>
      <c r="K14" s="214">
        <v>7</v>
      </c>
      <c r="L14" s="214">
        <v>5</v>
      </c>
      <c r="M14" s="214">
        <v>7</v>
      </c>
      <c r="N14" s="198">
        <v>0</v>
      </c>
      <c r="O14" s="198">
        <v>0</v>
      </c>
    </row>
    <row r="15" spans="1:15" s="7" customFormat="1" ht="27.75" customHeight="1">
      <c r="A15" s="82">
        <v>16</v>
      </c>
      <c r="B15" s="82"/>
      <c r="C15" s="80" t="s">
        <v>21</v>
      </c>
      <c r="D15" s="81"/>
      <c r="E15" s="213">
        <f t="shared" si="1"/>
        <v>13</v>
      </c>
      <c r="F15" s="214">
        <v>13</v>
      </c>
      <c r="G15" s="198">
        <v>0</v>
      </c>
      <c r="H15" s="198">
        <v>0</v>
      </c>
      <c r="I15" s="214">
        <v>5</v>
      </c>
      <c r="J15" s="214">
        <v>4</v>
      </c>
      <c r="K15" s="214">
        <v>1</v>
      </c>
      <c r="L15" s="198">
        <v>0</v>
      </c>
      <c r="M15" s="214">
        <v>2</v>
      </c>
      <c r="N15" s="214">
        <v>1</v>
      </c>
      <c r="O15" s="198">
        <v>0</v>
      </c>
    </row>
    <row r="16" spans="1:15" s="7" customFormat="1" ht="27.75" customHeight="1">
      <c r="A16" s="82">
        <v>17</v>
      </c>
      <c r="B16" s="82"/>
      <c r="C16" s="80" t="s">
        <v>22</v>
      </c>
      <c r="D16" s="81"/>
      <c r="E16" s="213">
        <f t="shared" si="1"/>
        <v>1</v>
      </c>
      <c r="F16" s="214">
        <v>1</v>
      </c>
      <c r="G16" s="198">
        <v>0</v>
      </c>
      <c r="H16" s="198">
        <v>0</v>
      </c>
      <c r="I16" s="198">
        <v>0</v>
      </c>
      <c r="J16" s="214">
        <v>1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</row>
    <row r="17" spans="1:15" s="7" customFormat="1" ht="27.75" customHeight="1">
      <c r="A17" s="82">
        <v>18</v>
      </c>
      <c r="B17" s="82"/>
      <c r="C17" s="80" t="s">
        <v>24</v>
      </c>
      <c r="D17" s="81"/>
      <c r="E17" s="213">
        <f t="shared" si="1"/>
        <v>33</v>
      </c>
      <c r="F17" s="214">
        <v>29</v>
      </c>
      <c r="G17" s="198">
        <v>0</v>
      </c>
      <c r="H17" s="214">
        <v>4</v>
      </c>
      <c r="I17" s="214">
        <v>14</v>
      </c>
      <c r="J17" s="214">
        <v>12</v>
      </c>
      <c r="K17" s="214">
        <v>2</v>
      </c>
      <c r="L17" s="198">
        <v>0</v>
      </c>
      <c r="M17" s="214">
        <v>3</v>
      </c>
      <c r="N17" s="214">
        <v>1</v>
      </c>
      <c r="O17" s="198">
        <v>1</v>
      </c>
    </row>
    <row r="18" spans="1:15" s="7" customFormat="1" ht="27.75" customHeight="1">
      <c r="A18" s="82">
        <v>19</v>
      </c>
      <c r="B18" s="82"/>
      <c r="C18" s="80" t="s">
        <v>25</v>
      </c>
      <c r="D18" s="81"/>
      <c r="E18" s="213">
        <f t="shared" si="1"/>
        <v>2</v>
      </c>
      <c r="F18" s="214">
        <v>2</v>
      </c>
      <c r="G18" s="198">
        <v>0</v>
      </c>
      <c r="H18" s="198">
        <v>0</v>
      </c>
      <c r="I18" s="214">
        <v>1</v>
      </c>
      <c r="J18" s="198">
        <v>1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</row>
    <row r="19" spans="1:15" s="7" customFormat="1" ht="27.75" customHeight="1">
      <c r="A19" s="82">
        <v>20</v>
      </c>
      <c r="B19" s="82"/>
      <c r="C19" s="80" t="s">
        <v>26</v>
      </c>
      <c r="D19" s="81"/>
      <c r="E19" s="198">
        <f t="shared" si="1"/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8">
        <v>0</v>
      </c>
    </row>
    <row r="20" spans="1:15" s="7" customFormat="1" ht="27.75" customHeight="1">
      <c r="A20" s="82">
        <v>21</v>
      </c>
      <c r="B20" s="82"/>
      <c r="C20" s="80" t="s">
        <v>27</v>
      </c>
      <c r="D20" s="81"/>
      <c r="E20" s="213">
        <f t="shared" si="1"/>
        <v>11</v>
      </c>
      <c r="F20" s="214">
        <v>9</v>
      </c>
      <c r="G20" s="214">
        <v>1</v>
      </c>
      <c r="H20" s="214">
        <v>1</v>
      </c>
      <c r="I20" s="214">
        <v>5</v>
      </c>
      <c r="J20" s="214">
        <v>3</v>
      </c>
      <c r="K20" s="214">
        <v>2</v>
      </c>
      <c r="L20" s="198">
        <v>1</v>
      </c>
      <c r="M20" s="198">
        <v>0</v>
      </c>
      <c r="N20" s="198">
        <v>0</v>
      </c>
      <c r="O20" s="198">
        <v>0</v>
      </c>
    </row>
    <row r="21" spans="1:15" s="7" customFormat="1" ht="27.75" customHeight="1">
      <c r="A21" s="82">
        <v>22</v>
      </c>
      <c r="B21" s="82"/>
      <c r="C21" s="80" t="s">
        <v>28</v>
      </c>
      <c r="D21" s="81"/>
      <c r="E21" s="213">
        <f t="shared" si="1"/>
        <v>11</v>
      </c>
      <c r="F21" s="214">
        <v>11</v>
      </c>
      <c r="G21" s="198">
        <v>0</v>
      </c>
      <c r="H21" s="198">
        <v>0</v>
      </c>
      <c r="I21" s="214">
        <v>3</v>
      </c>
      <c r="J21" s="214">
        <v>2</v>
      </c>
      <c r="K21" s="214">
        <v>2</v>
      </c>
      <c r="L21" s="214">
        <v>1</v>
      </c>
      <c r="M21" s="198">
        <v>0</v>
      </c>
      <c r="N21" s="214">
        <v>3</v>
      </c>
      <c r="O21" s="198">
        <v>0</v>
      </c>
    </row>
    <row r="22" spans="1:15" s="7" customFormat="1" ht="27.75" customHeight="1">
      <c r="A22" s="82">
        <v>23</v>
      </c>
      <c r="B22" s="82"/>
      <c r="C22" s="80" t="s">
        <v>29</v>
      </c>
      <c r="D22" s="81"/>
      <c r="E22" s="213">
        <f t="shared" si="1"/>
        <v>2</v>
      </c>
      <c r="F22" s="214">
        <v>2</v>
      </c>
      <c r="G22" s="198">
        <v>0</v>
      </c>
      <c r="H22" s="198">
        <v>0</v>
      </c>
      <c r="I22" s="214">
        <v>1</v>
      </c>
      <c r="J22" s="198">
        <v>1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</row>
    <row r="23" spans="1:15" s="7" customFormat="1" ht="27.75" customHeight="1">
      <c r="A23" s="82">
        <v>24</v>
      </c>
      <c r="B23" s="82"/>
      <c r="C23" s="80" t="s">
        <v>30</v>
      </c>
      <c r="D23" s="81"/>
      <c r="E23" s="213">
        <f t="shared" si="1"/>
        <v>51</v>
      </c>
      <c r="F23" s="214">
        <v>42</v>
      </c>
      <c r="G23" s="198">
        <v>0</v>
      </c>
      <c r="H23" s="214">
        <v>9</v>
      </c>
      <c r="I23" s="214">
        <v>32</v>
      </c>
      <c r="J23" s="214">
        <v>6</v>
      </c>
      <c r="K23" s="214">
        <v>5</v>
      </c>
      <c r="L23" s="214">
        <v>6</v>
      </c>
      <c r="M23" s="214">
        <v>2</v>
      </c>
      <c r="N23" s="198">
        <v>0</v>
      </c>
      <c r="O23" s="198">
        <v>0</v>
      </c>
    </row>
    <row r="24" spans="1:15" s="7" customFormat="1" ht="27.75" customHeight="1">
      <c r="A24" s="82">
        <v>25</v>
      </c>
      <c r="B24" s="82"/>
      <c r="C24" s="80" t="s">
        <v>258</v>
      </c>
      <c r="D24" s="81"/>
      <c r="E24" s="213">
        <f t="shared" si="1"/>
        <v>11</v>
      </c>
      <c r="F24" s="214">
        <v>10</v>
      </c>
      <c r="G24" s="198">
        <v>0</v>
      </c>
      <c r="H24" s="214">
        <v>1</v>
      </c>
      <c r="I24" s="214">
        <v>6</v>
      </c>
      <c r="J24" s="214">
        <v>1</v>
      </c>
      <c r="K24" s="214">
        <v>1</v>
      </c>
      <c r="L24" s="214">
        <v>2</v>
      </c>
      <c r="M24" s="198">
        <v>0</v>
      </c>
      <c r="N24" s="198">
        <v>1</v>
      </c>
      <c r="O24" s="198">
        <v>0</v>
      </c>
    </row>
    <row r="25" spans="1:15" s="7" customFormat="1" ht="27.75" customHeight="1">
      <c r="A25" s="82">
        <v>26</v>
      </c>
      <c r="B25" s="82"/>
      <c r="C25" s="80" t="s">
        <v>259</v>
      </c>
      <c r="D25" s="81"/>
      <c r="E25" s="213">
        <f t="shared" si="1"/>
        <v>52</v>
      </c>
      <c r="F25" s="214">
        <v>49</v>
      </c>
      <c r="G25" s="198">
        <v>0</v>
      </c>
      <c r="H25" s="214">
        <v>3</v>
      </c>
      <c r="I25" s="214">
        <v>31</v>
      </c>
      <c r="J25" s="214">
        <v>11</v>
      </c>
      <c r="K25" s="214">
        <v>1</v>
      </c>
      <c r="L25" s="214">
        <v>3</v>
      </c>
      <c r="M25" s="214">
        <v>3</v>
      </c>
      <c r="N25" s="214">
        <v>3</v>
      </c>
      <c r="O25" s="198">
        <v>0</v>
      </c>
    </row>
    <row r="26" spans="1:15" s="7" customFormat="1" ht="27.75" customHeight="1">
      <c r="A26" s="82">
        <v>27</v>
      </c>
      <c r="B26" s="82"/>
      <c r="C26" s="80" t="s">
        <v>260</v>
      </c>
      <c r="D26" s="81"/>
      <c r="E26" s="213">
        <f t="shared" si="1"/>
        <v>2</v>
      </c>
      <c r="F26" s="214">
        <v>2</v>
      </c>
      <c r="G26" s="198">
        <v>0</v>
      </c>
      <c r="H26" s="198">
        <v>0</v>
      </c>
      <c r="I26" s="214">
        <v>1</v>
      </c>
      <c r="J26" s="214">
        <v>1</v>
      </c>
      <c r="K26" s="198">
        <v>0</v>
      </c>
      <c r="L26" s="198">
        <v>0</v>
      </c>
      <c r="M26" s="198">
        <v>0</v>
      </c>
      <c r="N26" s="198">
        <v>0</v>
      </c>
      <c r="O26" s="198">
        <v>0</v>
      </c>
    </row>
    <row r="27" spans="1:15" s="7" customFormat="1" ht="27.75" customHeight="1">
      <c r="A27" s="82">
        <v>28</v>
      </c>
      <c r="B27" s="82"/>
      <c r="C27" s="185" t="s">
        <v>344</v>
      </c>
      <c r="D27" s="81"/>
      <c r="E27" s="213">
        <f t="shared" si="1"/>
        <v>1</v>
      </c>
      <c r="F27" s="214">
        <v>1</v>
      </c>
      <c r="G27" s="198">
        <v>0</v>
      </c>
      <c r="H27" s="198">
        <v>0</v>
      </c>
      <c r="I27" s="198">
        <v>0</v>
      </c>
      <c r="J27" s="214">
        <v>0</v>
      </c>
      <c r="K27" s="198">
        <v>0</v>
      </c>
      <c r="L27" s="198">
        <v>0</v>
      </c>
      <c r="M27" s="214">
        <v>1</v>
      </c>
      <c r="N27" s="198">
        <v>0</v>
      </c>
      <c r="O27" s="198">
        <v>0</v>
      </c>
    </row>
    <row r="28" spans="1:15" s="7" customFormat="1" ht="27.75" customHeight="1">
      <c r="A28" s="82">
        <v>29</v>
      </c>
      <c r="B28" s="82"/>
      <c r="C28" s="80" t="s">
        <v>261</v>
      </c>
      <c r="D28" s="81"/>
      <c r="E28" s="213">
        <f t="shared" si="1"/>
        <v>7</v>
      </c>
      <c r="F28" s="214">
        <v>7</v>
      </c>
      <c r="G28" s="198">
        <v>0</v>
      </c>
      <c r="H28" s="214">
        <v>0</v>
      </c>
      <c r="I28" s="214">
        <v>5</v>
      </c>
      <c r="J28" s="214">
        <v>2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</row>
    <row r="29" spans="1:15" s="7" customFormat="1" ht="27.75" customHeight="1">
      <c r="A29" s="82">
        <v>30</v>
      </c>
      <c r="B29" s="82"/>
      <c r="C29" s="80" t="s">
        <v>262</v>
      </c>
      <c r="D29" s="81"/>
      <c r="E29" s="213">
        <f t="shared" si="1"/>
        <v>0</v>
      </c>
      <c r="F29" s="214">
        <v>0</v>
      </c>
      <c r="G29" s="198">
        <v>0</v>
      </c>
      <c r="H29" s="198">
        <v>0</v>
      </c>
      <c r="I29" s="214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98">
        <v>0</v>
      </c>
    </row>
    <row r="30" spans="1:15" s="7" customFormat="1" ht="27.75" customHeight="1">
      <c r="A30" s="82">
        <v>31</v>
      </c>
      <c r="B30" s="82"/>
      <c r="C30" s="80" t="s">
        <v>263</v>
      </c>
      <c r="D30" s="81"/>
      <c r="E30" s="213">
        <f t="shared" si="1"/>
        <v>15</v>
      </c>
      <c r="F30" s="214">
        <v>14</v>
      </c>
      <c r="G30" s="198">
        <v>0</v>
      </c>
      <c r="H30" s="198">
        <v>1</v>
      </c>
      <c r="I30" s="214">
        <v>4</v>
      </c>
      <c r="J30" s="214">
        <v>6</v>
      </c>
      <c r="K30" s="214">
        <v>2</v>
      </c>
      <c r="L30" s="198">
        <v>1</v>
      </c>
      <c r="M30" s="198">
        <v>1</v>
      </c>
      <c r="N30" s="198">
        <v>1</v>
      </c>
      <c r="O30" s="198">
        <v>0</v>
      </c>
    </row>
    <row r="31" spans="1:15" s="7" customFormat="1" ht="27.75" customHeight="1">
      <c r="A31" s="82">
        <v>32</v>
      </c>
      <c r="B31" s="82"/>
      <c r="C31" s="80" t="s">
        <v>325</v>
      </c>
      <c r="D31" s="81"/>
      <c r="E31" s="213">
        <f t="shared" si="1"/>
        <v>28</v>
      </c>
      <c r="F31" s="214">
        <v>25</v>
      </c>
      <c r="G31" s="198">
        <v>0</v>
      </c>
      <c r="H31" s="214">
        <v>3</v>
      </c>
      <c r="I31" s="214">
        <v>18</v>
      </c>
      <c r="J31" s="214">
        <v>5</v>
      </c>
      <c r="K31" s="214">
        <v>2</v>
      </c>
      <c r="L31" s="214">
        <v>3</v>
      </c>
      <c r="M31" s="198">
        <v>0</v>
      </c>
      <c r="N31" s="198">
        <v>0</v>
      </c>
      <c r="O31" s="198">
        <v>0</v>
      </c>
    </row>
    <row r="32" spans="1:15" s="7" customFormat="1" ht="6" customHeight="1" thickBot="1">
      <c r="A32" s="83"/>
      <c r="B32" s="83"/>
      <c r="C32" s="44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5:15" s="7" customFormat="1" ht="13.5"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5:15" s="7" customFormat="1" ht="13.5"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5:15" s="7" customFormat="1" ht="13.5"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5:15" s="7" customFormat="1" ht="13.5"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5:15" s="7" customFormat="1" ht="13.5"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5:15" s="7" customFormat="1" ht="13.5"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5:15" s="7" customFormat="1" ht="13.5"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5:15" s="7" customFormat="1" ht="13.5"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5:15" s="7" customFormat="1" ht="13.5"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5:15" s="7" customFormat="1" ht="13.5"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5:15" s="7" customFormat="1" ht="13.5"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5:15" s="7" customFormat="1" ht="13.5"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5:15" s="7" customFormat="1" ht="13.5"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5:15" s="7" customFormat="1" ht="13.5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5:15" s="7" customFormat="1" ht="13.5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5:15" s="7" customFormat="1" ht="13.5"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5:15" s="7" customFormat="1" ht="13.5"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5:15" s="7" customFormat="1" ht="13.5"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5:15" s="7" customFormat="1" ht="13.5"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5:15" s="7" customFormat="1" ht="13.5"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5:15" s="7" customFormat="1" ht="13.5"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5:15" s="7" customFormat="1" ht="13.5"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5:15" s="7" customFormat="1" ht="13.5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5:15" s="7" customFormat="1" ht="13.5"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5:15" s="7" customFormat="1" ht="13.5"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5:15" s="7" customFormat="1" ht="13.5"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5:15" s="7" customFormat="1" ht="13.5"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5:15" s="7" customFormat="1" ht="13.5"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5:15" s="7" customFormat="1" ht="13.5"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5:15" s="7" customFormat="1" ht="13.5"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5:15" s="7" customFormat="1" ht="13.5"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5:15" s="7" customFormat="1" ht="13.5"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5:15" s="7" customFormat="1" ht="13.5"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5:15" s="7" customFormat="1" ht="13.5"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5:15" s="7" customFormat="1" ht="13.5"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5:15" s="7" customFormat="1" ht="13.5"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5:15" s="7" customFormat="1" ht="13.5"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5:15" s="7" customFormat="1" ht="13.5"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5:15" s="7" customFormat="1" ht="13.5"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5:15" s="7" customFormat="1" ht="13.5"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5:15" s="7" customFormat="1" ht="13.5"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5:15" s="7" customFormat="1" ht="13.5"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5:15" s="7" customFormat="1" ht="13.5"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5:15" s="7" customFormat="1" ht="13.5"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5:15" s="7" customFormat="1" ht="13.5"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5:15" s="7" customFormat="1" ht="13.5"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5:15" s="7" customFormat="1" ht="13.5"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</sheetData>
  <sheetProtection/>
  <mergeCells count="4">
    <mergeCell ref="A1:O1"/>
    <mergeCell ref="E3:H3"/>
    <mergeCell ref="A3:D4"/>
    <mergeCell ref="I3:O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1"/>
  <sheetViews>
    <sheetView zoomScale="82" zoomScaleNormal="82" zoomScaleSheetLayoutView="100" zoomScalePageLayoutView="0" workbookViewId="0" topLeftCell="A1">
      <selection activeCell="A22" sqref="A22:IV22"/>
    </sheetView>
  </sheetViews>
  <sheetFormatPr defaultColWidth="9.00390625" defaultRowHeight="13.5"/>
  <cols>
    <col min="1" max="1" width="2.875" style="47" customWidth="1"/>
    <col min="2" max="2" width="0.6171875" style="47" customWidth="1"/>
    <col min="3" max="3" width="31.625" style="47" bestFit="1" customWidth="1"/>
    <col min="4" max="4" width="0.74609375" style="47" customWidth="1"/>
    <col min="5" max="7" width="11.125" style="237" customWidth="1"/>
    <col min="8" max="10" width="11.25390625" style="183" customWidth="1"/>
    <col min="11" max="11" width="11.75390625" style="183" customWidth="1"/>
    <col min="12" max="17" width="12.875" style="183" customWidth="1"/>
    <col min="18" max="27" width="9.00390625" style="190" customWidth="1"/>
    <col min="28" max="16384" width="9.00390625" style="47" customWidth="1"/>
  </cols>
  <sheetData>
    <row r="1" spans="1:27" s="61" customFormat="1" ht="22.5" customHeight="1">
      <c r="A1" s="299" t="s">
        <v>426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17" s="11" customFormat="1" ht="9" customHeight="1">
      <c r="A2" s="234"/>
      <c r="B2" s="234"/>
      <c r="C2" s="234"/>
      <c r="D2" s="234"/>
      <c r="E2" s="193"/>
      <c r="F2" s="193"/>
      <c r="G2" s="193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s="191" customFormat="1" ht="18.75">
      <c r="A3" s="307" t="s">
        <v>429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17" s="11" customFormat="1" ht="9" customHeight="1" thickBot="1">
      <c r="A4" s="192"/>
      <c r="B4" s="192"/>
      <c r="C4" s="192"/>
      <c r="D4" s="192"/>
      <c r="E4" s="194"/>
      <c r="F4" s="194"/>
      <c r="G4" s="194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s="184" customFormat="1" ht="22.5" customHeight="1">
      <c r="A5" s="311" t="s">
        <v>403</v>
      </c>
      <c r="B5" s="311"/>
      <c r="C5" s="311"/>
      <c r="D5" s="312"/>
      <c r="E5" s="315" t="s">
        <v>417</v>
      </c>
      <c r="F5" s="317" t="s">
        <v>240</v>
      </c>
      <c r="G5" s="306"/>
      <c r="H5" s="306"/>
      <c r="I5" s="306"/>
      <c r="J5" s="318"/>
      <c r="K5" s="308" t="s">
        <v>213</v>
      </c>
      <c r="L5" s="310" t="s">
        <v>212</v>
      </c>
      <c r="M5" s="310" t="s">
        <v>350</v>
      </c>
      <c r="N5" s="310"/>
      <c r="O5" s="301"/>
      <c r="P5" s="301"/>
      <c r="Q5" s="313" t="s">
        <v>434</v>
      </c>
    </row>
    <row r="6" spans="1:17" s="184" customFormat="1" ht="45" customHeight="1">
      <c r="A6" s="304"/>
      <c r="B6" s="304"/>
      <c r="C6" s="304"/>
      <c r="D6" s="305"/>
      <c r="E6" s="316"/>
      <c r="F6" s="64" t="s">
        <v>181</v>
      </c>
      <c r="G6" s="73" t="s">
        <v>420</v>
      </c>
      <c r="H6" s="93" t="s">
        <v>216</v>
      </c>
      <c r="I6" s="93" t="s">
        <v>419</v>
      </c>
      <c r="J6" s="73" t="s">
        <v>418</v>
      </c>
      <c r="K6" s="309"/>
      <c r="L6" s="310"/>
      <c r="M6" s="93" t="s">
        <v>351</v>
      </c>
      <c r="N6" s="73" t="s">
        <v>353</v>
      </c>
      <c r="O6" s="73" t="s">
        <v>354</v>
      </c>
      <c r="P6" s="73" t="s">
        <v>355</v>
      </c>
      <c r="Q6" s="314"/>
    </row>
    <row r="7" spans="3:27" s="11" customFormat="1" ht="6" customHeight="1">
      <c r="C7" s="39"/>
      <c r="D7" s="32"/>
      <c r="E7" s="77"/>
      <c r="F7" s="77"/>
      <c r="G7" s="87"/>
      <c r="H7" s="181"/>
      <c r="I7" s="181"/>
      <c r="J7" s="181"/>
      <c r="K7" s="181"/>
      <c r="L7" s="181"/>
      <c r="M7" s="181"/>
      <c r="N7" s="181"/>
      <c r="O7" s="181"/>
      <c r="P7" s="181"/>
      <c r="Q7" s="182"/>
      <c r="R7" s="187"/>
      <c r="S7" s="187"/>
      <c r="T7" s="187"/>
      <c r="U7" s="187"/>
      <c r="V7" s="187"/>
      <c r="W7" s="187"/>
      <c r="X7" s="187"/>
      <c r="Y7" s="187"/>
      <c r="Z7" s="187"/>
      <c r="AA7" s="187"/>
    </row>
    <row r="8" spans="1:17" s="65" customFormat="1" ht="17.25" customHeight="1">
      <c r="A8" s="200"/>
      <c r="B8" s="200"/>
      <c r="C8" s="200"/>
      <c r="D8" s="201"/>
      <c r="E8" s="200"/>
      <c r="F8" s="200" t="s">
        <v>413</v>
      </c>
      <c r="G8" s="200" t="s">
        <v>413</v>
      </c>
      <c r="H8" s="200" t="s">
        <v>413</v>
      </c>
      <c r="I8" s="200" t="s">
        <v>413</v>
      </c>
      <c r="J8" s="200" t="s">
        <v>413</v>
      </c>
      <c r="K8" s="200" t="s">
        <v>414</v>
      </c>
      <c r="L8" s="200" t="s">
        <v>414</v>
      </c>
      <c r="M8" s="200" t="s">
        <v>414</v>
      </c>
      <c r="N8" s="200" t="s">
        <v>414</v>
      </c>
      <c r="O8" s="200" t="s">
        <v>414</v>
      </c>
      <c r="P8" s="200" t="s">
        <v>414</v>
      </c>
      <c r="Q8" s="200" t="s">
        <v>414</v>
      </c>
    </row>
    <row r="9" spans="1:27" s="166" customFormat="1" ht="26.25" customHeight="1">
      <c r="A9" s="163" t="s">
        <v>200</v>
      </c>
      <c r="B9" s="163"/>
      <c r="C9" s="164" t="s">
        <v>214</v>
      </c>
      <c r="D9" s="165"/>
      <c r="E9" s="210">
        <f aca="true" t="shared" si="0" ref="E9:J9">SUM(E10:E33)</f>
        <v>658</v>
      </c>
      <c r="F9" s="210">
        <f t="shared" si="0"/>
        <v>11919</v>
      </c>
      <c r="G9" s="210">
        <f t="shared" si="0"/>
        <v>105</v>
      </c>
      <c r="H9" s="210">
        <f t="shared" si="0"/>
        <v>12024</v>
      </c>
      <c r="I9" s="210">
        <f t="shared" si="0"/>
        <v>7141</v>
      </c>
      <c r="J9" s="210">
        <f t="shared" si="0"/>
        <v>4883</v>
      </c>
      <c r="K9" s="210">
        <v>4056598</v>
      </c>
      <c r="L9" s="210">
        <v>15046500</v>
      </c>
      <c r="M9" s="210">
        <v>25520003</v>
      </c>
      <c r="N9" s="210">
        <v>22025213</v>
      </c>
      <c r="O9" s="210">
        <v>2941339</v>
      </c>
      <c r="P9" s="210">
        <v>549504</v>
      </c>
      <c r="Q9" s="210">
        <v>9544957</v>
      </c>
      <c r="R9" s="188"/>
      <c r="S9" s="188"/>
      <c r="T9" s="188"/>
      <c r="U9" s="188"/>
      <c r="V9" s="188"/>
      <c r="W9" s="188"/>
      <c r="X9" s="188"/>
      <c r="Y9" s="188"/>
      <c r="Z9" s="188"/>
      <c r="AA9" s="188"/>
    </row>
    <row r="10" spans="1:27" s="96" customFormat="1" ht="26.25" customHeight="1">
      <c r="A10" s="79" t="s">
        <v>264</v>
      </c>
      <c r="B10" s="79"/>
      <c r="C10" s="80" t="s">
        <v>16</v>
      </c>
      <c r="D10" s="89"/>
      <c r="E10" s="219">
        <v>76</v>
      </c>
      <c r="F10" s="219">
        <v>1830</v>
      </c>
      <c r="G10" s="219">
        <v>13</v>
      </c>
      <c r="H10" s="219">
        <f aca="true" t="shared" si="1" ref="H10:H33">I10+J10</f>
        <v>1843</v>
      </c>
      <c r="I10" s="219">
        <v>704</v>
      </c>
      <c r="J10" s="219">
        <v>1139</v>
      </c>
      <c r="K10" s="219">
        <v>432447</v>
      </c>
      <c r="L10" s="219">
        <v>2016508</v>
      </c>
      <c r="M10" s="219">
        <v>2947470</v>
      </c>
      <c r="N10" s="219">
        <v>2710564</v>
      </c>
      <c r="O10" s="219">
        <v>111468</v>
      </c>
      <c r="P10" s="219">
        <v>125438</v>
      </c>
      <c r="Q10" s="219">
        <v>983107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</row>
    <row r="11" spans="1:27" s="96" customFormat="1" ht="26.25" customHeight="1">
      <c r="A11" s="82">
        <v>10</v>
      </c>
      <c r="B11" s="82"/>
      <c r="C11" s="80" t="s">
        <v>17</v>
      </c>
      <c r="D11" s="89"/>
      <c r="E11" s="219">
        <v>6</v>
      </c>
      <c r="F11" s="219">
        <v>209</v>
      </c>
      <c r="G11" s="219">
        <v>0</v>
      </c>
      <c r="H11" s="219">
        <f t="shared" si="1"/>
        <v>209</v>
      </c>
      <c r="I11" s="219">
        <v>173</v>
      </c>
      <c r="J11" s="219">
        <v>36</v>
      </c>
      <c r="K11" s="219">
        <v>82449</v>
      </c>
      <c r="L11" s="219">
        <v>2311951</v>
      </c>
      <c r="M11" s="219">
        <v>2738418</v>
      </c>
      <c r="N11" s="219">
        <v>2616746</v>
      </c>
      <c r="O11" s="219">
        <v>121672</v>
      </c>
      <c r="P11" s="219">
        <v>0</v>
      </c>
      <c r="Q11" s="219">
        <v>369411</v>
      </c>
      <c r="R11" s="189"/>
      <c r="S11" s="189"/>
      <c r="T11" s="189"/>
      <c r="U11" s="189"/>
      <c r="V11" s="189"/>
      <c r="W11" s="189"/>
      <c r="X11" s="189"/>
      <c r="Y11" s="189"/>
      <c r="Z11" s="189"/>
      <c r="AA11" s="189"/>
    </row>
    <row r="12" spans="1:27" s="96" customFormat="1" ht="26.25" customHeight="1">
      <c r="A12" s="82">
        <v>11</v>
      </c>
      <c r="B12" s="82"/>
      <c r="C12" s="80" t="s">
        <v>265</v>
      </c>
      <c r="D12" s="89"/>
      <c r="E12" s="219">
        <v>178</v>
      </c>
      <c r="F12" s="219">
        <v>1971</v>
      </c>
      <c r="G12" s="219">
        <v>51</v>
      </c>
      <c r="H12" s="219">
        <f t="shared" si="1"/>
        <v>2022</v>
      </c>
      <c r="I12" s="219">
        <v>636</v>
      </c>
      <c r="J12" s="219">
        <v>1386</v>
      </c>
      <c r="K12" s="219">
        <v>455060</v>
      </c>
      <c r="L12" s="219">
        <v>1385770</v>
      </c>
      <c r="M12" s="219">
        <v>2413095</v>
      </c>
      <c r="N12" s="219">
        <v>1193275</v>
      </c>
      <c r="O12" s="219">
        <v>1074017</v>
      </c>
      <c r="P12" s="219">
        <v>145803</v>
      </c>
      <c r="Q12" s="219">
        <v>972517</v>
      </c>
      <c r="R12" s="189"/>
      <c r="S12" s="189"/>
      <c r="T12" s="189"/>
      <c r="U12" s="189"/>
      <c r="V12" s="189"/>
      <c r="W12" s="189"/>
      <c r="X12" s="189"/>
      <c r="Y12" s="189"/>
      <c r="Z12" s="189"/>
      <c r="AA12" s="189"/>
    </row>
    <row r="13" spans="1:27" s="96" customFormat="1" ht="26.25" customHeight="1">
      <c r="A13" s="82">
        <v>12</v>
      </c>
      <c r="B13" s="82"/>
      <c r="C13" s="80" t="s">
        <v>18</v>
      </c>
      <c r="D13" s="89"/>
      <c r="E13" s="219">
        <v>14</v>
      </c>
      <c r="F13" s="219">
        <v>100</v>
      </c>
      <c r="G13" s="219">
        <v>1</v>
      </c>
      <c r="H13" s="219">
        <f t="shared" si="1"/>
        <v>101</v>
      </c>
      <c r="I13" s="219">
        <v>71</v>
      </c>
      <c r="J13" s="219">
        <v>30</v>
      </c>
      <c r="K13" s="219">
        <v>28638</v>
      </c>
      <c r="L13" s="219">
        <v>77273</v>
      </c>
      <c r="M13" s="219">
        <v>138066</v>
      </c>
      <c r="N13" s="219">
        <v>124254</v>
      </c>
      <c r="O13" s="219">
        <v>1735</v>
      </c>
      <c r="P13" s="219">
        <v>12077</v>
      </c>
      <c r="Q13" s="219">
        <v>57898</v>
      </c>
      <c r="R13" s="189"/>
      <c r="S13" s="189"/>
      <c r="T13" s="189"/>
      <c r="U13" s="189"/>
      <c r="V13" s="189"/>
      <c r="W13" s="189"/>
      <c r="X13" s="189"/>
      <c r="Y13" s="189"/>
      <c r="Z13" s="189"/>
      <c r="AA13" s="189"/>
    </row>
    <row r="14" spans="1:27" s="96" customFormat="1" ht="26.25" customHeight="1">
      <c r="A14" s="82">
        <v>13</v>
      </c>
      <c r="B14" s="82"/>
      <c r="C14" s="80" t="s">
        <v>19</v>
      </c>
      <c r="D14" s="89"/>
      <c r="E14" s="219">
        <v>34</v>
      </c>
      <c r="F14" s="219">
        <v>556</v>
      </c>
      <c r="G14" s="219">
        <v>4</v>
      </c>
      <c r="H14" s="219">
        <f t="shared" si="1"/>
        <v>560</v>
      </c>
      <c r="I14" s="219">
        <v>432</v>
      </c>
      <c r="J14" s="219">
        <v>128</v>
      </c>
      <c r="K14" s="219">
        <v>194618</v>
      </c>
      <c r="L14" s="219">
        <v>664292</v>
      </c>
      <c r="M14" s="219">
        <v>1171090</v>
      </c>
      <c r="N14" s="219">
        <v>1154586</v>
      </c>
      <c r="O14" s="219">
        <v>14351</v>
      </c>
      <c r="P14" s="219">
        <v>2153</v>
      </c>
      <c r="Q14" s="219">
        <v>460334</v>
      </c>
      <c r="R14" s="189"/>
      <c r="S14" s="189"/>
      <c r="T14" s="189"/>
      <c r="U14" s="189"/>
      <c r="V14" s="189"/>
      <c r="W14" s="189"/>
      <c r="X14" s="189"/>
      <c r="Y14" s="189"/>
      <c r="Z14" s="189"/>
      <c r="AA14" s="189"/>
    </row>
    <row r="15" spans="1:27" s="96" customFormat="1" ht="26.25" customHeight="1">
      <c r="A15" s="82">
        <v>14</v>
      </c>
      <c r="B15" s="82"/>
      <c r="C15" s="80" t="s">
        <v>20</v>
      </c>
      <c r="D15" s="89"/>
      <c r="E15" s="219">
        <v>26</v>
      </c>
      <c r="F15" s="219">
        <v>442</v>
      </c>
      <c r="G15" s="219">
        <v>0</v>
      </c>
      <c r="H15" s="219">
        <f t="shared" si="1"/>
        <v>442</v>
      </c>
      <c r="I15" s="219">
        <v>255</v>
      </c>
      <c r="J15" s="219">
        <v>187</v>
      </c>
      <c r="K15" s="219">
        <v>154772</v>
      </c>
      <c r="L15" s="219">
        <v>406015</v>
      </c>
      <c r="M15" s="219">
        <v>822433</v>
      </c>
      <c r="N15" s="219">
        <v>762236</v>
      </c>
      <c r="O15" s="219">
        <v>55926</v>
      </c>
      <c r="P15" s="219">
        <v>3679</v>
      </c>
      <c r="Q15" s="219">
        <v>385157</v>
      </c>
      <c r="R15" s="189"/>
      <c r="S15" s="189"/>
      <c r="T15" s="189"/>
      <c r="U15" s="189"/>
      <c r="V15" s="189"/>
      <c r="W15" s="189"/>
      <c r="X15" s="189"/>
      <c r="Y15" s="189"/>
      <c r="Z15" s="189"/>
      <c r="AA15" s="189"/>
    </row>
    <row r="16" spans="1:27" s="96" customFormat="1" ht="26.25" customHeight="1">
      <c r="A16" s="82">
        <v>15</v>
      </c>
      <c r="B16" s="82"/>
      <c r="C16" s="80" t="s">
        <v>203</v>
      </c>
      <c r="D16" s="89"/>
      <c r="E16" s="219">
        <v>84</v>
      </c>
      <c r="F16" s="219">
        <v>1324</v>
      </c>
      <c r="G16" s="219">
        <v>10</v>
      </c>
      <c r="H16" s="219">
        <f t="shared" si="1"/>
        <v>1334</v>
      </c>
      <c r="I16" s="219">
        <v>831</v>
      </c>
      <c r="J16" s="219">
        <v>503</v>
      </c>
      <c r="K16" s="219">
        <v>456974</v>
      </c>
      <c r="L16" s="219">
        <v>772742</v>
      </c>
      <c r="M16" s="219">
        <v>1859391</v>
      </c>
      <c r="N16" s="219">
        <v>1243162</v>
      </c>
      <c r="O16" s="219">
        <v>596093</v>
      </c>
      <c r="P16" s="219">
        <v>18573</v>
      </c>
      <c r="Q16" s="219">
        <v>1009607</v>
      </c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7" s="96" customFormat="1" ht="26.25" customHeight="1">
      <c r="A17" s="82">
        <v>16</v>
      </c>
      <c r="B17" s="82"/>
      <c r="C17" s="80" t="s">
        <v>21</v>
      </c>
      <c r="D17" s="89"/>
      <c r="E17" s="219">
        <v>13</v>
      </c>
      <c r="F17" s="219">
        <v>360</v>
      </c>
      <c r="G17" s="198">
        <v>0</v>
      </c>
      <c r="H17" s="219">
        <f t="shared" si="1"/>
        <v>360</v>
      </c>
      <c r="I17" s="219">
        <v>202</v>
      </c>
      <c r="J17" s="219">
        <v>158</v>
      </c>
      <c r="K17" s="219">
        <v>125419</v>
      </c>
      <c r="L17" s="219">
        <v>410005</v>
      </c>
      <c r="M17" s="219">
        <v>850334</v>
      </c>
      <c r="N17" s="219">
        <v>809996</v>
      </c>
      <c r="O17" s="219">
        <v>1946</v>
      </c>
      <c r="P17" s="219">
        <v>38392</v>
      </c>
      <c r="Q17" s="219">
        <v>422834</v>
      </c>
      <c r="R17" s="189"/>
      <c r="S17" s="189"/>
      <c r="T17" s="189"/>
      <c r="U17" s="189"/>
      <c r="V17" s="189"/>
      <c r="W17" s="189"/>
      <c r="X17" s="189"/>
      <c r="Y17" s="189"/>
      <c r="Z17" s="189"/>
      <c r="AA17" s="189"/>
    </row>
    <row r="18" spans="1:27" s="96" customFormat="1" ht="26.25" customHeight="1">
      <c r="A18" s="82">
        <v>17</v>
      </c>
      <c r="B18" s="82"/>
      <c r="C18" s="80" t="s">
        <v>22</v>
      </c>
      <c r="D18" s="89"/>
      <c r="E18" s="219">
        <v>1</v>
      </c>
      <c r="F18" s="219">
        <v>18</v>
      </c>
      <c r="G18" s="198">
        <v>0</v>
      </c>
      <c r="H18" s="219">
        <f t="shared" si="1"/>
        <v>18</v>
      </c>
      <c r="I18" s="219">
        <v>13</v>
      </c>
      <c r="J18" s="219">
        <v>5</v>
      </c>
      <c r="K18" s="161" t="s">
        <v>447</v>
      </c>
      <c r="L18" s="161" t="s">
        <v>447</v>
      </c>
      <c r="M18" s="161" t="s">
        <v>447</v>
      </c>
      <c r="N18" s="161" t="s">
        <v>447</v>
      </c>
      <c r="O18" s="161" t="s">
        <v>447</v>
      </c>
      <c r="P18" s="161" t="s">
        <v>447</v>
      </c>
      <c r="Q18" s="161" t="s">
        <v>447</v>
      </c>
      <c r="R18" s="189"/>
      <c r="S18" s="189"/>
      <c r="T18" s="189"/>
      <c r="U18" s="189"/>
      <c r="V18" s="189"/>
      <c r="W18" s="189"/>
      <c r="X18" s="189"/>
      <c r="Y18" s="189"/>
      <c r="Z18" s="189"/>
      <c r="AA18" s="189"/>
    </row>
    <row r="19" spans="1:27" s="96" customFormat="1" ht="26.25" customHeight="1">
      <c r="A19" s="82">
        <v>18</v>
      </c>
      <c r="B19" s="82"/>
      <c r="C19" s="80" t="s">
        <v>24</v>
      </c>
      <c r="D19" s="89"/>
      <c r="E19" s="219">
        <v>33</v>
      </c>
      <c r="F19" s="219">
        <v>1074</v>
      </c>
      <c r="G19" s="219">
        <v>4</v>
      </c>
      <c r="H19" s="219">
        <f t="shared" si="1"/>
        <v>1078</v>
      </c>
      <c r="I19" s="219">
        <v>798</v>
      </c>
      <c r="J19" s="219">
        <v>280</v>
      </c>
      <c r="K19" s="219">
        <v>446256</v>
      </c>
      <c r="L19" s="219">
        <v>1599868</v>
      </c>
      <c r="M19" s="219">
        <v>2810789</v>
      </c>
      <c r="N19" s="219">
        <v>2699653</v>
      </c>
      <c r="O19" s="219">
        <v>110871</v>
      </c>
      <c r="P19" s="219">
        <v>0</v>
      </c>
      <c r="Q19" s="219">
        <v>1016298</v>
      </c>
      <c r="R19" s="189"/>
      <c r="S19" s="189"/>
      <c r="T19" s="189"/>
      <c r="U19" s="189"/>
      <c r="V19" s="189"/>
      <c r="W19" s="189"/>
      <c r="X19" s="189"/>
      <c r="Y19" s="189"/>
      <c r="Z19" s="189"/>
      <c r="AA19" s="189"/>
    </row>
    <row r="20" spans="1:27" s="96" customFormat="1" ht="26.25" customHeight="1">
      <c r="A20" s="82">
        <v>19</v>
      </c>
      <c r="B20" s="82"/>
      <c r="C20" s="80" t="s">
        <v>25</v>
      </c>
      <c r="D20" s="89"/>
      <c r="E20" s="219">
        <v>2</v>
      </c>
      <c r="F20" s="219">
        <v>15</v>
      </c>
      <c r="G20" s="198">
        <v>0</v>
      </c>
      <c r="H20" s="219">
        <f t="shared" si="1"/>
        <v>15</v>
      </c>
      <c r="I20" s="219">
        <v>9</v>
      </c>
      <c r="J20" s="219">
        <v>6</v>
      </c>
      <c r="K20" s="161" t="s">
        <v>448</v>
      </c>
      <c r="L20" s="161" t="s">
        <v>448</v>
      </c>
      <c r="M20" s="161" t="s">
        <v>448</v>
      </c>
      <c r="N20" s="161" t="s">
        <v>448</v>
      </c>
      <c r="O20" s="161" t="s">
        <v>448</v>
      </c>
      <c r="P20" s="161" t="s">
        <v>448</v>
      </c>
      <c r="Q20" s="161" t="s">
        <v>448</v>
      </c>
      <c r="R20" s="189"/>
      <c r="S20" s="189"/>
      <c r="T20" s="189"/>
      <c r="U20" s="189"/>
      <c r="V20" s="189"/>
      <c r="W20" s="189"/>
      <c r="X20" s="189"/>
      <c r="Y20" s="189"/>
      <c r="Z20" s="189"/>
      <c r="AA20" s="189"/>
    </row>
    <row r="21" spans="1:27" s="96" customFormat="1" ht="26.25" customHeight="1">
      <c r="A21" s="82">
        <v>20</v>
      </c>
      <c r="B21" s="82"/>
      <c r="C21" s="80" t="s">
        <v>26</v>
      </c>
      <c r="D21" s="89"/>
      <c r="E21" s="198">
        <v>0</v>
      </c>
      <c r="F21" s="198">
        <v>0</v>
      </c>
      <c r="G21" s="198">
        <v>0</v>
      </c>
      <c r="H21" s="198">
        <f t="shared" si="1"/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219">
        <v>0</v>
      </c>
      <c r="R21" s="189"/>
      <c r="S21" s="189"/>
      <c r="T21" s="189"/>
      <c r="U21" s="189"/>
      <c r="V21" s="189"/>
      <c r="W21" s="189"/>
      <c r="X21" s="189"/>
      <c r="Y21" s="189"/>
      <c r="Z21" s="189"/>
      <c r="AA21" s="189"/>
    </row>
    <row r="22" spans="1:27" s="96" customFormat="1" ht="26.25" customHeight="1">
      <c r="A22" s="82">
        <v>21</v>
      </c>
      <c r="B22" s="82"/>
      <c r="C22" s="80" t="s">
        <v>27</v>
      </c>
      <c r="D22" s="89"/>
      <c r="E22" s="219">
        <v>11</v>
      </c>
      <c r="F22" s="219">
        <v>161</v>
      </c>
      <c r="G22" s="219">
        <v>1</v>
      </c>
      <c r="H22" s="219">
        <f t="shared" si="1"/>
        <v>162</v>
      </c>
      <c r="I22" s="219">
        <v>125</v>
      </c>
      <c r="J22" s="219">
        <v>37</v>
      </c>
      <c r="K22" s="219">
        <v>64219</v>
      </c>
      <c r="L22" s="219">
        <v>133271</v>
      </c>
      <c r="M22" s="219">
        <v>252578</v>
      </c>
      <c r="N22" s="219">
        <v>228852</v>
      </c>
      <c r="O22" s="219">
        <v>23726</v>
      </c>
      <c r="P22" s="198">
        <v>0</v>
      </c>
      <c r="Q22" s="219">
        <v>114115</v>
      </c>
      <c r="R22" s="189"/>
      <c r="S22" s="189"/>
      <c r="T22" s="189"/>
      <c r="U22" s="189"/>
      <c r="V22" s="189"/>
      <c r="W22" s="189"/>
      <c r="X22" s="189"/>
      <c r="Y22" s="189"/>
      <c r="Z22" s="189"/>
      <c r="AA22" s="189"/>
    </row>
    <row r="23" spans="1:27" s="96" customFormat="1" ht="26.25" customHeight="1">
      <c r="A23" s="82">
        <v>22</v>
      </c>
      <c r="B23" s="82"/>
      <c r="C23" s="80" t="s">
        <v>28</v>
      </c>
      <c r="D23" s="89"/>
      <c r="E23" s="219">
        <v>11</v>
      </c>
      <c r="F23" s="219">
        <v>527</v>
      </c>
      <c r="G23" s="219">
        <v>0</v>
      </c>
      <c r="H23" s="219">
        <f t="shared" si="1"/>
        <v>527</v>
      </c>
      <c r="I23" s="219">
        <v>467</v>
      </c>
      <c r="J23" s="219">
        <v>60</v>
      </c>
      <c r="K23" s="219">
        <v>286173</v>
      </c>
      <c r="L23" s="219">
        <v>2000788</v>
      </c>
      <c r="M23" s="219">
        <v>2882462</v>
      </c>
      <c r="N23" s="219">
        <v>2789168</v>
      </c>
      <c r="O23" s="219">
        <v>48226</v>
      </c>
      <c r="P23" s="219">
        <v>45068</v>
      </c>
      <c r="Q23" s="219">
        <v>677726</v>
      </c>
      <c r="R23" s="189"/>
      <c r="S23" s="189"/>
      <c r="T23" s="189"/>
      <c r="U23" s="189"/>
      <c r="V23" s="189"/>
      <c r="W23" s="189"/>
      <c r="X23" s="189"/>
      <c r="Y23" s="189"/>
      <c r="Z23" s="189"/>
      <c r="AA23" s="189"/>
    </row>
    <row r="24" spans="1:27" s="96" customFormat="1" ht="26.25" customHeight="1">
      <c r="A24" s="82">
        <v>23</v>
      </c>
      <c r="B24" s="82"/>
      <c r="C24" s="80" t="s">
        <v>29</v>
      </c>
      <c r="D24" s="89"/>
      <c r="E24" s="219">
        <v>2</v>
      </c>
      <c r="F24" s="219">
        <v>14</v>
      </c>
      <c r="G24" s="198">
        <v>0</v>
      </c>
      <c r="H24" s="219">
        <f t="shared" si="1"/>
        <v>14</v>
      </c>
      <c r="I24" s="219">
        <v>6</v>
      </c>
      <c r="J24" s="219">
        <v>8</v>
      </c>
      <c r="K24" s="161" t="s">
        <v>449</v>
      </c>
      <c r="L24" s="161" t="s">
        <v>449</v>
      </c>
      <c r="M24" s="161" t="s">
        <v>449</v>
      </c>
      <c r="N24" s="161" t="s">
        <v>449</v>
      </c>
      <c r="O24" s="161" t="s">
        <v>449</v>
      </c>
      <c r="P24" s="161" t="s">
        <v>449</v>
      </c>
      <c r="Q24" s="161" t="s">
        <v>449</v>
      </c>
      <c r="R24" s="189"/>
      <c r="S24" s="189"/>
      <c r="T24" s="189"/>
      <c r="U24" s="189"/>
      <c r="V24" s="189"/>
      <c r="W24" s="189"/>
      <c r="X24" s="189"/>
      <c r="Y24" s="189"/>
      <c r="Z24" s="189"/>
      <c r="AA24" s="189"/>
    </row>
    <row r="25" spans="1:27" s="96" customFormat="1" ht="26.25" customHeight="1">
      <c r="A25" s="82">
        <v>24</v>
      </c>
      <c r="B25" s="82"/>
      <c r="C25" s="80" t="s">
        <v>30</v>
      </c>
      <c r="D25" s="89"/>
      <c r="E25" s="219">
        <v>51</v>
      </c>
      <c r="F25" s="219">
        <v>729</v>
      </c>
      <c r="G25" s="219">
        <v>11</v>
      </c>
      <c r="H25" s="219">
        <f t="shared" si="1"/>
        <v>740</v>
      </c>
      <c r="I25" s="219">
        <v>542</v>
      </c>
      <c r="J25" s="219">
        <v>198</v>
      </c>
      <c r="K25" s="219">
        <v>262483</v>
      </c>
      <c r="L25" s="219">
        <v>682272</v>
      </c>
      <c r="M25" s="219">
        <v>1216440</v>
      </c>
      <c r="N25" s="219">
        <v>926111</v>
      </c>
      <c r="O25" s="219">
        <v>283279</v>
      </c>
      <c r="P25" s="219">
        <v>7050</v>
      </c>
      <c r="Q25" s="219">
        <v>474554</v>
      </c>
      <c r="R25" s="189"/>
      <c r="S25" s="189"/>
      <c r="T25" s="189"/>
      <c r="U25" s="189"/>
      <c r="V25" s="189"/>
      <c r="W25" s="189"/>
      <c r="X25" s="189"/>
      <c r="Y25" s="189"/>
      <c r="Z25" s="189"/>
      <c r="AA25" s="189"/>
    </row>
    <row r="26" spans="1:27" s="96" customFormat="1" ht="26.25" customHeight="1">
      <c r="A26" s="82">
        <v>25</v>
      </c>
      <c r="B26" s="82"/>
      <c r="C26" s="80" t="s">
        <v>258</v>
      </c>
      <c r="D26" s="89"/>
      <c r="E26" s="219">
        <v>11</v>
      </c>
      <c r="F26" s="219">
        <v>348</v>
      </c>
      <c r="G26" s="219">
        <v>2</v>
      </c>
      <c r="H26" s="219">
        <f t="shared" si="1"/>
        <v>350</v>
      </c>
      <c r="I26" s="219">
        <v>240</v>
      </c>
      <c r="J26" s="219">
        <v>110</v>
      </c>
      <c r="K26" s="219">
        <v>156417</v>
      </c>
      <c r="L26" s="219">
        <v>539138</v>
      </c>
      <c r="M26" s="219">
        <v>1042164</v>
      </c>
      <c r="N26" s="219">
        <v>952243</v>
      </c>
      <c r="O26" s="219">
        <v>62147</v>
      </c>
      <c r="P26" s="219">
        <v>26325</v>
      </c>
      <c r="Q26" s="219">
        <v>458078</v>
      </c>
      <c r="R26" s="189"/>
      <c r="S26" s="189"/>
      <c r="T26" s="189"/>
      <c r="U26" s="189"/>
      <c r="V26" s="189"/>
      <c r="W26" s="189"/>
      <c r="X26" s="189"/>
      <c r="Y26" s="189"/>
      <c r="Z26" s="189"/>
      <c r="AA26" s="189"/>
    </row>
    <row r="27" spans="1:27" s="96" customFormat="1" ht="26.25" customHeight="1">
      <c r="A27" s="82">
        <v>26</v>
      </c>
      <c r="B27" s="82"/>
      <c r="C27" s="80" t="s">
        <v>259</v>
      </c>
      <c r="D27" s="89"/>
      <c r="E27" s="219">
        <v>52</v>
      </c>
      <c r="F27" s="219">
        <v>1195</v>
      </c>
      <c r="G27" s="219">
        <v>3</v>
      </c>
      <c r="H27" s="219">
        <f t="shared" si="1"/>
        <v>1198</v>
      </c>
      <c r="I27" s="219">
        <v>1001</v>
      </c>
      <c r="J27" s="219">
        <v>197</v>
      </c>
      <c r="K27" s="219">
        <v>521808</v>
      </c>
      <c r="L27" s="219">
        <v>950890</v>
      </c>
      <c r="M27" s="219">
        <v>2258759</v>
      </c>
      <c r="N27" s="219">
        <v>1874193</v>
      </c>
      <c r="O27" s="219">
        <v>299799</v>
      </c>
      <c r="P27" s="219">
        <v>84727</v>
      </c>
      <c r="Q27" s="219">
        <v>1205963</v>
      </c>
      <c r="R27" s="189"/>
      <c r="S27" s="189"/>
      <c r="T27" s="189"/>
      <c r="U27" s="189"/>
      <c r="V27" s="189"/>
      <c r="W27" s="189"/>
      <c r="X27" s="189"/>
      <c r="Y27" s="189"/>
      <c r="Z27" s="189"/>
      <c r="AA27" s="189"/>
    </row>
    <row r="28" spans="1:27" s="96" customFormat="1" ht="26.25" customHeight="1">
      <c r="A28" s="82">
        <v>27</v>
      </c>
      <c r="B28" s="82"/>
      <c r="C28" s="80" t="s">
        <v>260</v>
      </c>
      <c r="D28" s="89"/>
      <c r="E28" s="219">
        <v>2</v>
      </c>
      <c r="F28" s="219">
        <v>17</v>
      </c>
      <c r="G28" s="198">
        <v>0</v>
      </c>
      <c r="H28" s="219">
        <f t="shared" si="1"/>
        <v>17</v>
      </c>
      <c r="I28" s="219">
        <v>10</v>
      </c>
      <c r="J28" s="219">
        <v>7</v>
      </c>
      <c r="K28" s="198" t="s">
        <v>448</v>
      </c>
      <c r="L28" s="198" t="s">
        <v>448</v>
      </c>
      <c r="M28" s="198" t="s">
        <v>448</v>
      </c>
      <c r="N28" s="198" t="s">
        <v>448</v>
      </c>
      <c r="O28" s="198" t="s">
        <v>448</v>
      </c>
      <c r="P28" s="198" t="s">
        <v>448</v>
      </c>
      <c r="Q28" s="198" t="s">
        <v>448</v>
      </c>
      <c r="R28" s="189"/>
      <c r="S28" s="189"/>
      <c r="T28" s="189"/>
      <c r="U28" s="189"/>
      <c r="V28" s="189"/>
      <c r="W28" s="189"/>
      <c r="X28" s="189"/>
      <c r="Y28" s="189"/>
      <c r="Z28" s="189"/>
      <c r="AA28" s="189"/>
    </row>
    <row r="29" spans="1:27" s="96" customFormat="1" ht="26.25" customHeight="1">
      <c r="A29" s="82">
        <v>28</v>
      </c>
      <c r="B29" s="82"/>
      <c r="C29" s="80" t="s">
        <v>344</v>
      </c>
      <c r="D29" s="89"/>
      <c r="E29" s="219">
        <v>1</v>
      </c>
      <c r="F29" s="219">
        <v>89</v>
      </c>
      <c r="G29" s="198">
        <v>0</v>
      </c>
      <c r="H29" s="219">
        <f t="shared" si="1"/>
        <v>89</v>
      </c>
      <c r="I29" s="219">
        <v>29</v>
      </c>
      <c r="J29" s="219">
        <v>60</v>
      </c>
      <c r="K29" s="161" t="s">
        <v>448</v>
      </c>
      <c r="L29" s="161" t="s">
        <v>448</v>
      </c>
      <c r="M29" s="161" t="s">
        <v>448</v>
      </c>
      <c r="N29" s="161" t="s">
        <v>448</v>
      </c>
      <c r="O29" s="161" t="s">
        <v>448</v>
      </c>
      <c r="P29" s="161" t="s">
        <v>448</v>
      </c>
      <c r="Q29" s="161" t="s">
        <v>448</v>
      </c>
      <c r="R29" s="189"/>
      <c r="S29" s="189"/>
      <c r="T29" s="189"/>
      <c r="U29" s="189"/>
      <c r="V29" s="189"/>
      <c r="W29" s="189"/>
      <c r="X29" s="189"/>
      <c r="Y29" s="189"/>
      <c r="Z29" s="189"/>
      <c r="AA29" s="189"/>
    </row>
    <row r="30" spans="1:27" s="96" customFormat="1" ht="26.25" customHeight="1">
      <c r="A30" s="82">
        <v>29</v>
      </c>
      <c r="B30" s="82"/>
      <c r="C30" s="80" t="s">
        <v>261</v>
      </c>
      <c r="D30" s="89"/>
      <c r="E30" s="219">
        <v>7</v>
      </c>
      <c r="F30" s="219">
        <v>60</v>
      </c>
      <c r="G30" s="219">
        <v>0</v>
      </c>
      <c r="H30" s="219">
        <f t="shared" si="1"/>
        <v>60</v>
      </c>
      <c r="I30" s="219">
        <v>31</v>
      </c>
      <c r="J30" s="219">
        <v>29</v>
      </c>
      <c r="K30" s="219">
        <v>14254</v>
      </c>
      <c r="L30" s="161">
        <v>36486</v>
      </c>
      <c r="M30" s="161">
        <v>62142</v>
      </c>
      <c r="N30" s="161">
        <v>54879</v>
      </c>
      <c r="O30" s="161">
        <v>5563</v>
      </c>
      <c r="P30" s="161">
        <v>1700</v>
      </c>
      <c r="Q30" s="161">
        <v>24436</v>
      </c>
      <c r="R30" s="189"/>
      <c r="S30" s="189"/>
      <c r="T30" s="189"/>
      <c r="U30" s="189"/>
      <c r="V30" s="189"/>
      <c r="W30" s="189"/>
      <c r="X30" s="189"/>
      <c r="Y30" s="189"/>
      <c r="Z30" s="189"/>
      <c r="AA30" s="189"/>
    </row>
    <row r="31" spans="1:27" s="96" customFormat="1" ht="26.25" customHeight="1">
      <c r="A31" s="82">
        <v>30</v>
      </c>
      <c r="B31" s="82"/>
      <c r="C31" s="80" t="s">
        <v>262</v>
      </c>
      <c r="D31" s="89"/>
      <c r="E31" s="219">
        <v>0</v>
      </c>
      <c r="F31" s="219">
        <v>0</v>
      </c>
      <c r="G31" s="198">
        <v>0</v>
      </c>
      <c r="H31" s="219">
        <f t="shared" si="1"/>
        <v>0</v>
      </c>
      <c r="I31" s="219">
        <v>0</v>
      </c>
      <c r="J31" s="219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89"/>
      <c r="S31" s="189"/>
      <c r="T31" s="189"/>
      <c r="U31" s="189"/>
      <c r="V31" s="189"/>
      <c r="W31" s="189"/>
      <c r="X31" s="189"/>
      <c r="Y31" s="189"/>
      <c r="Z31" s="189"/>
      <c r="AA31" s="189"/>
    </row>
    <row r="32" spans="1:27" s="96" customFormat="1" ht="26.25" customHeight="1">
      <c r="A32" s="82">
        <v>31</v>
      </c>
      <c r="B32" s="82"/>
      <c r="C32" s="80" t="s">
        <v>263</v>
      </c>
      <c r="D32" s="89"/>
      <c r="E32" s="219">
        <v>15</v>
      </c>
      <c r="F32" s="219">
        <v>546</v>
      </c>
      <c r="G32" s="219">
        <v>1</v>
      </c>
      <c r="H32" s="219">
        <f t="shared" si="1"/>
        <v>547</v>
      </c>
      <c r="I32" s="219">
        <v>400</v>
      </c>
      <c r="J32" s="219">
        <v>147</v>
      </c>
      <c r="K32" s="219">
        <v>226144</v>
      </c>
      <c r="L32" s="219">
        <v>659391</v>
      </c>
      <c r="M32" s="219">
        <v>1293462</v>
      </c>
      <c r="N32" s="219">
        <v>1230288</v>
      </c>
      <c r="O32" s="219">
        <v>63174</v>
      </c>
      <c r="P32" s="198">
        <v>0</v>
      </c>
      <c r="Q32" s="219">
        <v>573643</v>
      </c>
      <c r="R32" s="189"/>
      <c r="S32" s="189"/>
      <c r="T32" s="189"/>
      <c r="U32" s="189"/>
      <c r="V32" s="189"/>
      <c r="W32" s="189"/>
      <c r="X32" s="189"/>
      <c r="Y32" s="189"/>
      <c r="Z32" s="189"/>
      <c r="AA32" s="189"/>
    </row>
    <row r="33" spans="1:31" s="11" customFormat="1" ht="26.25" customHeight="1">
      <c r="A33" s="82">
        <v>32</v>
      </c>
      <c r="B33" s="82"/>
      <c r="C33" s="80" t="s">
        <v>325</v>
      </c>
      <c r="D33" s="89"/>
      <c r="E33" s="219">
        <v>28</v>
      </c>
      <c r="F33" s="219">
        <v>334</v>
      </c>
      <c r="G33" s="219">
        <v>4</v>
      </c>
      <c r="H33" s="219">
        <f t="shared" si="1"/>
        <v>338</v>
      </c>
      <c r="I33" s="219">
        <v>166</v>
      </c>
      <c r="J33" s="219">
        <v>172</v>
      </c>
      <c r="K33" s="219">
        <v>108545</v>
      </c>
      <c r="L33" s="219">
        <v>314889</v>
      </c>
      <c r="M33" s="219">
        <v>578195</v>
      </c>
      <c r="N33" s="219">
        <v>531914</v>
      </c>
      <c r="O33" s="219">
        <v>8482</v>
      </c>
      <c r="P33" s="219">
        <v>37799</v>
      </c>
      <c r="Q33" s="219">
        <v>250297</v>
      </c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96"/>
      <c r="AC33" s="96"/>
      <c r="AD33" s="96"/>
      <c r="AE33" s="96"/>
    </row>
    <row r="34" spans="1:27" s="11" customFormat="1" ht="6" customHeight="1" thickBot="1">
      <c r="A34" s="44"/>
      <c r="B34" s="44"/>
      <c r="C34" s="44"/>
      <c r="D34" s="84"/>
      <c r="E34" s="85"/>
      <c r="F34" s="85"/>
      <c r="G34" s="85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187"/>
      <c r="S34" s="187"/>
      <c r="T34" s="187"/>
      <c r="U34" s="187"/>
      <c r="V34" s="187"/>
      <c r="W34" s="187"/>
      <c r="X34" s="187"/>
      <c r="Y34" s="187"/>
      <c r="Z34" s="187"/>
      <c r="AA34" s="187"/>
    </row>
    <row r="35" spans="1:27" s="11" customFormat="1" ht="15.75" customHeight="1">
      <c r="A35" s="11" t="s">
        <v>219</v>
      </c>
      <c r="C35" s="39"/>
      <c r="E35" s="86"/>
      <c r="F35" s="86"/>
      <c r="G35" s="86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7"/>
      <c r="S35" s="187"/>
      <c r="T35" s="187"/>
      <c r="U35" s="187"/>
      <c r="V35" s="187"/>
      <c r="W35" s="187"/>
      <c r="X35" s="187"/>
      <c r="Y35" s="187"/>
      <c r="Z35" s="187"/>
      <c r="AA35" s="187"/>
    </row>
    <row r="36" spans="5:7" ht="24.75" customHeight="1">
      <c r="E36" s="86"/>
      <c r="F36" s="86"/>
      <c r="G36" s="86"/>
    </row>
    <row r="37" spans="5:7" ht="24.75" customHeight="1">
      <c r="E37" s="86"/>
      <c r="F37" s="86"/>
      <c r="G37" s="86"/>
    </row>
    <row r="38" spans="5:7" ht="24.75" customHeight="1">
      <c r="E38" s="86"/>
      <c r="F38" s="86"/>
      <c r="G38" s="86"/>
    </row>
    <row r="39" spans="5:7" ht="24.75" customHeight="1">
      <c r="E39" s="86"/>
      <c r="F39" s="86"/>
      <c r="G39" s="86"/>
    </row>
    <row r="40" spans="5:7" ht="24.75" customHeight="1">
      <c r="E40" s="86"/>
      <c r="F40" s="86"/>
      <c r="G40" s="86"/>
    </row>
    <row r="41" spans="5:7" ht="24.75" customHeight="1">
      <c r="E41" s="86"/>
      <c r="F41" s="86"/>
      <c r="G41" s="86"/>
    </row>
    <row r="42" spans="5:7" ht="24.75" customHeight="1">
      <c r="E42" s="86"/>
      <c r="F42" s="86"/>
      <c r="G42" s="86"/>
    </row>
    <row r="43" spans="5:7" ht="24.75" customHeight="1">
      <c r="E43" s="86"/>
      <c r="F43" s="86"/>
      <c r="G43" s="86"/>
    </row>
    <row r="44" spans="5:7" ht="24.75" customHeight="1">
      <c r="E44" s="86"/>
      <c r="F44" s="86"/>
      <c r="G44" s="86"/>
    </row>
    <row r="45" spans="5:7" ht="24.75" customHeight="1">
      <c r="E45" s="86"/>
      <c r="F45" s="86"/>
      <c r="G45" s="86"/>
    </row>
    <row r="46" spans="5:7" ht="24.75" customHeight="1">
      <c r="E46" s="86"/>
      <c r="F46" s="86"/>
      <c r="G46" s="86"/>
    </row>
    <row r="47" spans="5:7" ht="24.75" customHeight="1">
      <c r="E47" s="86"/>
      <c r="F47" s="86"/>
      <c r="G47" s="86"/>
    </row>
    <row r="48" spans="5:7" ht="24.75" customHeight="1">
      <c r="E48" s="86"/>
      <c r="F48" s="86"/>
      <c r="G48" s="86"/>
    </row>
    <row r="49" spans="5:7" ht="24.75" customHeight="1">
      <c r="E49" s="86"/>
      <c r="F49" s="86"/>
      <c r="G49" s="86"/>
    </row>
    <row r="50" spans="5:7" ht="24.75" customHeight="1">
      <c r="E50" s="86"/>
      <c r="F50" s="86"/>
      <c r="G50" s="86"/>
    </row>
    <row r="51" spans="5:7" ht="24.75" customHeight="1">
      <c r="E51" s="86"/>
      <c r="F51" s="86"/>
      <c r="G51" s="86"/>
    </row>
    <row r="52" spans="5:7" ht="24.75" customHeight="1">
      <c r="E52" s="86"/>
      <c r="F52" s="86"/>
      <c r="G52" s="86"/>
    </row>
    <row r="53" spans="5:7" ht="24.75" customHeight="1">
      <c r="E53" s="86"/>
      <c r="F53" s="86"/>
      <c r="G53" s="86"/>
    </row>
    <row r="54" spans="5:7" ht="24.75" customHeight="1">
      <c r="E54" s="86"/>
      <c r="F54" s="86"/>
      <c r="G54" s="86"/>
    </row>
    <row r="55" spans="5:7" ht="24.75" customHeight="1">
      <c r="E55" s="86"/>
      <c r="F55" s="86"/>
      <c r="G55" s="86"/>
    </row>
    <row r="56" spans="5:7" ht="24.75" customHeight="1">
      <c r="E56" s="86"/>
      <c r="F56" s="86"/>
      <c r="G56" s="86"/>
    </row>
    <row r="57" spans="5:7" ht="24.75" customHeight="1">
      <c r="E57" s="86"/>
      <c r="F57" s="86"/>
      <c r="G57" s="86"/>
    </row>
    <row r="58" spans="5:7" ht="24.75" customHeight="1">
      <c r="E58" s="86"/>
      <c r="F58" s="86"/>
      <c r="G58" s="86"/>
    </row>
    <row r="59" spans="5:7" ht="24.75" customHeight="1">
      <c r="E59" s="86"/>
      <c r="F59" s="86"/>
      <c r="G59" s="86"/>
    </row>
    <row r="60" spans="5:7" ht="24.75" customHeight="1">
      <c r="E60" s="86"/>
      <c r="F60" s="86"/>
      <c r="G60" s="86"/>
    </row>
    <row r="61" spans="5:7" ht="24.75" customHeight="1">
      <c r="E61" s="86"/>
      <c r="F61" s="86"/>
      <c r="G61" s="86"/>
    </row>
    <row r="62" spans="5:7" ht="24.75" customHeight="1">
      <c r="E62" s="86"/>
      <c r="F62" s="86"/>
      <c r="G62" s="86"/>
    </row>
    <row r="63" spans="5:7" ht="24.75" customHeight="1">
      <c r="E63" s="86"/>
      <c r="F63" s="86"/>
      <c r="G63" s="86"/>
    </row>
    <row r="64" spans="5:7" ht="24.75" customHeight="1">
      <c r="E64" s="86"/>
      <c r="F64" s="86"/>
      <c r="G64" s="86"/>
    </row>
    <row r="65" spans="5:7" ht="24.75" customHeight="1">
      <c r="E65" s="86"/>
      <c r="F65" s="86"/>
      <c r="G65" s="86"/>
    </row>
    <row r="66" spans="5:7" ht="24.75" customHeight="1">
      <c r="E66" s="86"/>
      <c r="F66" s="86"/>
      <c r="G66" s="86"/>
    </row>
    <row r="67" spans="5:7" ht="24.75" customHeight="1">
      <c r="E67" s="86"/>
      <c r="F67" s="86"/>
      <c r="G67" s="86"/>
    </row>
    <row r="68" spans="5:7" ht="24.75" customHeight="1">
      <c r="E68" s="86"/>
      <c r="F68" s="86"/>
      <c r="G68" s="86"/>
    </row>
    <row r="69" spans="5:7" ht="24.75" customHeight="1">
      <c r="E69" s="86"/>
      <c r="F69" s="86"/>
      <c r="G69" s="86"/>
    </row>
    <row r="70" spans="5:7" ht="24.75" customHeight="1">
      <c r="E70" s="86"/>
      <c r="F70" s="86"/>
      <c r="G70" s="86"/>
    </row>
    <row r="71" spans="5:7" ht="24.75" customHeight="1">
      <c r="E71" s="86"/>
      <c r="F71" s="86"/>
      <c r="G71" s="86"/>
    </row>
    <row r="72" spans="5:7" ht="24.75" customHeight="1">
      <c r="E72" s="86"/>
      <c r="F72" s="86"/>
      <c r="G72" s="86"/>
    </row>
    <row r="73" spans="5:7" ht="24.75" customHeight="1">
      <c r="E73" s="86"/>
      <c r="F73" s="86"/>
      <c r="G73" s="86"/>
    </row>
    <row r="74" spans="5:7" ht="24.75" customHeight="1">
      <c r="E74" s="86"/>
      <c r="F74" s="86"/>
      <c r="G74" s="86"/>
    </row>
    <row r="75" spans="5:7" ht="24.75" customHeight="1">
      <c r="E75" s="86"/>
      <c r="F75" s="86"/>
      <c r="G75" s="86"/>
    </row>
    <row r="76" spans="5:7" ht="24.75" customHeight="1">
      <c r="E76" s="86"/>
      <c r="F76" s="86"/>
      <c r="G76" s="86"/>
    </row>
    <row r="77" spans="5:7" ht="24.75" customHeight="1">
      <c r="E77" s="86"/>
      <c r="F77" s="86"/>
      <c r="G77" s="86"/>
    </row>
    <row r="78" spans="5:7" ht="24.75" customHeight="1">
      <c r="E78" s="86"/>
      <c r="F78" s="86"/>
      <c r="G78" s="86"/>
    </row>
    <row r="79" spans="5:7" ht="24.75" customHeight="1">
      <c r="E79" s="86"/>
      <c r="F79" s="86"/>
      <c r="G79" s="86"/>
    </row>
    <row r="80" spans="5:7" ht="24.75" customHeight="1">
      <c r="E80" s="86"/>
      <c r="F80" s="86"/>
      <c r="G80" s="86"/>
    </row>
    <row r="81" spans="5:7" ht="24.75" customHeight="1">
      <c r="E81" s="86"/>
      <c r="F81" s="86"/>
      <c r="G81" s="86"/>
    </row>
    <row r="82" ht="24.75" customHeight="1"/>
    <row r="83" ht="24.75" customHeight="1"/>
    <row r="84" ht="24.75" customHeight="1"/>
  </sheetData>
  <sheetProtection/>
  <mergeCells count="9">
    <mergeCell ref="A3:Q3"/>
    <mergeCell ref="A1:Q1"/>
    <mergeCell ref="K5:K6"/>
    <mergeCell ref="M5:P5"/>
    <mergeCell ref="L5:L6"/>
    <mergeCell ref="A5:D6"/>
    <mergeCell ref="Q5:Q6"/>
    <mergeCell ref="E5:E6"/>
    <mergeCell ref="F5:J5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1"/>
  <sheetViews>
    <sheetView zoomScale="80" zoomScaleNormal="80" zoomScaleSheetLayoutView="100" zoomScalePageLayoutView="0" workbookViewId="0" topLeftCell="A3">
      <selection activeCell="A3" sqref="A3:R3"/>
    </sheetView>
  </sheetViews>
  <sheetFormatPr defaultColWidth="9.00390625" defaultRowHeight="13.5"/>
  <cols>
    <col min="1" max="1" width="2.875" style="47" customWidth="1"/>
    <col min="2" max="2" width="0.6171875" style="47" customWidth="1"/>
    <col min="3" max="3" width="31.625" style="47" bestFit="1" customWidth="1"/>
    <col min="4" max="4" width="0.74609375" style="47" customWidth="1"/>
    <col min="5" max="8" width="11.125" style="237" customWidth="1"/>
    <col min="9" max="11" width="11.25390625" style="183" customWidth="1"/>
    <col min="12" max="12" width="11.75390625" style="183" customWidth="1"/>
    <col min="13" max="18" width="12.875" style="183" customWidth="1"/>
    <col min="19" max="28" width="9.00390625" style="190" customWidth="1"/>
    <col min="29" max="16384" width="9.00390625" style="47" customWidth="1"/>
  </cols>
  <sheetData>
    <row r="1" spans="1:27" s="61" customFormat="1" ht="22.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17" s="11" customFormat="1" ht="9" customHeight="1">
      <c r="A2" s="234"/>
      <c r="B2" s="234"/>
      <c r="C2" s="234"/>
      <c r="D2" s="234"/>
      <c r="E2" s="193"/>
      <c r="F2" s="193"/>
      <c r="G2" s="193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8" s="191" customFormat="1" ht="18.75">
      <c r="A3" s="307" t="s">
        <v>421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s="11" customFormat="1" ht="9" customHeight="1" thickBot="1">
      <c r="A4" s="192"/>
      <c r="B4" s="192"/>
      <c r="C4" s="192"/>
      <c r="D4" s="192"/>
      <c r="E4" s="194"/>
      <c r="F4" s="194"/>
      <c r="G4" s="194"/>
      <c r="H4" s="194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s="184" customFormat="1" ht="22.5" customHeight="1">
      <c r="A5" s="311" t="s">
        <v>381</v>
      </c>
      <c r="B5" s="311"/>
      <c r="C5" s="311"/>
      <c r="D5" s="312"/>
      <c r="E5" s="319" t="s">
        <v>347</v>
      </c>
      <c r="F5" s="320"/>
      <c r="G5" s="320"/>
      <c r="H5" s="321"/>
      <c r="I5" s="310" t="s">
        <v>240</v>
      </c>
      <c r="J5" s="310"/>
      <c r="K5" s="310"/>
      <c r="L5" s="308" t="s">
        <v>213</v>
      </c>
      <c r="M5" s="310" t="s">
        <v>212</v>
      </c>
      <c r="N5" s="310" t="s">
        <v>350</v>
      </c>
      <c r="O5" s="310"/>
      <c r="P5" s="301"/>
      <c r="Q5" s="301"/>
      <c r="R5" s="313" t="s">
        <v>352</v>
      </c>
    </row>
    <row r="6" spans="1:18" s="184" customFormat="1" ht="45" customHeight="1">
      <c r="A6" s="304"/>
      <c r="B6" s="304"/>
      <c r="C6" s="304"/>
      <c r="D6" s="305"/>
      <c r="E6" s="73" t="s">
        <v>171</v>
      </c>
      <c r="F6" s="73" t="s">
        <v>172</v>
      </c>
      <c r="G6" s="73" t="s">
        <v>346</v>
      </c>
      <c r="H6" s="73" t="s">
        <v>349</v>
      </c>
      <c r="I6" s="93" t="s">
        <v>216</v>
      </c>
      <c r="J6" s="93" t="s">
        <v>181</v>
      </c>
      <c r="K6" s="73" t="s">
        <v>348</v>
      </c>
      <c r="L6" s="309"/>
      <c r="M6" s="310"/>
      <c r="N6" s="93" t="s">
        <v>351</v>
      </c>
      <c r="O6" s="73" t="s">
        <v>353</v>
      </c>
      <c r="P6" s="73" t="s">
        <v>354</v>
      </c>
      <c r="Q6" s="73" t="s">
        <v>355</v>
      </c>
      <c r="R6" s="314"/>
    </row>
    <row r="7" spans="3:28" s="11" customFormat="1" ht="6" customHeight="1">
      <c r="C7" s="39"/>
      <c r="D7" s="32"/>
      <c r="E7" s="77"/>
      <c r="F7" s="77"/>
      <c r="G7" s="77"/>
      <c r="H7" s="87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87"/>
      <c r="T7" s="187"/>
      <c r="U7" s="187"/>
      <c r="V7" s="187"/>
      <c r="W7" s="187"/>
      <c r="X7" s="187"/>
      <c r="Y7" s="187"/>
      <c r="Z7" s="187"/>
      <c r="AA7" s="187"/>
      <c r="AB7" s="187"/>
    </row>
    <row r="8" spans="1:18" s="65" customFormat="1" ht="17.25" customHeight="1">
      <c r="A8" s="200"/>
      <c r="B8" s="200"/>
      <c r="C8" s="200"/>
      <c r="D8" s="201"/>
      <c r="E8" s="200"/>
      <c r="F8" s="200"/>
      <c r="G8" s="200"/>
      <c r="H8" s="200"/>
      <c r="I8" s="200" t="s">
        <v>413</v>
      </c>
      <c r="J8" s="200" t="s">
        <v>413</v>
      </c>
      <c r="K8" s="200" t="s">
        <v>413</v>
      </c>
      <c r="L8" s="200" t="s">
        <v>414</v>
      </c>
      <c r="M8" s="200" t="s">
        <v>414</v>
      </c>
      <c r="N8" s="200" t="s">
        <v>414</v>
      </c>
      <c r="O8" s="200" t="s">
        <v>414</v>
      </c>
      <c r="P8" s="200" t="s">
        <v>414</v>
      </c>
      <c r="Q8" s="200" t="s">
        <v>414</v>
      </c>
      <c r="R8" s="200" t="s">
        <v>414</v>
      </c>
    </row>
    <row r="9" spans="1:28" s="166" customFormat="1" ht="26.25" customHeight="1">
      <c r="A9" s="163" t="s">
        <v>200</v>
      </c>
      <c r="B9" s="163"/>
      <c r="C9" s="164" t="s">
        <v>214</v>
      </c>
      <c r="D9" s="165"/>
      <c r="E9" s="160">
        <f>SUM(E10:E33)</f>
        <v>344</v>
      </c>
      <c r="F9" s="160">
        <f aca="true" t="shared" si="0" ref="F9:K9">SUM(F10:F33)</f>
        <v>270</v>
      </c>
      <c r="G9" s="160">
        <f t="shared" si="0"/>
        <v>2</v>
      </c>
      <c r="H9" s="160">
        <f t="shared" si="0"/>
        <v>72</v>
      </c>
      <c r="I9" s="160">
        <f t="shared" si="0"/>
        <v>2102</v>
      </c>
      <c r="J9" s="160">
        <f t="shared" si="0"/>
        <v>2019</v>
      </c>
      <c r="K9" s="160">
        <f t="shared" si="0"/>
        <v>83</v>
      </c>
      <c r="L9" s="160">
        <v>516836</v>
      </c>
      <c r="M9" s="160">
        <v>928239</v>
      </c>
      <c r="N9" s="160">
        <v>1879438</v>
      </c>
      <c r="O9" s="160">
        <v>1403117</v>
      </c>
      <c r="P9" s="160">
        <v>451940</v>
      </c>
      <c r="Q9" s="160">
        <v>24341</v>
      </c>
      <c r="R9" s="160">
        <v>905473</v>
      </c>
      <c r="S9" s="188"/>
      <c r="T9" s="188"/>
      <c r="U9" s="188"/>
      <c r="V9" s="188"/>
      <c r="W9" s="188"/>
      <c r="X9" s="188"/>
      <c r="Y9" s="188"/>
      <c r="Z9" s="188"/>
      <c r="AA9" s="188"/>
      <c r="AB9" s="188"/>
    </row>
    <row r="10" spans="1:28" s="96" customFormat="1" ht="26.25" customHeight="1">
      <c r="A10" s="79" t="s">
        <v>264</v>
      </c>
      <c r="B10" s="79"/>
      <c r="C10" s="80" t="s">
        <v>16</v>
      </c>
      <c r="D10" s="89"/>
      <c r="E10" s="219">
        <f>SUM(F10:H10)</f>
        <v>26</v>
      </c>
      <c r="F10" s="219">
        <v>16</v>
      </c>
      <c r="G10" s="219">
        <v>1</v>
      </c>
      <c r="H10" s="219">
        <v>9</v>
      </c>
      <c r="I10" s="219">
        <f>J10+K10</f>
        <v>169</v>
      </c>
      <c r="J10" s="219">
        <v>158</v>
      </c>
      <c r="K10" s="219">
        <v>11</v>
      </c>
      <c r="L10" s="219">
        <v>33066</v>
      </c>
      <c r="M10" s="219">
        <v>53946</v>
      </c>
      <c r="N10" s="219">
        <v>115841</v>
      </c>
      <c r="O10" s="219">
        <v>109914</v>
      </c>
      <c r="P10" s="219">
        <v>2017</v>
      </c>
      <c r="Q10" s="219">
        <v>3910</v>
      </c>
      <c r="R10" s="219">
        <v>58949</v>
      </c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s="96" customFormat="1" ht="26.25" customHeight="1">
      <c r="A11" s="82">
        <v>10</v>
      </c>
      <c r="B11" s="82"/>
      <c r="C11" s="80" t="s">
        <v>17</v>
      </c>
      <c r="D11" s="89"/>
      <c r="E11" s="219">
        <f aca="true" t="shared" si="1" ref="E11:E33">SUM(F11:H11)</f>
        <v>3</v>
      </c>
      <c r="F11" s="219">
        <v>3</v>
      </c>
      <c r="G11" s="198">
        <v>0</v>
      </c>
      <c r="H11" s="219">
        <v>0</v>
      </c>
      <c r="I11" s="219">
        <f aca="true" t="shared" si="2" ref="I11:I33">J11+K11</f>
        <v>22</v>
      </c>
      <c r="J11" s="219">
        <v>22</v>
      </c>
      <c r="K11" s="219">
        <v>0</v>
      </c>
      <c r="L11" s="161">
        <v>6472</v>
      </c>
      <c r="M11" s="161">
        <v>5471</v>
      </c>
      <c r="N11" s="161">
        <v>14100</v>
      </c>
      <c r="O11" s="161">
        <v>14100</v>
      </c>
      <c r="P11" s="161">
        <v>0</v>
      </c>
      <c r="Q11" s="161">
        <v>0</v>
      </c>
      <c r="R11" s="161">
        <v>7753</v>
      </c>
      <c r="S11" s="189"/>
      <c r="T11" s="189"/>
      <c r="U11" s="189"/>
      <c r="V11" s="189"/>
      <c r="W11" s="189"/>
      <c r="X11" s="189"/>
      <c r="Y11" s="189"/>
      <c r="Z11" s="189"/>
      <c r="AA11" s="189"/>
      <c r="AB11" s="189"/>
    </row>
    <row r="12" spans="1:28" s="96" customFormat="1" ht="26.25" customHeight="1">
      <c r="A12" s="82">
        <v>11</v>
      </c>
      <c r="B12" s="82"/>
      <c r="C12" s="80" t="s">
        <v>265</v>
      </c>
      <c r="D12" s="89"/>
      <c r="E12" s="219">
        <f t="shared" si="1"/>
        <v>98</v>
      </c>
      <c r="F12" s="219">
        <v>69</v>
      </c>
      <c r="G12" s="219">
        <v>0</v>
      </c>
      <c r="H12" s="219">
        <v>29</v>
      </c>
      <c r="I12" s="219">
        <f t="shared" si="2"/>
        <v>636</v>
      </c>
      <c r="J12" s="219">
        <v>602</v>
      </c>
      <c r="K12" s="219">
        <v>34</v>
      </c>
      <c r="L12" s="219">
        <v>118881</v>
      </c>
      <c r="M12" s="219">
        <v>167418</v>
      </c>
      <c r="N12" s="219">
        <v>389699</v>
      </c>
      <c r="O12" s="219">
        <v>176436</v>
      </c>
      <c r="P12" s="219">
        <v>211015</v>
      </c>
      <c r="Q12" s="219">
        <v>2248</v>
      </c>
      <c r="R12" s="219">
        <v>211690</v>
      </c>
      <c r="S12" s="189"/>
      <c r="T12" s="189"/>
      <c r="U12" s="189"/>
      <c r="V12" s="189"/>
      <c r="W12" s="189"/>
      <c r="X12" s="189"/>
      <c r="Y12" s="189"/>
      <c r="Z12" s="189"/>
      <c r="AA12" s="189"/>
      <c r="AB12" s="189"/>
    </row>
    <row r="13" spans="1:28" s="96" customFormat="1" ht="26.25" customHeight="1">
      <c r="A13" s="82">
        <v>12</v>
      </c>
      <c r="B13" s="82"/>
      <c r="C13" s="80" t="s">
        <v>18</v>
      </c>
      <c r="D13" s="89"/>
      <c r="E13" s="219">
        <f t="shared" si="1"/>
        <v>12</v>
      </c>
      <c r="F13" s="219">
        <v>11</v>
      </c>
      <c r="G13" s="198">
        <v>0</v>
      </c>
      <c r="H13" s="219">
        <v>1</v>
      </c>
      <c r="I13" s="219">
        <f t="shared" si="2"/>
        <v>72</v>
      </c>
      <c r="J13" s="219">
        <v>71</v>
      </c>
      <c r="K13" s="219">
        <v>1</v>
      </c>
      <c r="L13" s="161">
        <v>17378</v>
      </c>
      <c r="M13" s="161">
        <v>36368</v>
      </c>
      <c r="N13" s="161">
        <v>74738</v>
      </c>
      <c r="O13" s="161">
        <v>73003</v>
      </c>
      <c r="P13" s="161">
        <v>1735</v>
      </c>
      <c r="Q13" s="198">
        <v>0</v>
      </c>
      <c r="R13" s="219">
        <v>36543</v>
      </c>
      <c r="S13" s="189"/>
      <c r="T13" s="189"/>
      <c r="U13" s="189"/>
      <c r="V13" s="189"/>
      <c r="W13" s="189"/>
      <c r="X13" s="189"/>
      <c r="Y13" s="189"/>
      <c r="Z13" s="189"/>
      <c r="AA13" s="189"/>
      <c r="AB13" s="189"/>
    </row>
    <row r="14" spans="1:28" s="96" customFormat="1" ht="26.25" customHeight="1">
      <c r="A14" s="82">
        <v>13</v>
      </c>
      <c r="B14" s="82"/>
      <c r="C14" s="80" t="s">
        <v>19</v>
      </c>
      <c r="D14" s="89"/>
      <c r="E14" s="219">
        <f t="shared" si="1"/>
        <v>19</v>
      </c>
      <c r="F14" s="219">
        <v>14</v>
      </c>
      <c r="G14" s="198">
        <v>1</v>
      </c>
      <c r="H14" s="219">
        <v>4</v>
      </c>
      <c r="I14" s="219">
        <f t="shared" si="2"/>
        <v>105</v>
      </c>
      <c r="J14" s="219">
        <v>101</v>
      </c>
      <c r="K14" s="219">
        <v>4</v>
      </c>
      <c r="L14" s="219">
        <v>27001</v>
      </c>
      <c r="M14" s="219">
        <v>37987</v>
      </c>
      <c r="N14" s="219">
        <v>79463</v>
      </c>
      <c r="O14" s="219">
        <v>70400</v>
      </c>
      <c r="P14" s="219">
        <v>8371</v>
      </c>
      <c r="Q14" s="219">
        <v>692</v>
      </c>
      <c r="R14" s="219">
        <v>39501</v>
      </c>
      <c r="S14" s="189"/>
      <c r="T14" s="189"/>
      <c r="U14" s="189"/>
      <c r="V14" s="189"/>
      <c r="W14" s="189"/>
      <c r="X14" s="189"/>
      <c r="Y14" s="189"/>
      <c r="Z14" s="189"/>
      <c r="AA14" s="189"/>
      <c r="AB14" s="189"/>
    </row>
    <row r="15" spans="1:28" s="96" customFormat="1" ht="26.25" customHeight="1">
      <c r="A15" s="82">
        <v>14</v>
      </c>
      <c r="B15" s="82"/>
      <c r="C15" s="80" t="s">
        <v>20</v>
      </c>
      <c r="D15" s="89"/>
      <c r="E15" s="219">
        <f t="shared" si="1"/>
        <v>11</v>
      </c>
      <c r="F15" s="219">
        <v>11</v>
      </c>
      <c r="G15" s="198">
        <v>0</v>
      </c>
      <c r="H15" s="219">
        <v>0</v>
      </c>
      <c r="I15" s="219">
        <f t="shared" si="2"/>
        <v>66</v>
      </c>
      <c r="J15" s="219">
        <v>66</v>
      </c>
      <c r="K15" s="219">
        <v>0</v>
      </c>
      <c r="L15" s="219">
        <v>17416</v>
      </c>
      <c r="M15" s="219">
        <v>44862</v>
      </c>
      <c r="N15" s="219">
        <v>76648</v>
      </c>
      <c r="O15" s="219">
        <v>69700</v>
      </c>
      <c r="P15" s="219">
        <v>6926</v>
      </c>
      <c r="Q15" s="219">
        <v>22</v>
      </c>
      <c r="R15" s="219">
        <v>30273</v>
      </c>
      <c r="S15" s="189"/>
      <c r="T15" s="189"/>
      <c r="U15" s="189"/>
      <c r="V15" s="189"/>
      <c r="W15" s="189"/>
      <c r="X15" s="189"/>
      <c r="Y15" s="189"/>
      <c r="Z15" s="189"/>
      <c r="AA15" s="189"/>
      <c r="AB15" s="189"/>
    </row>
    <row r="16" spans="1:28" s="96" customFormat="1" ht="26.25" customHeight="1">
      <c r="A16" s="82">
        <v>15</v>
      </c>
      <c r="B16" s="82"/>
      <c r="C16" s="80" t="s">
        <v>203</v>
      </c>
      <c r="D16" s="89"/>
      <c r="E16" s="219">
        <f t="shared" si="1"/>
        <v>49</v>
      </c>
      <c r="F16" s="219">
        <v>41</v>
      </c>
      <c r="G16" s="198">
        <v>0</v>
      </c>
      <c r="H16" s="219">
        <v>8</v>
      </c>
      <c r="I16" s="219">
        <f t="shared" si="2"/>
        <v>281</v>
      </c>
      <c r="J16" s="219">
        <v>272</v>
      </c>
      <c r="K16" s="219">
        <v>9</v>
      </c>
      <c r="L16" s="219">
        <v>69699</v>
      </c>
      <c r="M16" s="219">
        <v>89882</v>
      </c>
      <c r="N16" s="219">
        <v>226706</v>
      </c>
      <c r="O16" s="219">
        <v>145250</v>
      </c>
      <c r="P16" s="219">
        <v>75070</v>
      </c>
      <c r="Q16" s="219">
        <v>6386</v>
      </c>
      <c r="R16" s="219">
        <v>130339</v>
      </c>
      <c r="S16" s="189"/>
      <c r="T16" s="189"/>
      <c r="U16" s="189"/>
      <c r="V16" s="189"/>
      <c r="W16" s="189"/>
      <c r="X16" s="189"/>
      <c r="Y16" s="189"/>
      <c r="Z16" s="189"/>
      <c r="AA16" s="189"/>
      <c r="AB16" s="189"/>
    </row>
    <row r="17" spans="1:28" s="96" customFormat="1" ht="26.25" customHeight="1">
      <c r="A17" s="82">
        <v>16</v>
      </c>
      <c r="B17" s="82"/>
      <c r="C17" s="80" t="s">
        <v>21</v>
      </c>
      <c r="D17" s="89"/>
      <c r="E17" s="219">
        <f t="shared" si="1"/>
        <v>5</v>
      </c>
      <c r="F17" s="219">
        <v>5</v>
      </c>
      <c r="G17" s="198">
        <v>0</v>
      </c>
      <c r="H17" s="198">
        <v>0</v>
      </c>
      <c r="I17" s="219">
        <f t="shared" si="2"/>
        <v>33</v>
      </c>
      <c r="J17" s="219">
        <v>33</v>
      </c>
      <c r="K17" s="198">
        <v>0</v>
      </c>
      <c r="L17" s="219">
        <v>7923</v>
      </c>
      <c r="M17" s="219">
        <v>12495</v>
      </c>
      <c r="N17" s="219">
        <v>23190</v>
      </c>
      <c r="O17" s="219">
        <v>22455</v>
      </c>
      <c r="P17" s="219">
        <v>38</v>
      </c>
      <c r="Q17" s="219">
        <v>697</v>
      </c>
      <c r="R17" s="219">
        <v>10185</v>
      </c>
      <c r="S17" s="189"/>
      <c r="T17" s="189"/>
      <c r="U17" s="189"/>
      <c r="V17" s="189"/>
      <c r="W17" s="189"/>
      <c r="X17" s="189"/>
      <c r="Y17" s="189"/>
      <c r="Z17" s="189"/>
      <c r="AA17" s="189"/>
      <c r="AB17" s="189"/>
    </row>
    <row r="18" spans="1:28" s="96" customFormat="1" ht="26.25" customHeight="1">
      <c r="A18" s="82">
        <v>17</v>
      </c>
      <c r="B18" s="82"/>
      <c r="C18" s="80" t="s">
        <v>22</v>
      </c>
      <c r="D18" s="89"/>
      <c r="E18" s="219">
        <f t="shared" si="1"/>
        <v>0</v>
      </c>
      <c r="F18" s="198">
        <v>0</v>
      </c>
      <c r="G18" s="198">
        <v>0</v>
      </c>
      <c r="H18" s="198">
        <v>0</v>
      </c>
      <c r="I18" s="219">
        <f t="shared" si="2"/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  <c r="S18" s="189"/>
      <c r="T18" s="189"/>
      <c r="U18" s="189"/>
      <c r="V18" s="189"/>
      <c r="W18" s="189"/>
      <c r="X18" s="189"/>
      <c r="Y18" s="189"/>
      <c r="Z18" s="189"/>
      <c r="AA18" s="189"/>
      <c r="AB18" s="189"/>
    </row>
    <row r="19" spans="1:28" s="96" customFormat="1" ht="26.25" customHeight="1">
      <c r="A19" s="82">
        <v>18</v>
      </c>
      <c r="B19" s="82"/>
      <c r="C19" s="80" t="s">
        <v>24</v>
      </c>
      <c r="D19" s="89"/>
      <c r="E19" s="219">
        <f t="shared" si="1"/>
        <v>14</v>
      </c>
      <c r="F19" s="219">
        <v>10</v>
      </c>
      <c r="G19" s="198">
        <v>0</v>
      </c>
      <c r="H19" s="219">
        <v>4</v>
      </c>
      <c r="I19" s="219">
        <f t="shared" si="2"/>
        <v>79</v>
      </c>
      <c r="J19" s="219">
        <v>75</v>
      </c>
      <c r="K19" s="219">
        <v>4</v>
      </c>
      <c r="L19" s="219">
        <v>18254</v>
      </c>
      <c r="M19" s="219">
        <v>41304</v>
      </c>
      <c r="N19" s="219">
        <v>73248</v>
      </c>
      <c r="O19" s="219">
        <v>55138</v>
      </c>
      <c r="P19" s="219">
        <v>18110</v>
      </c>
      <c r="Q19" s="198">
        <v>0</v>
      </c>
      <c r="R19" s="219">
        <v>30426</v>
      </c>
      <c r="S19" s="189"/>
      <c r="T19" s="189"/>
      <c r="U19" s="189"/>
      <c r="V19" s="189"/>
      <c r="W19" s="189"/>
      <c r="X19" s="189"/>
      <c r="Y19" s="189"/>
      <c r="Z19" s="189"/>
      <c r="AA19" s="189"/>
      <c r="AB19" s="189"/>
    </row>
    <row r="20" spans="1:28" s="96" customFormat="1" ht="26.25" customHeight="1">
      <c r="A20" s="82">
        <v>19</v>
      </c>
      <c r="B20" s="82"/>
      <c r="C20" s="80" t="s">
        <v>25</v>
      </c>
      <c r="D20" s="89"/>
      <c r="E20" s="219">
        <f t="shared" si="1"/>
        <v>1</v>
      </c>
      <c r="F20" s="219">
        <v>1</v>
      </c>
      <c r="G20" s="198">
        <v>0</v>
      </c>
      <c r="H20" s="198">
        <v>0</v>
      </c>
      <c r="I20" s="219">
        <f t="shared" si="2"/>
        <v>4</v>
      </c>
      <c r="J20" s="219">
        <v>4</v>
      </c>
      <c r="K20" s="198">
        <v>0</v>
      </c>
      <c r="L20" s="161" t="s">
        <v>448</v>
      </c>
      <c r="M20" s="161" t="s">
        <v>448</v>
      </c>
      <c r="N20" s="161" t="s">
        <v>448</v>
      </c>
      <c r="O20" s="161" t="s">
        <v>448</v>
      </c>
      <c r="P20" s="161" t="s">
        <v>448</v>
      </c>
      <c r="Q20" s="161" t="s">
        <v>448</v>
      </c>
      <c r="R20" s="161" t="s">
        <v>448</v>
      </c>
      <c r="S20" s="189"/>
      <c r="T20" s="189"/>
      <c r="U20" s="189"/>
      <c r="V20" s="189"/>
      <c r="W20" s="189"/>
      <c r="X20" s="189"/>
      <c r="Y20" s="189"/>
      <c r="Z20" s="189"/>
      <c r="AA20" s="189"/>
      <c r="AB20" s="189"/>
    </row>
    <row r="21" spans="1:28" s="96" customFormat="1" ht="26.25" customHeight="1">
      <c r="A21" s="82">
        <v>20</v>
      </c>
      <c r="B21" s="82"/>
      <c r="C21" s="80" t="s">
        <v>26</v>
      </c>
      <c r="D21" s="89"/>
      <c r="E21" s="219">
        <f t="shared" si="1"/>
        <v>0</v>
      </c>
      <c r="F21" s="198">
        <v>0</v>
      </c>
      <c r="G21" s="198">
        <v>0</v>
      </c>
      <c r="H21" s="198">
        <v>0</v>
      </c>
      <c r="I21" s="219">
        <f t="shared" si="2"/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219">
        <v>0</v>
      </c>
      <c r="S21" s="189"/>
      <c r="T21" s="189"/>
      <c r="U21" s="189"/>
      <c r="V21" s="189"/>
      <c r="W21" s="189"/>
      <c r="X21" s="189"/>
      <c r="Y21" s="189"/>
      <c r="Z21" s="189"/>
      <c r="AA21" s="189"/>
      <c r="AB21" s="189"/>
    </row>
    <row r="22" spans="1:28" s="96" customFormat="1" ht="26.25" customHeight="1">
      <c r="A22" s="82">
        <v>21</v>
      </c>
      <c r="B22" s="82"/>
      <c r="C22" s="80" t="s">
        <v>27</v>
      </c>
      <c r="D22" s="89"/>
      <c r="E22" s="219">
        <f t="shared" si="1"/>
        <v>5</v>
      </c>
      <c r="F22" s="219">
        <v>4</v>
      </c>
      <c r="G22" s="198">
        <v>0</v>
      </c>
      <c r="H22" s="219">
        <v>1</v>
      </c>
      <c r="I22" s="219">
        <f t="shared" si="2"/>
        <v>29</v>
      </c>
      <c r="J22" s="219">
        <v>28</v>
      </c>
      <c r="K22" s="219">
        <v>1</v>
      </c>
      <c r="L22" s="161" t="s">
        <v>503</v>
      </c>
      <c r="M22" s="161" t="s">
        <v>503</v>
      </c>
      <c r="N22" s="161" t="s">
        <v>503</v>
      </c>
      <c r="O22" s="161" t="s">
        <v>503</v>
      </c>
      <c r="P22" s="161" t="s">
        <v>503</v>
      </c>
      <c r="Q22" s="161" t="s">
        <v>503</v>
      </c>
      <c r="R22" s="161" t="s">
        <v>503</v>
      </c>
      <c r="S22" s="189"/>
      <c r="T22" s="189"/>
      <c r="U22" s="189"/>
      <c r="V22" s="189"/>
      <c r="W22" s="189"/>
      <c r="X22" s="189"/>
      <c r="Y22" s="189"/>
      <c r="Z22" s="189"/>
      <c r="AA22" s="189"/>
      <c r="AB22" s="189"/>
    </row>
    <row r="23" spans="1:28" s="96" customFormat="1" ht="26.25" customHeight="1">
      <c r="A23" s="82">
        <v>22</v>
      </c>
      <c r="B23" s="82"/>
      <c r="C23" s="80" t="s">
        <v>28</v>
      </c>
      <c r="D23" s="89"/>
      <c r="E23" s="219">
        <f t="shared" si="1"/>
        <v>3</v>
      </c>
      <c r="F23" s="219">
        <v>3</v>
      </c>
      <c r="G23" s="198">
        <v>0</v>
      </c>
      <c r="H23" s="198">
        <v>0</v>
      </c>
      <c r="I23" s="219">
        <f t="shared" si="2"/>
        <v>20</v>
      </c>
      <c r="J23" s="219">
        <v>20</v>
      </c>
      <c r="K23" s="219">
        <v>0</v>
      </c>
      <c r="L23" s="161">
        <v>6989</v>
      </c>
      <c r="M23" s="161">
        <v>126831</v>
      </c>
      <c r="N23" s="161">
        <v>137275</v>
      </c>
      <c r="O23" s="161">
        <v>137275</v>
      </c>
      <c r="P23" s="161">
        <v>0</v>
      </c>
      <c r="Q23" s="161">
        <v>0</v>
      </c>
      <c r="R23" s="161">
        <v>9947</v>
      </c>
      <c r="S23" s="189"/>
      <c r="T23" s="189"/>
      <c r="U23" s="189"/>
      <c r="V23" s="189"/>
      <c r="W23" s="189"/>
      <c r="X23" s="189"/>
      <c r="Y23" s="189"/>
      <c r="Z23" s="189"/>
      <c r="AA23" s="189"/>
      <c r="AB23" s="189"/>
    </row>
    <row r="24" spans="1:28" s="96" customFormat="1" ht="26.25" customHeight="1">
      <c r="A24" s="82">
        <v>23</v>
      </c>
      <c r="B24" s="82"/>
      <c r="C24" s="80" t="s">
        <v>29</v>
      </c>
      <c r="D24" s="89"/>
      <c r="E24" s="219">
        <f t="shared" si="1"/>
        <v>1</v>
      </c>
      <c r="F24" s="219">
        <v>1</v>
      </c>
      <c r="G24" s="198">
        <v>0</v>
      </c>
      <c r="H24" s="198">
        <v>0</v>
      </c>
      <c r="I24" s="219">
        <f t="shared" si="2"/>
        <v>4</v>
      </c>
      <c r="J24" s="219">
        <v>4</v>
      </c>
      <c r="K24" s="198">
        <v>0</v>
      </c>
      <c r="L24" s="161" t="s">
        <v>449</v>
      </c>
      <c r="M24" s="161" t="s">
        <v>449</v>
      </c>
      <c r="N24" s="161" t="s">
        <v>449</v>
      </c>
      <c r="O24" s="161" t="s">
        <v>449</v>
      </c>
      <c r="P24" s="161" t="s">
        <v>449</v>
      </c>
      <c r="Q24" s="161" t="s">
        <v>449</v>
      </c>
      <c r="R24" s="161" t="s">
        <v>449</v>
      </c>
      <c r="S24" s="189"/>
      <c r="T24" s="189"/>
      <c r="U24" s="189"/>
      <c r="V24" s="189"/>
      <c r="W24" s="189"/>
      <c r="X24" s="189"/>
      <c r="Y24" s="189"/>
      <c r="Z24" s="189"/>
      <c r="AA24" s="189"/>
      <c r="AB24" s="189"/>
    </row>
    <row r="25" spans="1:28" s="96" customFormat="1" ht="26.25" customHeight="1">
      <c r="A25" s="82">
        <v>24</v>
      </c>
      <c r="B25" s="82"/>
      <c r="C25" s="80" t="s">
        <v>30</v>
      </c>
      <c r="D25" s="89"/>
      <c r="E25" s="219">
        <f t="shared" si="1"/>
        <v>32</v>
      </c>
      <c r="F25" s="219">
        <v>23</v>
      </c>
      <c r="G25" s="198">
        <v>0</v>
      </c>
      <c r="H25" s="219">
        <v>9</v>
      </c>
      <c r="I25" s="219">
        <f t="shared" si="2"/>
        <v>182</v>
      </c>
      <c r="J25" s="219">
        <v>171</v>
      </c>
      <c r="K25" s="219">
        <v>11</v>
      </c>
      <c r="L25" s="219">
        <v>55708</v>
      </c>
      <c r="M25" s="219">
        <v>92062</v>
      </c>
      <c r="N25" s="219">
        <v>192731</v>
      </c>
      <c r="O25" s="219">
        <v>140342</v>
      </c>
      <c r="P25" s="219">
        <v>45741</v>
      </c>
      <c r="Q25" s="219">
        <v>6648</v>
      </c>
      <c r="R25" s="219">
        <v>95877</v>
      </c>
      <c r="S25" s="189"/>
      <c r="T25" s="189"/>
      <c r="U25" s="189"/>
      <c r="V25" s="189"/>
      <c r="W25" s="189"/>
      <c r="X25" s="189"/>
      <c r="Y25" s="189"/>
      <c r="Z25" s="189"/>
      <c r="AA25" s="189"/>
      <c r="AB25" s="189"/>
    </row>
    <row r="26" spans="1:28" s="96" customFormat="1" ht="26.25" customHeight="1">
      <c r="A26" s="82">
        <v>25</v>
      </c>
      <c r="B26" s="82"/>
      <c r="C26" s="80" t="s">
        <v>258</v>
      </c>
      <c r="D26" s="89"/>
      <c r="E26" s="219">
        <f t="shared" si="1"/>
        <v>6</v>
      </c>
      <c r="F26" s="219">
        <v>5</v>
      </c>
      <c r="G26" s="198">
        <v>0</v>
      </c>
      <c r="H26" s="219">
        <v>1</v>
      </c>
      <c r="I26" s="219">
        <f t="shared" si="2"/>
        <v>36</v>
      </c>
      <c r="J26" s="219">
        <v>34</v>
      </c>
      <c r="K26" s="219">
        <v>2</v>
      </c>
      <c r="L26" s="219">
        <v>12379</v>
      </c>
      <c r="M26" s="219">
        <v>14972</v>
      </c>
      <c r="N26" s="219">
        <v>33511</v>
      </c>
      <c r="O26" s="219">
        <v>26547</v>
      </c>
      <c r="P26" s="219">
        <v>6964</v>
      </c>
      <c r="Q26" s="198">
        <v>0</v>
      </c>
      <c r="R26" s="219">
        <v>17656</v>
      </c>
      <c r="S26" s="189"/>
      <c r="T26" s="189"/>
      <c r="U26" s="189"/>
      <c r="V26" s="189"/>
      <c r="W26" s="189"/>
      <c r="X26" s="189"/>
      <c r="Y26" s="189"/>
      <c r="Z26" s="189"/>
      <c r="AA26" s="189"/>
      <c r="AB26" s="189"/>
    </row>
    <row r="27" spans="1:28" s="96" customFormat="1" ht="26.25" customHeight="1">
      <c r="A27" s="82">
        <v>26</v>
      </c>
      <c r="B27" s="82"/>
      <c r="C27" s="80" t="s">
        <v>259</v>
      </c>
      <c r="D27" s="89"/>
      <c r="E27" s="219">
        <f t="shared" si="1"/>
        <v>31</v>
      </c>
      <c r="F27" s="219">
        <v>28</v>
      </c>
      <c r="G27" s="198">
        <v>0</v>
      </c>
      <c r="H27" s="219">
        <v>3</v>
      </c>
      <c r="I27" s="219">
        <f t="shared" si="2"/>
        <v>200</v>
      </c>
      <c r="J27" s="219">
        <v>197</v>
      </c>
      <c r="K27" s="219">
        <v>3</v>
      </c>
      <c r="L27" s="219">
        <v>72860</v>
      </c>
      <c r="M27" s="219">
        <v>83357</v>
      </c>
      <c r="N27" s="219">
        <v>230236</v>
      </c>
      <c r="O27" s="219">
        <v>166248</v>
      </c>
      <c r="P27" s="219">
        <v>62710</v>
      </c>
      <c r="Q27" s="219">
        <v>1238</v>
      </c>
      <c r="R27" s="219">
        <v>139885</v>
      </c>
      <c r="S27" s="189"/>
      <c r="T27" s="189"/>
      <c r="U27" s="189"/>
      <c r="V27" s="189"/>
      <c r="W27" s="189"/>
      <c r="X27" s="189"/>
      <c r="Y27" s="189"/>
      <c r="Z27" s="189"/>
      <c r="AA27" s="189"/>
      <c r="AB27" s="189"/>
    </row>
    <row r="28" spans="1:28" s="96" customFormat="1" ht="26.25" customHeight="1">
      <c r="A28" s="82">
        <v>27</v>
      </c>
      <c r="B28" s="82"/>
      <c r="C28" s="80" t="s">
        <v>260</v>
      </c>
      <c r="D28" s="89"/>
      <c r="E28" s="219">
        <f t="shared" si="1"/>
        <v>1</v>
      </c>
      <c r="F28" s="219">
        <v>1</v>
      </c>
      <c r="G28" s="198">
        <v>0</v>
      </c>
      <c r="H28" s="198">
        <v>0</v>
      </c>
      <c r="I28" s="219">
        <f t="shared" si="2"/>
        <v>7</v>
      </c>
      <c r="J28" s="219">
        <v>7</v>
      </c>
      <c r="K28" s="198">
        <v>0</v>
      </c>
      <c r="L28" s="161" t="s">
        <v>448</v>
      </c>
      <c r="M28" s="161" t="s">
        <v>448</v>
      </c>
      <c r="N28" s="161" t="s">
        <v>448</v>
      </c>
      <c r="O28" s="161" t="s">
        <v>448</v>
      </c>
      <c r="P28" s="161" t="s">
        <v>448</v>
      </c>
      <c r="Q28" s="161" t="s">
        <v>448</v>
      </c>
      <c r="R28" s="161" t="s">
        <v>448</v>
      </c>
      <c r="S28" s="189"/>
      <c r="T28" s="189"/>
      <c r="U28" s="189"/>
      <c r="V28" s="189"/>
      <c r="W28" s="189"/>
      <c r="X28" s="189"/>
      <c r="Y28" s="189"/>
      <c r="Z28" s="189"/>
      <c r="AA28" s="189"/>
      <c r="AB28" s="189"/>
    </row>
    <row r="29" spans="1:28" s="96" customFormat="1" ht="26.25" customHeight="1">
      <c r="A29" s="82">
        <v>28</v>
      </c>
      <c r="B29" s="82"/>
      <c r="C29" s="80" t="s">
        <v>344</v>
      </c>
      <c r="D29" s="89"/>
      <c r="E29" s="219">
        <f t="shared" si="1"/>
        <v>0</v>
      </c>
      <c r="F29" s="198">
        <v>0</v>
      </c>
      <c r="G29" s="198">
        <v>0</v>
      </c>
      <c r="H29" s="198">
        <v>0</v>
      </c>
      <c r="I29" s="219">
        <f t="shared" si="2"/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0</v>
      </c>
      <c r="R29" s="219">
        <v>0</v>
      </c>
      <c r="S29" s="189"/>
      <c r="T29" s="189"/>
      <c r="U29" s="189"/>
      <c r="V29" s="189"/>
      <c r="W29" s="189"/>
      <c r="X29" s="189"/>
      <c r="Y29" s="189"/>
      <c r="Z29" s="189"/>
      <c r="AA29" s="189"/>
      <c r="AB29" s="189"/>
    </row>
    <row r="30" spans="1:28" s="96" customFormat="1" ht="26.25" customHeight="1">
      <c r="A30" s="82">
        <v>29</v>
      </c>
      <c r="B30" s="82"/>
      <c r="C30" s="80" t="s">
        <v>261</v>
      </c>
      <c r="D30" s="89"/>
      <c r="E30" s="219">
        <f t="shared" si="1"/>
        <v>5</v>
      </c>
      <c r="F30" s="219">
        <v>5</v>
      </c>
      <c r="G30" s="198">
        <v>0</v>
      </c>
      <c r="H30" s="219">
        <v>0</v>
      </c>
      <c r="I30" s="219">
        <f t="shared" si="2"/>
        <v>31</v>
      </c>
      <c r="J30" s="219">
        <v>31</v>
      </c>
      <c r="K30" s="219">
        <v>0</v>
      </c>
      <c r="L30" s="161">
        <v>7419</v>
      </c>
      <c r="M30" s="161">
        <v>13990</v>
      </c>
      <c r="N30" s="161">
        <v>26057</v>
      </c>
      <c r="O30" s="161">
        <v>18794</v>
      </c>
      <c r="P30" s="161">
        <v>5563</v>
      </c>
      <c r="Q30" s="161">
        <v>1700</v>
      </c>
      <c r="R30" s="161">
        <v>11493</v>
      </c>
      <c r="S30" s="189"/>
      <c r="T30" s="189"/>
      <c r="U30" s="189"/>
      <c r="V30" s="189"/>
      <c r="W30" s="189"/>
      <c r="X30" s="189"/>
      <c r="Y30" s="189"/>
      <c r="Z30" s="189"/>
      <c r="AA30" s="189"/>
      <c r="AB30" s="189"/>
    </row>
    <row r="31" spans="1:28" s="96" customFormat="1" ht="26.25" customHeight="1">
      <c r="A31" s="82">
        <v>30</v>
      </c>
      <c r="B31" s="82"/>
      <c r="C31" s="80" t="s">
        <v>262</v>
      </c>
      <c r="D31" s="89"/>
      <c r="E31" s="219">
        <f t="shared" si="1"/>
        <v>0</v>
      </c>
      <c r="F31" s="219">
        <v>0</v>
      </c>
      <c r="G31" s="198">
        <v>0</v>
      </c>
      <c r="H31" s="198">
        <v>0</v>
      </c>
      <c r="I31" s="219">
        <f t="shared" si="2"/>
        <v>0</v>
      </c>
      <c r="J31" s="219">
        <v>0</v>
      </c>
      <c r="K31" s="198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89"/>
      <c r="T31" s="189"/>
      <c r="U31" s="189"/>
      <c r="V31" s="189"/>
      <c r="W31" s="189"/>
      <c r="X31" s="189"/>
      <c r="Y31" s="189"/>
      <c r="Z31" s="189"/>
      <c r="AA31" s="189"/>
      <c r="AB31" s="189"/>
    </row>
    <row r="32" spans="1:28" s="96" customFormat="1" ht="26.25" customHeight="1">
      <c r="A32" s="82">
        <v>31</v>
      </c>
      <c r="B32" s="82"/>
      <c r="C32" s="80" t="s">
        <v>263</v>
      </c>
      <c r="D32" s="89"/>
      <c r="E32" s="219">
        <f t="shared" si="1"/>
        <v>4</v>
      </c>
      <c r="F32" s="219">
        <v>3</v>
      </c>
      <c r="G32" s="198">
        <v>0</v>
      </c>
      <c r="H32" s="198">
        <v>1</v>
      </c>
      <c r="I32" s="219">
        <f t="shared" si="2"/>
        <v>25</v>
      </c>
      <c r="J32" s="219">
        <v>24</v>
      </c>
      <c r="K32" s="219">
        <v>1</v>
      </c>
      <c r="L32" s="219">
        <v>4480</v>
      </c>
      <c r="M32" s="219">
        <v>13708</v>
      </c>
      <c r="N32" s="219">
        <v>21461</v>
      </c>
      <c r="O32" s="219">
        <v>19781</v>
      </c>
      <c r="P32" s="219">
        <v>1680</v>
      </c>
      <c r="Q32" s="198">
        <v>0</v>
      </c>
      <c r="R32" s="219">
        <v>7385</v>
      </c>
      <c r="S32" s="189"/>
      <c r="T32" s="189"/>
      <c r="U32" s="189"/>
      <c r="V32" s="189"/>
      <c r="W32" s="189"/>
      <c r="X32" s="189"/>
      <c r="Y32" s="189"/>
      <c r="Z32" s="189"/>
      <c r="AA32" s="189"/>
      <c r="AB32" s="189"/>
    </row>
    <row r="33" spans="1:33" s="11" customFormat="1" ht="26.25" customHeight="1">
      <c r="A33" s="82">
        <v>32</v>
      </c>
      <c r="B33" s="82"/>
      <c r="C33" s="80" t="s">
        <v>325</v>
      </c>
      <c r="D33" s="89"/>
      <c r="E33" s="219">
        <f t="shared" si="1"/>
        <v>18</v>
      </c>
      <c r="F33" s="219">
        <v>16</v>
      </c>
      <c r="G33" s="198">
        <v>0</v>
      </c>
      <c r="H33" s="219">
        <v>2</v>
      </c>
      <c r="I33" s="219">
        <f t="shared" si="2"/>
        <v>101</v>
      </c>
      <c r="J33" s="219">
        <v>99</v>
      </c>
      <c r="K33" s="219">
        <v>2</v>
      </c>
      <c r="L33" s="219">
        <v>25680</v>
      </c>
      <c r="M33" s="219">
        <v>55679</v>
      </c>
      <c r="N33" s="219">
        <v>103576</v>
      </c>
      <c r="O33" s="219">
        <v>96776</v>
      </c>
      <c r="P33" s="198">
        <v>6000</v>
      </c>
      <c r="Q33" s="219">
        <v>800</v>
      </c>
      <c r="R33" s="219">
        <v>45617</v>
      </c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96"/>
      <c r="AD33" s="96"/>
      <c r="AE33" s="96"/>
      <c r="AF33" s="96"/>
      <c r="AG33" s="96"/>
    </row>
    <row r="34" spans="1:28" s="11" customFormat="1" ht="6" customHeight="1" thickBot="1">
      <c r="A34" s="44"/>
      <c r="B34" s="44"/>
      <c r="C34" s="44"/>
      <c r="D34" s="84"/>
      <c r="E34" s="85"/>
      <c r="F34" s="85"/>
      <c r="G34" s="85"/>
      <c r="H34" s="85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</row>
    <row r="35" spans="1:28" s="11" customFormat="1" ht="15.75" customHeight="1">
      <c r="A35" s="11" t="s">
        <v>219</v>
      </c>
      <c r="C35" s="39"/>
      <c r="E35" s="86"/>
      <c r="F35" s="86"/>
      <c r="G35" s="86"/>
      <c r="H35" s="86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</row>
    <row r="36" spans="5:8" ht="24.75" customHeight="1">
      <c r="E36" s="86"/>
      <c r="F36" s="86"/>
      <c r="G36" s="86"/>
      <c r="H36" s="86"/>
    </row>
    <row r="37" spans="5:8" ht="24.75" customHeight="1">
      <c r="E37" s="86"/>
      <c r="F37" s="86"/>
      <c r="G37" s="86"/>
      <c r="H37" s="86"/>
    </row>
    <row r="38" spans="5:8" ht="24.75" customHeight="1">
      <c r="E38" s="86"/>
      <c r="F38" s="86"/>
      <c r="G38" s="86"/>
      <c r="H38" s="86"/>
    </row>
    <row r="39" spans="5:8" ht="24.75" customHeight="1">
      <c r="E39" s="86"/>
      <c r="F39" s="86"/>
      <c r="G39" s="86"/>
      <c r="H39" s="86"/>
    </row>
    <row r="40" spans="5:8" ht="24.75" customHeight="1">
      <c r="E40" s="86"/>
      <c r="F40" s="86"/>
      <c r="G40" s="86"/>
      <c r="H40" s="86"/>
    </row>
    <row r="41" spans="5:8" ht="24.75" customHeight="1">
      <c r="E41" s="86"/>
      <c r="F41" s="86"/>
      <c r="G41" s="86"/>
      <c r="H41" s="86"/>
    </row>
    <row r="42" spans="5:8" ht="24.75" customHeight="1">
      <c r="E42" s="86"/>
      <c r="F42" s="86"/>
      <c r="G42" s="86"/>
      <c r="H42" s="86"/>
    </row>
    <row r="43" spans="5:8" ht="24.75" customHeight="1">
      <c r="E43" s="86"/>
      <c r="F43" s="86"/>
      <c r="G43" s="86"/>
      <c r="H43" s="86"/>
    </row>
    <row r="44" spans="5:8" ht="24.75" customHeight="1">
      <c r="E44" s="86"/>
      <c r="F44" s="86"/>
      <c r="G44" s="86"/>
      <c r="H44" s="86"/>
    </row>
    <row r="45" spans="5:8" ht="24.75" customHeight="1">
      <c r="E45" s="86"/>
      <c r="F45" s="86"/>
      <c r="G45" s="86"/>
      <c r="H45" s="86"/>
    </row>
    <row r="46" spans="5:8" ht="24.75" customHeight="1">
      <c r="E46" s="86"/>
      <c r="F46" s="86"/>
      <c r="G46" s="86"/>
      <c r="H46" s="86"/>
    </row>
    <row r="47" spans="5:8" ht="24.75" customHeight="1">
      <c r="E47" s="86"/>
      <c r="F47" s="86"/>
      <c r="G47" s="86"/>
      <c r="H47" s="86"/>
    </row>
    <row r="48" spans="5:8" ht="24.75" customHeight="1">
      <c r="E48" s="86"/>
      <c r="F48" s="86"/>
      <c r="G48" s="86"/>
      <c r="H48" s="86"/>
    </row>
    <row r="49" spans="5:8" ht="24.75" customHeight="1">
      <c r="E49" s="86"/>
      <c r="F49" s="86"/>
      <c r="G49" s="86"/>
      <c r="H49" s="86"/>
    </row>
    <row r="50" spans="5:8" ht="24.75" customHeight="1">
      <c r="E50" s="86"/>
      <c r="F50" s="86"/>
      <c r="G50" s="86"/>
      <c r="H50" s="86"/>
    </row>
    <row r="51" spans="5:8" ht="24.75" customHeight="1">
      <c r="E51" s="86"/>
      <c r="F51" s="86"/>
      <c r="G51" s="86"/>
      <c r="H51" s="86"/>
    </row>
    <row r="52" spans="5:8" ht="24.75" customHeight="1">
      <c r="E52" s="86"/>
      <c r="F52" s="86"/>
      <c r="G52" s="86"/>
      <c r="H52" s="86"/>
    </row>
    <row r="53" spans="5:8" ht="24.75" customHeight="1">
      <c r="E53" s="86"/>
      <c r="F53" s="86"/>
      <c r="G53" s="86"/>
      <c r="H53" s="86"/>
    </row>
    <row r="54" spans="5:8" ht="24.75" customHeight="1">
      <c r="E54" s="86"/>
      <c r="F54" s="86"/>
      <c r="G54" s="86"/>
      <c r="H54" s="86"/>
    </row>
    <row r="55" spans="5:8" ht="24.75" customHeight="1">
      <c r="E55" s="86"/>
      <c r="F55" s="86"/>
      <c r="G55" s="86"/>
      <c r="H55" s="86"/>
    </row>
    <row r="56" spans="5:8" ht="24.75" customHeight="1">
      <c r="E56" s="86"/>
      <c r="F56" s="86"/>
      <c r="G56" s="86"/>
      <c r="H56" s="86"/>
    </row>
    <row r="57" spans="5:8" ht="24.75" customHeight="1">
      <c r="E57" s="86"/>
      <c r="F57" s="86"/>
      <c r="G57" s="86"/>
      <c r="H57" s="86"/>
    </row>
    <row r="58" spans="5:8" ht="24.75" customHeight="1">
      <c r="E58" s="86"/>
      <c r="F58" s="86"/>
      <c r="G58" s="86"/>
      <c r="H58" s="86"/>
    </row>
    <row r="59" spans="5:8" ht="24.75" customHeight="1">
      <c r="E59" s="86"/>
      <c r="F59" s="86"/>
      <c r="G59" s="86"/>
      <c r="H59" s="86"/>
    </row>
    <row r="60" spans="5:8" ht="24.75" customHeight="1">
      <c r="E60" s="86"/>
      <c r="F60" s="86"/>
      <c r="G60" s="86"/>
      <c r="H60" s="86"/>
    </row>
    <row r="61" spans="5:8" ht="24.75" customHeight="1">
      <c r="E61" s="86"/>
      <c r="F61" s="86"/>
      <c r="G61" s="86"/>
      <c r="H61" s="86"/>
    </row>
    <row r="62" spans="5:8" ht="24.75" customHeight="1">
      <c r="E62" s="86"/>
      <c r="F62" s="86"/>
      <c r="G62" s="86"/>
      <c r="H62" s="86"/>
    </row>
    <row r="63" spans="5:8" ht="24.75" customHeight="1">
      <c r="E63" s="86"/>
      <c r="F63" s="86"/>
      <c r="G63" s="86"/>
      <c r="H63" s="86"/>
    </row>
    <row r="64" spans="5:8" ht="24.75" customHeight="1">
      <c r="E64" s="86"/>
      <c r="F64" s="86"/>
      <c r="G64" s="86"/>
      <c r="H64" s="86"/>
    </row>
    <row r="65" spans="5:8" ht="24.75" customHeight="1">
      <c r="E65" s="86"/>
      <c r="F65" s="86"/>
      <c r="G65" s="86"/>
      <c r="H65" s="86"/>
    </row>
    <row r="66" spans="5:8" ht="24.75" customHeight="1">
      <c r="E66" s="86"/>
      <c r="F66" s="86"/>
      <c r="G66" s="86"/>
      <c r="H66" s="86"/>
    </row>
    <row r="67" spans="5:8" ht="24.75" customHeight="1">
      <c r="E67" s="86"/>
      <c r="F67" s="86"/>
      <c r="G67" s="86"/>
      <c r="H67" s="86"/>
    </row>
    <row r="68" spans="5:8" ht="24.75" customHeight="1">
      <c r="E68" s="86"/>
      <c r="F68" s="86"/>
      <c r="G68" s="86"/>
      <c r="H68" s="86"/>
    </row>
    <row r="69" spans="5:8" ht="24.75" customHeight="1">
      <c r="E69" s="86"/>
      <c r="F69" s="86"/>
      <c r="G69" s="86"/>
      <c r="H69" s="86"/>
    </row>
    <row r="70" spans="5:8" ht="24.75" customHeight="1">
      <c r="E70" s="86"/>
      <c r="F70" s="86"/>
      <c r="G70" s="86"/>
      <c r="H70" s="86"/>
    </row>
    <row r="71" spans="5:8" ht="24.75" customHeight="1">
      <c r="E71" s="86"/>
      <c r="F71" s="86"/>
      <c r="G71" s="86"/>
      <c r="H71" s="86"/>
    </row>
    <row r="72" spans="5:8" ht="24.75" customHeight="1">
      <c r="E72" s="86"/>
      <c r="F72" s="86"/>
      <c r="G72" s="86"/>
      <c r="H72" s="86"/>
    </row>
    <row r="73" spans="5:8" ht="24.75" customHeight="1">
      <c r="E73" s="86"/>
      <c r="F73" s="86"/>
      <c r="G73" s="86"/>
      <c r="H73" s="86"/>
    </row>
    <row r="74" spans="5:8" ht="24.75" customHeight="1">
      <c r="E74" s="86"/>
      <c r="F74" s="86"/>
      <c r="G74" s="86"/>
      <c r="H74" s="86"/>
    </row>
    <row r="75" spans="5:8" ht="24.75" customHeight="1">
      <c r="E75" s="86"/>
      <c r="F75" s="86"/>
      <c r="G75" s="86"/>
      <c r="H75" s="86"/>
    </row>
    <row r="76" spans="5:8" ht="24.75" customHeight="1">
      <c r="E76" s="86"/>
      <c r="F76" s="86"/>
      <c r="G76" s="86"/>
      <c r="H76" s="86"/>
    </row>
    <row r="77" spans="5:8" ht="24.75" customHeight="1">
      <c r="E77" s="86"/>
      <c r="F77" s="86"/>
      <c r="G77" s="86"/>
      <c r="H77" s="86"/>
    </row>
    <row r="78" spans="5:8" ht="24.75" customHeight="1">
      <c r="E78" s="86"/>
      <c r="F78" s="86"/>
      <c r="G78" s="86"/>
      <c r="H78" s="86"/>
    </row>
    <row r="79" spans="5:8" ht="24.75" customHeight="1">
      <c r="E79" s="86"/>
      <c r="F79" s="86"/>
      <c r="G79" s="86"/>
      <c r="H79" s="86"/>
    </row>
    <row r="80" spans="5:8" ht="24.75" customHeight="1">
      <c r="E80" s="86"/>
      <c r="F80" s="86"/>
      <c r="G80" s="86"/>
      <c r="H80" s="86"/>
    </row>
    <row r="81" spans="5:8" ht="24.75" customHeight="1">
      <c r="E81" s="86"/>
      <c r="F81" s="86"/>
      <c r="G81" s="86"/>
      <c r="H81" s="86"/>
    </row>
    <row r="82" ht="24.75" customHeight="1"/>
    <row r="83" ht="24.75" customHeight="1"/>
    <row r="84" ht="24.75" customHeight="1"/>
  </sheetData>
  <sheetProtection/>
  <mergeCells count="8">
    <mergeCell ref="A3:R3"/>
    <mergeCell ref="E5:H5"/>
    <mergeCell ref="I5:K5"/>
    <mergeCell ref="L5:L6"/>
    <mergeCell ref="N5:Q5"/>
    <mergeCell ref="M5:M6"/>
    <mergeCell ref="A5:D6"/>
    <mergeCell ref="R5:R6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1"/>
  <sheetViews>
    <sheetView zoomScale="70" zoomScaleNormal="70" zoomScaleSheetLayoutView="100" zoomScalePageLayoutView="0" workbookViewId="0" topLeftCell="A1">
      <selection activeCell="A22" sqref="A22:IV22"/>
    </sheetView>
  </sheetViews>
  <sheetFormatPr defaultColWidth="9.00390625" defaultRowHeight="13.5"/>
  <cols>
    <col min="1" max="1" width="2.875" style="47" customWidth="1"/>
    <col min="2" max="2" width="0.6171875" style="47" customWidth="1"/>
    <col min="3" max="3" width="31.625" style="47" bestFit="1" customWidth="1"/>
    <col min="4" max="4" width="0.74609375" style="47" customWidth="1"/>
    <col min="5" max="8" width="11.125" style="237" customWidth="1"/>
    <col min="9" max="11" width="11.25390625" style="183" customWidth="1"/>
    <col min="12" max="12" width="11.75390625" style="183" customWidth="1"/>
    <col min="13" max="13" width="12.875" style="183" customWidth="1"/>
    <col min="14" max="18" width="11.75390625" style="183" customWidth="1"/>
    <col min="19" max="28" width="9.00390625" style="190" customWidth="1"/>
    <col min="29" max="16384" width="9.00390625" style="47" customWidth="1"/>
  </cols>
  <sheetData>
    <row r="1" spans="1:27" s="61" customFormat="1" ht="22.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17" s="11" customFormat="1" ht="9" customHeight="1">
      <c r="A2" s="234"/>
      <c r="B2" s="234"/>
      <c r="C2" s="234"/>
      <c r="D2" s="234"/>
      <c r="E2" s="193"/>
      <c r="F2" s="193"/>
      <c r="G2" s="193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8" s="191" customFormat="1" ht="18.75">
      <c r="A3" s="307" t="s">
        <v>422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s="11" customFormat="1" ht="9" customHeight="1" thickBot="1">
      <c r="A4" s="192"/>
      <c r="B4" s="192"/>
      <c r="C4" s="192"/>
      <c r="D4" s="192"/>
      <c r="E4" s="194"/>
      <c r="F4" s="194"/>
      <c r="G4" s="194"/>
      <c r="H4" s="194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s="184" customFormat="1" ht="22.5" customHeight="1">
      <c r="A5" s="311" t="s">
        <v>381</v>
      </c>
      <c r="B5" s="311"/>
      <c r="C5" s="311"/>
      <c r="D5" s="312"/>
      <c r="E5" s="319" t="s">
        <v>347</v>
      </c>
      <c r="F5" s="320"/>
      <c r="G5" s="320"/>
      <c r="H5" s="321"/>
      <c r="I5" s="310" t="s">
        <v>240</v>
      </c>
      <c r="J5" s="310"/>
      <c r="K5" s="310"/>
      <c r="L5" s="308" t="s">
        <v>213</v>
      </c>
      <c r="M5" s="310" t="s">
        <v>212</v>
      </c>
      <c r="N5" s="310" t="s">
        <v>350</v>
      </c>
      <c r="O5" s="310"/>
      <c r="P5" s="301"/>
      <c r="Q5" s="301"/>
      <c r="R5" s="313" t="s">
        <v>352</v>
      </c>
    </row>
    <row r="6" spans="1:18" s="184" customFormat="1" ht="45" customHeight="1">
      <c r="A6" s="304"/>
      <c r="B6" s="304"/>
      <c r="C6" s="304"/>
      <c r="D6" s="305"/>
      <c r="E6" s="73" t="s">
        <v>171</v>
      </c>
      <c r="F6" s="73" t="s">
        <v>172</v>
      </c>
      <c r="G6" s="73" t="s">
        <v>346</v>
      </c>
      <c r="H6" s="73" t="s">
        <v>349</v>
      </c>
      <c r="I6" s="93" t="s">
        <v>216</v>
      </c>
      <c r="J6" s="93" t="s">
        <v>181</v>
      </c>
      <c r="K6" s="73" t="s">
        <v>348</v>
      </c>
      <c r="L6" s="309"/>
      <c r="M6" s="310"/>
      <c r="N6" s="93" t="s">
        <v>351</v>
      </c>
      <c r="O6" s="73" t="s">
        <v>353</v>
      </c>
      <c r="P6" s="73" t="s">
        <v>354</v>
      </c>
      <c r="Q6" s="73" t="s">
        <v>355</v>
      </c>
      <c r="R6" s="314"/>
    </row>
    <row r="7" spans="3:28" s="11" customFormat="1" ht="6" customHeight="1">
      <c r="C7" s="39"/>
      <c r="D7" s="32"/>
      <c r="E7" s="77"/>
      <c r="F7" s="77"/>
      <c r="G7" s="77"/>
      <c r="H7" s="87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87"/>
      <c r="T7" s="187"/>
      <c r="U7" s="187"/>
      <c r="V7" s="187"/>
      <c r="W7" s="187"/>
      <c r="X7" s="187"/>
      <c r="Y7" s="187"/>
      <c r="Z7" s="187"/>
      <c r="AA7" s="187"/>
      <c r="AB7" s="187"/>
    </row>
    <row r="8" spans="1:18" s="65" customFormat="1" ht="17.25" customHeight="1">
      <c r="A8" s="200"/>
      <c r="B8" s="200"/>
      <c r="C8" s="200"/>
      <c r="D8" s="201"/>
      <c r="E8" s="200"/>
      <c r="F8" s="200"/>
      <c r="G8" s="200"/>
      <c r="H8" s="200"/>
      <c r="I8" s="200" t="s">
        <v>413</v>
      </c>
      <c r="J8" s="200" t="s">
        <v>413</v>
      </c>
      <c r="K8" s="200" t="s">
        <v>413</v>
      </c>
      <c r="L8" s="200" t="s">
        <v>414</v>
      </c>
      <c r="M8" s="200" t="s">
        <v>414</v>
      </c>
      <c r="N8" s="200" t="s">
        <v>414</v>
      </c>
      <c r="O8" s="200" t="s">
        <v>414</v>
      </c>
      <c r="P8" s="200" t="s">
        <v>414</v>
      </c>
      <c r="Q8" s="200" t="s">
        <v>414</v>
      </c>
      <c r="R8" s="200" t="s">
        <v>414</v>
      </c>
    </row>
    <row r="9" spans="1:28" s="166" customFormat="1" ht="26.25" customHeight="1">
      <c r="A9" s="163" t="s">
        <v>200</v>
      </c>
      <c r="B9" s="163"/>
      <c r="C9" s="164" t="s">
        <v>214</v>
      </c>
      <c r="D9" s="165"/>
      <c r="E9" s="160">
        <f>SUM(E10:E33)</f>
        <v>235</v>
      </c>
      <c r="F9" s="160">
        <f aca="true" t="shared" si="0" ref="F9:K9">SUM(F10:F33)</f>
        <v>217</v>
      </c>
      <c r="G9" s="160">
        <f t="shared" si="0"/>
        <v>1</v>
      </c>
      <c r="H9" s="160">
        <f t="shared" si="0"/>
        <v>17</v>
      </c>
      <c r="I9" s="160">
        <f t="shared" si="0"/>
        <v>3705</v>
      </c>
      <c r="J9" s="160">
        <f t="shared" si="0"/>
        <v>3683</v>
      </c>
      <c r="K9" s="160">
        <f t="shared" si="0"/>
        <v>22</v>
      </c>
      <c r="L9" s="160">
        <v>1051402</v>
      </c>
      <c r="M9" s="160">
        <v>2501786</v>
      </c>
      <c r="N9" s="160">
        <v>4766521</v>
      </c>
      <c r="O9" s="160">
        <v>3211994</v>
      </c>
      <c r="P9" s="160">
        <v>1446023</v>
      </c>
      <c r="Q9" s="160">
        <v>107530</v>
      </c>
      <c r="R9" s="160">
        <v>2157001</v>
      </c>
      <c r="S9" s="188"/>
      <c r="T9" s="188"/>
      <c r="U9" s="188"/>
      <c r="V9" s="188"/>
      <c r="W9" s="188"/>
      <c r="X9" s="188"/>
      <c r="Y9" s="188"/>
      <c r="Z9" s="188"/>
      <c r="AA9" s="188"/>
      <c r="AB9" s="188"/>
    </row>
    <row r="10" spans="1:28" s="96" customFormat="1" ht="26.25" customHeight="1">
      <c r="A10" s="79" t="s">
        <v>264</v>
      </c>
      <c r="B10" s="79"/>
      <c r="C10" s="80" t="s">
        <v>16</v>
      </c>
      <c r="D10" s="89"/>
      <c r="E10" s="235">
        <f>SUM(F10:H10)</f>
        <v>36</v>
      </c>
      <c r="F10" s="235">
        <v>34</v>
      </c>
      <c r="G10" s="235">
        <v>0</v>
      </c>
      <c r="H10" s="235">
        <v>2</v>
      </c>
      <c r="I10" s="235">
        <f>J10+K10</f>
        <v>669</v>
      </c>
      <c r="J10" s="235">
        <v>667</v>
      </c>
      <c r="K10" s="235">
        <v>2</v>
      </c>
      <c r="L10" s="235">
        <v>146129</v>
      </c>
      <c r="M10" s="235">
        <v>504190</v>
      </c>
      <c r="N10" s="235">
        <v>855058</v>
      </c>
      <c r="O10" s="235">
        <v>804808</v>
      </c>
      <c r="P10" s="235">
        <v>10147</v>
      </c>
      <c r="Q10" s="235">
        <v>40103</v>
      </c>
      <c r="R10" s="235">
        <v>334161</v>
      </c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s="96" customFormat="1" ht="26.25" customHeight="1">
      <c r="A11" s="82">
        <v>10</v>
      </c>
      <c r="B11" s="82"/>
      <c r="C11" s="80" t="s">
        <v>17</v>
      </c>
      <c r="D11" s="89"/>
      <c r="E11" s="235">
        <f aca="true" t="shared" si="1" ref="E11:E33">SUM(F11:H11)</f>
        <v>2</v>
      </c>
      <c r="F11" s="235">
        <v>1</v>
      </c>
      <c r="G11" s="235">
        <v>1</v>
      </c>
      <c r="H11" s="235">
        <v>0</v>
      </c>
      <c r="I11" s="235">
        <f aca="true" t="shared" si="2" ref="I11:I33">J11+K11</f>
        <v>34</v>
      </c>
      <c r="J11" s="235">
        <v>34</v>
      </c>
      <c r="K11" s="235">
        <v>0</v>
      </c>
      <c r="L11" s="161" t="s">
        <v>450</v>
      </c>
      <c r="M11" s="161" t="s">
        <v>450</v>
      </c>
      <c r="N11" s="161" t="s">
        <v>450</v>
      </c>
      <c r="O11" s="161" t="s">
        <v>450</v>
      </c>
      <c r="P11" s="161" t="s">
        <v>450</v>
      </c>
      <c r="Q11" s="161" t="s">
        <v>450</v>
      </c>
      <c r="R11" s="161" t="s">
        <v>450</v>
      </c>
      <c r="S11" s="189"/>
      <c r="T11" s="189"/>
      <c r="U11" s="189"/>
      <c r="V11" s="189"/>
      <c r="W11" s="189"/>
      <c r="X11" s="189"/>
      <c r="Y11" s="189"/>
      <c r="Z11" s="189"/>
      <c r="AA11" s="189"/>
      <c r="AB11" s="189"/>
    </row>
    <row r="12" spans="1:28" s="96" customFormat="1" ht="26.25" customHeight="1">
      <c r="A12" s="82">
        <v>11</v>
      </c>
      <c r="B12" s="82"/>
      <c r="C12" s="80" t="s">
        <v>265</v>
      </c>
      <c r="D12" s="89"/>
      <c r="E12" s="235">
        <f t="shared" si="1"/>
        <v>74</v>
      </c>
      <c r="F12" s="235">
        <v>61</v>
      </c>
      <c r="G12" s="235">
        <v>0</v>
      </c>
      <c r="H12" s="235">
        <v>13</v>
      </c>
      <c r="I12" s="235">
        <f t="shared" si="2"/>
        <v>1023</v>
      </c>
      <c r="J12" s="235">
        <v>1006</v>
      </c>
      <c r="K12" s="235">
        <v>17</v>
      </c>
      <c r="L12" s="235">
        <v>229149</v>
      </c>
      <c r="M12" s="235">
        <v>547707</v>
      </c>
      <c r="N12" s="235">
        <v>1045976</v>
      </c>
      <c r="O12" s="235">
        <v>231450</v>
      </c>
      <c r="P12" s="235">
        <v>802944</v>
      </c>
      <c r="Q12" s="235">
        <v>11582</v>
      </c>
      <c r="R12" s="235">
        <v>474543</v>
      </c>
      <c r="S12" s="189"/>
      <c r="T12" s="189"/>
      <c r="U12" s="189"/>
      <c r="V12" s="189"/>
      <c r="W12" s="189"/>
      <c r="X12" s="189"/>
      <c r="Y12" s="189"/>
      <c r="Z12" s="189"/>
      <c r="AA12" s="189"/>
      <c r="AB12" s="189"/>
    </row>
    <row r="13" spans="1:28" s="96" customFormat="1" ht="26.25" customHeight="1">
      <c r="A13" s="82">
        <v>12</v>
      </c>
      <c r="B13" s="82"/>
      <c r="C13" s="80" t="s">
        <v>18</v>
      </c>
      <c r="D13" s="89"/>
      <c r="E13" s="235">
        <f t="shared" si="1"/>
        <v>2</v>
      </c>
      <c r="F13" s="235">
        <v>2</v>
      </c>
      <c r="G13" s="235">
        <v>0</v>
      </c>
      <c r="H13" s="235">
        <v>0</v>
      </c>
      <c r="I13" s="235">
        <f t="shared" si="2"/>
        <v>29</v>
      </c>
      <c r="J13" s="235">
        <v>29</v>
      </c>
      <c r="K13" s="235">
        <v>0</v>
      </c>
      <c r="L13" s="161" t="s">
        <v>448</v>
      </c>
      <c r="M13" s="161" t="s">
        <v>448</v>
      </c>
      <c r="N13" s="161" t="s">
        <v>448</v>
      </c>
      <c r="O13" s="161" t="s">
        <v>448</v>
      </c>
      <c r="P13" s="161" t="s">
        <v>448</v>
      </c>
      <c r="Q13" s="161" t="s">
        <v>448</v>
      </c>
      <c r="R13" s="161" t="s">
        <v>448</v>
      </c>
      <c r="S13" s="189"/>
      <c r="T13" s="189"/>
      <c r="U13" s="189"/>
      <c r="V13" s="189"/>
      <c r="W13" s="189"/>
      <c r="X13" s="189"/>
      <c r="Y13" s="189"/>
      <c r="Z13" s="189"/>
      <c r="AA13" s="189"/>
      <c r="AB13" s="189"/>
    </row>
    <row r="14" spans="1:28" s="96" customFormat="1" ht="26.25" customHeight="1">
      <c r="A14" s="82">
        <v>13</v>
      </c>
      <c r="B14" s="82"/>
      <c r="C14" s="80" t="s">
        <v>19</v>
      </c>
      <c r="D14" s="89"/>
      <c r="E14" s="235">
        <f t="shared" si="1"/>
        <v>13</v>
      </c>
      <c r="F14" s="235">
        <v>13</v>
      </c>
      <c r="G14" s="161">
        <v>0</v>
      </c>
      <c r="H14" s="235">
        <v>0</v>
      </c>
      <c r="I14" s="235">
        <f t="shared" si="2"/>
        <v>190</v>
      </c>
      <c r="J14" s="235">
        <v>190</v>
      </c>
      <c r="K14" s="235">
        <v>0</v>
      </c>
      <c r="L14" s="161">
        <v>61770</v>
      </c>
      <c r="M14" s="161">
        <v>108164</v>
      </c>
      <c r="N14" s="161">
        <v>214517</v>
      </c>
      <c r="O14" s="161">
        <v>207076</v>
      </c>
      <c r="P14" s="236">
        <v>5980</v>
      </c>
      <c r="Q14" s="236">
        <v>1461</v>
      </c>
      <c r="R14" s="236">
        <v>101289</v>
      </c>
      <c r="S14" s="189"/>
      <c r="T14" s="189"/>
      <c r="U14" s="189"/>
      <c r="V14" s="189"/>
      <c r="W14" s="189"/>
      <c r="X14" s="189"/>
      <c r="Y14" s="189"/>
      <c r="Z14" s="189"/>
      <c r="AA14" s="189"/>
      <c r="AB14" s="189"/>
    </row>
    <row r="15" spans="1:28" s="96" customFormat="1" ht="26.25" customHeight="1">
      <c r="A15" s="82">
        <v>14</v>
      </c>
      <c r="B15" s="82"/>
      <c r="C15" s="80" t="s">
        <v>20</v>
      </c>
      <c r="D15" s="89"/>
      <c r="E15" s="235">
        <f t="shared" si="1"/>
        <v>11</v>
      </c>
      <c r="F15" s="235">
        <v>11</v>
      </c>
      <c r="G15" s="235">
        <v>0</v>
      </c>
      <c r="H15" s="235">
        <v>0</v>
      </c>
      <c r="I15" s="235">
        <f t="shared" si="2"/>
        <v>192</v>
      </c>
      <c r="J15" s="235">
        <v>192</v>
      </c>
      <c r="K15" s="235">
        <v>0</v>
      </c>
      <c r="L15" s="235">
        <v>61727</v>
      </c>
      <c r="M15" s="235">
        <v>98143</v>
      </c>
      <c r="N15" s="235">
        <v>225889</v>
      </c>
      <c r="O15" s="235">
        <v>176124</v>
      </c>
      <c r="P15" s="235">
        <v>49000</v>
      </c>
      <c r="Q15" s="235">
        <v>173</v>
      </c>
      <c r="R15" s="235">
        <v>121767</v>
      </c>
      <c r="S15" s="189"/>
      <c r="T15" s="189"/>
      <c r="U15" s="189"/>
      <c r="V15" s="189"/>
      <c r="W15" s="189"/>
      <c r="X15" s="189"/>
      <c r="Y15" s="189"/>
      <c r="Z15" s="189"/>
      <c r="AA15" s="189"/>
      <c r="AB15" s="189"/>
    </row>
    <row r="16" spans="1:28" s="96" customFormat="1" ht="26.25" customHeight="1">
      <c r="A16" s="82">
        <v>15</v>
      </c>
      <c r="B16" s="82"/>
      <c r="C16" s="80" t="s">
        <v>203</v>
      </c>
      <c r="D16" s="89"/>
      <c r="E16" s="235">
        <f t="shared" si="1"/>
        <v>23</v>
      </c>
      <c r="F16" s="235">
        <v>22</v>
      </c>
      <c r="G16" s="235">
        <v>0</v>
      </c>
      <c r="H16" s="235">
        <v>1</v>
      </c>
      <c r="I16" s="235">
        <f t="shared" si="2"/>
        <v>381</v>
      </c>
      <c r="J16" s="235">
        <v>380</v>
      </c>
      <c r="K16" s="235">
        <v>1</v>
      </c>
      <c r="L16" s="235">
        <v>123939</v>
      </c>
      <c r="M16" s="235">
        <v>215444</v>
      </c>
      <c r="N16" s="235">
        <v>502867</v>
      </c>
      <c r="O16" s="235">
        <v>353113</v>
      </c>
      <c r="P16" s="235">
        <v>149356</v>
      </c>
      <c r="Q16" s="235">
        <v>319</v>
      </c>
      <c r="R16" s="235">
        <v>273735</v>
      </c>
      <c r="S16" s="189"/>
      <c r="T16" s="189"/>
      <c r="U16" s="189"/>
      <c r="V16" s="189"/>
      <c r="W16" s="189"/>
      <c r="X16" s="189"/>
      <c r="Y16" s="189"/>
      <c r="Z16" s="189"/>
      <c r="AA16" s="189"/>
      <c r="AB16" s="189"/>
    </row>
    <row r="17" spans="1:28" s="96" customFormat="1" ht="26.25" customHeight="1">
      <c r="A17" s="82">
        <v>16</v>
      </c>
      <c r="B17" s="82"/>
      <c r="C17" s="80" t="s">
        <v>21</v>
      </c>
      <c r="D17" s="89"/>
      <c r="E17" s="235">
        <f t="shared" si="1"/>
        <v>5</v>
      </c>
      <c r="F17" s="235">
        <v>5</v>
      </c>
      <c r="G17" s="235">
        <v>0</v>
      </c>
      <c r="H17" s="235">
        <v>0</v>
      </c>
      <c r="I17" s="235">
        <f t="shared" si="2"/>
        <v>74</v>
      </c>
      <c r="J17" s="235">
        <v>74</v>
      </c>
      <c r="K17" s="235">
        <v>0</v>
      </c>
      <c r="L17" s="235">
        <v>24021</v>
      </c>
      <c r="M17" s="235">
        <v>36909</v>
      </c>
      <c r="N17" s="235">
        <v>81617</v>
      </c>
      <c r="O17" s="235">
        <v>79709</v>
      </c>
      <c r="P17" s="235">
        <v>1908</v>
      </c>
      <c r="Q17" s="235">
        <v>0</v>
      </c>
      <c r="R17" s="235">
        <v>42580</v>
      </c>
      <c r="S17" s="189"/>
      <c r="T17" s="189"/>
      <c r="U17" s="189"/>
      <c r="V17" s="189"/>
      <c r="W17" s="189"/>
      <c r="X17" s="189"/>
      <c r="Y17" s="189"/>
      <c r="Z17" s="189"/>
      <c r="AA17" s="189"/>
      <c r="AB17" s="189"/>
    </row>
    <row r="18" spans="1:28" s="96" customFormat="1" ht="26.25" customHeight="1">
      <c r="A18" s="82">
        <v>17</v>
      </c>
      <c r="B18" s="82"/>
      <c r="C18" s="80" t="s">
        <v>22</v>
      </c>
      <c r="D18" s="89"/>
      <c r="E18" s="235">
        <f t="shared" si="1"/>
        <v>1</v>
      </c>
      <c r="F18" s="235">
        <v>1</v>
      </c>
      <c r="G18" s="235">
        <v>0</v>
      </c>
      <c r="H18" s="235">
        <v>0</v>
      </c>
      <c r="I18" s="235">
        <f t="shared" si="2"/>
        <v>18</v>
      </c>
      <c r="J18" s="235">
        <v>18</v>
      </c>
      <c r="K18" s="235">
        <v>0</v>
      </c>
      <c r="L18" s="161" t="s">
        <v>448</v>
      </c>
      <c r="M18" s="161" t="s">
        <v>448</v>
      </c>
      <c r="N18" s="161" t="s">
        <v>448</v>
      </c>
      <c r="O18" s="161" t="s">
        <v>448</v>
      </c>
      <c r="P18" s="161" t="s">
        <v>448</v>
      </c>
      <c r="Q18" s="161" t="s">
        <v>448</v>
      </c>
      <c r="R18" s="161" t="s">
        <v>448</v>
      </c>
      <c r="S18" s="189"/>
      <c r="T18" s="189"/>
      <c r="U18" s="189"/>
      <c r="V18" s="189"/>
      <c r="W18" s="189"/>
      <c r="X18" s="189"/>
      <c r="Y18" s="189"/>
      <c r="Z18" s="189"/>
      <c r="AA18" s="189"/>
      <c r="AB18" s="189"/>
    </row>
    <row r="19" spans="1:28" s="96" customFormat="1" ht="26.25" customHeight="1">
      <c r="A19" s="82">
        <v>18</v>
      </c>
      <c r="B19" s="82"/>
      <c r="C19" s="80" t="s">
        <v>24</v>
      </c>
      <c r="D19" s="89"/>
      <c r="E19" s="235">
        <f t="shared" si="1"/>
        <v>14</v>
      </c>
      <c r="F19" s="235">
        <v>14</v>
      </c>
      <c r="G19" s="235">
        <v>0</v>
      </c>
      <c r="H19" s="235">
        <v>0</v>
      </c>
      <c r="I19" s="235">
        <f t="shared" si="2"/>
        <v>219</v>
      </c>
      <c r="J19" s="235">
        <v>219</v>
      </c>
      <c r="K19" s="235">
        <v>0</v>
      </c>
      <c r="L19" s="235">
        <v>61907</v>
      </c>
      <c r="M19" s="235">
        <v>145896</v>
      </c>
      <c r="N19" s="235">
        <v>254910</v>
      </c>
      <c r="O19" s="235">
        <v>196675</v>
      </c>
      <c r="P19" s="235">
        <v>57970</v>
      </c>
      <c r="Q19" s="235">
        <v>0</v>
      </c>
      <c r="R19" s="235">
        <v>103824</v>
      </c>
      <c r="S19" s="189"/>
      <c r="T19" s="189"/>
      <c r="U19" s="189"/>
      <c r="V19" s="189"/>
      <c r="W19" s="189"/>
      <c r="X19" s="189"/>
      <c r="Y19" s="189"/>
      <c r="Z19" s="189"/>
      <c r="AA19" s="189"/>
      <c r="AB19" s="189"/>
    </row>
    <row r="20" spans="1:28" s="96" customFormat="1" ht="26.25" customHeight="1">
      <c r="A20" s="82">
        <v>19</v>
      </c>
      <c r="B20" s="82"/>
      <c r="C20" s="80" t="s">
        <v>25</v>
      </c>
      <c r="D20" s="89"/>
      <c r="E20" s="235">
        <f t="shared" si="1"/>
        <v>1</v>
      </c>
      <c r="F20" s="161">
        <v>1</v>
      </c>
      <c r="G20" s="235">
        <v>0</v>
      </c>
      <c r="H20" s="235">
        <v>0</v>
      </c>
      <c r="I20" s="235">
        <f t="shared" si="2"/>
        <v>11</v>
      </c>
      <c r="J20" s="161">
        <v>11</v>
      </c>
      <c r="K20" s="161">
        <v>0</v>
      </c>
      <c r="L20" s="161" t="s">
        <v>448</v>
      </c>
      <c r="M20" s="161" t="s">
        <v>448</v>
      </c>
      <c r="N20" s="161" t="s">
        <v>448</v>
      </c>
      <c r="O20" s="161" t="s">
        <v>448</v>
      </c>
      <c r="P20" s="161" t="s">
        <v>448</v>
      </c>
      <c r="Q20" s="161" t="s">
        <v>448</v>
      </c>
      <c r="R20" s="161" t="s">
        <v>448</v>
      </c>
      <c r="S20" s="189"/>
      <c r="T20" s="189"/>
      <c r="U20" s="189"/>
      <c r="V20" s="189"/>
      <c r="W20" s="189"/>
      <c r="X20" s="189"/>
      <c r="Y20" s="189"/>
      <c r="Z20" s="189"/>
      <c r="AA20" s="189"/>
      <c r="AB20" s="189"/>
    </row>
    <row r="21" spans="1:28" s="96" customFormat="1" ht="26.25" customHeight="1">
      <c r="A21" s="82">
        <v>20</v>
      </c>
      <c r="B21" s="82"/>
      <c r="C21" s="80" t="s">
        <v>26</v>
      </c>
      <c r="D21" s="89"/>
      <c r="E21" s="235">
        <f t="shared" si="1"/>
        <v>0</v>
      </c>
      <c r="F21" s="161">
        <v>0</v>
      </c>
      <c r="G21" s="161">
        <v>0</v>
      </c>
      <c r="H21" s="161">
        <v>0</v>
      </c>
      <c r="I21" s="235">
        <f t="shared" si="2"/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89"/>
      <c r="T21" s="189"/>
      <c r="U21" s="189"/>
      <c r="V21" s="189"/>
      <c r="W21" s="189"/>
      <c r="X21" s="189"/>
      <c r="Y21" s="189"/>
      <c r="Z21" s="189"/>
      <c r="AA21" s="189"/>
      <c r="AB21" s="189"/>
    </row>
    <row r="22" spans="1:28" s="96" customFormat="1" ht="26.25" customHeight="1">
      <c r="A22" s="82">
        <v>21</v>
      </c>
      <c r="B22" s="82"/>
      <c r="C22" s="80" t="s">
        <v>27</v>
      </c>
      <c r="D22" s="89"/>
      <c r="E22" s="235">
        <f t="shared" si="1"/>
        <v>5</v>
      </c>
      <c r="F22" s="235">
        <v>5</v>
      </c>
      <c r="G22" s="235">
        <v>0</v>
      </c>
      <c r="H22" s="161">
        <v>0</v>
      </c>
      <c r="I22" s="235">
        <f t="shared" si="2"/>
        <v>102</v>
      </c>
      <c r="J22" s="235">
        <v>102</v>
      </c>
      <c r="K22" s="235">
        <v>0</v>
      </c>
      <c r="L22" s="161">
        <v>46021</v>
      </c>
      <c r="M22" s="161">
        <v>93170</v>
      </c>
      <c r="N22" s="161">
        <v>173339</v>
      </c>
      <c r="O22" s="161">
        <v>149613</v>
      </c>
      <c r="P22" s="161">
        <v>23726</v>
      </c>
      <c r="Q22" s="161">
        <v>0</v>
      </c>
      <c r="R22" s="235">
        <v>76352</v>
      </c>
      <c r="S22" s="189"/>
      <c r="T22" s="189"/>
      <c r="U22" s="189"/>
      <c r="V22" s="189"/>
      <c r="W22" s="189"/>
      <c r="X22" s="189"/>
      <c r="Y22" s="189"/>
      <c r="Z22" s="189"/>
      <c r="AA22" s="189"/>
      <c r="AB22" s="189"/>
    </row>
    <row r="23" spans="1:28" s="96" customFormat="1" ht="26.25" customHeight="1">
      <c r="A23" s="82">
        <v>22</v>
      </c>
      <c r="B23" s="82"/>
      <c r="C23" s="80" t="s">
        <v>28</v>
      </c>
      <c r="D23" s="89"/>
      <c r="E23" s="235">
        <f t="shared" si="1"/>
        <v>4</v>
      </c>
      <c r="F23" s="235">
        <v>4</v>
      </c>
      <c r="G23" s="161">
        <v>0</v>
      </c>
      <c r="H23" s="161">
        <v>0</v>
      </c>
      <c r="I23" s="235">
        <f t="shared" si="2"/>
        <v>67</v>
      </c>
      <c r="J23" s="235">
        <v>67</v>
      </c>
      <c r="K23" s="235">
        <v>0</v>
      </c>
      <c r="L23" s="161">
        <v>26229</v>
      </c>
      <c r="M23" s="161">
        <v>198839</v>
      </c>
      <c r="N23" s="161">
        <v>269514</v>
      </c>
      <c r="O23" s="161">
        <v>269514</v>
      </c>
      <c r="P23" s="161">
        <v>0</v>
      </c>
      <c r="Q23" s="161">
        <v>0</v>
      </c>
      <c r="R23" s="236">
        <v>67309</v>
      </c>
      <c r="S23" s="189"/>
      <c r="T23" s="189"/>
      <c r="U23" s="189"/>
      <c r="V23" s="189"/>
      <c r="W23" s="189"/>
      <c r="X23" s="189"/>
      <c r="Y23" s="189"/>
      <c r="Z23" s="189"/>
      <c r="AA23" s="189"/>
      <c r="AB23" s="189"/>
    </row>
    <row r="24" spans="1:28" s="96" customFormat="1" ht="26.25" customHeight="1">
      <c r="A24" s="82">
        <v>23</v>
      </c>
      <c r="B24" s="82"/>
      <c r="C24" s="80" t="s">
        <v>29</v>
      </c>
      <c r="D24" s="89"/>
      <c r="E24" s="235">
        <f t="shared" si="1"/>
        <v>1</v>
      </c>
      <c r="F24" s="161">
        <v>1</v>
      </c>
      <c r="G24" s="161">
        <v>0</v>
      </c>
      <c r="H24" s="161">
        <v>0</v>
      </c>
      <c r="I24" s="235">
        <f t="shared" si="2"/>
        <v>10</v>
      </c>
      <c r="J24" s="161">
        <v>10</v>
      </c>
      <c r="K24" s="161">
        <v>0</v>
      </c>
      <c r="L24" s="161" t="s">
        <v>448</v>
      </c>
      <c r="M24" s="161" t="s">
        <v>448</v>
      </c>
      <c r="N24" s="161" t="s">
        <v>448</v>
      </c>
      <c r="O24" s="161" t="s">
        <v>448</v>
      </c>
      <c r="P24" s="161" t="s">
        <v>448</v>
      </c>
      <c r="Q24" s="161" t="s">
        <v>448</v>
      </c>
      <c r="R24" s="161" t="s">
        <v>448</v>
      </c>
      <c r="S24" s="189"/>
      <c r="T24" s="189"/>
      <c r="U24" s="189"/>
      <c r="V24" s="189"/>
      <c r="W24" s="189"/>
      <c r="X24" s="189"/>
      <c r="Y24" s="189"/>
      <c r="Z24" s="189"/>
      <c r="AA24" s="189"/>
      <c r="AB24" s="189"/>
    </row>
    <row r="25" spans="1:28" s="96" customFormat="1" ht="26.25" customHeight="1">
      <c r="A25" s="82">
        <v>24</v>
      </c>
      <c r="B25" s="82"/>
      <c r="C25" s="80" t="s">
        <v>30</v>
      </c>
      <c r="D25" s="89"/>
      <c r="E25" s="235">
        <f t="shared" si="1"/>
        <v>11</v>
      </c>
      <c r="F25" s="235">
        <v>11</v>
      </c>
      <c r="G25" s="161">
        <v>0</v>
      </c>
      <c r="H25" s="161">
        <v>0</v>
      </c>
      <c r="I25" s="235">
        <f t="shared" si="2"/>
        <v>186</v>
      </c>
      <c r="J25" s="235">
        <v>186</v>
      </c>
      <c r="K25" s="235">
        <v>0</v>
      </c>
      <c r="L25" s="235">
        <v>60105</v>
      </c>
      <c r="M25" s="235">
        <v>67729</v>
      </c>
      <c r="N25" s="235">
        <v>165980</v>
      </c>
      <c r="O25" s="235">
        <v>107033</v>
      </c>
      <c r="P25" s="235">
        <v>58947</v>
      </c>
      <c r="Q25" s="161">
        <v>0</v>
      </c>
      <c r="R25" s="235">
        <v>93573</v>
      </c>
      <c r="S25" s="189"/>
      <c r="T25" s="189"/>
      <c r="U25" s="189"/>
      <c r="V25" s="189"/>
      <c r="W25" s="189"/>
      <c r="X25" s="189"/>
      <c r="Y25" s="189"/>
      <c r="Z25" s="189"/>
      <c r="AA25" s="189"/>
      <c r="AB25" s="189"/>
    </row>
    <row r="26" spans="1:28" s="96" customFormat="1" ht="26.25" customHeight="1">
      <c r="A26" s="82">
        <v>25</v>
      </c>
      <c r="B26" s="82"/>
      <c r="C26" s="80" t="s">
        <v>258</v>
      </c>
      <c r="D26" s="89"/>
      <c r="E26" s="235">
        <f t="shared" si="1"/>
        <v>2</v>
      </c>
      <c r="F26" s="235">
        <v>2</v>
      </c>
      <c r="G26" s="161">
        <v>0</v>
      </c>
      <c r="H26" s="161">
        <v>0</v>
      </c>
      <c r="I26" s="235">
        <f t="shared" si="2"/>
        <v>31</v>
      </c>
      <c r="J26" s="235">
        <v>31</v>
      </c>
      <c r="K26" s="235">
        <v>0</v>
      </c>
      <c r="L26" s="161" t="s">
        <v>448</v>
      </c>
      <c r="M26" s="161" t="s">
        <v>448</v>
      </c>
      <c r="N26" s="161" t="s">
        <v>448</v>
      </c>
      <c r="O26" s="161" t="s">
        <v>448</v>
      </c>
      <c r="P26" s="161" t="s">
        <v>448</v>
      </c>
      <c r="Q26" s="161" t="s">
        <v>448</v>
      </c>
      <c r="R26" s="161" t="s">
        <v>448</v>
      </c>
      <c r="S26" s="189"/>
      <c r="T26" s="189"/>
      <c r="U26" s="189"/>
      <c r="V26" s="189"/>
      <c r="W26" s="189"/>
      <c r="X26" s="189"/>
      <c r="Y26" s="189"/>
      <c r="Z26" s="189"/>
      <c r="AA26" s="189"/>
      <c r="AB26" s="189"/>
    </row>
    <row r="27" spans="1:28" s="96" customFormat="1" ht="26.25" customHeight="1">
      <c r="A27" s="82">
        <v>26</v>
      </c>
      <c r="B27" s="82"/>
      <c r="C27" s="80" t="s">
        <v>259</v>
      </c>
      <c r="D27" s="89"/>
      <c r="E27" s="235">
        <f t="shared" si="1"/>
        <v>12</v>
      </c>
      <c r="F27" s="235">
        <v>12</v>
      </c>
      <c r="G27" s="161">
        <v>0</v>
      </c>
      <c r="H27" s="161">
        <v>0</v>
      </c>
      <c r="I27" s="235">
        <f t="shared" si="2"/>
        <v>185</v>
      </c>
      <c r="J27" s="235">
        <v>185</v>
      </c>
      <c r="K27" s="235">
        <v>0</v>
      </c>
      <c r="L27" s="235">
        <v>62501</v>
      </c>
      <c r="M27" s="235">
        <v>98906</v>
      </c>
      <c r="N27" s="235">
        <v>241708</v>
      </c>
      <c r="O27" s="235">
        <v>122800</v>
      </c>
      <c r="P27" s="235">
        <v>91995</v>
      </c>
      <c r="Q27" s="235">
        <v>26913</v>
      </c>
      <c r="R27" s="235">
        <v>136002</v>
      </c>
      <c r="S27" s="189"/>
      <c r="T27" s="189"/>
      <c r="U27" s="189"/>
      <c r="V27" s="189"/>
      <c r="W27" s="189"/>
      <c r="X27" s="189"/>
      <c r="Y27" s="189"/>
      <c r="Z27" s="189"/>
      <c r="AA27" s="189"/>
      <c r="AB27" s="189"/>
    </row>
    <row r="28" spans="1:28" s="96" customFormat="1" ht="26.25" customHeight="1">
      <c r="A28" s="82">
        <v>27</v>
      </c>
      <c r="B28" s="82"/>
      <c r="C28" s="80" t="s">
        <v>260</v>
      </c>
      <c r="D28" s="89"/>
      <c r="E28" s="235">
        <f t="shared" si="1"/>
        <v>1</v>
      </c>
      <c r="F28" s="235">
        <v>1</v>
      </c>
      <c r="G28" s="161">
        <v>0</v>
      </c>
      <c r="H28" s="161">
        <v>0</v>
      </c>
      <c r="I28" s="235">
        <f t="shared" si="2"/>
        <v>10</v>
      </c>
      <c r="J28" s="235">
        <v>10</v>
      </c>
      <c r="K28" s="235">
        <v>0</v>
      </c>
      <c r="L28" s="161" t="s">
        <v>448</v>
      </c>
      <c r="M28" s="161" t="s">
        <v>448</v>
      </c>
      <c r="N28" s="161" t="s">
        <v>448</v>
      </c>
      <c r="O28" s="161" t="s">
        <v>448</v>
      </c>
      <c r="P28" s="161" t="s">
        <v>448</v>
      </c>
      <c r="Q28" s="161" t="s">
        <v>448</v>
      </c>
      <c r="R28" s="161" t="s">
        <v>448</v>
      </c>
      <c r="S28" s="189"/>
      <c r="T28" s="189"/>
      <c r="U28" s="189"/>
      <c r="V28" s="189"/>
      <c r="W28" s="189"/>
      <c r="X28" s="189"/>
      <c r="Y28" s="189"/>
      <c r="Z28" s="189"/>
      <c r="AA28" s="189"/>
      <c r="AB28" s="189"/>
    </row>
    <row r="29" spans="1:28" s="96" customFormat="1" ht="26.25" customHeight="1">
      <c r="A29" s="82">
        <v>28</v>
      </c>
      <c r="B29" s="82"/>
      <c r="C29" s="80" t="s">
        <v>344</v>
      </c>
      <c r="D29" s="89"/>
      <c r="E29" s="235">
        <f t="shared" si="1"/>
        <v>0</v>
      </c>
      <c r="F29" s="235">
        <v>0</v>
      </c>
      <c r="G29" s="161">
        <v>0</v>
      </c>
      <c r="H29" s="161">
        <v>0</v>
      </c>
      <c r="I29" s="235">
        <f t="shared" si="2"/>
        <v>0</v>
      </c>
      <c r="J29" s="235">
        <v>0</v>
      </c>
      <c r="K29" s="235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89"/>
      <c r="T29" s="189"/>
      <c r="U29" s="189"/>
      <c r="V29" s="189"/>
      <c r="W29" s="189"/>
      <c r="X29" s="189"/>
      <c r="Y29" s="189"/>
      <c r="Z29" s="189"/>
      <c r="AA29" s="189"/>
      <c r="AB29" s="189"/>
    </row>
    <row r="30" spans="1:28" s="96" customFormat="1" ht="26.25" customHeight="1">
      <c r="A30" s="82">
        <v>29</v>
      </c>
      <c r="B30" s="82"/>
      <c r="C30" s="80" t="s">
        <v>261</v>
      </c>
      <c r="D30" s="89"/>
      <c r="E30" s="235">
        <f t="shared" si="1"/>
        <v>2</v>
      </c>
      <c r="F30" s="235">
        <v>2</v>
      </c>
      <c r="G30" s="161">
        <v>0</v>
      </c>
      <c r="H30" s="161">
        <v>0</v>
      </c>
      <c r="I30" s="235">
        <f t="shared" si="2"/>
        <v>29</v>
      </c>
      <c r="J30" s="235">
        <v>29</v>
      </c>
      <c r="K30" s="235">
        <v>0</v>
      </c>
      <c r="L30" s="161" t="s">
        <v>448</v>
      </c>
      <c r="M30" s="161" t="s">
        <v>448</v>
      </c>
      <c r="N30" s="161" t="s">
        <v>448</v>
      </c>
      <c r="O30" s="161" t="s">
        <v>448</v>
      </c>
      <c r="P30" s="161" t="s">
        <v>448</v>
      </c>
      <c r="Q30" s="161" t="s">
        <v>448</v>
      </c>
      <c r="R30" s="161" t="s">
        <v>448</v>
      </c>
      <c r="S30" s="189"/>
      <c r="T30" s="189"/>
      <c r="U30" s="189"/>
      <c r="V30" s="189"/>
      <c r="W30" s="189"/>
      <c r="X30" s="189"/>
      <c r="Y30" s="189"/>
      <c r="Z30" s="189"/>
      <c r="AA30" s="189"/>
      <c r="AB30" s="189"/>
    </row>
    <row r="31" spans="1:28" s="96" customFormat="1" ht="26.25" customHeight="1">
      <c r="A31" s="82">
        <v>30</v>
      </c>
      <c r="B31" s="82"/>
      <c r="C31" s="80" t="s">
        <v>262</v>
      </c>
      <c r="D31" s="89"/>
      <c r="E31" s="235">
        <f t="shared" si="1"/>
        <v>0</v>
      </c>
      <c r="F31" s="161">
        <v>0</v>
      </c>
      <c r="G31" s="161">
        <v>0</v>
      </c>
      <c r="H31" s="161">
        <v>0</v>
      </c>
      <c r="I31" s="235">
        <f t="shared" si="2"/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89"/>
      <c r="T31" s="189"/>
      <c r="U31" s="189"/>
      <c r="V31" s="189"/>
      <c r="W31" s="189"/>
      <c r="X31" s="189"/>
      <c r="Y31" s="189"/>
      <c r="Z31" s="189"/>
      <c r="AA31" s="189"/>
      <c r="AB31" s="189"/>
    </row>
    <row r="32" spans="1:28" s="96" customFormat="1" ht="26.25" customHeight="1">
      <c r="A32" s="82">
        <v>31</v>
      </c>
      <c r="B32" s="82"/>
      <c r="C32" s="80" t="s">
        <v>263</v>
      </c>
      <c r="D32" s="89"/>
      <c r="E32" s="235">
        <f t="shared" si="1"/>
        <v>8</v>
      </c>
      <c r="F32" s="235">
        <v>8</v>
      </c>
      <c r="G32" s="161">
        <v>0</v>
      </c>
      <c r="H32" s="161">
        <v>0</v>
      </c>
      <c r="I32" s="235">
        <f t="shared" si="2"/>
        <v>133</v>
      </c>
      <c r="J32" s="235">
        <v>133</v>
      </c>
      <c r="K32" s="235">
        <v>0</v>
      </c>
      <c r="L32" s="235">
        <v>51895</v>
      </c>
      <c r="M32" s="235">
        <v>57634</v>
      </c>
      <c r="N32" s="235">
        <v>153815</v>
      </c>
      <c r="O32" s="235">
        <v>92321</v>
      </c>
      <c r="P32" s="235">
        <v>61494</v>
      </c>
      <c r="Q32" s="235">
        <v>0</v>
      </c>
      <c r="R32" s="235">
        <v>91601</v>
      </c>
      <c r="S32" s="189"/>
      <c r="T32" s="189"/>
      <c r="U32" s="189"/>
      <c r="V32" s="189"/>
      <c r="W32" s="189"/>
      <c r="X32" s="189"/>
      <c r="Y32" s="189"/>
      <c r="Z32" s="189"/>
      <c r="AA32" s="189"/>
      <c r="AB32" s="189"/>
    </row>
    <row r="33" spans="1:33" s="11" customFormat="1" ht="26.25" customHeight="1">
      <c r="A33" s="82">
        <v>32</v>
      </c>
      <c r="B33" s="82"/>
      <c r="C33" s="80" t="s">
        <v>325</v>
      </c>
      <c r="D33" s="89"/>
      <c r="E33" s="235">
        <f t="shared" si="1"/>
        <v>7</v>
      </c>
      <c r="F33" s="235">
        <v>6</v>
      </c>
      <c r="G33" s="161">
        <v>0</v>
      </c>
      <c r="H33" s="161">
        <v>1</v>
      </c>
      <c r="I33" s="235">
        <f t="shared" si="2"/>
        <v>112</v>
      </c>
      <c r="J33" s="235">
        <v>110</v>
      </c>
      <c r="K33" s="235">
        <v>2</v>
      </c>
      <c r="L33" s="161">
        <v>43269</v>
      </c>
      <c r="M33" s="161">
        <v>94039</v>
      </c>
      <c r="N33" s="161">
        <v>204561</v>
      </c>
      <c r="O33" s="161">
        <v>187897</v>
      </c>
      <c r="P33" s="161">
        <v>2482</v>
      </c>
      <c r="Q33" s="161">
        <v>14182</v>
      </c>
      <c r="R33" s="235">
        <v>105260</v>
      </c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96"/>
      <c r="AD33" s="96"/>
      <c r="AE33" s="96"/>
      <c r="AF33" s="96"/>
      <c r="AG33" s="96"/>
    </row>
    <row r="34" spans="1:28" s="11" customFormat="1" ht="6" customHeight="1" thickBot="1">
      <c r="A34" s="44"/>
      <c r="B34" s="44"/>
      <c r="C34" s="44"/>
      <c r="D34" s="84"/>
      <c r="E34" s="85"/>
      <c r="F34" s="85"/>
      <c r="G34" s="85"/>
      <c r="H34" s="85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</row>
    <row r="35" spans="1:28" s="11" customFormat="1" ht="15.75" customHeight="1">
      <c r="A35" s="11" t="s">
        <v>219</v>
      </c>
      <c r="C35" s="39"/>
      <c r="E35" s="86"/>
      <c r="F35" s="86"/>
      <c r="G35" s="86"/>
      <c r="H35" s="86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</row>
    <row r="36" spans="5:8" ht="24.75" customHeight="1">
      <c r="E36" s="86"/>
      <c r="F36" s="86"/>
      <c r="G36" s="86"/>
      <c r="H36" s="86"/>
    </row>
    <row r="37" spans="5:8" ht="24.75" customHeight="1">
      <c r="E37" s="86"/>
      <c r="F37" s="86"/>
      <c r="G37" s="86"/>
      <c r="H37" s="86"/>
    </row>
    <row r="38" spans="5:8" ht="24.75" customHeight="1">
      <c r="E38" s="86"/>
      <c r="F38" s="86"/>
      <c r="G38" s="86"/>
      <c r="H38" s="86"/>
    </row>
    <row r="39" spans="5:8" ht="24.75" customHeight="1">
      <c r="E39" s="86"/>
      <c r="F39" s="86"/>
      <c r="G39" s="86"/>
      <c r="H39" s="86"/>
    </row>
    <row r="40" spans="5:8" ht="24.75" customHeight="1">
      <c r="E40" s="86"/>
      <c r="F40" s="86"/>
      <c r="G40" s="86"/>
      <c r="H40" s="86"/>
    </row>
    <row r="41" spans="5:8" ht="24.75" customHeight="1">
      <c r="E41" s="86"/>
      <c r="F41" s="86"/>
      <c r="G41" s="86"/>
      <c r="H41" s="86"/>
    </row>
    <row r="42" spans="5:8" ht="24.75" customHeight="1">
      <c r="E42" s="86"/>
      <c r="F42" s="86"/>
      <c r="G42" s="86"/>
      <c r="H42" s="86"/>
    </row>
    <row r="43" spans="5:8" ht="24.75" customHeight="1">
      <c r="E43" s="86"/>
      <c r="F43" s="86"/>
      <c r="G43" s="86"/>
      <c r="H43" s="86"/>
    </row>
    <row r="44" spans="5:8" ht="24.75" customHeight="1">
      <c r="E44" s="86"/>
      <c r="F44" s="86"/>
      <c r="G44" s="86"/>
      <c r="H44" s="86"/>
    </row>
    <row r="45" spans="5:8" ht="24.75" customHeight="1">
      <c r="E45" s="86"/>
      <c r="F45" s="86"/>
      <c r="G45" s="86"/>
      <c r="H45" s="86"/>
    </row>
    <row r="46" spans="5:8" ht="24.75" customHeight="1">
      <c r="E46" s="86"/>
      <c r="F46" s="86"/>
      <c r="G46" s="86"/>
      <c r="H46" s="86"/>
    </row>
    <row r="47" spans="5:8" ht="24.75" customHeight="1">
      <c r="E47" s="86"/>
      <c r="F47" s="86"/>
      <c r="G47" s="86"/>
      <c r="H47" s="86"/>
    </row>
    <row r="48" spans="5:8" ht="24.75" customHeight="1">
      <c r="E48" s="86"/>
      <c r="F48" s="86"/>
      <c r="G48" s="86"/>
      <c r="H48" s="86"/>
    </row>
    <row r="49" spans="5:8" ht="24.75" customHeight="1">
      <c r="E49" s="86"/>
      <c r="F49" s="86"/>
      <c r="G49" s="86"/>
      <c r="H49" s="86"/>
    </row>
    <row r="50" spans="5:8" ht="24.75" customHeight="1">
      <c r="E50" s="86"/>
      <c r="F50" s="86"/>
      <c r="G50" s="86"/>
      <c r="H50" s="86"/>
    </row>
    <row r="51" spans="5:8" ht="24.75" customHeight="1">
      <c r="E51" s="86"/>
      <c r="F51" s="86"/>
      <c r="G51" s="86"/>
      <c r="H51" s="86"/>
    </row>
    <row r="52" spans="5:8" ht="24.75" customHeight="1">
      <c r="E52" s="86"/>
      <c r="F52" s="86"/>
      <c r="G52" s="86"/>
      <c r="H52" s="86"/>
    </row>
    <row r="53" spans="5:8" ht="24.75" customHeight="1">
      <c r="E53" s="86"/>
      <c r="F53" s="86"/>
      <c r="G53" s="86"/>
      <c r="H53" s="86"/>
    </row>
    <row r="54" spans="5:8" ht="24.75" customHeight="1">
      <c r="E54" s="86"/>
      <c r="F54" s="86"/>
      <c r="G54" s="86"/>
      <c r="H54" s="86"/>
    </row>
    <row r="55" spans="5:8" ht="24.75" customHeight="1">
      <c r="E55" s="86"/>
      <c r="F55" s="86"/>
      <c r="G55" s="86"/>
      <c r="H55" s="86"/>
    </row>
    <row r="56" spans="5:8" ht="24.75" customHeight="1">
      <c r="E56" s="86"/>
      <c r="F56" s="86"/>
      <c r="G56" s="86"/>
      <c r="H56" s="86"/>
    </row>
    <row r="57" spans="5:8" ht="24.75" customHeight="1">
      <c r="E57" s="86"/>
      <c r="F57" s="86"/>
      <c r="G57" s="86"/>
      <c r="H57" s="86"/>
    </row>
    <row r="58" spans="5:8" ht="24.75" customHeight="1">
      <c r="E58" s="86"/>
      <c r="F58" s="86"/>
      <c r="G58" s="86"/>
      <c r="H58" s="86"/>
    </row>
    <row r="59" spans="5:8" ht="24.75" customHeight="1">
      <c r="E59" s="86"/>
      <c r="F59" s="86"/>
      <c r="G59" s="86"/>
      <c r="H59" s="86"/>
    </row>
    <row r="60" spans="5:8" ht="24.75" customHeight="1">
      <c r="E60" s="86"/>
      <c r="F60" s="86"/>
      <c r="G60" s="86"/>
      <c r="H60" s="86"/>
    </row>
    <row r="61" spans="5:8" ht="24.75" customHeight="1">
      <c r="E61" s="86"/>
      <c r="F61" s="86"/>
      <c r="G61" s="86"/>
      <c r="H61" s="86"/>
    </row>
    <row r="62" spans="5:8" ht="24.75" customHeight="1">
      <c r="E62" s="86"/>
      <c r="F62" s="86"/>
      <c r="G62" s="86"/>
      <c r="H62" s="86"/>
    </row>
    <row r="63" spans="5:8" ht="24.75" customHeight="1">
      <c r="E63" s="86"/>
      <c r="F63" s="86"/>
      <c r="G63" s="86"/>
      <c r="H63" s="86"/>
    </row>
    <row r="64" spans="5:8" ht="24.75" customHeight="1">
      <c r="E64" s="86"/>
      <c r="F64" s="86"/>
      <c r="G64" s="86"/>
      <c r="H64" s="86"/>
    </row>
    <row r="65" spans="5:8" ht="24.75" customHeight="1">
      <c r="E65" s="86"/>
      <c r="F65" s="86"/>
      <c r="G65" s="86"/>
      <c r="H65" s="86"/>
    </row>
    <row r="66" spans="5:8" ht="24.75" customHeight="1">
      <c r="E66" s="86"/>
      <c r="F66" s="86"/>
      <c r="G66" s="86"/>
      <c r="H66" s="86"/>
    </row>
    <row r="67" spans="5:8" ht="24.75" customHeight="1">
      <c r="E67" s="86"/>
      <c r="F67" s="86"/>
      <c r="G67" s="86"/>
      <c r="H67" s="86"/>
    </row>
    <row r="68" spans="5:8" ht="24.75" customHeight="1">
      <c r="E68" s="86"/>
      <c r="F68" s="86"/>
      <c r="G68" s="86"/>
      <c r="H68" s="86"/>
    </row>
    <row r="69" spans="5:8" ht="24.75" customHeight="1">
      <c r="E69" s="86"/>
      <c r="F69" s="86"/>
      <c r="G69" s="86"/>
      <c r="H69" s="86"/>
    </row>
    <row r="70" spans="5:8" ht="24.75" customHeight="1">
      <c r="E70" s="86"/>
      <c r="F70" s="86"/>
      <c r="G70" s="86"/>
      <c r="H70" s="86"/>
    </row>
    <row r="71" spans="5:8" ht="24.75" customHeight="1">
      <c r="E71" s="86"/>
      <c r="F71" s="86"/>
      <c r="G71" s="86"/>
      <c r="H71" s="86"/>
    </row>
    <row r="72" spans="5:8" ht="24.75" customHeight="1">
      <c r="E72" s="86"/>
      <c r="F72" s="86"/>
      <c r="G72" s="86"/>
      <c r="H72" s="86"/>
    </row>
    <row r="73" spans="5:8" ht="24.75" customHeight="1">
      <c r="E73" s="86"/>
      <c r="F73" s="86"/>
      <c r="G73" s="86"/>
      <c r="H73" s="86"/>
    </row>
    <row r="74" spans="5:8" ht="24.75" customHeight="1">
      <c r="E74" s="86"/>
      <c r="F74" s="86"/>
      <c r="G74" s="86"/>
      <c r="H74" s="86"/>
    </row>
    <row r="75" spans="5:8" ht="24.75" customHeight="1">
      <c r="E75" s="86"/>
      <c r="F75" s="86"/>
      <c r="G75" s="86"/>
      <c r="H75" s="86"/>
    </row>
    <row r="76" spans="5:8" ht="24.75" customHeight="1">
      <c r="E76" s="86"/>
      <c r="F76" s="86"/>
      <c r="G76" s="86"/>
      <c r="H76" s="86"/>
    </row>
    <row r="77" spans="5:8" ht="24.75" customHeight="1">
      <c r="E77" s="86"/>
      <c r="F77" s="86"/>
      <c r="G77" s="86"/>
      <c r="H77" s="86"/>
    </row>
    <row r="78" spans="5:8" ht="24.75" customHeight="1">
      <c r="E78" s="86"/>
      <c r="F78" s="86"/>
      <c r="G78" s="86"/>
      <c r="H78" s="86"/>
    </row>
    <row r="79" spans="5:8" ht="24.75" customHeight="1">
      <c r="E79" s="86"/>
      <c r="F79" s="86"/>
      <c r="G79" s="86"/>
      <c r="H79" s="86"/>
    </row>
    <row r="80" spans="5:8" ht="24.75" customHeight="1">
      <c r="E80" s="86"/>
      <c r="F80" s="86"/>
      <c r="G80" s="86"/>
      <c r="H80" s="86"/>
    </row>
    <row r="81" spans="5:8" ht="24.75" customHeight="1">
      <c r="E81" s="86"/>
      <c r="F81" s="86"/>
      <c r="G81" s="86"/>
      <c r="H81" s="86"/>
    </row>
    <row r="82" ht="24.75" customHeight="1"/>
    <row r="83" ht="24.75" customHeight="1"/>
    <row r="84" ht="24.75" customHeight="1"/>
  </sheetData>
  <sheetProtection/>
  <mergeCells count="8">
    <mergeCell ref="A3:R3"/>
    <mergeCell ref="E5:H5"/>
    <mergeCell ref="I5:K5"/>
    <mergeCell ref="L5:L6"/>
    <mergeCell ref="N5:Q5"/>
    <mergeCell ref="M5:M6"/>
    <mergeCell ref="A5:D6"/>
    <mergeCell ref="R5:R6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83"/>
  <sheetViews>
    <sheetView zoomScale="80" zoomScaleNormal="80" zoomScaleSheetLayoutView="100" zoomScalePageLayoutView="0" workbookViewId="0" topLeftCell="A1">
      <selection activeCell="A24" sqref="A24:IV24"/>
    </sheetView>
  </sheetViews>
  <sheetFormatPr defaultColWidth="9.00390625" defaultRowHeight="13.5"/>
  <cols>
    <col min="1" max="1" width="2.875" style="47" customWidth="1"/>
    <col min="2" max="2" width="0.6171875" style="47" customWidth="1"/>
    <col min="3" max="3" width="31.625" style="47" bestFit="1" customWidth="1"/>
    <col min="4" max="4" width="0.74609375" style="47" customWidth="1"/>
    <col min="5" max="8" width="11.125" style="237" customWidth="1"/>
    <col min="9" max="11" width="11.25390625" style="183" customWidth="1"/>
    <col min="12" max="12" width="11.75390625" style="183" customWidth="1"/>
    <col min="13" max="13" width="14.375" style="190" bestFit="1" customWidth="1"/>
    <col min="14" max="14" width="13.375" style="190" bestFit="1" customWidth="1"/>
    <col min="15" max="16" width="11.375" style="190" bestFit="1" customWidth="1"/>
    <col min="17" max="17" width="13.375" style="190" bestFit="1" customWidth="1"/>
    <col min="18" max="19" width="11.375" style="190" bestFit="1" customWidth="1"/>
    <col min="20" max="20" width="2.875" style="47" customWidth="1"/>
    <col min="21" max="21" width="0.6171875" style="47" customWidth="1"/>
    <col min="22" max="22" width="31.625" style="47" bestFit="1" customWidth="1"/>
    <col min="23" max="23" width="0.74609375" style="47" customWidth="1"/>
    <col min="24" max="37" width="12.625" style="47" customWidth="1"/>
    <col min="38" max="38" width="2.875" style="47" customWidth="1"/>
    <col min="39" max="39" width="0.6171875" style="47" customWidth="1"/>
    <col min="40" max="40" width="31.625" style="47" bestFit="1" customWidth="1"/>
    <col min="41" max="41" width="0.74609375" style="47" customWidth="1"/>
    <col min="42" max="44" width="11.625" style="47" bestFit="1" customWidth="1"/>
    <col min="45" max="45" width="9.625" style="47" bestFit="1" customWidth="1"/>
    <col min="46" max="46" width="9.125" style="47" bestFit="1" customWidth="1"/>
    <col min="47" max="48" width="9.625" style="47" bestFit="1" customWidth="1"/>
    <col min="49" max="49" width="9.125" style="47" bestFit="1" customWidth="1"/>
    <col min="50" max="53" width="9.625" style="47" bestFit="1" customWidth="1"/>
    <col min="54" max="55" width="9.125" style="47" bestFit="1" customWidth="1"/>
    <col min="56" max="59" width="9.625" style="47" bestFit="1" customWidth="1"/>
    <col min="60" max="61" width="9.00390625" style="47" customWidth="1"/>
    <col min="62" max="62" width="9.50390625" style="47" bestFit="1" customWidth="1"/>
    <col min="63" max="64" width="9.00390625" style="47" customWidth="1"/>
    <col min="65" max="65" width="9.00390625" style="250" customWidth="1"/>
    <col min="66" max="16384" width="9.00390625" style="47" customWidth="1"/>
  </cols>
  <sheetData>
    <row r="1" spans="1:65" s="61" customFormat="1" ht="22.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186"/>
      <c r="S1" s="186"/>
      <c r="T1" s="222"/>
      <c r="U1" s="222"/>
      <c r="V1" s="222"/>
      <c r="W1" s="222"/>
      <c r="X1" s="186"/>
      <c r="Y1" s="186"/>
      <c r="Z1" s="186"/>
      <c r="AA1" s="186"/>
      <c r="AB1" s="186"/>
      <c r="AC1" s="186"/>
      <c r="AD1" s="186"/>
      <c r="AE1" s="186"/>
      <c r="AL1" s="222"/>
      <c r="AM1" s="222"/>
      <c r="AN1" s="222"/>
      <c r="AO1" s="222"/>
      <c r="BM1" s="244"/>
    </row>
    <row r="2" spans="1:65" s="11" customFormat="1" ht="9" customHeight="1">
      <c r="A2" s="234"/>
      <c r="B2" s="234"/>
      <c r="C2" s="234"/>
      <c r="D2" s="234"/>
      <c r="E2" s="193"/>
      <c r="F2" s="193"/>
      <c r="G2" s="193"/>
      <c r="H2" s="234"/>
      <c r="I2" s="234"/>
      <c r="J2" s="234"/>
      <c r="K2" s="234"/>
      <c r="L2" s="234"/>
      <c r="M2" s="234"/>
      <c r="N2" s="234"/>
      <c r="O2" s="234"/>
      <c r="P2" s="234"/>
      <c r="Q2" s="234"/>
      <c r="T2" s="234"/>
      <c r="U2" s="234"/>
      <c r="V2" s="234"/>
      <c r="W2" s="234"/>
      <c r="AL2" s="234"/>
      <c r="AM2" s="234"/>
      <c r="AN2" s="234"/>
      <c r="AO2" s="234"/>
      <c r="BM2" s="243"/>
    </row>
    <row r="3" spans="1:65" s="191" customFormat="1" ht="18.75">
      <c r="A3" s="307" t="s">
        <v>423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221"/>
      <c r="U3" s="221"/>
      <c r="V3" s="221"/>
      <c r="W3" s="221"/>
      <c r="AL3" s="221"/>
      <c r="AM3" s="221"/>
      <c r="AN3" s="221"/>
      <c r="AO3" s="221"/>
      <c r="BM3" s="245"/>
    </row>
    <row r="4" spans="1:65" s="11" customFormat="1" ht="9" customHeight="1" thickBot="1">
      <c r="A4" s="192"/>
      <c r="B4" s="192"/>
      <c r="C4" s="192"/>
      <c r="D4" s="192"/>
      <c r="E4" s="194"/>
      <c r="F4" s="194"/>
      <c r="G4" s="194"/>
      <c r="H4" s="194"/>
      <c r="I4" s="192"/>
      <c r="J4" s="192"/>
      <c r="K4" s="192"/>
      <c r="L4" s="192"/>
      <c r="T4" s="192"/>
      <c r="U4" s="192"/>
      <c r="V4" s="192"/>
      <c r="W4" s="192"/>
      <c r="AL4" s="192"/>
      <c r="AM4" s="192"/>
      <c r="AN4" s="192"/>
      <c r="AO4" s="192"/>
      <c r="BM4" s="243"/>
    </row>
    <row r="5" spans="1:65" s="184" customFormat="1" ht="22.5" customHeight="1">
      <c r="A5" s="302" t="s">
        <v>382</v>
      </c>
      <c r="B5" s="302"/>
      <c r="C5" s="302"/>
      <c r="D5" s="303"/>
      <c r="E5" s="319" t="s">
        <v>347</v>
      </c>
      <c r="F5" s="320"/>
      <c r="G5" s="320"/>
      <c r="H5" s="321"/>
      <c r="I5" s="317" t="s">
        <v>240</v>
      </c>
      <c r="J5" s="306"/>
      <c r="K5" s="318"/>
      <c r="L5" s="358" t="s">
        <v>213</v>
      </c>
      <c r="M5" s="332" t="s">
        <v>356</v>
      </c>
      <c r="N5" s="332"/>
      <c r="O5" s="332"/>
      <c r="P5" s="332"/>
      <c r="Q5" s="332"/>
      <c r="R5" s="332"/>
      <c r="S5" s="332"/>
      <c r="T5" s="302" t="s">
        <v>382</v>
      </c>
      <c r="U5" s="302"/>
      <c r="V5" s="302"/>
      <c r="W5" s="303"/>
      <c r="X5" s="331" t="s">
        <v>357</v>
      </c>
      <c r="Y5" s="332"/>
      <c r="Z5" s="332"/>
      <c r="AA5" s="332"/>
      <c r="AB5" s="357" t="s">
        <v>358</v>
      </c>
      <c r="AC5" s="359" t="s">
        <v>398</v>
      </c>
      <c r="AD5" s="331" t="s">
        <v>359</v>
      </c>
      <c r="AE5" s="332"/>
      <c r="AF5" s="332"/>
      <c r="AG5" s="332"/>
      <c r="AH5" s="332"/>
      <c r="AI5" s="332"/>
      <c r="AJ5" s="332"/>
      <c r="AK5" s="332"/>
      <c r="AL5" s="302" t="s">
        <v>382</v>
      </c>
      <c r="AM5" s="302"/>
      <c r="AN5" s="302"/>
      <c r="AO5" s="303"/>
      <c r="AP5" s="331" t="s">
        <v>402</v>
      </c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54"/>
      <c r="BE5" s="355" t="s">
        <v>360</v>
      </c>
      <c r="BF5" s="357" t="s">
        <v>361</v>
      </c>
      <c r="BG5" s="351" t="s">
        <v>400</v>
      </c>
      <c r="BM5" s="246"/>
    </row>
    <row r="6" spans="1:65" s="166" customFormat="1" ht="15" customHeight="1">
      <c r="A6" s="311"/>
      <c r="B6" s="311"/>
      <c r="C6" s="311"/>
      <c r="D6" s="312"/>
      <c r="E6" s="308" t="s">
        <v>171</v>
      </c>
      <c r="F6" s="328" t="s">
        <v>172</v>
      </c>
      <c r="G6" s="308" t="s">
        <v>346</v>
      </c>
      <c r="H6" s="308" t="s">
        <v>349</v>
      </c>
      <c r="I6" s="323" t="s">
        <v>216</v>
      </c>
      <c r="J6" s="326" t="s">
        <v>181</v>
      </c>
      <c r="K6" s="308" t="s">
        <v>348</v>
      </c>
      <c r="L6" s="322"/>
      <c r="M6" s="348" t="s">
        <v>383</v>
      </c>
      <c r="N6" s="333" t="s">
        <v>391</v>
      </c>
      <c r="O6" s="333" t="s">
        <v>392</v>
      </c>
      <c r="P6" s="333" t="s">
        <v>393</v>
      </c>
      <c r="Q6" s="333" t="s">
        <v>394</v>
      </c>
      <c r="R6" s="333" t="s">
        <v>363</v>
      </c>
      <c r="S6" s="336" t="s">
        <v>364</v>
      </c>
      <c r="T6" s="311"/>
      <c r="U6" s="311"/>
      <c r="V6" s="311"/>
      <c r="W6" s="312"/>
      <c r="X6" s="339" t="s">
        <v>384</v>
      </c>
      <c r="Y6" s="333" t="s">
        <v>395</v>
      </c>
      <c r="Z6" s="333" t="s">
        <v>396</v>
      </c>
      <c r="AA6" s="336" t="s">
        <v>397</v>
      </c>
      <c r="AB6" s="340"/>
      <c r="AC6" s="356"/>
      <c r="AD6" s="343" t="s">
        <v>385</v>
      </c>
      <c r="AE6" s="345"/>
      <c r="AF6" s="238" t="s">
        <v>386</v>
      </c>
      <c r="AG6" s="239"/>
      <c r="AH6" s="238" t="s">
        <v>365</v>
      </c>
      <c r="AI6" s="239"/>
      <c r="AJ6" s="343" t="s">
        <v>387</v>
      </c>
      <c r="AK6" s="344"/>
      <c r="AL6" s="311"/>
      <c r="AM6" s="311"/>
      <c r="AN6" s="311"/>
      <c r="AO6" s="312"/>
      <c r="AP6" s="343" t="s">
        <v>388</v>
      </c>
      <c r="AQ6" s="344"/>
      <c r="AR6" s="344"/>
      <c r="AS6" s="343" t="s">
        <v>389</v>
      </c>
      <c r="AT6" s="344"/>
      <c r="AU6" s="344"/>
      <c r="AV6" s="344"/>
      <c r="AW6" s="345"/>
      <c r="AX6" s="343" t="s">
        <v>366</v>
      </c>
      <c r="AY6" s="344"/>
      <c r="AZ6" s="339" t="s">
        <v>367</v>
      </c>
      <c r="BA6" s="341" t="s">
        <v>390</v>
      </c>
      <c r="BB6" s="347"/>
      <c r="BC6" s="348"/>
      <c r="BD6" s="333" t="s">
        <v>399</v>
      </c>
      <c r="BE6" s="356"/>
      <c r="BF6" s="340"/>
      <c r="BG6" s="352"/>
      <c r="BM6" s="247"/>
    </row>
    <row r="7" spans="1:65" s="166" customFormat="1" ht="15" customHeight="1">
      <c r="A7" s="311"/>
      <c r="B7" s="311"/>
      <c r="C7" s="311"/>
      <c r="D7" s="312"/>
      <c r="E7" s="322"/>
      <c r="F7" s="329"/>
      <c r="G7" s="322"/>
      <c r="H7" s="322"/>
      <c r="I7" s="324"/>
      <c r="J7" s="327"/>
      <c r="K7" s="322"/>
      <c r="L7" s="322"/>
      <c r="M7" s="356"/>
      <c r="N7" s="340"/>
      <c r="O7" s="334"/>
      <c r="P7" s="334"/>
      <c r="Q7" s="340"/>
      <c r="R7" s="334"/>
      <c r="S7" s="337"/>
      <c r="T7" s="311"/>
      <c r="U7" s="311"/>
      <c r="V7" s="311"/>
      <c r="W7" s="312"/>
      <c r="X7" s="340"/>
      <c r="Y7" s="334"/>
      <c r="Z7" s="334"/>
      <c r="AA7" s="337"/>
      <c r="AB7" s="340"/>
      <c r="AC7" s="356"/>
      <c r="AD7" s="341" t="s">
        <v>375</v>
      </c>
      <c r="AE7" s="339" t="s">
        <v>376</v>
      </c>
      <c r="AF7" s="341" t="s">
        <v>375</v>
      </c>
      <c r="AG7" s="339" t="s">
        <v>376</v>
      </c>
      <c r="AH7" s="341" t="s">
        <v>375</v>
      </c>
      <c r="AI7" s="339" t="s">
        <v>376</v>
      </c>
      <c r="AJ7" s="341" t="s">
        <v>375</v>
      </c>
      <c r="AK7" s="341" t="s">
        <v>376</v>
      </c>
      <c r="AL7" s="311"/>
      <c r="AM7" s="311"/>
      <c r="AN7" s="311"/>
      <c r="AO7" s="312"/>
      <c r="AP7" s="341" t="s">
        <v>351</v>
      </c>
      <c r="AQ7" s="339" t="s">
        <v>377</v>
      </c>
      <c r="AR7" s="336" t="s">
        <v>378</v>
      </c>
      <c r="AS7" s="340" t="s">
        <v>351</v>
      </c>
      <c r="AT7" s="340" t="s">
        <v>377</v>
      </c>
      <c r="AU7" s="343" t="s">
        <v>401</v>
      </c>
      <c r="AV7" s="344"/>
      <c r="AW7" s="345"/>
      <c r="AX7" s="341" t="s">
        <v>379</v>
      </c>
      <c r="AY7" s="339" t="s">
        <v>380</v>
      </c>
      <c r="AZ7" s="346"/>
      <c r="BA7" s="339" t="s">
        <v>351</v>
      </c>
      <c r="BB7" s="339" t="s">
        <v>377</v>
      </c>
      <c r="BC7" s="349" t="s">
        <v>378</v>
      </c>
      <c r="BD7" s="340"/>
      <c r="BE7" s="356"/>
      <c r="BF7" s="340"/>
      <c r="BG7" s="352"/>
      <c r="BM7" s="247"/>
    </row>
    <row r="8" spans="1:65" s="184" customFormat="1" ht="15" customHeight="1">
      <c r="A8" s="304"/>
      <c r="B8" s="304"/>
      <c r="C8" s="304"/>
      <c r="D8" s="305"/>
      <c r="E8" s="301"/>
      <c r="F8" s="330"/>
      <c r="G8" s="301"/>
      <c r="H8" s="301"/>
      <c r="I8" s="325"/>
      <c r="J8" s="309"/>
      <c r="K8" s="301"/>
      <c r="L8" s="301"/>
      <c r="M8" s="350"/>
      <c r="N8" s="335"/>
      <c r="O8" s="335"/>
      <c r="P8" s="335"/>
      <c r="Q8" s="335"/>
      <c r="R8" s="335"/>
      <c r="S8" s="342"/>
      <c r="T8" s="304"/>
      <c r="U8" s="304"/>
      <c r="V8" s="304"/>
      <c r="W8" s="305"/>
      <c r="X8" s="335"/>
      <c r="Y8" s="335"/>
      <c r="Z8" s="335"/>
      <c r="AA8" s="338"/>
      <c r="AB8" s="335"/>
      <c r="AC8" s="350"/>
      <c r="AD8" s="342"/>
      <c r="AE8" s="335"/>
      <c r="AF8" s="342"/>
      <c r="AG8" s="335"/>
      <c r="AH8" s="342"/>
      <c r="AI8" s="335"/>
      <c r="AJ8" s="342"/>
      <c r="AK8" s="342"/>
      <c r="AL8" s="304"/>
      <c r="AM8" s="304"/>
      <c r="AN8" s="304"/>
      <c r="AO8" s="305"/>
      <c r="AP8" s="342"/>
      <c r="AQ8" s="335"/>
      <c r="AR8" s="342"/>
      <c r="AS8" s="335"/>
      <c r="AT8" s="335"/>
      <c r="AU8" s="240" t="s">
        <v>424</v>
      </c>
      <c r="AV8" s="241" t="s">
        <v>425</v>
      </c>
      <c r="AW8" s="233" t="s">
        <v>374</v>
      </c>
      <c r="AX8" s="342"/>
      <c r="AY8" s="335"/>
      <c r="AZ8" s="342"/>
      <c r="BA8" s="335"/>
      <c r="BB8" s="335"/>
      <c r="BC8" s="350"/>
      <c r="BD8" s="335"/>
      <c r="BE8" s="350"/>
      <c r="BF8" s="335"/>
      <c r="BG8" s="353"/>
      <c r="BM8" s="246"/>
    </row>
    <row r="9" spans="3:65" s="11" customFormat="1" ht="6" customHeight="1">
      <c r="C9" s="39"/>
      <c r="D9" s="32"/>
      <c r="E9" s="77"/>
      <c r="F9" s="77"/>
      <c r="G9" s="77"/>
      <c r="H9" s="87"/>
      <c r="I9" s="181"/>
      <c r="J9" s="181"/>
      <c r="K9" s="181"/>
      <c r="L9" s="181"/>
      <c r="M9" s="187"/>
      <c r="N9" s="187"/>
      <c r="O9" s="187"/>
      <c r="P9" s="187"/>
      <c r="Q9" s="187"/>
      <c r="R9" s="187"/>
      <c r="S9" s="187"/>
      <c r="V9" s="39"/>
      <c r="W9" s="32"/>
      <c r="AN9" s="39"/>
      <c r="AO9" s="32"/>
      <c r="BG9" s="39"/>
      <c r="BM9" s="243"/>
    </row>
    <row r="10" spans="1:65" s="65" customFormat="1" ht="17.25" customHeight="1">
      <c r="A10" s="202"/>
      <c r="B10" s="202"/>
      <c r="C10" s="202"/>
      <c r="D10" s="203"/>
      <c r="E10" s="204"/>
      <c r="I10" s="200" t="s">
        <v>413</v>
      </c>
      <c r="J10" s="200" t="s">
        <v>413</v>
      </c>
      <c r="K10" s="200" t="s">
        <v>413</v>
      </c>
      <c r="L10" s="200" t="s">
        <v>414</v>
      </c>
      <c r="M10" s="200" t="s">
        <v>414</v>
      </c>
      <c r="N10" s="200" t="s">
        <v>414</v>
      </c>
      <c r="O10" s="200" t="s">
        <v>414</v>
      </c>
      <c r="P10" s="200" t="s">
        <v>414</v>
      </c>
      <c r="Q10" s="200" t="s">
        <v>414</v>
      </c>
      <c r="R10" s="200" t="s">
        <v>414</v>
      </c>
      <c r="S10" s="200" t="s">
        <v>414</v>
      </c>
      <c r="T10" s="202"/>
      <c r="U10" s="202"/>
      <c r="V10" s="202"/>
      <c r="W10" s="203"/>
      <c r="X10" s="200" t="s">
        <v>414</v>
      </c>
      <c r="Y10" s="200" t="s">
        <v>414</v>
      </c>
      <c r="Z10" s="200" t="s">
        <v>414</v>
      </c>
      <c r="AA10" s="200" t="s">
        <v>414</v>
      </c>
      <c r="AB10" s="200" t="s">
        <v>414</v>
      </c>
      <c r="AC10" s="200" t="s">
        <v>414</v>
      </c>
      <c r="AD10" s="200" t="s">
        <v>414</v>
      </c>
      <c r="AE10" s="200" t="s">
        <v>414</v>
      </c>
      <c r="AF10" s="200" t="s">
        <v>414</v>
      </c>
      <c r="AG10" s="200" t="s">
        <v>414</v>
      </c>
      <c r="AH10" s="200" t="s">
        <v>414</v>
      </c>
      <c r="AI10" s="200" t="s">
        <v>414</v>
      </c>
      <c r="AJ10" s="200" t="s">
        <v>414</v>
      </c>
      <c r="AK10" s="200" t="s">
        <v>414</v>
      </c>
      <c r="AL10" s="202"/>
      <c r="AM10" s="202"/>
      <c r="AN10" s="202"/>
      <c r="AO10" s="203"/>
      <c r="AP10" s="200" t="s">
        <v>414</v>
      </c>
      <c r="AQ10" s="200" t="s">
        <v>414</v>
      </c>
      <c r="AR10" s="200" t="s">
        <v>414</v>
      </c>
      <c r="AS10" s="200" t="s">
        <v>414</v>
      </c>
      <c r="AT10" s="200" t="s">
        <v>414</v>
      </c>
      <c r="AU10" s="200" t="s">
        <v>414</v>
      </c>
      <c r="AV10" s="200" t="s">
        <v>414</v>
      </c>
      <c r="AW10" s="200" t="s">
        <v>414</v>
      </c>
      <c r="AX10" s="200" t="s">
        <v>414</v>
      </c>
      <c r="AY10" s="200" t="s">
        <v>414</v>
      </c>
      <c r="AZ10" s="200" t="s">
        <v>414</v>
      </c>
      <c r="BA10" s="200" t="s">
        <v>414</v>
      </c>
      <c r="BB10" s="200" t="s">
        <v>414</v>
      </c>
      <c r="BC10" s="200" t="s">
        <v>414</v>
      </c>
      <c r="BD10" s="200" t="s">
        <v>414</v>
      </c>
      <c r="BE10" s="212" t="s">
        <v>415</v>
      </c>
      <c r="BF10" s="212" t="s">
        <v>415</v>
      </c>
      <c r="BG10" s="212" t="s">
        <v>415</v>
      </c>
      <c r="BM10" s="248"/>
    </row>
    <row r="11" spans="1:65" s="166" customFormat="1" ht="26.25" customHeight="1">
      <c r="A11" s="163" t="s">
        <v>200</v>
      </c>
      <c r="B11" s="163"/>
      <c r="C11" s="164" t="s">
        <v>214</v>
      </c>
      <c r="D11" s="165"/>
      <c r="E11" s="205">
        <f>SUM(E12:E35)</f>
        <v>79</v>
      </c>
      <c r="F11" s="205">
        <f aca="true" t="shared" si="0" ref="F11:K11">SUM(F12:F35)</f>
        <v>78</v>
      </c>
      <c r="G11" s="205">
        <f t="shared" si="0"/>
        <v>1</v>
      </c>
      <c r="H11" s="205">
        <f t="shared" si="0"/>
        <v>0</v>
      </c>
      <c r="I11" s="205">
        <f t="shared" si="0"/>
        <v>6217</v>
      </c>
      <c r="J11" s="205">
        <f t="shared" si="0"/>
        <v>6217</v>
      </c>
      <c r="K11" s="205">
        <f t="shared" si="0"/>
        <v>0</v>
      </c>
      <c r="L11" s="205">
        <v>2488360</v>
      </c>
      <c r="M11" s="205">
        <v>11616475</v>
      </c>
      <c r="N11" s="205">
        <v>9247260</v>
      </c>
      <c r="O11" s="205">
        <v>235423</v>
      </c>
      <c r="P11" s="205">
        <v>349461</v>
      </c>
      <c r="Q11" s="205">
        <v>1322807</v>
      </c>
      <c r="R11" s="205">
        <v>138009</v>
      </c>
      <c r="S11" s="205">
        <v>323515</v>
      </c>
      <c r="T11" s="163" t="s">
        <v>200</v>
      </c>
      <c r="U11" s="163"/>
      <c r="V11" s="164" t="s">
        <v>214</v>
      </c>
      <c r="W11" s="165"/>
      <c r="X11" s="205">
        <v>18874044</v>
      </c>
      <c r="Y11" s="205">
        <v>17410102</v>
      </c>
      <c r="Z11" s="205">
        <v>1043376</v>
      </c>
      <c r="AA11" s="205">
        <v>417633</v>
      </c>
      <c r="AB11" s="205">
        <v>18956617</v>
      </c>
      <c r="AC11" s="205">
        <v>6482483</v>
      </c>
      <c r="AD11" s="205">
        <v>2003203</v>
      </c>
      <c r="AE11" s="205">
        <v>1852117</v>
      </c>
      <c r="AF11" s="205">
        <v>788533</v>
      </c>
      <c r="AG11" s="205">
        <v>880967</v>
      </c>
      <c r="AH11" s="205">
        <v>457783</v>
      </c>
      <c r="AI11" s="205">
        <v>447922</v>
      </c>
      <c r="AJ11" s="205">
        <v>756887</v>
      </c>
      <c r="AK11" s="205">
        <v>523228</v>
      </c>
      <c r="AL11" s="163" t="s">
        <v>200</v>
      </c>
      <c r="AM11" s="163"/>
      <c r="AN11" s="164" t="s">
        <v>214</v>
      </c>
      <c r="AO11" s="165"/>
      <c r="AP11" s="205">
        <v>5049052</v>
      </c>
      <c r="AQ11" s="205">
        <v>2086848</v>
      </c>
      <c r="AR11" s="205">
        <v>2962204</v>
      </c>
      <c r="AS11" s="205">
        <v>399299</v>
      </c>
      <c r="AT11" s="205">
        <v>7395</v>
      </c>
      <c r="AU11" s="205">
        <v>91788</v>
      </c>
      <c r="AV11" s="205">
        <v>239782</v>
      </c>
      <c r="AW11" s="205">
        <v>60334</v>
      </c>
      <c r="AX11" s="205">
        <v>106427</v>
      </c>
      <c r="AY11" s="205">
        <v>111219</v>
      </c>
      <c r="AZ11" s="205">
        <v>394507</v>
      </c>
      <c r="BA11" s="205">
        <v>33186</v>
      </c>
      <c r="BB11" s="205">
        <v>15765</v>
      </c>
      <c r="BC11" s="205">
        <v>17421</v>
      </c>
      <c r="BD11" s="205">
        <v>520967</v>
      </c>
      <c r="BE11" s="205">
        <v>915566</v>
      </c>
      <c r="BF11" s="205">
        <v>343721</v>
      </c>
      <c r="BG11" s="205">
        <v>464088</v>
      </c>
      <c r="BL11" s="65"/>
      <c r="BM11" s="248"/>
    </row>
    <row r="12" spans="1:65" s="96" customFormat="1" ht="26.25" customHeight="1">
      <c r="A12" s="79" t="s">
        <v>264</v>
      </c>
      <c r="B12" s="79"/>
      <c r="C12" s="80" t="s">
        <v>16</v>
      </c>
      <c r="D12" s="89"/>
      <c r="E12" s="242">
        <f>SUM(F12:H12)</f>
        <v>14</v>
      </c>
      <c r="F12" s="242">
        <v>14</v>
      </c>
      <c r="G12" s="206">
        <v>0</v>
      </c>
      <c r="H12" s="206">
        <v>0</v>
      </c>
      <c r="I12" s="242">
        <f>J12+K12</f>
        <v>1005</v>
      </c>
      <c r="J12" s="242">
        <v>1005</v>
      </c>
      <c r="K12" s="206">
        <v>0</v>
      </c>
      <c r="L12" s="242">
        <v>253252</v>
      </c>
      <c r="M12" s="242">
        <f>SUM(N12:S12)</f>
        <v>1458372</v>
      </c>
      <c r="N12" s="242">
        <v>1333425</v>
      </c>
      <c r="O12" s="242">
        <v>23372</v>
      </c>
      <c r="P12" s="242">
        <v>21251</v>
      </c>
      <c r="Q12" s="242">
        <v>18470</v>
      </c>
      <c r="R12" s="242">
        <v>1842</v>
      </c>
      <c r="S12" s="242">
        <v>60012</v>
      </c>
      <c r="T12" s="79" t="s">
        <v>264</v>
      </c>
      <c r="U12" s="79"/>
      <c r="V12" s="80" t="s">
        <v>16</v>
      </c>
      <c r="W12" s="89"/>
      <c r="X12" s="242">
        <v>1976571</v>
      </c>
      <c r="Y12" s="242">
        <v>1795842</v>
      </c>
      <c r="Z12" s="242">
        <v>99304</v>
      </c>
      <c r="AA12" s="242">
        <v>81425</v>
      </c>
      <c r="AB12" s="220">
        <v>2102463</v>
      </c>
      <c r="AC12" s="242">
        <v>589997</v>
      </c>
      <c r="AD12" s="242">
        <f>SUM(AF12,AH12,AJ12)</f>
        <v>250477</v>
      </c>
      <c r="AE12" s="242">
        <f>SUM(AG12,AI12,AK12)</f>
        <v>216571</v>
      </c>
      <c r="AF12" s="242">
        <v>17942</v>
      </c>
      <c r="AG12" s="242">
        <v>142718</v>
      </c>
      <c r="AH12" s="242">
        <v>4864</v>
      </c>
      <c r="AI12" s="242">
        <v>5980</v>
      </c>
      <c r="AJ12" s="242">
        <v>227671</v>
      </c>
      <c r="AK12" s="242">
        <v>67873</v>
      </c>
      <c r="AL12" s="79" t="s">
        <v>264</v>
      </c>
      <c r="AM12" s="79"/>
      <c r="AN12" s="80" t="s">
        <v>16</v>
      </c>
      <c r="AO12" s="89"/>
      <c r="AP12" s="242">
        <f>SUM(AQ12:AR12)</f>
        <v>356652</v>
      </c>
      <c r="AQ12" s="242">
        <v>158772</v>
      </c>
      <c r="AR12" s="242">
        <v>197880</v>
      </c>
      <c r="AS12" s="242">
        <f>SUM(AT12:AW12)</f>
        <v>31206</v>
      </c>
      <c r="AT12" s="242">
        <v>0</v>
      </c>
      <c r="AU12" s="242">
        <v>12930</v>
      </c>
      <c r="AV12" s="242">
        <v>14153</v>
      </c>
      <c r="AW12" s="242">
        <v>4123</v>
      </c>
      <c r="AX12" s="206">
        <v>0</v>
      </c>
      <c r="AY12" s="206">
        <v>0</v>
      </c>
      <c r="AZ12" s="242">
        <v>31206</v>
      </c>
      <c r="BA12" s="242">
        <f>BB12+BC12</f>
        <v>2763</v>
      </c>
      <c r="BB12" s="206">
        <v>0</v>
      </c>
      <c r="BC12" s="242">
        <v>2763</v>
      </c>
      <c r="BD12" s="242">
        <v>23351</v>
      </c>
      <c r="BE12" s="242">
        <v>49308</v>
      </c>
      <c r="BF12" s="242">
        <v>22663</v>
      </c>
      <c r="BG12" s="242">
        <v>33151</v>
      </c>
      <c r="BL12" s="166"/>
      <c r="BM12" s="247"/>
    </row>
    <row r="13" spans="1:65" s="96" customFormat="1" ht="26.25" customHeight="1">
      <c r="A13" s="82">
        <v>10</v>
      </c>
      <c r="B13" s="82"/>
      <c r="C13" s="80" t="s">
        <v>17</v>
      </c>
      <c r="D13" s="89"/>
      <c r="E13" s="242">
        <f aca="true" t="shared" si="1" ref="E13:E35">SUM(F13:H13)</f>
        <v>1</v>
      </c>
      <c r="F13" s="242">
        <v>1</v>
      </c>
      <c r="G13" s="206">
        <v>0</v>
      </c>
      <c r="H13" s="206">
        <v>0</v>
      </c>
      <c r="I13" s="242">
        <f aca="true" t="shared" si="2" ref="I13:I35">J13+K13</f>
        <v>153</v>
      </c>
      <c r="J13" s="242">
        <v>153</v>
      </c>
      <c r="K13" s="206">
        <v>0</v>
      </c>
      <c r="L13" s="218" t="s">
        <v>444</v>
      </c>
      <c r="M13" s="218" t="s">
        <v>444</v>
      </c>
      <c r="N13" s="218" t="s">
        <v>444</v>
      </c>
      <c r="O13" s="218" t="s">
        <v>444</v>
      </c>
      <c r="P13" s="218" t="s">
        <v>444</v>
      </c>
      <c r="Q13" s="218" t="s">
        <v>444</v>
      </c>
      <c r="R13" s="218" t="s">
        <v>444</v>
      </c>
      <c r="S13" s="218" t="s">
        <v>444</v>
      </c>
      <c r="T13" s="82">
        <v>10</v>
      </c>
      <c r="U13" s="82"/>
      <c r="V13" s="80" t="s">
        <v>17</v>
      </c>
      <c r="W13" s="89"/>
      <c r="X13" s="218" t="s">
        <v>453</v>
      </c>
      <c r="Y13" s="218" t="s">
        <v>453</v>
      </c>
      <c r="Z13" s="218" t="s">
        <v>453</v>
      </c>
      <c r="AA13" s="218" t="s">
        <v>453</v>
      </c>
      <c r="AB13" s="218" t="s">
        <v>453</v>
      </c>
      <c r="AC13" s="218" t="s">
        <v>453</v>
      </c>
      <c r="AD13" s="218" t="s">
        <v>453</v>
      </c>
      <c r="AE13" s="218" t="s">
        <v>453</v>
      </c>
      <c r="AF13" s="218" t="s">
        <v>453</v>
      </c>
      <c r="AG13" s="218" t="s">
        <v>453</v>
      </c>
      <c r="AH13" s="218" t="s">
        <v>453</v>
      </c>
      <c r="AI13" s="218" t="s">
        <v>453</v>
      </c>
      <c r="AJ13" s="218" t="s">
        <v>453</v>
      </c>
      <c r="AK13" s="218" t="s">
        <v>453</v>
      </c>
      <c r="AL13" s="82">
        <v>10</v>
      </c>
      <c r="AM13" s="82"/>
      <c r="AN13" s="80" t="s">
        <v>17</v>
      </c>
      <c r="AO13" s="89"/>
      <c r="AP13" s="218" t="s">
        <v>453</v>
      </c>
      <c r="AQ13" s="218" t="s">
        <v>453</v>
      </c>
      <c r="AR13" s="218" t="s">
        <v>453</v>
      </c>
      <c r="AS13" s="218" t="s">
        <v>453</v>
      </c>
      <c r="AT13" s="218" t="s">
        <v>453</v>
      </c>
      <c r="AU13" s="218" t="s">
        <v>453</v>
      </c>
      <c r="AV13" s="218" t="s">
        <v>453</v>
      </c>
      <c r="AW13" s="218" t="s">
        <v>453</v>
      </c>
      <c r="AX13" s="218" t="s">
        <v>453</v>
      </c>
      <c r="AY13" s="218" t="s">
        <v>453</v>
      </c>
      <c r="AZ13" s="218" t="s">
        <v>453</v>
      </c>
      <c r="BA13" s="218" t="s">
        <v>453</v>
      </c>
      <c r="BB13" s="218" t="s">
        <v>453</v>
      </c>
      <c r="BC13" s="218" t="s">
        <v>453</v>
      </c>
      <c r="BD13" s="218" t="s">
        <v>453</v>
      </c>
      <c r="BE13" s="218" t="s">
        <v>453</v>
      </c>
      <c r="BF13" s="218" t="s">
        <v>453</v>
      </c>
      <c r="BG13" s="218" t="s">
        <v>453</v>
      </c>
      <c r="BM13" s="249"/>
    </row>
    <row r="14" spans="1:65" s="96" customFormat="1" ht="26.25" customHeight="1">
      <c r="A14" s="82">
        <v>11</v>
      </c>
      <c r="B14" s="82"/>
      <c r="C14" s="80" t="s">
        <v>265</v>
      </c>
      <c r="D14" s="89"/>
      <c r="E14" s="242">
        <f t="shared" si="1"/>
        <v>6</v>
      </c>
      <c r="F14" s="242">
        <v>6</v>
      </c>
      <c r="G14" s="206">
        <v>0</v>
      </c>
      <c r="H14" s="206">
        <v>0</v>
      </c>
      <c r="I14" s="242">
        <f t="shared" si="2"/>
        <v>363</v>
      </c>
      <c r="J14" s="242">
        <v>363</v>
      </c>
      <c r="K14" s="206">
        <v>0</v>
      </c>
      <c r="L14" s="242">
        <v>107030</v>
      </c>
      <c r="M14" s="242">
        <f>SUM(N14:S14)</f>
        <v>670645</v>
      </c>
      <c r="N14" s="242">
        <v>455745</v>
      </c>
      <c r="O14" s="242">
        <v>8503</v>
      </c>
      <c r="P14" s="242">
        <v>6504</v>
      </c>
      <c r="Q14" s="242">
        <v>87960</v>
      </c>
      <c r="R14" s="242">
        <v>229</v>
      </c>
      <c r="S14" s="242">
        <v>111704</v>
      </c>
      <c r="T14" s="82">
        <v>11</v>
      </c>
      <c r="U14" s="82"/>
      <c r="V14" s="80" t="s">
        <v>265</v>
      </c>
      <c r="W14" s="89"/>
      <c r="X14" s="242">
        <v>977420</v>
      </c>
      <c r="Y14" s="242">
        <v>785389</v>
      </c>
      <c r="Z14" s="242">
        <v>60058</v>
      </c>
      <c r="AA14" s="242">
        <v>131973</v>
      </c>
      <c r="AB14" s="220">
        <v>977123</v>
      </c>
      <c r="AC14" s="242">
        <v>286284</v>
      </c>
      <c r="AD14" s="242">
        <f aca="true" t="shared" si="3" ref="AD14:AD35">SUM(AF14,AH14,AJ14)</f>
        <v>252018</v>
      </c>
      <c r="AE14" s="242">
        <f aca="true" t="shared" si="4" ref="AE14:AE35">SUM(AG14,AI14,AK14)</f>
        <v>210507</v>
      </c>
      <c r="AF14" s="242">
        <v>133567</v>
      </c>
      <c r="AG14" s="242">
        <v>128513</v>
      </c>
      <c r="AH14" s="242">
        <v>37281</v>
      </c>
      <c r="AI14" s="242">
        <v>42038</v>
      </c>
      <c r="AJ14" s="242">
        <v>81170</v>
      </c>
      <c r="AK14" s="242">
        <v>39956</v>
      </c>
      <c r="AL14" s="82">
        <v>11</v>
      </c>
      <c r="AM14" s="82"/>
      <c r="AN14" s="80" t="s">
        <v>265</v>
      </c>
      <c r="AO14" s="89"/>
      <c r="AP14" s="242">
        <f>SUM(AQ14:AR14)</f>
        <v>238608</v>
      </c>
      <c r="AQ14" s="242">
        <v>141005</v>
      </c>
      <c r="AR14" s="242">
        <v>97603</v>
      </c>
      <c r="AS14" s="242">
        <f>SUM(AT14:AW14)</f>
        <v>6662</v>
      </c>
      <c r="AT14" s="206">
        <v>0</v>
      </c>
      <c r="AU14" s="242">
        <v>4914</v>
      </c>
      <c r="AV14" s="242">
        <v>1257</v>
      </c>
      <c r="AW14" s="242">
        <v>491</v>
      </c>
      <c r="AX14" s="206">
        <v>221</v>
      </c>
      <c r="AY14" s="206">
        <v>221</v>
      </c>
      <c r="AZ14" s="242">
        <v>6662</v>
      </c>
      <c r="BA14" s="242">
        <f aca="true" t="shared" si="5" ref="BA14:BA35">BB14+BC14</f>
        <v>2002</v>
      </c>
      <c r="BB14" s="206">
        <v>0</v>
      </c>
      <c r="BC14" s="242">
        <v>2002</v>
      </c>
      <c r="BD14" s="242">
        <v>4159</v>
      </c>
      <c r="BE14" s="242">
        <v>31616</v>
      </c>
      <c r="BF14" s="242">
        <v>17841</v>
      </c>
      <c r="BG14" s="242">
        <v>31906</v>
      </c>
      <c r="BM14" s="249"/>
    </row>
    <row r="15" spans="1:65" s="96" customFormat="1" ht="26.25" customHeight="1">
      <c r="A15" s="82">
        <v>12</v>
      </c>
      <c r="B15" s="82"/>
      <c r="C15" s="80" t="s">
        <v>18</v>
      </c>
      <c r="D15" s="89"/>
      <c r="E15" s="242">
        <f t="shared" si="1"/>
        <v>0</v>
      </c>
      <c r="F15" s="206">
        <v>0</v>
      </c>
      <c r="G15" s="206">
        <v>0</v>
      </c>
      <c r="H15" s="206">
        <v>0</v>
      </c>
      <c r="I15" s="242">
        <f t="shared" si="2"/>
        <v>0</v>
      </c>
      <c r="J15" s="206">
        <v>0</v>
      </c>
      <c r="K15" s="206">
        <v>0</v>
      </c>
      <c r="L15" s="206">
        <v>0</v>
      </c>
      <c r="M15" s="242">
        <f>SUM(N15:S15)</f>
        <v>0</v>
      </c>
      <c r="N15" s="206">
        <v>0</v>
      </c>
      <c r="O15" s="206">
        <v>0</v>
      </c>
      <c r="P15" s="206">
        <v>0</v>
      </c>
      <c r="Q15" s="206">
        <v>0</v>
      </c>
      <c r="R15" s="206">
        <v>0</v>
      </c>
      <c r="S15" s="206">
        <v>0</v>
      </c>
      <c r="T15" s="82">
        <v>12</v>
      </c>
      <c r="U15" s="82"/>
      <c r="V15" s="80" t="s">
        <v>18</v>
      </c>
      <c r="W15" s="89"/>
      <c r="X15" s="242">
        <v>0</v>
      </c>
      <c r="Y15" s="206">
        <v>0</v>
      </c>
      <c r="Z15" s="206">
        <v>0</v>
      </c>
      <c r="AA15" s="206">
        <v>0</v>
      </c>
      <c r="AB15" s="206">
        <v>0</v>
      </c>
      <c r="AC15" s="206">
        <v>0</v>
      </c>
      <c r="AD15" s="242">
        <f t="shared" si="3"/>
        <v>0</v>
      </c>
      <c r="AE15" s="242">
        <f t="shared" si="4"/>
        <v>0</v>
      </c>
      <c r="AF15" s="206">
        <v>0</v>
      </c>
      <c r="AG15" s="206">
        <v>0</v>
      </c>
      <c r="AH15" s="206">
        <v>0</v>
      </c>
      <c r="AI15" s="206">
        <v>0</v>
      </c>
      <c r="AJ15" s="206">
        <v>0</v>
      </c>
      <c r="AK15" s="206">
        <v>0</v>
      </c>
      <c r="AL15" s="82">
        <v>12</v>
      </c>
      <c r="AM15" s="82"/>
      <c r="AN15" s="80" t="s">
        <v>18</v>
      </c>
      <c r="AO15" s="89"/>
      <c r="AP15" s="242">
        <f aca="true" t="shared" si="6" ref="AP15:AP35">SUM(AQ15:AR15)</f>
        <v>0</v>
      </c>
      <c r="AQ15" s="206">
        <v>0</v>
      </c>
      <c r="AR15" s="206">
        <v>0</v>
      </c>
      <c r="AS15" s="242">
        <f aca="true" t="shared" si="7" ref="AS15:AS35">SUM(AT15:AW15)</f>
        <v>0</v>
      </c>
      <c r="AT15" s="206">
        <v>0</v>
      </c>
      <c r="AU15" s="206">
        <v>0</v>
      </c>
      <c r="AV15" s="206">
        <v>0</v>
      </c>
      <c r="AW15" s="206">
        <v>0</v>
      </c>
      <c r="AX15" s="206">
        <v>0</v>
      </c>
      <c r="AY15" s="206">
        <v>0</v>
      </c>
      <c r="AZ15" s="206">
        <v>0</v>
      </c>
      <c r="BA15" s="242">
        <f t="shared" si="5"/>
        <v>0</v>
      </c>
      <c r="BB15" s="206">
        <v>0</v>
      </c>
      <c r="BC15" s="206">
        <v>0</v>
      </c>
      <c r="BD15" s="206">
        <v>0</v>
      </c>
      <c r="BE15" s="206">
        <v>0</v>
      </c>
      <c r="BF15" s="206">
        <v>0</v>
      </c>
      <c r="BG15" s="206">
        <v>0</v>
      </c>
      <c r="BM15" s="249"/>
    </row>
    <row r="16" spans="1:65" s="96" customFormat="1" ht="26.25" customHeight="1">
      <c r="A16" s="82">
        <v>13</v>
      </c>
      <c r="B16" s="82"/>
      <c r="C16" s="80" t="s">
        <v>19</v>
      </c>
      <c r="D16" s="89"/>
      <c r="E16" s="242">
        <f t="shared" si="1"/>
        <v>2</v>
      </c>
      <c r="F16" s="242">
        <v>2</v>
      </c>
      <c r="G16" s="206">
        <v>0</v>
      </c>
      <c r="H16" s="206">
        <v>0</v>
      </c>
      <c r="I16" s="242">
        <f t="shared" si="2"/>
        <v>265</v>
      </c>
      <c r="J16" s="242">
        <v>265</v>
      </c>
      <c r="K16" s="206">
        <v>0</v>
      </c>
      <c r="L16" s="218" t="s">
        <v>451</v>
      </c>
      <c r="M16" s="218" t="s">
        <v>451</v>
      </c>
      <c r="N16" s="218" t="s">
        <v>451</v>
      </c>
      <c r="O16" s="218" t="s">
        <v>451</v>
      </c>
      <c r="P16" s="218" t="s">
        <v>451</v>
      </c>
      <c r="Q16" s="218" t="s">
        <v>451</v>
      </c>
      <c r="R16" s="218" t="s">
        <v>451</v>
      </c>
      <c r="S16" s="218" t="s">
        <v>451</v>
      </c>
      <c r="T16" s="82">
        <v>13</v>
      </c>
      <c r="U16" s="82"/>
      <c r="V16" s="80" t="s">
        <v>19</v>
      </c>
      <c r="W16" s="89"/>
      <c r="X16" s="218" t="s">
        <v>454</v>
      </c>
      <c r="Y16" s="218" t="s">
        <v>454</v>
      </c>
      <c r="Z16" s="218" t="s">
        <v>454</v>
      </c>
      <c r="AA16" s="218" t="s">
        <v>454</v>
      </c>
      <c r="AB16" s="218" t="s">
        <v>454</v>
      </c>
      <c r="AC16" s="218" t="s">
        <v>454</v>
      </c>
      <c r="AD16" s="218" t="s">
        <v>454</v>
      </c>
      <c r="AE16" s="218" t="s">
        <v>454</v>
      </c>
      <c r="AF16" s="218" t="s">
        <v>454</v>
      </c>
      <c r="AG16" s="218" t="s">
        <v>454</v>
      </c>
      <c r="AH16" s="218" t="s">
        <v>454</v>
      </c>
      <c r="AI16" s="218" t="s">
        <v>454</v>
      </c>
      <c r="AJ16" s="218" t="s">
        <v>454</v>
      </c>
      <c r="AK16" s="218" t="s">
        <v>454</v>
      </c>
      <c r="AL16" s="82">
        <v>13</v>
      </c>
      <c r="AM16" s="82"/>
      <c r="AN16" s="80" t="s">
        <v>19</v>
      </c>
      <c r="AO16" s="89"/>
      <c r="AP16" s="218" t="s">
        <v>453</v>
      </c>
      <c r="AQ16" s="218" t="s">
        <v>453</v>
      </c>
      <c r="AR16" s="218" t="s">
        <v>453</v>
      </c>
      <c r="AS16" s="218" t="s">
        <v>453</v>
      </c>
      <c r="AT16" s="218" t="s">
        <v>453</v>
      </c>
      <c r="AU16" s="218" t="s">
        <v>453</v>
      </c>
      <c r="AV16" s="218" t="s">
        <v>453</v>
      </c>
      <c r="AW16" s="218" t="s">
        <v>453</v>
      </c>
      <c r="AX16" s="218" t="s">
        <v>453</v>
      </c>
      <c r="AY16" s="218" t="s">
        <v>453</v>
      </c>
      <c r="AZ16" s="218" t="s">
        <v>453</v>
      </c>
      <c r="BA16" s="218" t="s">
        <v>453</v>
      </c>
      <c r="BB16" s="218" t="s">
        <v>453</v>
      </c>
      <c r="BC16" s="218" t="s">
        <v>453</v>
      </c>
      <c r="BD16" s="218" t="s">
        <v>453</v>
      </c>
      <c r="BE16" s="218" t="s">
        <v>453</v>
      </c>
      <c r="BF16" s="218" t="s">
        <v>453</v>
      </c>
      <c r="BG16" s="218" t="s">
        <v>453</v>
      </c>
      <c r="BM16" s="249"/>
    </row>
    <row r="17" spans="1:65" s="96" customFormat="1" ht="26.25" customHeight="1">
      <c r="A17" s="82">
        <v>14</v>
      </c>
      <c r="B17" s="82"/>
      <c r="C17" s="80" t="s">
        <v>20</v>
      </c>
      <c r="D17" s="89"/>
      <c r="E17" s="242">
        <f t="shared" si="1"/>
        <v>4</v>
      </c>
      <c r="F17" s="242">
        <v>4</v>
      </c>
      <c r="G17" s="206">
        <v>0</v>
      </c>
      <c r="H17" s="206">
        <v>0</v>
      </c>
      <c r="I17" s="242">
        <f t="shared" si="2"/>
        <v>184</v>
      </c>
      <c r="J17" s="242">
        <v>184</v>
      </c>
      <c r="K17" s="206">
        <v>0</v>
      </c>
      <c r="L17" s="242">
        <v>75629</v>
      </c>
      <c r="M17" s="242">
        <f aca="true" t="shared" si="8" ref="M17:M35">SUM(N17:S17)</f>
        <v>263010</v>
      </c>
      <c r="N17" s="242">
        <v>223014</v>
      </c>
      <c r="O17" s="242">
        <v>19095</v>
      </c>
      <c r="P17" s="242">
        <v>14912</v>
      </c>
      <c r="Q17" s="242">
        <v>2821</v>
      </c>
      <c r="R17" s="206">
        <v>0</v>
      </c>
      <c r="S17" s="206">
        <v>3168</v>
      </c>
      <c r="T17" s="82">
        <v>14</v>
      </c>
      <c r="U17" s="82"/>
      <c r="V17" s="80" t="s">
        <v>20</v>
      </c>
      <c r="W17" s="89"/>
      <c r="X17" s="242">
        <v>519896</v>
      </c>
      <c r="Y17" s="242">
        <v>516412</v>
      </c>
      <c r="Z17" s="206">
        <v>0</v>
      </c>
      <c r="AA17" s="206">
        <v>3484</v>
      </c>
      <c r="AB17" s="220">
        <v>528237</v>
      </c>
      <c r="AC17" s="242">
        <v>233117</v>
      </c>
      <c r="AD17" s="242">
        <f t="shared" si="3"/>
        <v>99356</v>
      </c>
      <c r="AE17" s="242">
        <f t="shared" si="4"/>
        <v>109117</v>
      </c>
      <c r="AF17" s="242">
        <v>58169</v>
      </c>
      <c r="AG17" s="242">
        <v>64285</v>
      </c>
      <c r="AH17" s="242">
        <v>7591</v>
      </c>
      <c r="AI17" s="242">
        <v>9816</v>
      </c>
      <c r="AJ17" s="242">
        <v>33596</v>
      </c>
      <c r="AK17" s="242">
        <v>35016</v>
      </c>
      <c r="AL17" s="82">
        <v>14</v>
      </c>
      <c r="AM17" s="82"/>
      <c r="AN17" s="80" t="s">
        <v>20</v>
      </c>
      <c r="AO17" s="89"/>
      <c r="AP17" s="242">
        <f t="shared" si="6"/>
        <v>284145</v>
      </c>
      <c r="AQ17" s="242">
        <v>155732</v>
      </c>
      <c r="AR17" s="242">
        <v>128413</v>
      </c>
      <c r="AS17" s="242">
        <f t="shared" si="7"/>
        <v>9037</v>
      </c>
      <c r="AT17" s="206">
        <v>0</v>
      </c>
      <c r="AU17" s="242">
        <v>483</v>
      </c>
      <c r="AV17" s="242">
        <v>6791</v>
      </c>
      <c r="AW17" s="242">
        <v>1763</v>
      </c>
      <c r="AX17" s="242">
        <v>7824</v>
      </c>
      <c r="AY17" s="242">
        <v>7504</v>
      </c>
      <c r="AZ17" s="242">
        <v>9357</v>
      </c>
      <c r="BA17" s="242">
        <f t="shared" si="5"/>
        <v>333</v>
      </c>
      <c r="BB17" s="206">
        <v>0</v>
      </c>
      <c r="BC17" s="242">
        <v>333</v>
      </c>
      <c r="BD17" s="242">
        <v>20503</v>
      </c>
      <c r="BE17" s="242">
        <v>33952</v>
      </c>
      <c r="BF17" s="242">
        <v>14929</v>
      </c>
      <c r="BG17" s="242">
        <v>19884</v>
      </c>
      <c r="BM17" s="249"/>
    </row>
    <row r="18" spans="1:65" s="96" customFormat="1" ht="26.25" customHeight="1">
      <c r="A18" s="82">
        <v>15</v>
      </c>
      <c r="B18" s="82"/>
      <c r="C18" s="80" t="s">
        <v>203</v>
      </c>
      <c r="D18" s="89"/>
      <c r="E18" s="242">
        <f t="shared" si="1"/>
        <v>12</v>
      </c>
      <c r="F18" s="242">
        <v>12</v>
      </c>
      <c r="G18" s="206">
        <v>0</v>
      </c>
      <c r="H18" s="206">
        <v>0</v>
      </c>
      <c r="I18" s="242">
        <f t="shared" si="2"/>
        <v>672</v>
      </c>
      <c r="J18" s="242">
        <v>672</v>
      </c>
      <c r="K18" s="206">
        <v>0</v>
      </c>
      <c r="L18" s="242">
        <v>263336</v>
      </c>
      <c r="M18" s="242">
        <f t="shared" si="8"/>
        <v>467416</v>
      </c>
      <c r="N18" s="242">
        <v>267997</v>
      </c>
      <c r="O18" s="242">
        <v>4154</v>
      </c>
      <c r="P18" s="242">
        <v>22461</v>
      </c>
      <c r="Q18" s="242">
        <v>155826</v>
      </c>
      <c r="R18" s="242">
        <v>7088</v>
      </c>
      <c r="S18" s="206">
        <v>9890</v>
      </c>
      <c r="T18" s="82">
        <v>15</v>
      </c>
      <c r="U18" s="82"/>
      <c r="V18" s="80" t="s">
        <v>203</v>
      </c>
      <c r="W18" s="89"/>
      <c r="X18" s="242">
        <v>1129818</v>
      </c>
      <c r="Y18" s="242">
        <v>744799</v>
      </c>
      <c r="Z18" s="242">
        <v>371667</v>
      </c>
      <c r="AA18" s="206">
        <v>11868</v>
      </c>
      <c r="AB18" s="220">
        <v>1132146</v>
      </c>
      <c r="AC18" s="242">
        <v>605533</v>
      </c>
      <c r="AD18" s="242">
        <f t="shared" si="3"/>
        <v>27366</v>
      </c>
      <c r="AE18" s="242">
        <f t="shared" si="4"/>
        <v>28559</v>
      </c>
      <c r="AF18" s="242">
        <v>5297</v>
      </c>
      <c r="AG18" s="242">
        <v>7470</v>
      </c>
      <c r="AH18" s="242">
        <v>11223</v>
      </c>
      <c r="AI18" s="242">
        <v>11378</v>
      </c>
      <c r="AJ18" s="242">
        <v>10846</v>
      </c>
      <c r="AK18" s="242">
        <v>9711</v>
      </c>
      <c r="AL18" s="82">
        <v>15</v>
      </c>
      <c r="AM18" s="82"/>
      <c r="AN18" s="80" t="s">
        <v>203</v>
      </c>
      <c r="AO18" s="89"/>
      <c r="AP18" s="242">
        <f t="shared" si="6"/>
        <v>406026</v>
      </c>
      <c r="AQ18" s="242">
        <v>197763</v>
      </c>
      <c r="AR18" s="242">
        <v>208263</v>
      </c>
      <c r="AS18" s="242">
        <f t="shared" si="7"/>
        <v>18400</v>
      </c>
      <c r="AT18" s="206">
        <v>2394</v>
      </c>
      <c r="AU18" s="242">
        <v>468</v>
      </c>
      <c r="AV18" s="242">
        <v>9995</v>
      </c>
      <c r="AW18" s="242">
        <v>5543</v>
      </c>
      <c r="AX18" s="206">
        <v>0</v>
      </c>
      <c r="AY18" s="206">
        <v>0</v>
      </c>
      <c r="AZ18" s="242">
        <v>18400</v>
      </c>
      <c r="BA18" s="242">
        <f t="shared" si="5"/>
        <v>763</v>
      </c>
      <c r="BB18" s="206">
        <v>0</v>
      </c>
      <c r="BC18" s="242">
        <v>763</v>
      </c>
      <c r="BD18" s="242">
        <v>28387</v>
      </c>
      <c r="BE18" s="242">
        <v>32863</v>
      </c>
      <c r="BF18" s="242">
        <v>16018</v>
      </c>
      <c r="BG18" s="242">
        <v>34612</v>
      </c>
      <c r="BM18" s="249"/>
    </row>
    <row r="19" spans="1:65" s="96" customFormat="1" ht="26.25" customHeight="1">
      <c r="A19" s="82">
        <v>16</v>
      </c>
      <c r="B19" s="82"/>
      <c r="C19" s="80" t="s">
        <v>21</v>
      </c>
      <c r="D19" s="89"/>
      <c r="E19" s="242">
        <f t="shared" si="1"/>
        <v>3</v>
      </c>
      <c r="F19" s="242">
        <v>3</v>
      </c>
      <c r="G19" s="206">
        <v>0</v>
      </c>
      <c r="H19" s="206">
        <v>0</v>
      </c>
      <c r="I19" s="242">
        <f t="shared" si="2"/>
        <v>253</v>
      </c>
      <c r="J19" s="242">
        <v>253</v>
      </c>
      <c r="K19" s="206">
        <v>0</v>
      </c>
      <c r="L19" s="242">
        <v>93475</v>
      </c>
      <c r="M19" s="242">
        <f t="shared" si="8"/>
        <v>360601</v>
      </c>
      <c r="N19" s="242">
        <v>326634</v>
      </c>
      <c r="O19" s="242">
        <v>1675</v>
      </c>
      <c r="P19" s="242">
        <v>3707</v>
      </c>
      <c r="Q19" s="242">
        <v>4275</v>
      </c>
      <c r="R19" s="242">
        <v>562</v>
      </c>
      <c r="S19" s="242">
        <v>23748</v>
      </c>
      <c r="T19" s="82">
        <v>16</v>
      </c>
      <c r="U19" s="82"/>
      <c r="V19" s="80" t="s">
        <v>21</v>
      </c>
      <c r="W19" s="89"/>
      <c r="X19" s="242">
        <v>745527</v>
      </c>
      <c r="Y19" s="242">
        <v>707832</v>
      </c>
      <c r="Z19" s="242">
        <v>0</v>
      </c>
      <c r="AA19" s="242">
        <v>37695</v>
      </c>
      <c r="AB19" s="220">
        <v>758423</v>
      </c>
      <c r="AC19" s="242">
        <v>370069</v>
      </c>
      <c r="AD19" s="242">
        <f t="shared" si="3"/>
        <v>87213</v>
      </c>
      <c r="AE19" s="242">
        <f t="shared" si="4"/>
        <v>100703</v>
      </c>
      <c r="AF19" s="242">
        <v>45560</v>
      </c>
      <c r="AG19" s="242">
        <v>46125</v>
      </c>
      <c r="AH19" s="242">
        <v>21513</v>
      </c>
      <c r="AI19" s="242">
        <v>33844</v>
      </c>
      <c r="AJ19" s="242">
        <v>20140</v>
      </c>
      <c r="AK19" s="242">
        <v>20734</v>
      </c>
      <c r="AL19" s="82">
        <v>16</v>
      </c>
      <c r="AM19" s="82"/>
      <c r="AN19" s="80" t="s">
        <v>21</v>
      </c>
      <c r="AO19" s="89"/>
      <c r="AP19" s="242">
        <f t="shared" si="6"/>
        <v>165796</v>
      </c>
      <c r="AQ19" s="242">
        <v>92989</v>
      </c>
      <c r="AR19" s="242">
        <v>72807</v>
      </c>
      <c r="AS19" s="242">
        <f t="shared" si="7"/>
        <v>10191</v>
      </c>
      <c r="AT19" s="206">
        <v>0</v>
      </c>
      <c r="AU19" s="242">
        <v>50</v>
      </c>
      <c r="AV19" s="242">
        <v>9858</v>
      </c>
      <c r="AW19" s="242">
        <v>283</v>
      </c>
      <c r="AX19" s="206">
        <v>0</v>
      </c>
      <c r="AY19" s="206">
        <v>0</v>
      </c>
      <c r="AZ19" s="242">
        <v>10191</v>
      </c>
      <c r="BA19" s="242">
        <f t="shared" si="5"/>
        <v>290</v>
      </c>
      <c r="BB19" s="206">
        <v>0</v>
      </c>
      <c r="BC19" s="242">
        <v>290</v>
      </c>
      <c r="BD19" s="242">
        <v>9963</v>
      </c>
      <c r="BE19" s="242">
        <v>16720</v>
      </c>
      <c r="BF19" s="242">
        <v>9088</v>
      </c>
      <c r="BG19" s="242">
        <v>17697</v>
      </c>
      <c r="BM19" s="249"/>
    </row>
    <row r="20" spans="1:65" s="96" customFormat="1" ht="26.25" customHeight="1">
      <c r="A20" s="82">
        <v>17</v>
      </c>
      <c r="B20" s="82"/>
      <c r="C20" s="80" t="s">
        <v>22</v>
      </c>
      <c r="D20" s="89"/>
      <c r="E20" s="242">
        <f t="shared" si="1"/>
        <v>0</v>
      </c>
      <c r="F20" s="206">
        <v>0</v>
      </c>
      <c r="G20" s="206">
        <v>0</v>
      </c>
      <c r="H20" s="206">
        <v>0</v>
      </c>
      <c r="I20" s="242">
        <f t="shared" si="2"/>
        <v>0</v>
      </c>
      <c r="J20" s="206">
        <v>0</v>
      </c>
      <c r="K20" s="206">
        <v>0</v>
      </c>
      <c r="L20" s="206">
        <v>0</v>
      </c>
      <c r="M20" s="242">
        <f t="shared" si="8"/>
        <v>0</v>
      </c>
      <c r="N20" s="206">
        <v>0</v>
      </c>
      <c r="O20" s="206">
        <v>0</v>
      </c>
      <c r="P20" s="206">
        <v>0</v>
      </c>
      <c r="Q20" s="206">
        <v>0</v>
      </c>
      <c r="R20" s="206">
        <v>0</v>
      </c>
      <c r="S20" s="206">
        <v>0</v>
      </c>
      <c r="T20" s="82">
        <v>17</v>
      </c>
      <c r="U20" s="82"/>
      <c r="V20" s="80" t="s">
        <v>22</v>
      </c>
      <c r="W20" s="89"/>
      <c r="X20" s="242">
        <v>0</v>
      </c>
      <c r="Y20" s="206">
        <v>0</v>
      </c>
      <c r="Z20" s="206">
        <v>0</v>
      </c>
      <c r="AA20" s="206">
        <v>0</v>
      </c>
      <c r="AB20" s="206">
        <v>0</v>
      </c>
      <c r="AC20" s="206">
        <v>0</v>
      </c>
      <c r="AD20" s="242">
        <f t="shared" si="3"/>
        <v>0</v>
      </c>
      <c r="AE20" s="242">
        <f t="shared" si="4"/>
        <v>0</v>
      </c>
      <c r="AF20" s="206">
        <v>0</v>
      </c>
      <c r="AG20" s="206">
        <v>0</v>
      </c>
      <c r="AH20" s="206">
        <v>0</v>
      </c>
      <c r="AI20" s="206">
        <v>0</v>
      </c>
      <c r="AJ20" s="206">
        <v>0</v>
      </c>
      <c r="AK20" s="206">
        <v>0</v>
      </c>
      <c r="AL20" s="82">
        <v>17</v>
      </c>
      <c r="AM20" s="82"/>
      <c r="AN20" s="80" t="s">
        <v>22</v>
      </c>
      <c r="AO20" s="89"/>
      <c r="AP20" s="242">
        <f t="shared" si="6"/>
        <v>0</v>
      </c>
      <c r="AQ20" s="206">
        <v>0</v>
      </c>
      <c r="AR20" s="206">
        <v>0</v>
      </c>
      <c r="AS20" s="242">
        <f t="shared" si="7"/>
        <v>0</v>
      </c>
      <c r="AT20" s="206">
        <v>0</v>
      </c>
      <c r="AU20" s="206">
        <v>0</v>
      </c>
      <c r="AV20" s="206">
        <v>0</v>
      </c>
      <c r="AW20" s="206">
        <v>0</v>
      </c>
      <c r="AX20" s="206">
        <v>0</v>
      </c>
      <c r="AY20" s="206">
        <v>0</v>
      </c>
      <c r="AZ20" s="206">
        <v>0</v>
      </c>
      <c r="BA20" s="242">
        <f t="shared" si="5"/>
        <v>0</v>
      </c>
      <c r="BB20" s="206">
        <v>0</v>
      </c>
      <c r="BC20" s="206">
        <v>0</v>
      </c>
      <c r="BD20" s="206">
        <v>0</v>
      </c>
      <c r="BE20" s="206">
        <v>0</v>
      </c>
      <c r="BF20" s="206">
        <v>0</v>
      </c>
      <c r="BG20" s="206">
        <v>0</v>
      </c>
      <c r="BM20" s="249"/>
    </row>
    <row r="21" spans="1:65" s="96" customFormat="1" ht="26.25" customHeight="1">
      <c r="A21" s="82">
        <v>18</v>
      </c>
      <c r="B21" s="82"/>
      <c r="C21" s="80" t="s">
        <v>24</v>
      </c>
      <c r="D21" s="89"/>
      <c r="E21" s="242">
        <f t="shared" si="1"/>
        <v>5</v>
      </c>
      <c r="F21" s="242">
        <v>5</v>
      </c>
      <c r="G21" s="206">
        <v>0</v>
      </c>
      <c r="H21" s="206">
        <v>0</v>
      </c>
      <c r="I21" s="242">
        <f t="shared" si="2"/>
        <v>780</v>
      </c>
      <c r="J21" s="242">
        <v>780</v>
      </c>
      <c r="K21" s="206">
        <v>0</v>
      </c>
      <c r="L21" s="242">
        <v>366095</v>
      </c>
      <c r="M21" s="242">
        <f t="shared" si="8"/>
        <v>1412668</v>
      </c>
      <c r="N21" s="242">
        <v>1180606</v>
      </c>
      <c r="O21" s="242">
        <v>21144</v>
      </c>
      <c r="P21" s="242">
        <v>52351</v>
      </c>
      <c r="Q21" s="242">
        <v>104246</v>
      </c>
      <c r="R21" s="242">
        <v>54321</v>
      </c>
      <c r="S21" s="206">
        <v>0</v>
      </c>
      <c r="T21" s="82">
        <v>18</v>
      </c>
      <c r="U21" s="82"/>
      <c r="V21" s="80" t="s">
        <v>24</v>
      </c>
      <c r="W21" s="89"/>
      <c r="X21" s="242">
        <v>2482631</v>
      </c>
      <c r="Y21" s="242">
        <v>2447840</v>
      </c>
      <c r="Z21" s="242">
        <v>34791</v>
      </c>
      <c r="AA21" s="206">
        <v>0</v>
      </c>
      <c r="AB21" s="220">
        <v>2481981</v>
      </c>
      <c r="AC21" s="242">
        <v>882048</v>
      </c>
      <c r="AD21" s="242">
        <f t="shared" si="3"/>
        <v>195146</v>
      </c>
      <c r="AE21" s="242">
        <f t="shared" si="4"/>
        <v>186974</v>
      </c>
      <c r="AF21" s="242">
        <v>95453</v>
      </c>
      <c r="AG21" s="242">
        <v>95008</v>
      </c>
      <c r="AH21" s="242">
        <v>24298</v>
      </c>
      <c r="AI21" s="242">
        <v>24093</v>
      </c>
      <c r="AJ21" s="242">
        <v>75395</v>
      </c>
      <c r="AK21" s="242">
        <v>67873</v>
      </c>
      <c r="AL21" s="82">
        <v>18</v>
      </c>
      <c r="AM21" s="82"/>
      <c r="AN21" s="80" t="s">
        <v>24</v>
      </c>
      <c r="AO21" s="89"/>
      <c r="AP21" s="242">
        <f t="shared" si="6"/>
        <v>679245</v>
      </c>
      <c r="AQ21" s="242">
        <v>89084</v>
      </c>
      <c r="AR21" s="242">
        <v>590161</v>
      </c>
      <c r="AS21" s="242">
        <f t="shared" si="7"/>
        <v>123403</v>
      </c>
      <c r="AT21" s="206">
        <v>0</v>
      </c>
      <c r="AU21" s="242">
        <v>8757</v>
      </c>
      <c r="AV21" s="242">
        <v>107401</v>
      </c>
      <c r="AW21" s="242">
        <v>7245</v>
      </c>
      <c r="AX21" s="242">
        <v>27906</v>
      </c>
      <c r="AY21" s="242">
        <v>58333</v>
      </c>
      <c r="AZ21" s="242">
        <v>92976</v>
      </c>
      <c r="BA21" s="242">
        <f t="shared" si="5"/>
        <v>1699</v>
      </c>
      <c r="BB21" s="206">
        <v>0</v>
      </c>
      <c r="BC21" s="242">
        <v>1699</v>
      </c>
      <c r="BD21" s="242">
        <v>140588</v>
      </c>
      <c r="BE21" s="242">
        <v>222936</v>
      </c>
      <c r="BF21" s="242">
        <v>69792</v>
      </c>
      <c r="BG21" s="242">
        <v>75828</v>
      </c>
      <c r="BM21" s="249"/>
    </row>
    <row r="22" spans="1:65" s="96" customFormat="1" ht="26.25" customHeight="1">
      <c r="A22" s="82">
        <v>19</v>
      </c>
      <c r="B22" s="82"/>
      <c r="C22" s="80" t="s">
        <v>25</v>
      </c>
      <c r="D22" s="89"/>
      <c r="E22" s="242">
        <f t="shared" si="1"/>
        <v>0</v>
      </c>
      <c r="F22" s="206">
        <v>0</v>
      </c>
      <c r="G22" s="206">
        <v>0</v>
      </c>
      <c r="H22" s="206">
        <v>0</v>
      </c>
      <c r="I22" s="242">
        <f t="shared" si="2"/>
        <v>0</v>
      </c>
      <c r="J22" s="206">
        <v>0</v>
      </c>
      <c r="K22" s="206">
        <v>0</v>
      </c>
      <c r="L22" s="206">
        <v>0</v>
      </c>
      <c r="M22" s="242">
        <f t="shared" si="8"/>
        <v>0</v>
      </c>
      <c r="N22" s="206">
        <v>0</v>
      </c>
      <c r="O22" s="206">
        <v>0</v>
      </c>
      <c r="P22" s="206">
        <v>0</v>
      </c>
      <c r="Q22" s="206">
        <v>0</v>
      </c>
      <c r="R22" s="206">
        <v>0</v>
      </c>
      <c r="S22" s="206">
        <v>0</v>
      </c>
      <c r="T22" s="82">
        <v>19</v>
      </c>
      <c r="U22" s="82"/>
      <c r="V22" s="80" t="s">
        <v>25</v>
      </c>
      <c r="W22" s="89"/>
      <c r="X22" s="242">
        <v>0</v>
      </c>
      <c r="Y22" s="206">
        <v>0</v>
      </c>
      <c r="Z22" s="206">
        <v>0</v>
      </c>
      <c r="AA22" s="206">
        <v>0</v>
      </c>
      <c r="AB22" s="206">
        <v>0</v>
      </c>
      <c r="AC22" s="206">
        <v>0</v>
      </c>
      <c r="AD22" s="242">
        <f t="shared" si="3"/>
        <v>0</v>
      </c>
      <c r="AE22" s="242">
        <f t="shared" si="4"/>
        <v>0</v>
      </c>
      <c r="AF22" s="206">
        <v>0</v>
      </c>
      <c r="AG22" s="206">
        <v>0</v>
      </c>
      <c r="AH22" s="206">
        <v>0</v>
      </c>
      <c r="AI22" s="206">
        <v>0</v>
      </c>
      <c r="AJ22" s="206">
        <v>0</v>
      </c>
      <c r="AK22" s="206">
        <v>0</v>
      </c>
      <c r="AL22" s="82">
        <v>19</v>
      </c>
      <c r="AM22" s="82"/>
      <c r="AN22" s="80" t="s">
        <v>25</v>
      </c>
      <c r="AO22" s="89"/>
      <c r="AP22" s="242">
        <f t="shared" si="6"/>
        <v>0</v>
      </c>
      <c r="AQ22" s="206">
        <v>0</v>
      </c>
      <c r="AR22" s="206">
        <v>0</v>
      </c>
      <c r="AS22" s="242">
        <f t="shared" si="7"/>
        <v>0</v>
      </c>
      <c r="AT22" s="206">
        <v>0</v>
      </c>
      <c r="AU22" s="206">
        <v>0</v>
      </c>
      <c r="AV22" s="206">
        <v>0</v>
      </c>
      <c r="AW22" s="206">
        <v>0</v>
      </c>
      <c r="AX22" s="206">
        <v>0</v>
      </c>
      <c r="AY22" s="206">
        <v>0</v>
      </c>
      <c r="AZ22" s="206">
        <v>0</v>
      </c>
      <c r="BA22" s="242">
        <f t="shared" si="5"/>
        <v>0</v>
      </c>
      <c r="BB22" s="206">
        <v>0</v>
      </c>
      <c r="BC22" s="206">
        <v>0</v>
      </c>
      <c r="BD22" s="206">
        <v>0</v>
      </c>
      <c r="BE22" s="206">
        <v>0</v>
      </c>
      <c r="BF22" s="206">
        <v>0</v>
      </c>
      <c r="BG22" s="206">
        <v>0</v>
      </c>
      <c r="BM22" s="249"/>
    </row>
    <row r="23" spans="1:65" s="96" customFormat="1" ht="26.25" customHeight="1">
      <c r="A23" s="82">
        <v>20</v>
      </c>
      <c r="B23" s="82"/>
      <c r="C23" s="80" t="s">
        <v>26</v>
      </c>
      <c r="D23" s="89"/>
      <c r="E23" s="242">
        <f t="shared" si="1"/>
        <v>0</v>
      </c>
      <c r="F23" s="206">
        <v>0</v>
      </c>
      <c r="G23" s="206">
        <v>0</v>
      </c>
      <c r="H23" s="206">
        <v>0</v>
      </c>
      <c r="I23" s="242">
        <f t="shared" si="2"/>
        <v>0</v>
      </c>
      <c r="J23" s="206">
        <v>0</v>
      </c>
      <c r="K23" s="206">
        <v>0</v>
      </c>
      <c r="L23" s="206">
        <v>0</v>
      </c>
      <c r="M23" s="242">
        <f t="shared" si="8"/>
        <v>0</v>
      </c>
      <c r="N23" s="206">
        <v>0</v>
      </c>
      <c r="O23" s="206">
        <v>0</v>
      </c>
      <c r="P23" s="206">
        <v>0</v>
      </c>
      <c r="Q23" s="206">
        <v>0</v>
      </c>
      <c r="R23" s="206">
        <v>0</v>
      </c>
      <c r="S23" s="206">
        <v>0</v>
      </c>
      <c r="T23" s="82">
        <v>20</v>
      </c>
      <c r="U23" s="82"/>
      <c r="V23" s="80" t="s">
        <v>26</v>
      </c>
      <c r="W23" s="89"/>
      <c r="X23" s="242">
        <v>0</v>
      </c>
      <c r="Y23" s="206">
        <v>0</v>
      </c>
      <c r="Z23" s="206">
        <v>0</v>
      </c>
      <c r="AA23" s="206">
        <v>0</v>
      </c>
      <c r="AB23" s="206">
        <v>0</v>
      </c>
      <c r="AC23" s="206">
        <v>0</v>
      </c>
      <c r="AD23" s="242">
        <f t="shared" si="3"/>
        <v>0</v>
      </c>
      <c r="AE23" s="242">
        <f t="shared" si="4"/>
        <v>0</v>
      </c>
      <c r="AF23" s="206">
        <v>0</v>
      </c>
      <c r="AG23" s="206">
        <v>0</v>
      </c>
      <c r="AH23" s="206">
        <v>0</v>
      </c>
      <c r="AI23" s="206">
        <v>0</v>
      </c>
      <c r="AJ23" s="206">
        <v>0</v>
      </c>
      <c r="AK23" s="206">
        <v>0</v>
      </c>
      <c r="AL23" s="82">
        <v>20</v>
      </c>
      <c r="AM23" s="82"/>
      <c r="AN23" s="80" t="s">
        <v>26</v>
      </c>
      <c r="AO23" s="89"/>
      <c r="AP23" s="242">
        <f t="shared" si="6"/>
        <v>0</v>
      </c>
      <c r="AQ23" s="206">
        <v>0</v>
      </c>
      <c r="AR23" s="206">
        <v>0</v>
      </c>
      <c r="AS23" s="242">
        <f t="shared" si="7"/>
        <v>0</v>
      </c>
      <c r="AT23" s="206">
        <v>0</v>
      </c>
      <c r="AU23" s="206">
        <v>0</v>
      </c>
      <c r="AV23" s="206">
        <v>0</v>
      </c>
      <c r="AW23" s="206">
        <v>0</v>
      </c>
      <c r="AX23" s="206">
        <v>0</v>
      </c>
      <c r="AY23" s="206">
        <v>0</v>
      </c>
      <c r="AZ23" s="206">
        <v>0</v>
      </c>
      <c r="BA23" s="242">
        <f t="shared" si="5"/>
        <v>0</v>
      </c>
      <c r="BB23" s="206">
        <v>0</v>
      </c>
      <c r="BC23" s="206">
        <v>0</v>
      </c>
      <c r="BD23" s="206">
        <v>0</v>
      </c>
      <c r="BE23" s="206">
        <v>0</v>
      </c>
      <c r="BF23" s="206">
        <v>0</v>
      </c>
      <c r="BG23" s="206">
        <v>0</v>
      </c>
      <c r="BM23" s="249"/>
    </row>
    <row r="24" spans="1:65" s="96" customFormat="1" ht="26.25" customHeight="1">
      <c r="A24" s="82">
        <v>21</v>
      </c>
      <c r="B24" s="82"/>
      <c r="C24" s="80" t="s">
        <v>27</v>
      </c>
      <c r="D24" s="89"/>
      <c r="E24" s="242">
        <f t="shared" si="1"/>
        <v>1</v>
      </c>
      <c r="F24" s="206">
        <v>0</v>
      </c>
      <c r="G24" s="206">
        <v>1</v>
      </c>
      <c r="H24" s="206">
        <v>0</v>
      </c>
      <c r="I24" s="242">
        <f t="shared" si="2"/>
        <v>31</v>
      </c>
      <c r="J24" s="206">
        <v>31</v>
      </c>
      <c r="K24" s="206">
        <v>0</v>
      </c>
      <c r="L24" s="206" t="s">
        <v>451</v>
      </c>
      <c r="M24" s="206" t="s">
        <v>451</v>
      </c>
      <c r="N24" s="206" t="s">
        <v>451</v>
      </c>
      <c r="O24" s="206" t="s">
        <v>451</v>
      </c>
      <c r="P24" s="206" t="s">
        <v>451</v>
      </c>
      <c r="Q24" s="206" t="s">
        <v>451</v>
      </c>
      <c r="R24" s="206" t="s">
        <v>451</v>
      </c>
      <c r="S24" s="206" t="s">
        <v>451</v>
      </c>
      <c r="T24" s="82">
        <v>21</v>
      </c>
      <c r="U24" s="82"/>
      <c r="V24" s="80" t="s">
        <v>27</v>
      </c>
      <c r="W24" s="89"/>
      <c r="X24" s="218" t="s">
        <v>453</v>
      </c>
      <c r="Y24" s="218" t="s">
        <v>453</v>
      </c>
      <c r="Z24" s="218" t="s">
        <v>453</v>
      </c>
      <c r="AA24" s="218" t="s">
        <v>453</v>
      </c>
      <c r="AB24" s="218" t="s">
        <v>453</v>
      </c>
      <c r="AC24" s="218" t="s">
        <v>453</v>
      </c>
      <c r="AD24" s="218" t="s">
        <v>453</v>
      </c>
      <c r="AE24" s="218" t="s">
        <v>453</v>
      </c>
      <c r="AF24" s="218" t="s">
        <v>453</v>
      </c>
      <c r="AG24" s="218" t="s">
        <v>453</v>
      </c>
      <c r="AH24" s="218" t="s">
        <v>453</v>
      </c>
      <c r="AI24" s="218" t="s">
        <v>453</v>
      </c>
      <c r="AJ24" s="218" t="s">
        <v>453</v>
      </c>
      <c r="AK24" s="218" t="s">
        <v>453</v>
      </c>
      <c r="AL24" s="82">
        <v>21</v>
      </c>
      <c r="AM24" s="82"/>
      <c r="AN24" s="80" t="s">
        <v>27</v>
      </c>
      <c r="AO24" s="89"/>
      <c r="AP24" s="218" t="s">
        <v>454</v>
      </c>
      <c r="AQ24" s="218" t="s">
        <v>454</v>
      </c>
      <c r="AR24" s="218" t="s">
        <v>454</v>
      </c>
      <c r="AS24" s="218" t="s">
        <v>454</v>
      </c>
      <c r="AT24" s="218" t="s">
        <v>454</v>
      </c>
      <c r="AU24" s="218" t="s">
        <v>454</v>
      </c>
      <c r="AV24" s="218" t="s">
        <v>454</v>
      </c>
      <c r="AW24" s="218" t="s">
        <v>454</v>
      </c>
      <c r="AX24" s="218" t="s">
        <v>454</v>
      </c>
      <c r="AY24" s="218" t="s">
        <v>454</v>
      </c>
      <c r="AZ24" s="218" t="s">
        <v>454</v>
      </c>
      <c r="BA24" s="218" t="s">
        <v>454</v>
      </c>
      <c r="BB24" s="218" t="s">
        <v>454</v>
      </c>
      <c r="BC24" s="218" t="s">
        <v>454</v>
      </c>
      <c r="BD24" s="218" t="s">
        <v>454</v>
      </c>
      <c r="BE24" s="218" t="s">
        <v>454</v>
      </c>
      <c r="BF24" s="218" t="s">
        <v>454</v>
      </c>
      <c r="BG24" s="218" t="s">
        <v>454</v>
      </c>
      <c r="BM24" s="249"/>
    </row>
    <row r="25" spans="1:65" s="96" customFormat="1" ht="26.25" customHeight="1">
      <c r="A25" s="82">
        <v>22</v>
      </c>
      <c r="B25" s="82"/>
      <c r="C25" s="80" t="s">
        <v>28</v>
      </c>
      <c r="D25" s="89"/>
      <c r="E25" s="242">
        <f t="shared" si="1"/>
        <v>4</v>
      </c>
      <c r="F25" s="242">
        <v>4</v>
      </c>
      <c r="G25" s="206">
        <v>0</v>
      </c>
      <c r="H25" s="206">
        <v>0</v>
      </c>
      <c r="I25" s="242">
        <f t="shared" si="2"/>
        <v>440</v>
      </c>
      <c r="J25" s="242">
        <v>440</v>
      </c>
      <c r="K25" s="206">
        <v>0</v>
      </c>
      <c r="L25" s="242">
        <v>252955</v>
      </c>
      <c r="M25" s="242">
        <f t="shared" si="8"/>
        <v>1675118</v>
      </c>
      <c r="N25" s="242">
        <v>1421341</v>
      </c>
      <c r="O25" s="242">
        <v>22574</v>
      </c>
      <c r="P25" s="242">
        <v>112346</v>
      </c>
      <c r="Q25" s="242">
        <v>80172</v>
      </c>
      <c r="R25" s="242">
        <v>693</v>
      </c>
      <c r="S25" s="242">
        <v>37992</v>
      </c>
      <c r="T25" s="82">
        <v>22</v>
      </c>
      <c r="U25" s="82"/>
      <c r="V25" s="80" t="s">
        <v>28</v>
      </c>
      <c r="W25" s="89"/>
      <c r="X25" s="242">
        <v>2475673</v>
      </c>
      <c r="Y25" s="242">
        <v>2382379</v>
      </c>
      <c r="Z25" s="242">
        <v>48226</v>
      </c>
      <c r="AA25" s="242">
        <v>45068</v>
      </c>
      <c r="AB25" s="220">
        <v>2410122</v>
      </c>
      <c r="AC25" s="242">
        <v>600470</v>
      </c>
      <c r="AD25" s="242">
        <f t="shared" si="3"/>
        <v>349180</v>
      </c>
      <c r="AE25" s="242">
        <f t="shared" si="4"/>
        <v>252033</v>
      </c>
      <c r="AF25" s="242">
        <v>172322</v>
      </c>
      <c r="AG25" s="242">
        <v>131781</v>
      </c>
      <c r="AH25" s="242">
        <v>65474</v>
      </c>
      <c r="AI25" s="242">
        <v>40464</v>
      </c>
      <c r="AJ25" s="242">
        <v>111384</v>
      </c>
      <c r="AK25" s="242">
        <v>79788</v>
      </c>
      <c r="AL25" s="82">
        <v>22</v>
      </c>
      <c r="AM25" s="82"/>
      <c r="AN25" s="80" t="s">
        <v>28</v>
      </c>
      <c r="AO25" s="89"/>
      <c r="AP25" s="242">
        <f t="shared" si="6"/>
        <v>816132</v>
      </c>
      <c r="AQ25" s="242">
        <v>337692</v>
      </c>
      <c r="AR25" s="242">
        <v>478440</v>
      </c>
      <c r="AS25" s="242">
        <f t="shared" si="7"/>
        <v>40467</v>
      </c>
      <c r="AT25" s="242">
        <v>2321</v>
      </c>
      <c r="AU25" s="242">
        <v>3966</v>
      </c>
      <c r="AV25" s="242">
        <v>24331</v>
      </c>
      <c r="AW25" s="242">
        <v>9849</v>
      </c>
      <c r="AX25" s="242">
        <v>26948</v>
      </c>
      <c r="AY25" s="242">
        <v>26264</v>
      </c>
      <c r="AZ25" s="242">
        <v>41151</v>
      </c>
      <c r="BA25" s="242">
        <f t="shared" si="5"/>
        <v>3115</v>
      </c>
      <c r="BB25" s="206">
        <v>0</v>
      </c>
      <c r="BC25" s="242">
        <v>3115</v>
      </c>
      <c r="BD25" s="242">
        <v>96774</v>
      </c>
      <c r="BE25" s="242">
        <v>83627</v>
      </c>
      <c r="BF25" s="242">
        <v>43521</v>
      </c>
      <c r="BG25" s="242">
        <v>52803</v>
      </c>
      <c r="BM25" s="249"/>
    </row>
    <row r="26" spans="1:65" s="96" customFormat="1" ht="26.25" customHeight="1">
      <c r="A26" s="82">
        <v>23</v>
      </c>
      <c r="B26" s="82"/>
      <c r="C26" s="80" t="s">
        <v>29</v>
      </c>
      <c r="D26" s="89"/>
      <c r="E26" s="242">
        <f t="shared" si="1"/>
        <v>0</v>
      </c>
      <c r="F26" s="206">
        <v>0</v>
      </c>
      <c r="G26" s="206">
        <v>0</v>
      </c>
      <c r="H26" s="206">
        <v>0</v>
      </c>
      <c r="I26" s="242">
        <f t="shared" si="2"/>
        <v>0</v>
      </c>
      <c r="J26" s="206">
        <v>0</v>
      </c>
      <c r="K26" s="206">
        <v>0</v>
      </c>
      <c r="L26" s="206">
        <v>0</v>
      </c>
      <c r="M26" s="242">
        <f t="shared" si="8"/>
        <v>0</v>
      </c>
      <c r="N26" s="206">
        <v>0</v>
      </c>
      <c r="O26" s="206">
        <v>0</v>
      </c>
      <c r="P26" s="206">
        <v>0</v>
      </c>
      <c r="Q26" s="206">
        <v>0</v>
      </c>
      <c r="R26" s="206">
        <v>0</v>
      </c>
      <c r="S26" s="206">
        <v>0</v>
      </c>
      <c r="T26" s="82">
        <v>23</v>
      </c>
      <c r="U26" s="82"/>
      <c r="V26" s="80" t="s">
        <v>29</v>
      </c>
      <c r="W26" s="89"/>
      <c r="X26" s="242">
        <v>0</v>
      </c>
      <c r="Y26" s="206">
        <v>0</v>
      </c>
      <c r="Z26" s="206">
        <v>0</v>
      </c>
      <c r="AA26" s="206">
        <v>0</v>
      </c>
      <c r="AB26" s="206">
        <v>0</v>
      </c>
      <c r="AC26" s="206">
        <v>0</v>
      </c>
      <c r="AD26" s="242">
        <f t="shared" si="3"/>
        <v>0</v>
      </c>
      <c r="AE26" s="242">
        <f t="shared" si="4"/>
        <v>0</v>
      </c>
      <c r="AF26" s="206">
        <v>0</v>
      </c>
      <c r="AG26" s="206">
        <v>0</v>
      </c>
      <c r="AH26" s="206">
        <v>0</v>
      </c>
      <c r="AI26" s="206">
        <v>0</v>
      </c>
      <c r="AJ26" s="206">
        <v>0</v>
      </c>
      <c r="AK26" s="206">
        <v>0</v>
      </c>
      <c r="AL26" s="82">
        <v>23</v>
      </c>
      <c r="AM26" s="82"/>
      <c r="AN26" s="80" t="s">
        <v>29</v>
      </c>
      <c r="AO26" s="89"/>
      <c r="AP26" s="242">
        <f t="shared" si="6"/>
        <v>0</v>
      </c>
      <c r="AQ26" s="206">
        <v>0</v>
      </c>
      <c r="AR26" s="206">
        <v>0</v>
      </c>
      <c r="AS26" s="242">
        <f t="shared" si="7"/>
        <v>0</v>
      </c>
      <c r="AT26" s="206">
        <v>0</v>
      </c>
      <c r="AU26" s="206">
        <v>0</v>
      </c>
      <c r="AV26" s="206">
        <v>0</v>
      </c>
      <c r="AW26" s="206">
        <v>0</v>
      </c>
      <c r="AX26" s="206">
        <v>0</v>
      </c>
      <c r="AY26" s="206">
        <v>0</v>
      </c>
      <c r="AZ26" s="206">
        <v>0</v>
      </c>
      <c r="BA26" s="242">
        <f t="shared" si="5"/>
        <v>0</v>
      </c>
      <c r="BB26" s="206">
        <v>0</v>
      </c>
      <c r="BC26" s="206">
        <v>0</v>
      </c>
      <c r="BD26" s="206">
        <v>0</v>
      </c>
      <c r="BE26" s="206">
        <v>0</v>
      </c>
      <c r="BF26" s="206">
        <v>0</v>
      </c>
      <c r="BG26" s="206">
        <v>0</v>
      </c>
      <c r="BM26" s="249"/>
    </row>
    <row r="27" spans="1:65" s="96" customFormat="1" ht="26.25" customHeight="1">
      <c r="A27" s="82">
        <v>24</v>
      </c>
      <c r="B27" s="82"/>
      <c r="C27" s="80" t="s">
        <v>30</v>
      </c>
      <c r="D27" s="89"/>
      <c r="E27" s="242">
        <f t="shared" si="1"/>
        <v>8</v>
      </c>
      <c r="F27" s="242">
        <v>8</v>
      </c>
      <c r="G27" s="206">
        <v>0</v>
      </c>
      <c r="H27" s="206">
        <v>0</v>
      </c>
      <c r="I27" s="242">
        <f t="shared" si="2"/>
        <v>372</v>
      </c>
      <c r="J27" s="242">
        <v>372</v>
      </c>
      <c r="K27" s="206">
        <v>0</v>
      </c>
      <c r="L27" s="242">
        <v>146670</v>
      </c>
      <c r="M27" s="242">
        <f t="shared" si="8"/>
        <v>522481</v>
      </c>
      <c r="N27" s="242">
        <v>415280</v>
      </c>
      <c r="O27" s="242">
        <v>14155</v>
      </c>
      <c r="P27" s="242">
        <v>18148</v>
      </c>
      <c r="Q27" s="242">
        <v>71833</v>
      </c>
      <c r="R27" s="242">
        <v>2736</v>
      </c>
      <c r="S27" s="242">
        <v>329</v>
      </c>
      <c r="T27" s="82">
        <v>24</v>
      </c>
      <c r="U27" s="82"/>
      <c r="V27" s="80" t="s">
        <v>30</v>
      </c>
      <c r="W27" s="89"/>
      <c r="X27" s="242">
        <v>857729</v>
      </c>
      <c r="Y27" s="242">
        <v>678736</v>
      </c>
      <c r="Z27" s="242">
        <v>178591</v>
      </c>
      <c r="AA27" s="242">
        <v>402</v>
      </c>
      <c r="AB27" s="220">
        <v>841705</v>
      </c>
      <c r="AC27" s="242">
        <v>285104</v>
      </c>
      <c r="AD27" s="242">
        <f t="shared" si="3"/>
        <v>70505</v>
      </c>
      <c r="AE27" s="242">
        <f t="shared" si="4"/>
        <v>47136</v>
      </c>
      <c r="AF27" s="242">
        <v>21294</v>
      </c>
      <c r="AG27" s="242">
        <v>6063</v>
      </c>
      <c r="AH27" s="242">
        <v>22715</v>
      </c>
      <c r="AI27" s="242">
        <v>21922</v>
      </c>
      <c r="AJ27" s="242">
        <v>26496</v>
      </c>
      <c r="AK27" s="242">
        <v>19151</v>
      </c>
      <c r="AL27" s="82">
        <v>24</v>
      </c>
      <c r="AM27" s="82"/>
      <c r="AN27" s="80" t="s">
        <v>30</v>
      </c>
      <c r="AO27" s="89"/>
      <c r="AP27" s="242">
        <f t="shared" si="6"/>
        <v>352951</v>
      </c>
      <c r="AQ27" s="242">
        <v>144117</v>
      </c>
      <c r="AR27" s="242">
        <v>208834</v>
      </c>
      <c r="AS27" s="242">
        <f t="shared" si="7"/>
        <v>8858</v>
      </c>
      <c r="AT27" s="206">
        <v>0</v>
      </c>
      <c r="AU27" s="242">
        <v>1431</v>
      </c>
      <c r="AV27" s="242">
        <v>6344</v>
      </c>
      <c r="AW27" s="242">
        <v>1083</v>
      </c>
      <c r="AX27" s="206">
        <v>0</v>
      </c>
      <c r="AY27" s="206">
        <v>0</v>
      </c>
      <c r="AZ27" s="242">
        <v>8858</v>
      </c>
      <c r="BA27" s="242">
        <f t="shared" si="5"/>
        <v>259</v>
      </c>
      <c r="BB27" s="242">
        <v>0</v>
      </c>
      <c r="BC27" s="242">
        <v>259</v>
      </c>
      <c r="BD27" s="242">
        <v>18258</v>
      </c>
      <c r="BE27" s="242">
        <v>80199</v>
      </c>
      <c r="BF27" s="242">
        <v>26137</v>
      </c>
      <c r="BG27" s="242">
        <v>33832</v>
      </c>
      <c r="BM27" s="249"/>
    </row>
    <row r="28" spans="1:65" s="96" customFormat="1" ht="26.25" customHeight="1">
      <c r="A28" s="82">
        <v>25</v>
      </c>
      <c r="B28" s="82"/>
      <c r="C28" s="80" t="s">
        <v>258</v>
      </c>
      <c r="D28" s="89"/>
      <c r="E28" s="242">
        <f t="shared" si="1"/>
        <v>3</v>
      </c>
      <c r="F28" s="242">
        <v>3</v>
      </c>
      <c r="G28" s="206">
        <v>0</v>
      </c>
      <c r="H28" s="206">
        <v>0</v>
      </c>
      <c r="I28" s="242">
        <f t="shared" si="2"/>
        <v>283</v>
      </c>
      <c r="J28" s="242">
        <v>283</v>
      </c>
      <c r="K28" s="206">
        <v>0</v>
      </c>
      <c r="L28" s="218">
        <v>138648</v>
      </c>
      <c r="M28" s="242">
        <f t="shared" si="8"/>
        <v>503561</v>
      </c>
      <c r="N28" s="218">
        <v>429431</v>
      </c>
      <c r="O28" s="161">
        <v>3260</v>
      </c>
      <c r="P28" s="161">
        <v>13647</v>
      </c>
      <c r="Q28" s="218">
        <v>41974</v>
      </c>
      <c r="R28" s="161">
        <v>985</v>
      </c>
      <c r="S28" s="161">
        <v>14264</v>
      </c>
      <c r="T28" s="82">
        <v>25</v>
      </c>
      <c r="U28" s="82"/>
      <c r="V28" s="80" t="s">
        <v>258</v>
      </c>
      <c r="W28" s="89"/>
      <c r="X28" s="242">
        <v>980731</v>
      </c>
      <c r="Y28" s="218">
        <v>897774</v>
      </c>
      <c r="Z28" s="218">
        <v>55183</v>
      </c>
      <c r="AA28" s="218">
        <v>26325</v>
      </c>
      <c r="AB28" s="218">
        <v>980957</v>
      </c>
      <c r="AC28" s="218">
        <v>433453</v>
      </c>
      <c r="AD28" s="242">
        <f t="shared" si="3"/>
        <v>86219</v>
      </c>
      <c r="AE28" s="242">
        <f t="shared" si="4"/>
        <v>83227</v>
      </c>
      <c r="AF28" s="218">
        <v>30663</v>
      </c>
      <c r="AG28" s="218">
        <v>33388</v>
      </c>
      <c r="AH28" s="218">
        <v>23892</v>
      </c>
      <c r="AI28" s="218">
        <v>21393</v>
      </c>
      <c r="AJ28" s="218">
        <v>31664</v>
      </c>
      <c r="AK28" s="218">
        <v>28446</v>
      </c>
      <c r="AL28" s="82">
        <v>25</v>
      </c>
      <c r="AM28" s="82"/>
      <c r="AN28" s="80" t="s">
        <v>258</v>
      </c>
      <c r="AO28" s="89"/>
      <c r="AP28" s="242">
        <f t="shared" si="6"/>
        <v>244524</v>
      </c>
      <c r="AQ28" s="218">
        <v>109323</v>
      </c>
      <c r="AR28" s="218">
        <v>135201</v>
      </c>
      <c r="AS28" s="242">
        <f t="shared" si="7"/>
        <v>12402</v>
      </c>
      <c r="AT28" s="218">
        <v>1444</v>
      </c>
      <c r="AU28" s="218">
        <v>3485</v>
      </c>
      <c r="AV28" s="218">
        <v>5884</v>
      </c>
      <c r="AW28" s="218">
        <v>1589</v>
      </c>
      <c r="AX28" s="218">
        <v>8994</v>
      </c>
      <c r="AY28" s="218">
        <v>12139</v>
      </c>
      <c r="AZ28" s="218">
        <v>9257</v>
      </c>
      <c r="BA28" s="242">
        <f t="shared" si="5"/>
        <v>15369</v>
      </c>
      <c r="BB28" s="218">
        <v>13100</v>
      </c>
      <c r="BC28" s="218">
        <v>2269</v>
      </c>
      <c r="BD28" s="218">
        <v>21450</v>
      </c>
      <c r="BE28" s="218">
        <v>80033</v>
      </c>
      <c r="BF28" s="218">
        <v>15485</v>
      </c>
      <c r="BG28" s="218">
        <v>19764</v>
      </c>
      <c r="BM28" s="249"/>
    </row>
    <row r="29" spans="1:65" s="96" customFormat="1" ht="26.25" customHeight="1">
      <c r="A29" s="82">
        <v>26</v>
      </c>
      <c r="B29" s="82"/>
      <c r="C29" s="80" t="s">
        <v>259</v>
      </c>
      <c r="D29" s="89"/>
      <c r="E29" s="242">
        <f t="shared" si="1"/>
        <v>9</v>
      </c>
      <c r="F29" s="242">
        <v>9</v>
      </c>
      <c r="G29" s="206">
        <v>0</v>
      </c>
      <c r="H29" s="206">
        <v>0</v>
      </c>
      <c r="I29" s="242">
        <f t="shared" si="2"/>
        <v>813</v>
      </c>
      <c r="J29" s="242">
        <v>813</v>
      </c>
      <c r="K29" s="206">
        <v>0</v>
      </c>
      <c r="L29" s="242">
        <v>386447</v>
      </c>
      <c r="M29" s="242">
        <f t="shared" si="8"/>
        <v>768627</v>
      </c>
      <c r="N29" s="242">
        <v>351578</v>
      </c>
      <c r="O29" s="242">
        <v>5328</v>
      </c>
      <c r="P29" s="242">
        <v>32450</v>
      </c>
      <c r="Q29" s="242">
        <v>269313</v>
      </c>
      <c r="R29" s="242">
        <v>66886</v>
      </c>
      <c r="S29" s="242">
        <v>43072</v>
      </c>
      <c r="T29" s="82">
        <v>26</v>
      </c>
      <c r="U29" s="82"/>
      <c r="V29" s="80" t="s">
        <v>259</v>
      </c>
      <c r="W29" s="89"/>
      <c r="X29" s="242">
        <v>1786815</v>
      </c>
      <c r="Y29" s="242">
        <v>1585145</v>
      </c>
      <c r="Z29" s="242">
        <v>145094</v>
      </c>
      <c r="AA29" s="242">
        <v>56576</v>
      </c>
      <c r="AB29" s="220">
        <v>1798580</v>
      </c>
      <c r="AC29" s="242">
        <v>930076</v>
      </c>
      <c r="AD29" s="242">
        <f t="shared" si="3"/>
        <v>316263</v>
      </c>
      <c r="AE29" s="242">
        <f t="shared" si="4"/>
        <v>327690</v>
      </c>
      <c r="AF29" s="242">
        <v>95153</v>
      </c>
      <c r="AG29" s="242">
        <v>105449</v>
      </c>
      <c r="AH29" s="242">
        <v>153305</v>
      </c>
      <c r="AI29" s="242">
        <v>154774</v>
      </c>
      <c r="AJ29" s="242">
        <v>67805</v>
      </c>
      <c r="AK29" s="242">
        <v>67467</v>
      </c>
      <c r="AL29" s="82">
        <v>26</v>
      </c>
      <c r="AM29" s="82"/>
      <c r="AN29" s="80" t="s">
        <v>259</v>
      </c>
      <c r="AO29" s="89"/>
      <c r="AP29" s="242">
        <f t="shared" si="6"/>
        <v>830855</v>
      </c>
      <c r="AQ29" s="242">
        <v>479667</v>
      </c>
      <c r="AR29" s="242">
        <v>351188</v>
      </c>
      <c r="AS29" s="242">
        <f t="shared" si="7"/>
        <v>68906</v>
      </c>
      <c r="AT29" s="206">
        <v>1236</v>
      </c>
      <c r="AU29" s="242">
        <v>38740</v>
      </c>
      <c r="AV29" s="242">
        <v>17138</v>
      </c>
      <c r="AW29" s="242">
        <v>11792</v>
      </c>
      <c r="AX29" s="242">
        <v>6159</v>
      </c>
      <c r="AY29" s="242">
        <v>6758</v>
      </c>
      <c r="AZ29" s="242">
        <v>68307</v>
      </c>
      <c r="BA29" s="242">
        <f t="shared" si="5"/>
        <v>2617</v>
      </c>
      <c r="BB29" s="242">
        <v>215</v>
      </c>
      <c r="BC29" s="242">
        <v>2402</v>
      </c>
      <c r="BD29" s="242">
        <v>55018</v>
      </c>
      <c r="BE29" s="242">
        <v>127807</v>
      </c>
      <c r="BF29" s="242">
        <v>44773</v>
      </c>
      <c r="BG29" s="242">
        <v>58927</v>
      </c>
      <c r="BM29" s="249"/>
    </row>
    <row r="30" spans="1:65" s="96" customFormat="1" ht="26.25" customHeight="1">
      <c r="A30" s="82">
        <v>27</v>
      </c>
      <c r="B30" s="82"/>
      <c r="C30" s="80" t="s">
        <v>260</v>
      </c>
      <c r="D30" s="89"/>
      <c r="E30" s="242">
        <f t="shared" si="1"/>
        <v>0</v>
      </c>
      <c r="F30" s="206">
        <v>0</v>
      </c>
      <c r="G30" s="206">
        <v>0</v>
      </c>
      <c r="H30" s="206">
        <v>0</v>
      </c>
      <c r="I30" s="242">
        <f t="shared" si="2"/>
        <v>0</v>
      </c>
      <c r="J30" s="206">
        <v>0</v>
      </c>
      <c r="K30" s="206">
        <v>0</v>
      </c>
      <c r="L30" s="206">
        <v>0</v>
      </c>
      <c r="M30" s="242">
        <f t="shared" si="8"/>
        <v>0</v>
      </c>
      <c r="N30" s="206">
        <v>0</v>
      </c>
      <c r="O30" s="206">
        <v>0</v>
      </c>
      <c r="P30" s="206">
        <v>0</v>
      </c>
      <c r="Q30" s="206">
        <v>0</v>
      </c>
      <c r="R30" s="206">
        <v>0</v>
      </c>
      <c r="S30" s="206">
        <v>0</v>
      </c>
      <c r="T30" s="82">
        <v>27</v>
      </c>
      <c r="U30" s="82"/>
      <c r="V30" s="80" t="s">
        <v>260</v>
      </c>
      <c r="W30" s="89"/>
      <c r="X30" s="242">
        <v>0</v>
      </c>
      <c r="Y30" s="206">
        <v>0</v>
      </c>
      <c r="Z30" s="206">
        <v>0</v>
      </c>
      <c r="AA30" s="206">
        <v>0</v>
      </c>
      <c r="AB30" s="206">
        <v>0</v>
      </c>
      <c r="AC30" s="206">
        <v>0</v>
      </c>
      <c r="AD30" s="242">
        <f t="shared" si="3"/>
        <v>0</v>
      </c>
      <c r="AE30" s="242">
        <f t="shared" si="4"/>
        <v>0</v>
      </c>
      <c r="AF30" s="206">
        <v>0</v>
      </c>
      <c r="AG30" s="206">
        <v>0</v>
      </c>
      <c r="AH30" s="206">
        <v>0</v>
      </c>
      <c r="AI30" s="206">
        <v>0</v>
      </c>
      <c r="AJ30" s="206">
        <v>0</v>
      </c>
      <c r="AK30" s="206">
        <v>0</v>
      </c>
      <c r="AL30" s="82">
        <v>27</v>
      </c>
      <c r="AM30" s="82"/>
      <c r="AN30" s="80" t="s">
        <v>260</v>
      </c>
      <c r="AO30" s="89"/>
      <c r="AP30" s="242">
        <f t="shared" si="6"/>
        <v>0</v>
      </c>
      <c r="AQ30" s="206">
        <v>0</v>
      </c>
      <c r="AR30" s="206">
        <v>0</v>
      </c>
      <c r="AS30" s="242">
        <f t="shared" si="7"/>
        <v>0</v>
      </c>
      <c r="AT30" s="206">
        <v>0</v>
      </c>
      <c r="AU30" s="206">
        <v>0</v>
      </c>
      <c r="AV30" s="206">
        <v>0</v>
      </c>
      <c r="AW30" s="206">
        <v>0</v>
      </c>
      <c r="AX30" s="206">
        <v>0</v>
      </c>
      <c r="AY30" s="206">
        <v>0</v>
      </c>
      <c r="AZ30" s="206">
        <v>0</v>
      </c>
      <c r="BA30" s="242">
        <f t="shared" si="5"/>
        <v>0</v>
      </c>
      <c r="BB30" s="206">
        <v>0</v>
      </c>
      <c r="BC30" s="206">
        <v>0</v>
      </c>
      <c r="BD30" s="206">
        <v>0</v>
      </c>
      <c r="BE30" s="206">
        <v>0</v>
      </c>
      <c r="BF30" s="206">
        <v>0</v>
      </c>
      <c r="BG30" s="206">
        <v>0</v>
      </c>
      <c r="BM30" s="249"/>
    </row>
    <row r="31" spans="1:65" s="96" customFormat="1" ht="26.25" customHeight="1">
      <c r="A31" s="82">
        <v>28</v>
      </c>
      <c r="B31" s="82"/>
      <c r="C31" s="80" t="s">
        <v>344</v>
      </c>
      <c r="D31" s="89"/>
      <c r="E31" s="242">
        <f t="shared" si="1"/>
        <v>1</v>
      </c>
      <c r="F31" s="242">
        <v>1</v>
      </c>
      <c r="G31" s="206">
        <v>0</v>
      </c>
      <c r="H31" s="206">
        <v>0</v>
      </c>
      <c r="I31" s="242">
        <f t="shared" si="2"/>
        <v>89</v>
      </c>
      <c r="J31" s="242">
        <v>89</v>
      </c>
      <c r="K31" s="206">
        <v>0</v>
      </c>
      <c r="L31" s="218" t="s">
        <v>451</v>
      </c>
      <c r="M31" s="218" t="s">
        <v>451</v>
      </c>
      <c r="N31" s="218" t="s">
        <v>451</v>
      </c>
      <c r="O31" s="218" t="s">
        <v>451</v>
      </c>
      <c r="P31" s="218" t="s">
        <v>451</v>
      </c>
      <c r="Q31" s="218" t="s">
        <v>451</v>
      </c>
      <c r="R31" s="218" t="s">
        <v>451</v>
      </c>
      <c r="S31" s="218" t="s">
        <v>451</v>
      </c>
      <c r="T31" s="82">
        <v>28</v>
      </c>
      <c r="U31" s="82"/>
      <c r="V31" s="80" t="s">
        <v>344</v>
      </c>
      <c r="W31" s="89"/>
      <c r="X31" s="218" t="s">
        <v>452</v>
      </c>
      <c r="Y31" s="218" t="s">
        <v>452</v>
      </c>
      <c r="Z31" s="218" t="s">
        <v>452</v>
      </c>
      <c r="AA31" s="218" t="s">
        <v>452</v>
      </c>
      <c r="AB31" s="218" t="s">
        <v>452</v>
      </c>
      <c r="AC31" s="218" t="s">
        <v>452</v>
      </c>
      <c r="AD31" s="218" t="s">
        <v>452</v>
      </c>
      <c r="AE31" s="218" t="s">
        <v>452</v>
      </c>
      <c r="AF31" s="218" t="s">
        <v>452</v>
      </c>
      <c r="AG31" s="218" t="s">
        <v>452</v>
      </c>
      <c r="AH31" s="218" t="s">
        <v>452</v>
      </c>
      <c r="AI31" s="218" t="s">
        <v>452</v>
      </c>
      <c r="AJ31" s="218" t="s">
        <v>452</v>
      </c>
      <c r="AK31" s="218" t="s">
        <v>452</v>
      </c>
      <c r="AL31" s="82">
        <v>28</v>
      </c>
      <c r="AM31" s="82"/>
      <c r="AN31" s="80" t="s">
        <v>344</v>
      </c>
      <c r="AO31" s="89"/>
      <c r="AP31" s="218" t="s">
        <v>453</v>
      </c>
      <c r="AQ31" s="218" t="s">
        <v>453</v>
      </c>
      <c r="AR31" s="218" t="s">
        <v>453</v>
      </c>
      <c r="AS31" s="218" t="s">
        <v>453</v>
      </c>
      <c r="AT31" s="218" t="s">
        <v>453</v>
      </c>
      <c r="AU31" s="218" t="s">
        <v>453</v>
      </c>
      <c r="AV31" s="218" t="s">
        <v>453</v>
      </c>
      <c r="AW31" s="218" t="s">
        <v>453</v>
      </c>
      <c r="AX31" s="218" t="s">
        <v>453</v>
      </c>
      <c r="AY31" s="218" t="s">
        <v>453</v>
      </c>
      <c r="AZ31" s="218" t="s">
        <v>453</v>
      </c>
      <c r="BA31" s="218" t="s">
        <v>453</v>
      </c>
      <c r="BB31" s="218" t="s">
        <v>453</v>
      </c>
      <c r="BC31" s="218" t="s">
        <v>453</v>
      </c>
      <c r="BD31" s="218" t="s">
        <v>453</v>
      </c>
      <c r="BE31" s="218" t="s">
        <v>453</v>
      </c>
      <c r="BF31" s="218" t="s">
        <v>453</v>
      </c>
      <c r="BG31" s="218" t="s">
        <v>453</v>
      </c>
      <c r="BM31" s="249"/>
    </row>
    <row r="32" spans="1:65" s="96" customFormat="1" ht="26.25" customHeight="1">
      <c r="A32" s="82">
        <v>29</v>
      </c>
      <c r="B32" s="82"/>
      <c r="C32" s="80" t="s">
        <v>261</v>
      </c>
      <c r="D32" s="89"/>
      <c r="E32" s="242">
        <f t="shared" si="1"/>
        <v>0</v>
      </c>
      <c r="F32" s="206">
        <v>0</v>
      </c>
      <c r="G32" s="206">
        <v>0</v>
      </c>
      <c r="H32" s="206">
        <v>0</v>
      </c>
      <c r="I32" s="242">
        <f t="shared" si="2"/>
        <v>0</v>
      </c>
      <c r="J32" s="206">
        <v>0</v>
      </c>
      <c r="K32" s="206">
        <v>0</v>
      </c>
      <c r="L32" s="206">
        <v>0</v>
      </c>
      <c r="M32" s="242">
        <f t="shared" si="8"/>
        <v>0</v>
      </c>
      <c r="N32" s="206">
        <v>0</v>
      </c>
      <c r="O32" s="206">
        <v>0</v>
      </c>
      <c r="P32" s="206">
        <v>0</v>
      </c>
      <c r="Q32" s="206">
        <v>0</v>
      </c>
      <c r="R32" s="206">
        <v>0</v>
      </c>
      <c r="S32" s="206">
        <v>0</v>
      </c>
      <c r="T32" s="82">
        <v>29</v>
      </c>
      <c r="U32" s="82"/>
      <c r="V32" s="80" t="s">
        <v>261</v>
      </c>
      <c r="W32" s="89"/>
      <c r="X32" s="242">
        <v>0</v>
      </c>
      <c r="Y32" s="206">
        <v>0</v>
      </c>
      <c r="Z32" s="206">
        <v>0</v>
      </c>
      <c r="AA32" s="206">
        <v>0</v>
      </c>
      <c r="AB32" s="206">
        <v>0</v>
      </c>
      <c r="AC32" s="206">
        <v>0</v>
      </c>
      <c r="AD32" s="242">
        <f t="shared" si="3"/>
        <v>0</v>
      </c>
      <c r="AE32" s="242">
        <f t="shared" si="4"/>
        <v>0</v>
      </c>
      <c r="AF32" s="206">
        <v>0</v>
      </c>
      <c r="AG32" s="206">
        <v>0</v>
      </c>
      <c r="AH32" s="206">
        <v>0</v>
      </c>
      <c r="AI32" s="206">
        <v>0</v>
      </c>
      <c r="AJ32" s="206">
        <v>0</v>
      </c>
      <c r="AK32" s="206">
        <v>0</v>
      </c>
      <c r="AL32" s="82">
        <v>29</v>
      </c>
      <c r="AM32" s="82"/>
      <c r="AN32" s="80" t="s">
        <v>261</v>
      </c>
      <c r="AO32" s="89"/>
      <c r="AP32" s="242">
        <f t="shared" si="6"/>
        <v>0</v>
      </c>
      <c r="AQ32" s="206">
        <v>0</v>
      </c>
      <c r="AR32" s="206">
        <v>0</v>
      </c>
      <c r="AS32" s="242">
        <f t="shared" si="7"/>
        <v>0</v>
      </c>
      <c r="AT32" s="206">
        <v>0</v>
      </c>
      <c r="AU32" s="206">
        <v>0</v>
      </c>
      <c r="AV32" s="206">
        <v>0</v>
      </c>
      <c r="AW32" s="206">
        <v>0</v>
      </c>
      <c r="AX32" s="206">
        <v>0</v>
      </c>
      <c r="AY32" s="206">
        <v>0</v>
      </c>
      <c r="AZ32" s="206">
        <v>0</v>
      </c>
      <c r="BA32" s="242">
        <f t="shared" si="5"/>
        <v>0</v>
      </c>
      <c r="BB32" s="206">
        <v>0</v>
      </c>
      <c r="BC32" s="206">
        <v>0</v>
      </c>
      <c r="BD32" s="206">
        <v>0</v>
      </c>
      <c r="BE32" s="206">
        <v>0</v>
      </c>
      <c r="BF32" s="206">
        <v>0</v>
      </c>
      <c r="BG32" s="206">
        <v>0</v>
      </c>
      <c r="BM32" s="249"/>
    </row>
    <row r="33" spans="1:65" s="96" customFormat="1" ht="26.25" customHeight="1">
      <c r="A33" s="82">
        <v>30</v>
      </c>
      <c r="B33" s="82"/>
      <c r="C33" s="80" t="s">
        <v>262</v>
      </c>
      <c r="D33" s="89"/>
      <c r="E33" s="242">
        <f t="shared" si="1"/>
        <v>0</v>
      </c>
      <c r="F33" s="206">
        <v>0</v>
      </c>
      <c r="G33" s="206">
        <v>0</v>
      </c>
      <c r="H33" s="206">
        <v>0</v>
      </c>
      <c r="I33" s="242">
        <f t="shared" si="2"/>
        <v>0</v>
      </c>
      <c r="J33" s="206">
        <v>0</v>
      </c>
      <c r="K33" s="206">
        <v>0</v>
      </c>
      <c r="L33" s="206">
        <v>0</v>
      </c>
      <c r="M33" s="242">
        <f t="shared" si="8"/>
        <v>0</v>
      </c>
      <c r="N33" s="206">
        <v>0</v>
      </c>
      <c r="O33" s="206">
        <v>0</v>
      </c>
      <c r="P33" s="206">
        <v>0</v>
      </c>
      <c r="Q33" s="206">
        <v>0</v>
      </c>
      <c r="R33" s="206">
        <v>0</v>
      </c>
      <c r="S33" s="206">
        <v>0</v>
      </c>
      <c r="T33" s="82">
        <v>30</v>
      </c>
      <c r="U33" s="82"/>
      <c r="V33" s="80" t="s">
        <v>262</v>
      </c>
      <c r="W33" s="89"/>
      <c r="X33" s="242">
        <v>0</v>
      </c>
      <c r="Y33" s="206">
        <v>0</v>
      </c>
      <c r="Z33" s="206">
        <v>0</v>
      </c>
      <c r="AA33" s="206">
        <v>0</v>
      </c>
      <c r="AB33" s="206">
        <v>0</v>
      </c>
      <c r="AC33" s="206">
        <v>0</v>
      </c>
      <c r="AD33" s="242">
        <f t="shared" si="3"/>
        <v>0</v>
      </c>
      <c r="AE33" s="242">
        <f t="shared" si="4"/>
        <v>0</v>
      </c>
      <c r="AF33" s="206">
        <v>0</v>
      </c>
      <c r="AG33" s="206">
        <v>0</v>
      </c>
      <c r="AH33" s="206">
        <v>0</v>
      </c>
      <c r="AI33" s="206">
        <v>0</v>
      </c>
      <c r="AJ33" s="206">
        <v>0</v>
      </c>
      <c r="AK33" s="206">
        <v>0</v>
      </c>
      <c r="AL33" s="82">
        <v>30</v>
      </c>
      <c r="AM33" s="82"/>
      <c r="AN33" s="80" t="s">
        <v>262</v>
      </c>
      <c r="AO33" s="89"/>
      <c r="AP33" s="242">
        <f t="shared" si="6"/>
        <v>0</v>
      </c>
      <c r="AQ33" s="206">
        <v>0</v>
      </c>
      <c r="AR33" s="206">
        <v>0</v>
      </c>
      <c r="AS33" s="242">
        <f t="shared" si="7"/>
        <v>0</v>
      </c>
      <c r="AT33" s="206">
        <v>0</v>
      </c>
      <c r="AU33" s="206">
        <v>0</v>
      </c>
      <c r="AV33" s="206">
        <v>0</v>
      </c>
      <c r="AW33" s="206">
        <v>0</v>
      </c>
      <c r="AX33" s="206">
        <v>0</v>
      </c>
      <c r="AY33" s="206">
        <v>0</v>
      </c>
      <c r="AZ33" s="206">
        <v>0</v>
      </c>
      <c r="BA33" s="242">
        <f t="shared" si="5"/>
        <v>0</v>
      </c>
      <c r="BB33" s="206">
        <v>0</v>
      </c>
      <c r="BC33" s="206">
        <v>0</v>
      </c>
      <c r="BD33" s="206">
        <v>0</v>
      </c>
      <c r="BE33" s="206">
        <v>0</v>
      </c>
      <c r="BF33" s="206">
        <v>0</v>
      </c>
      <c r="BG33" s="206">
        <v>0</v>
      </c>
      <c r="BM33" s="249"/>
    </row>
    <row r="34" spans="1:65" s="96" customFormat="1" ht="26.25" customHeight="1">
      <c r="A34" s="82">
        <v>31</v>
      </c>
      <c r="B34" s="82"/>
      <c r="C34" s="80" t="s">
        <v>263</v>
      </c>
      <c r="D34" s="89"/>
      <c r="E34" s="242">
        <f t="shared" si="1"/>
        <v>3</v>
      </c>
      <c r="F34" s="242">
        <v>3</v>
      </c>
      <c r="G34" s="206">
        <v>0</v>
      </c>
      <c r="H34" s="206">
        <v>0</v>
      </c>
      <c r="I34" s="242">
        <f t="shared" si="2"/>
        <v>389</v>
      </c>
      <c r="J34" s="242">
        <v>389</v>
      </c>
      <c r="K34" s="206">
        <v>0</v>
      </c>
      <c r="L34" s="242">
        <v>169769</v>
      </c>
      <c r="M34" s="242">
        <f t="shared" si="8"/>
        <v>588049</v>
      </c>
      <c r="N34" s="242">
        <v>218497</v>
      </c>
      <c r="O34" s="242">
        <v>5095</v>
      </c>
      <c r="P34" s="242">
        <v>13678</v>
      </c>
      <c r="Q34" s="242">
        <v>350779</v>
      </c>
      <c r="R34" s="206">
        <v>0</v>
      </c>
      <c r="S34" s="206">
        <v>0</v>
      </c>
      <c r="T34" s="82">
        <v>31</v>
      </c>
      <c r="U34" s="82"/>
      <c r="V34" s="80" t="s">
        <v>263</v>
      </c>
      <c r="W34" s="89"/>
      <c r="X34" s="242">
        <v>1118186</v>
      </c>
      <c r="Y34" s="242">
        <v>1118186</v>
      </c>
      <c r="Z34" s="242">
        <v>0</v>
      </c>
      <c r="AA34" s="206">
        <v>0</v>
      </c>
      <c r="AB34" s="220">
        <v>1117745</v>
      </c>
      <c r="AC34" s="242">
        <v>474657</v>
      </c>
      <c r="AD34" s="242">
        <f t="shared" si="3"/>
        <v>50314</v>
      </c>
      <c r="AE34" s="242">
        <f t="shared" si="4"/>
        <v>51286</v>
      </c>
      <c r="AF34" s="242">
        <v>11574</v>
      </c>
      <c r="AG34" s="242">
        <v>14789</v>
      </c>
      <c r="AH34" s="242">
        <v>29479</v>
      </c>
      <c r="AI34" s="242">
        <v>25823</v>
      </c>
      <c r="AJ34" s="242">
        <v>9261</v>
      </c>
      <c r="AK34" s="242">
        <v>10674</v>
      </c>
      <c r="AL34" s="82">
        <v>31</v>
      </c>
      <c r="AM34" s="82"/>
      <c r="AN34" s="80" t="s">
        <v>263</v>
      </c>
      <c r="AO34" s="89"/>
      <c r="AP34" s="242">
        <f t="shared" si="6"/>
        <v>156065</v>
      </c>
      <c r="AQ34" s="242">
        <v>36383</v>
      </c>
      <c r="AR34" s="242">
        <v>119682</v>
      </c>
      <c r="AS34" s="242">
        <f t="shared" si="7"/>
        <v>36241</v>
      </c>
      <c r="AT34" s="206">
        <v>0</v>
      </c>
      <c r="AU34" s="242">
        <v>2389</v>
      </c>
      <c r="AV34" s="242">
        <v>18368</v>
      </c>
      <c r="AW34" s="242">
        <v>15484</v>
      </c>
      <c r="AX34" s="206">
        <v>0</v>
      </c>
      <c r="AY34" s="206">
        <v>0</v>
      </c>
      <c r="AZ34" s="242">
        <v>36241</v>
      </c>
      <c r="BA34" s="242">
        <f t="shared" si="5"/>
        <v>939</v>
      </c>
      <c r="BB34" s="206">
        <v>0</v>
      </c>
      <c r="BC34" s="242">
        <v>939</v>
      </c>
      <c r="BD34" s="242">
        <v>31625</v>
      </c>
      <c r="BE34" s="242">
        <v>11679</v>
      </c>
      <c r="BF34" s="242">
        <v>8190</v>
      </c>
      <c r="BG34" s="242">
        <v>10014</v>
      </c>
      <c r="BM34" s="249"/>
    </row>
    <row r="35" spans="1:105" s="11" customFormat="1" ht="26.25" customHeight="1">
      <c r="A35" s="82">
        <v>32</v>
      </c>
      <c r="B35" s="82"/>
      <c r="C35" s="80" t="s">
        <v>325</v>
      </c>
      <c r="D35" s="89"/>
      <c r="E35" s="242">
        <f t="shared" si="1"/>
        <v>3</v>
      </c>
      <c r="F35" s="242">
        <v>3</v>
      </c>
      <c r="G35" s="206">
        <v>0</v>
      </c>
      <c r="H35" s="206">
        <v>0</v>
      </c>
      <c r="I35" s="242">
        <f t="shared" si="2"/>
        <v>125</v>
      </c>
      <c r="J35" s="242">
        <v>125</v>
      </c>
      <c r="K35" s="206">
        <v>0</v>
      </c>
      <c r="L35" s="218">
        <v>39596</v>
      </c>
      <c r="M35" s="242">
        <f t="shared" si="8"/>
        <v>165171</v>
      </c>
      <c r="N35" s="218">
        <v>135510</v>
      </c>
      <c r="O35" s="218">
        <v>795</v>
      </c>
      <c r="P35" s="218">
        <v>1681</v>
      </c>
      <c r="Q35" s="218">
        <v>7020</v>
      </c>
      <c r="R35" s="218">
        <v>829</v>
      </c>
      <c r="S35" s="218">
        <v>19336</v>
      </c>
      <c r="T35" s="82">
        <v>32</v>
      </c>
      <c r="U35" s="82"/>
      <c r="V35" s="80" t="s">
        <v>325</v>
      </c>
      <c r="W35" s="89"/>
      <c r="X35" s="242">
        <v>270058</v>
      </c>
      <c r="Y35" s="218">
        <v>247241</v>
      </c>
      <c r="Z35" s="206">
        <v>0</v>
      </c>
      <c r="AA35" s="218">
        <v>22817</v>
      </c>
      <c r="AB35" s="218">
        <v>272189</v>
      </c>
      <c r="AC35" s="218">
        <v>99420</v>
      </c>
      <c r="AD35" s="242">
        <f t="shared" si="3"/>
        <v>121059</v>
      </c>
      <c r="AE35" s="242">
        <f t="shared" si="4"/>
        <v>124631</v>
      </c>
      <c r="AF35" s="218">
        <v>46352</v>
      </c>
      <c r="AG35" s="218">
        <v>47110</v>
      </c>
      <c r="AH35" s="218">
        <v>42026</v>
      </c>
      <c r="AI35" s="218">
        <v>43399</v>
      </c>
      <c r="AJ35" s="218">
        <v>32681</v>
      </c>
      <c r="AK35" s="218">
        <v>34122</v>
      </c>
      <c r="AL35" s="82">
        <v>32</v>
      </c>
      <c r="AM35" s="82"/>
      <c r="AN35" s="80" t="s">
        <v>325</v>
      </c>
      <c r="AO35" s="89"/>
      <c r="AP35" s="242">
        <f t="shared" si="6"/>
        <v>81671</v>
      </c>
      <c r="AQ35" s="218">
        <v>40266</v>
      </c>
      <c r="AR35" s="218">
        <v>41405</v>
      </c>
      <c r="AS35" s="242">
        <f t="shared" si="7"/>
        <v>1165</v>
      </c>
      <c r="AT35" s="206">
        <v>0</v>
      </c>
      <c r="AU35" s="206">
        <v>561</v>
      </c>
      <c r="AV35" s="218">
        <v>0</v>
      </c>
      <c r="AW35" s="218">
        <v>604</v>
      </c>
      <c r="AX35" s="206">
        <v>0</v>
      </c>
      <c r="AY35" s="206">
        <v>0</v>
      </c>
      <c r="AZ35" s="218">
        <v>1165</v>
      </c>
      <c r="BA35" s="242">
        <f t="shared" si="5"/>
        <v>2486</v>
      </c>
      <c r="BB35" s="206">
        <v>2450</v>
      </c>
      <c r="BC35" s="206">
        <v>36</v>
      </c>
      <c r="BD35" s="218">
        <v>2962</v>
      </c>
      <c r="BE35" s="218">
        <v>14982</v>
      </c>
      <c r="BF35" s="218">
        <v>4834</v>
      </c>
      <c r="BG35" s="218">
        <v>14282</v>
      </c>
      <c r="BH35" s="96"/>
      <c r="BI35" s="96"/>
      <c r="BJ35" s="96"/>
      <c r="BK35" s="96"/>
      <c r="BL35" s="96"/>
      <c r="BM35" s="249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</row>
    <row r="36" spans="1:65" s="11" customFormat="1" ht="6" customHeight="1" thickBot="1">
      <c r="A36" s="44"/>
      <c r="B36" s="44"/>
      <c r="C36" s="44"/>
      <c r="D36" s="84"/>
      <c r="E36" s="207"/>
      <c r="F36" s="207"/>
      <c r="G36" s="207"/>
      <c r="H36" s="207"/>
      <c r="I36" s="208"/>
      <c r="J36" s="208"/>
      <c r="K36" s="208"/>
      <c r="L36" s="208"/>
      <c r="M36" s="209"/>
      <c r="N36" s="209"/>
      <c r="O36" s="209"/>
      <c r="P36" s="209"/>
      <c r="Q36" s="209"/>
      <c r="R36" s="209"/>
      <c r="S36" s="209"/>
      <c r="T36" s="44"/>
      <c r="U36" s="44"/>
      <c r="V36" s="44"/>
      <c r="W36" s="84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44"/>
      <c r="AM36" s="44"/>
      <c r="AN36" s="44"/>
      <c r="AO36" s="84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J36" s="96"/>
      <c r="BL36" s="96"/>
      <c r="BM36" s="249"/>
    </row>
    <row r="37" spans="1:65" s="11" customFormat="1" ht="15.75" customHeight="1">
      <c r="A37" s="11" t="s">
        <v>219</v>
      </c>
      <c r="C37" s="39"/>
      <c r="E37" s="86"/>
      <c r="F37" s="86"/>
      <c r="G37" s="86"/>
      <c r="H37" s="86"/>
      <c r="I37" s="181"/>
      <c r="J37" s="181"/>
      <c r="K37" s="181"/>
      <c r="L37" s="181"/>
      <c r="M37" s="187"/>
      <c r="N37" s="187"/>
      <c r="O37" s="187"/>
      <c r="P37" s="187"/>
      <c r="Q37" s="187"/>
      <c r="R37" s="187"/>
      <c r="S37" s="187"/>
      <c r="V37" s="39"/>
      <c r="AN37" s="39"/>
      <c r="BJ37" s="96"/>
      <c r="BL37" s="96"/>
      <c r="BM37" s="249"/>
    </row>
    <row r="38" spans="5:65" ht="24.75" customHeight="1">
      <c r="E38" s="86"/>
      <c r="F38" s="86"/>
      <c r="G38" s="86"/>
      <c r="H38" s="86"/>
      <c r="BL38" s="96"/>
      <c r="BM38" s="249"/>
    </row>
    <row r="39" spans="5:65" ht="24.75" customHeight="1">
      <c r="E39" s="86"/>
      <c r="F39" s="86"/>
      <c r="G39" s="86"/>
      <c r="H39" s="86"/>
      <c r="BL39" s="96"/>
      <c r="BM39" s="249"/>
    </row>
    <row r="40" spans="5:65" ht="24.75" customHeight="1">
      <c r="E40" s="86"/>
      <c r="F40" s="86"/>
      <c r="G40" s="86"/>
      <c r="H40" s="86"/>
      <c r="BL40" s="96"/>
      <c r="BM40" s="249"/>
    </row>
    <row r="41" spans="5:65" ht="24.75" customHeight="1">
      <c r="E41" s="86"/>
      <c r="F41" s="86"/>
      <c r="G41" s="86"/>
      <c r="H41" s="86"/>
      <c r="BL41" s="96"/>
      <c r="BM41" s="249"/>
    </row>
    <row r="42" spans="5:65" ht="24.75" customHeight="1">
      <c r="E42" s="86"/>
      <c r="F42" s="86"/>
      <c r="G42" s="86"/>
      <c r="H42" s="86"/>
      <c r="BL42" s="96"/>
      <c r="BM42" s="249"/>
    </row>
    <row r="43" spans="5:65" ht="24.75" customHeight="1">
      <c r="E43" s="86"/>
      <c r="F43" s="86"/>
      <c r="G43" s="86"/>
      <c r="H43" s="86"/>
      <c r="BL43" s="96"/>
      <c r="BM43" s="249"/>
    </row>
    <row r="44" spans="5:65" ht="24.75" customHeight="1">
      <c r="E44" s="86"/>
      <c r="F44" s="86"/>
      <c r="G44" s="86"/>
      <c r="H44" s="86"/>
      <c r="BL44" s="96"/>
      <c r="BM44" s="249"/>
    </row>
    <row r="45" spans="5:65" ht="24.75" customHeight="1">
      <c r="E45" s="86"/>
      <c r="F45" s="86"/>
      <c r="G45" s="86"/>
      <c r="H45" s="86"/>
      <c r="BL45" s="96"/>
      <c r="BM45" s="249"/>
    </row>
    <row r="46" spans="5:65" ht="24.75" customHeight="1">
      <c r="E46" s="86"/>
      <c r="F46" s="86"/>
      <c r="G46" s="86"/>
      <c r="H46" s="86"/>
      <c r="BL46" s="11"/>
      <c r="BM46" s="243"/>
    </row>
    <row r="47" spans="5:65" ht="24.75" customHeight="1">
      <c r="E47" s="86"/>
      <c r="F47" s="86"/>
      <c r="G47" s="86"/>
      <c r="H47" s="86"/>
      <c r="BL47" s="11"/>
      <c r="BM47" s="243"/>
    </row>
    <row r="48" spans="5:8" ht="24.75" customHeight="1">
      <c r="E48" s="86"/>
      <c r="F48" s="86"/>
      <c r="G48" s="86"/>
      <c r="H48" s="86"/>
    </row>
    <row r="49" spans="5:8" ht="24.75" customHeight="1">
      <c r="E49" s="86"/>
      <c r="F49" s="86"/>
      <c r="G49" s="86"/>
      <c r="H49" s="86"/>
    </row>
    <row r="50" spans="5:8" ht="24.75" customHeight="1">
      <c r="E50" s="86"/>
      <c r="F50" s="86"/>
      <c r="G50" s="86"/>
      <c r="H50" s="86"/>
    </row>
    <row r="51" spans="5:8" ht="24.75" customHeight="1">
      <c r="E51" s="86"/>
      <c r="F51" s="86"/>
      <c r="G51" s="86"/>
      <c r="H51" s="86"/>
    </row>
    <row r="52" spans="5:8" ht="24.75" customHeight="1">
      <c r="E52" s="86"/>
      <c r="F52" s="86"/>
      <c r="G52" s="86"/>
      <c r="H52" s="86"/>
    </row>
    <row r="53" spans="5:8" ht="24.75" customHeight="1">
      <c r="E53" s="86"/>
      <c r="F53" s="86"/>
      <c r="G53" s="86"/>
      <c r="H53" s="86"/>
    </row>
    <row r="54" spans="5:8" ht="24.75" customHeight="1">
      <c r="E54" s="86"/>
      <c r="F54" s="86"/>
      <c r="G54" s="86"/>
      <c r="H54" s="86"/>
    </row>
    <row r="55" spans="5:8" ht="24.75" customHeight="1">
      <c r="E55" s="86"/>
      <c r="F55" s="86"/>
      <c r="G55" s="86"/>
      <c r="H55" s="86"/>
    </row>
    <row r="56" spans="5:8" ht="24.75" customHeight="1">
      <c r="E56" s="86"/>
      <c r="F56" s="86"/>
      <c r="G56" s="86"/>
      <c r="H56" s="86"/>
    </row>
    <row r="57" spans="5:8" ht="24.75" customHeight="1">
      <c r="E57" s="86"/>
      <c r="F57" s="86"/>
      <c r="G57" s="86"/>
      <c r="H57" s="86"/>
    </row>
    <row r="58" spans="5:8" ht="24.75" customHeight="1">
      <c r="E58" s="86"/>
      <c r="F58" s="86"/>
      <c r="G58" s="86"/>
      <c r="H58" s="86"/>
    </row>
    <row r="59" spans="5:8" ht="24.75" customHeight="1">
      <c r="E59" s="86"/>
      <c r="F59" s="86"/>
      <c r="G59" s="86"/>
      <c r="H59" s="86"/>
    </row>
    <row r="60" spans="5:8" ht="24.75" customHeight="1">
      <c r="E60" s="86"/>
      <c r="F60" s="86"/>
      <c r="G60" s="86"/>
      <c r="H60" s="86"/>
    </row>
    <row r="61" spans="5:8" ht="24.75" customHeight="1">
      <c r="E61" s="86"/>
      <c r="F61" s="86"/>
      <c r="G61" s="86"/>
      <c r="H61" s="86"/>
    </row>
    <row r="62" spans="5:8" ht="24.75" customHeight="1">
      <c r="E62" s="86"/>
      <c r="F62" s="86"/>
      <c r="G62" s="86"/>
      <c r="H62" s="86"/>
    </row>
    <row r="63" spans="5:8" ht="24.75" customHeight="1">
      <c r="E63" s="86"/>
      <c r="F63" s="86"/>
      <c r="G63" s="86"/>
      <c r="H63" s="86"/>
    </row>
    <row r="64" spans="5:8" ht="24.75" customHeight="1">
      <c r="E64" s="86"/>
      <c r="F64" s="86"/>
      <c r="G64" s="86"/>
      <c r="H64" s="86"/>
    </row>
    <row r="65" spans="5:8" ht="24.75" customHeight="1">
      <c r="E65" s="86"/>
      <c r="F65" s="86"/>
      <c r="G65" s="86"/>
      <c r="H65" s="86"/>
    </row>
    <row r="66" spans="5:8" ht="24.75" customHeight="1">
      <c r="E66" s="86"/>
      <c r="F66" s="86"/>
      <c r="G66" s="86"/>
      <c r="H66" s="86"/>
    </row>
    <row r="67" spans="5:8" ht="24.75" customHeight="1">
      <c r="E67" s="86"/>
      <c r="F67" s="86"/>
      <c r="G67" s="86"/>
      <c r="H67" s="86"/>
    </row>
    <row r="68" spans="5:8" ht="24.75" customHeight="1">
      <c r="E68" s="86"/>
      <c r="F68" s="86"/>
      <c r="G68" s="86"/>
      <c r="H68" s="86"/>
    </row>
    <row r="69" spans="5:8" ht="24.75" customHeight="1">
      <c r="E69" s="86"/>
      <c r="F69" s="86"/>
      <c r="G69" s="86"/>
      <c r="H69" s="86"/>
    </row>
    <row r="70" spans="5:8" ht="24.75" customHeight="1">
      <c r="E70" s="86"/>
      <c r="F70" s="86"/>
      <c r="G70" s="86"/>
      <c r="H70" s="86"/>
    </row>
    <row r="71" spans="5:8" ht="24.75" customHeight="1">
      <c r="E71" s="86"/>
      <c r="F71" s="86"/>
      <c r="G71" s="86"/>
      <c r="H71" s="86"/>
    </row>
    <row r="72" spans="5:8" ht="24.75" customHeight="1">
      <c r="E72" s="86"/>
      <c r="F72" s="86"/>
      <c r="G72" s="86"/>
      <c r="H72" s="86"/>
    </row>
    <row r="73" spans="5:8" ht="24.75" customHeight="1">
      <c r="E73" s="86"/>
      <c r="F73" s="86"/>
      <c r="G73" s="86"/>
      <c r="H73" s="86"/>
    </row>
    <row r="74" spans="5:8" ht="24.75" customHeight="1">
      <c r="E74" s="86"/>
      <c r="F74" s="86"/>
      <c r="G74" s="86"/>
      <c r="H74" s="86"/>
    </row>
    <row r="75" spans="5:8" ht="24.75" customHeight="1">
      <c r="E75" s="86"/>
      <c r="F75" s="86"/>
      <c r="G75" s="86"/>
      <c r="H75" s="86"/>
    </row>
    <row r="76" spans="5:8" ht="24.75" customHeight="1">
      <c r="E76" s="86"/>
      <c r="F76" s="86"/>
      <c r="G76" s="86"/>
      <c r="H76" s="86"/>
    </row>
    <row r="77" spans="5:8" ht="24.75" customHeight="1">
      <c r="E77" s="86"/>
      <c r="F77" s="86"/>
      <c r="G77" s="86"/>
      <c r="H77" s="86"/>
    </row>
    <row r="78" spans="5:8" ht="24.75" customHeight="1">
      <c r="E78" s="86"/>
      <c r="F78" s="86"/>
      <c r="G78" s="86"/>
      <c r="H78" s="86"/>
    </row>
    <row r="79" spans="5:8" ht="24.75" customHeight="1">
      <c r="E79" s="86"/>
      <c r="F79" s="86"/>
      <c r="G79" s="86"/>
      <c r="H79" s="86"/>
    </row>
    <row r="80" spans="5:8" ht="24.75" customHeight="1">
      <c r="E80" s="86"/>
      <c r="F80" s="86"/>
      <c r="G80" s="86"/>
      <c r="H80" s="86"/>
    </row>
    <row r="81" spans="5:8" ht="24.75" customHeight="1">
      <c r="E81" s="86"/>
      <c r="F81" s="86"/>
      <c r="G81" s="86"/>
      <c r="H81" s="86"/>
    </row>
    <row r="82" spans="5:8" ht="24.75" customHeight="1">
      <c r="E82" s="86"/>
      <c r="F82" s="86"/>
      <c r="G82" s="86"/>
      <c r="H82" s="86"/>
    </row>
    <row r="83" spans="5:8" ht="24.75" customHeight="1">
      <c r="E83" s="86"/>
      <c r="F83" s="86"/>
      <c r="G83" s="86"/>
      <c r="H83" s="86"/>
    </row>
    <row r="84" ht="24.75" customHeight="1"/>
    <row r="85" ht="24.75" customHeight="1"/>
    <row r="86" ht="24.75" customHeight="1"/>
  </sheetData>
  <sheetProtection/>
  <mergeCells count="61">
    <mergeCell ref="A5:D8"/>
    <mergeCell ref="AR7:AR8"/>
    <mergeCell ref="AB5:AB8"/>
    <mergeCell ref="AC5:AC8"/>
    <mergeCell ref="AQ7:AQ8"/>
    <mergeCell ref="R6:R8"/>
    <mergeCell ref="S6:S8"/>
    <mergeCell ref="AJ7:AJ8"/>
    <mergeCell ref="AD7:AD8"/>
    <mergeCell ref="AE7:AE8"/>
    <mergeCell ref="A3:S3"/>
    <mergeCell ref="M6:M8"/>
    <mergeCell ref="E5:H5"/>
    <mergeCell ref="I5:K5"/>
    <mergeCell ref="L5:L8"/>
    <mergeCell ref="M5:S5"/>
    <mergeCell ref="Q6:Q8"/>
    <mergeCell ref="N6:N8"/>
    <mergeCell ref="O6:O8"/>
    <mergeCell ref="P6:P8"/>
    <mergeCell ref="BG5:BG8"/>
    <mergeCell ref="AP5:BD5"/>
    <mergeCell ref="AU7:AW7"/>
    <mergeCell ref="AT7:AT8"/>
    <mergeCell ref="AX7:AX8"/>
    <mergeCell ref="BE5:BE8"/>
    <mergeCell ref="BF5:BF8"/>
    <mergeCell ref="AS7:AS8"/>
    <mergeCell ref="AP7:AP8"/>
    <mergeCell ref="AP6:AR6"/>
    <mergeCell ref="AZ6:AZ8"/>
    <mergeCell ref="BA6:BC6"/>
    <mergeCell ref="BD6:BD8"/>
    <mergeCell ref="AY7:AY8"/>
    <mergeCell ref="BA7:BA8"/>
    <mergeCell ref="BC7:BC8"/>
    <mergeCell ref="BB7:BB8"/>
    <mergeCell ref="AK7:AK8"/>
    <mergeCell ref="AH7:AH8"/>
    <mergeCell ref="AI7:AI8"/>
    <mergeCell ref="AS6:AW6"/>
    <mergeCell ref="AX6:AY6"/>
    <mergeCell ref="AD5:AK5"/>
    <mergeCell ref="AD6:AE6"/>
    <mergeCell ref="AJ6:AK6"/>
    <mergeCell ref="Y6:Y8"/>
    <mergeCell ref="Z6:Z8"/>
    <mergeCell ref="AA6:AA8"/>
    <mergeCell ref="X6:X8"/>
    <mergeCell ref="AF7:AF8"/>
    <mergeCell ref="AG7:AG8"/>
    <mergeCell ref="T5:W8"/>
    <mergeCell ref="AL5:AO8"/>
    <mergeCell ref="K6:K8"/>
    <mergeCell ref="I6:I8"/>
    <mergeCell ref="J6:J8"/>
    <mergeCell ref="E6:E8"/>
    <mergeCell ref="F6:F8"/>
    <mergeCell ref="G6:G8"/>
    <mergeCell ref="H6:H8"/>
    <mergeCell ref="X5:AA5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landscape" paperSize="9" scale="63" r:id="rId1"/>
  <colBreaks count="2" manualBreakCount="2">
    <brk id="19" max="65535" man="1"/>
    <brk id="3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81"/>
  <sheetViews>
    <sheetView zoomScale="90" zoomScaleNormal="90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2.875" style="47" customWidth="1"/>
    <col min="2" max="2" width="0.6171875" style="47" customWidth="1"/>
    <col min="3" max="3" width="31.625" style="47" bestFit="1" customWidth="1"/>
    <col min="4" max="4" width="0.74609375" style="47" customWidth="1"/>
    <col min="5" max="5" width="11.125" style="4" customWidth="1"/>
    <col min="6" max="6" width="10.00390625" style="47" bestFit="1" customWidth="1"/>
    <col min="7" max="8" width="9.125" style="47" bestFit="1" customWidth="1"/>
    <col min="9" max="9" width="10.00390625" style="47" bestFit="1" customWidth="1"/>
    <col min="10" max="11" width="9.125" style="47" bestFit="1" customWidth="1"/>
    <col min="12" max="12" width="10.00390625" style="47" bestFit="1" customWidth="1"/>
    <col min="13" max="14" width="9.125" style="47" bestFit="1" customWidth="1"/>
    <col min="15" max="16" width="10.00390625" style="47" bestFit="1" customWidth="1"/>
    <col min="17" max="17" width="9.125" style="47" bestFit="1" customWidth="1"/>
    <col min="18" max="16384" width="9.00390625" style="47" customWidth="1"/>
  </cols>
  <sheetData>
    <row r="1" spans="1:17" s="61" customFormat="1" ht="22.5" customHeight="1">
      <c r="A1" s="299" t="s">
        <v>430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17" s="11" customFormat="1" ht="9" customHeight="1" thickBot="1">
      <c r="A2" s="192"/>
      <c r="B2" s="192"/>
      <c r="C2" s="192"/>
      <c r="D2" s="192"/>
      <c r="E2" s="221"/>
      <c r="L2" s="44"/>
      <c r="M2" s="44"/>
      <c r="N2" s="44"/>
      <c r="O2" s="44"/>
      <c r="P2" s="44"/>
      <c r="Q2" s="44"/>
    </row>
    <row r="3" spans="1:17" s="184" customFormat="1" ht="24" customHeight="1">
      <c r="A3" s="302" t="s">
        <v>403</v>
      </c>
      <c r="B3" s="302"/>
      <c r="C3" s="302"/>
      <c r="D3" s="303"/>
      <c r="E3" s="358" t="s">
        <v>416</v>
      </c>
      <c r="F3" s="366" t="s">
        <v>404</v>
      </c>
      <c r="G3" s="366"/>
      <c r="H3" s="366"/>
      <c r="I3" s="366"/>
      <c r="J3" s="366"/>
      <c r="K3" s="367"/>
      <c r="L3" s="195" t="s">
        <v>362</v>
      </c>
      <c r="M3" s="196"/>
      <c r="N3" s="196"/>
      <c r="O3" s="196"/>
      <c r="P3" s="196"/>
      <c r="Q3" s="196"/>
    </row>
    <row r="4" spans="1:17" s="166" customFormat="1" ht="24" customHeight="1">
      <c r="A4" s="311"/>
      <c r="B4" s="311"/>
      <c r="C4" s="311"/>
      <c r="D4" s="312"/>
      <c r="E4" s="322"/>
      <c r="F4" s="363" t="s">
        <v>405</v>
      </c>
      <c r="G4" s="360" t="s">
        <v>368</v>
      </c>
      <c r="H4" s="368" t="s">
        <v>369</v>
      </c>
      <c r="I4" s="363" t="s">
        <v>370</v>
      </c>
      <c r="J4" s="368" t="s">
        <v>371</v>
      </c>
      <c r="K4" s="371" t="s">
        <v>372</v>
      </c>
      <c r="L4" s="368" t="s">
        <v>406</v>
      </c>
      <c r="M4" s="360" t="s">
        <v>407</v>
      </c>
      <c r="N4" s="368" t="s">
        <v>373</v>
      </c>
      <c r="O4" s="360" t="s">
        <v>408</v>
      </c>
      <c r="P4" s="360" t="s">
        <v>409</v>
      </c>
      <c r="Q4" s="371" t="s">
        <v>374</v>
      </c>
    </row>
    <row r="5" spans="1:17" s="166" customFormat="1" ht="24" customHeight="1">
      <c r="A5" s="311"/>
      <c r="B5" s="311"/>
      <c r="C5" s="311"/>
      <c r="D5" s="312"/>
      <c r="E5" s="322"/>
      <c r="F5" s="364"/>
      <c r="G5" s="361"/>
      <c r="H5" s="369"/>
      <c r="I5" s="364"/>
      <c r="J5" s="369"/>
      <c r="K5" s="372"/>
      <c r="L5" s="369"/>
      <c r="M5" s="361"/>
      <c r="N5" s="369"/>
      <c r="O5" s="361"/>
      <c r="P5" s="361"/>
      <c r="Q5" s="372"/>
    </row>
    <row r="6" spans="1:17" s="184" customFormat="1" ht="45" customHeight="1">
      <c r="A6" s="304"/>
      <c r="B6" s="304"/>
      <c r="C6" s="304"/>
      <c r="D6" s="305"/>
      <c r="E6" s="301"/>
      <c r="F6" s="365"/>
      <c r="G6" s="362"/>
      <c r="H6" s="370"/>
      <c r="I6" s="365"/>
      <c r="J6" s="370"/>
      <c r="K6" s="373"/>
      <c r="L6" s="370"/>
      <c r="M6" s="362"/>
      <c r="N6" s="370"/>
      <c r="O6" s="362"/>
      <c r="P6" s="362"/>
      <c r="Q6" s="373"/>
    </row>
    <row r="7" spans="3:5" s="11" customFormat="1" ht="6" customHeight="1">
      <c r="C7" s="39"/>
      <c r="D7" s="32"/>
      <c r="E7" s="77"/>
    </row>
    <row r="8" spans="1:19" s="65" customFormat="1" ht="17.25" customHeight="1">
      <c r="A8" s="202"/>
      <c r="B8" s="202"/>
      <c r="C8" s="202"/>
      <c r="D8" s="203"/>
      <c r="E8" s="204"/>
      <c r="F8" s="211" t="s">
        <v>415</v>
      </c>
      <c r="G8" s="211" t="s">
        <v>415</v>
      </c>
      <c r="H8" s="211" t="s">
        <v>415</v>
      </c>
      <c r="I8" s="211" t="s">
        <v>415</v>
      </c>
      <c r="J8" s="211" t="s">
        <v>415</v>
      </c>
      <c r="K8" s="211" t="s">
        <v>415</v>
      </c>
      <c r="L8" s="211" t="s">
        <v>415</v>
      </c>
      <c r="M8" s="211" t="s">
        <v>415</v>
      </c>
      <c r="N8" s="211" t="s">
        <v>415</v>
      </c>
      <c r="O8" s="211" t="s">
        <v>415</v>
      </c>
      <c r="P8" s="211" t="s">
        <v>415</v>
      </c>
      <c r="Q8" s="211" t="s">
        <v>415</v>
      </c>
      <c r="R8" s="200"/>
      <c r="S8" s="200"/>
    </row>
    <row r="9" spans="1:17" s="166" customFormat="1" ht="25.5" customHeight="1">
      <c r="A9" s="163" t="s">
        <v>200</v>
      </c>
      <c r="B9" s="163"/>
      <c r="C9" s="164" t="s">
        <v>214</v>
      </c>
      <c r="D9" s="165"/>
      <c r="E9" s="197">
        <f>SUM(E10:E33)</f>
        <v>79</v>
      </c>
      <c r="F9" s="210">
        <v>44813</v>
      </c>
      <c r="G9" s="198">
        <v>0</v>
      </c>
      <c r="H9" s="210">
        <v>413</v>
      </c>
      <c r="I9" s="210">
        <v>44339</v>
      </c>
      <c r="J9" s="210">
        <v>61</v>
      </c>
      <c r="K9" s="210">
        <v>0</v>
      </c>
      <c r="L9" s="210">
        <v>44813</v>
      </c>
      <c r="M9" s="210">
        <v>1632</v>
      </c>
      <c r="N9" s="210">
        <v>1094</v>
      </c>
      <c r="O9" s="210">
        <v>11374</v>
      </c>
      <c r="P9" s="210">
        <v>28913</v>
      </c>
      <c r="Q9" s="210">
        <v>1800</v>
      </c>
    </row>
    <row r="10" spans="1:17" s="96" customFormat="1" ht="25.5" customHeight="1">
      <c r="A10" s="79" t="s">
        <v>264</v>
      </c>
      <c r="B10" s="79"/>
      <c r="C10" s="80" t="s">
        <v>16</v>
      </c>
      <c r="D10" s="89"/>
      <c r="E10" s="213">
        <v>14</v>
      </c>
      <c r="F10" s="213">
        <v>2756</v>
      </c>
      <c r="G10" s="198">
        <v>0</v>
      </c>
      <c r="H10" s="213">
        <v>4</v>
      </c>
      <c r="I10" s="213">
        <v>2752</v>
      </c>
      <c r="J10" s="198">
        <v>0</v>
      </c>
      <c r="K10" s="198">
        <v>0</v>
      </c>
      <c r="L10" s="213">
        <v>2756</v>
      </c>
      <c r="M10" s="213">
        <v>250</v>
      </c>
      <c r="N10" s="213">
        <v>505</v>
      </c>
      <c r="O10" s="213">
        <v>942</v>
      </c>
      <c r="P10" s="213">
        <v>994</v>
      </c>
      <c r="Q10" s="213">
        <v>65</v>
      </c>
    </row>
    <row r="11" spans="1:17" s="96" customFormat="1" ht="25.5" customHeight="1">
      <c r="A11" s="82">
        <v>10</v>
      </c>
      <c r="B11" s="82"/>
      <c r="C11" s="80" t="s">
        <v>17</v>
      </c>
      <c r="D11" s="89"/>
      <c r="E11" s="213">
        <v>1</v>
      </c>
      <c r="F11" s="161" t="s">
        <v>455</v>
      </c>
      <c r="G11" s="198">
        <v>0</v>
      </c>
      <c r="H11" s="161" t="s">
        <v>444</v>
      </c>
      <c r="I11" s="161" t="s">
        <v>455</v>
      </c>
      <c r="J11" s="161" t="s">
        <v>456</v>
      </c>
      <c r="K11" s="198">
        <v>0</v>
      </c>
      <c r="L11" s="161" t="s">
        <v>455</v>
      </c>
      <c r="M11" s="161" t="s">
        <v>457</v>
      </c>
      <c r="N11" s="161" t="s">
        <v>458</v>
      </c>
      <c r="O11" s="161" t="s">
        <v>459</v>
      </c>
      <c r="P11" s="161" t="s">
        <v>459</v>
      </c>
      <c r="Q11" s="161" t="s">
        <v>456</v>
      </c>
    </row>
    <row r="12" spans="1:17" s="96" customFormat="1" ht="25.5" customHeight="1">
      <c r="A12" s="82">
        <v>11</v>
      </c>
      <c r="B12" s="82"/>
      <c r="C12" s="80" t="s">
        <v>265</v>
      </c>
      <c r="D12" s="89"/>
      <c r="E12" s="213">
        <v>6</v>
      </c>
      <c r="F12" s="213">
        <v>720</v>
      </c>
      <c r="G12" s="198">
        <v>0</v>
      </c>
      <c r="H12" s="213">
        <v>1</v>
      </c>
      <c r="I12" s="213">
        <v>719</v>
      </c>
      <c r="J12" s="198">
        <v>0</v>
      </c>
      <c r="K12" s="198">
        <v>0</v>
      </c>
      <c r="L12" s="213">
        <v>720</v>
      </c>
      <c r="M12" s="213">
        <v>20</v>
      </c>
      <c r="N12" s="198">
        <v>0</v>
      </c>
      <c r="O12" s="198">
        <v>400</v>
      </c>
      <c r="P12" s="213">
        <v>130</v>
      </c>
      <c r="Q12" s="213">
        <v>170</v>
      </c>
    </row>
    <row r="13" spans="1:17" s="96" customFormat="1" ht="25.5" customHeight="1">
      <c r="A13" s="82">
        <v>12</v>
      </c>
      <c r="B13" s="82"/>
      <c r="C13" s="80" t="s">
        <v>18</v>
      </c>
      <c r="D13" s="89"/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</row>
    <row r="14" spans="1:17" s="96" customFormat="1" ht="25.5" customHeight="1">
      <c r="A14" s="82">
        <v>13</v>
      </c>
      <c r="B14" s="82"/>
      <c r="C14" s="80" t="s">
        <v>19</v>
      </c>
      <c r="D14" s="89"/>
      <c r="E14" s="213">
        <v>2</v>
      </c>
      <c r="F14" s="161" t="s">
        <v>456</v>
      </c>
      <c r="G14" s="198">
        <v>0</v>
      </c>
      <c r="H14" s="161" t="s">
        <v>444</v>
      </c>
      <c r="I14" s="161" t="s">
        <v>457</v>
      </c>
      <c r="J14" s="161" t="s">
        <v>456</v>
      </c>
      <c r="K14" s="198">
        <v>0</v>
      </c>
      <c r="L14" s="161" t="s">
        <v>460</v>
      </c>
      <c r="M14" s="161" t="s">
        <v>444</v>
      </c>
      <c r="N14" s="161" t="s">
        <v>444</v>
      </c>
      <c r="O14" s="161" t="s">
        <v>461</v>
      </c>
      <c r="P14" s="161" t="s">
        <v>444</v>
      </c>
      <c r="Q14" s="161" t="s">
        <v>456</v>
      </c>
    </row>
    <row r="15" spans="1:17" s="96" customFormat="1" ht="25.5" customHeight="1">
      <c r="A15" s="82">
        <v>14</v>
      </c>
      <c r="B15" s="82"/>
      <c r="C15" s="80" t="s">
        <v>20</v>
      </c>
      <c r="D15" s="89"/>
      <c r="E15" s="213">
        <v>4</v>
      </c>
      <c r="F15" s="213">
        <v>8925</v>
      </c>
      <c r="G15" s="198">
        <v>0</v>
      </c>
      <c r="H15" s="198">
        <v>151</v>
      </c>
      <c r="I15" s="213">
        <v>8774</v>
      </c>
      <c r="J15" s="198">
        <v>0</v>
      </c>
      <c r="K15" s="198">
        <v>0</v>
      </c>
      <c r="L15" s="213">
        <v>8925</v>
      </c>
      <c r="M15" s="213">
        <v>853</v>
      </c>
      <c r="N15" s="198">
        <v>0</v>
      </c>
      <c r="O15" s="213">
        <v>7210</v>
      </c>
      <c r="P15" s="213">
        <v>344</v>
      </c>
      <c r="Q15" s="213">
        <v>518</v>
      </c>
    </row>
    <row r="16" spans="1:17" s="96" customFormat="1" ht="25.5" customHeight="1">
      <c r="A16" s="82">
        <v>15</v>
      </c>
      <c r="B16" s="82"/>
      <c r="C16" s="80" t="s">
        <v>203</v>
      </c>
      <c r="D16" s="89"/>
      <c r="E16" s="213">
        <v>12</v>
      </c>
      <c r="F16" s="213">
        <v>591</v>
      </c>
      <c r="G16" s="198">
        <v>0</v>
      </c>
      <c r="H16" s="213">
        <v>66</v>
      </c>
      <c r="I16" s="213">
        <v>525</v>
      </c>
      <c r="J16" s="198">
        <v>0</v>
      </c>
      <c r="K16" s="198">
        <v>0</v>
      </c>
      <c r="L16" s="213">
        <v>591</v>
      </c>
      <c r="M16" s="198">
        <v>0</v>
      </c>
      <c r="N16" s="198">
        <v>0</v>
      </c>
      <c r="O16" s="213">
        <v>322</v>
      </c>
      <c r="P16" s="213">
        <v>238</v>
      </c>
      <c r="Q16" s="213">
        <v>31</v>
      </c>
    </row>
    <row r="17" spans="1:17" s="96" customFormat="1" ht="25.5" customHeight="1">
      <c r="A17" s="82">
        <v>16</v>
      </c>
      <c r="B17" s="82"/>
      <c r="C17" s="80" t="s">
        <v>21</v>
      </c>
      <c r="D17" s="89"/>
      <c r="E17" s="213">
        <v>3</v>
      </c>
      <c r="F17" s="213">
        <v>402</v>
      </c>
      <c r="G17" s="198">
        <v>0</v>
      </c>
      <c r="H17" s="213">
        <v>71</v>
      </c>
      <c r="I17" s="213">
        <v>331</v>
      </c>
      <c r="J17" s="198">
        <v>0</v>
      </c>
      <c r="K17" s="198">
        <v>0</v>
      </c>
      <c r="L17" s="213">
        <v>402</v>
      </c>
      <c r="M17" s="213">
        <v>19</v>
      </c>
      <c r="N17" s="213">
        <v>89</v>
      </c>
      <c r="O17" s="213">
        <v>205</v>
      </c>
      <c r="P17" s="213">
        <v>75</v>
      </c>
      <c r="Q17" s="213">
        <v>14</v>
      </c>
    </row>
    <row r="18" spans="1:17" s="96" customFormat="1" ht="25.5" customHeight="1">
      <c r="A18" s="82">
        <v>17</v>
      </c>
      <c r="B18" s="82"/>
      <c r="C18" s="80" t="s">
        <v>22</v>
      </c>
      <c r="D18" s="89"/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</row>
    <row r="19" spans="1:17" s="96" customFormat="1" ht="25.5" customHeight="1">
      <c r="A19" s="82">
        <v>18</v>
      </c>
      <c r="B19" s="82"/>
      <c r="C19" s="80" t="s">
        <v>24</v>
      </c>
      <c r="D19" s="89"/>
      <c r="E19" s="213">
        <v>5</v>
      </c>
      <c r="F19" s="213">
        <v>11474</v>
      </c>
      <c r="G19" s="198">
        <v>0</v>
      </c>
      <c r="H19" s="213">
        <v>14</v>
      </c>
      <c r="I19" s="213">
        <v>11460</v>
      </c>
      <c r="J19" s="198">
        <v>0</v>
      </c>
      <c r="K19" s="198">
        <v>0</v>
      </c>
      <c r="L19" s="213">
        <v>11474</v>
      </c>
      <c r="M19" s="213">
        <v>91</v>
      </c>
      <c r="N19" s="198">
        <v>0</v>
      </c>
      <c r="O19" s="198">
        <v>283</v>
      </c>
      <c r="P19" s="213">
        <v>10944</v>
      </c>
      <c r="Q19" s="213">
        <v>156</v>
      </c>
    </row>
    <row r="20" spans="1:17" s="96" customFormat="1" ht="25.5" customHeight="1">
      <c r="A20" s="82">
        <v>19</v>
      </c>
      <c r="B20" s="82"/>
      <c r="C20" s="80" t="s">
        <v>25</v>
      </c>
      <c r="D20" s="89"/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</row>
    <row r="21" spans="1:17" s="96" customFormat="1" ht="25.5" customHeight="1">
      <c r="A21" s="82">
        <v>20</v>
      </c>
      <c r="B21" s="82"/>
      <c r="C21" s="80" t="s">
        <v>26</v>
      </c>
      <c r="D21" s="89"/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</row>
    <row r="22" spans="1:17" s="96" customFormat="1" ht="25.5" customHeight="1">
      <c r="A22" s="82">
        <v>21</v>
      </c>
      <c r="B22" s="82"/>
      <c r="C22" s="80" t="s">
        <v>27</v>
      </c>
      <c r="D22" s="89"/>
      <c r="E22" s="213">
        <v>1</v>
      </c>
      <c r="F22" s="161" t="s">
        <v>456</v>
      </c>
      <c r="G22" s="198">
        <v>0</v>
      </c>
      <c r="H22" s="161" t="s">
        <v>444</v>
      </c>
      <c r="I22" s="161" t="s">
        <v>462</v>
      </c>
      <c r="J22" s="161" t="s">
        <v>462</v>
      </c>
      <c r="K22" s="219">
        <v>0</v>
      </c>
      <c r="L22" s="161" t="s">
        <v>456</v>
      </c>
      <c r="M22" s="161" t="s">
        <v>456</v>
      </c>
      <c r="N22" s="161" t="s">
        <v>444</v>
      </c>
      <c r="O22" s="161" t="s">
        <v>444</v>
      </c>
      <c r="P22" s="161" t="s">
        <v>456</v>
      </c>
      <c r="Q22" s="161" t="s">
        <v>457</v>
      </c>
    </row>
    <row r="23" spans="1:17" s="96" customFormat="1" ht="25.5" customHeight="1">
      <c r="A23" s="82">
        <v>22</v>
      </c>
      <c r="B23" s="82"/>
      <c r="C23" s="80" t="s">
        <v>28</v>
      </c>
      <c r="D23" s="89"/>
      <c r="E23" s="213">
        <v>4</v>
      </c>
      <c r="F23" s="213">
        <v>12474</v>
      </c>
      <c r="G23" s="198">
        <v>0</v>
      </c>
      <c r="H23" s="213">
        <v>0</v>
      </c>
      <c r="I23" s="213">
        <v>12474</v>
      </c>
      <c r="J23" s="198">
        <v>0</v>
      </c>
      <c r="K23" s="198">
        <v>0</v>
      </c>
      <c r="L23" s="213">
        <v>12474</v>
      </c>
      <c r="M23" s="213">
        <v>20</v>
      </c>
      <c r="N23" s="198">
        <v>0</v>
      </c>
      <c r="O23" s="213">
        <v>410</v>
      </c>
      <c r="P23" s="213">
        <v>12039</v>
      </c>
      <c r="Q23" s="213">
        <v>5</v>
      </c>
    </row>
    <row r="24" spans="1:17" s="96" customFormat="1" ht="25.5" customHeight="1">
      <c r="A24" s="82">
        <v>23</v>
      </c>
      <c r="B24" s="82"/>
      <c r="C24" s="80" t="s">
        <v>29</v>
      </c>
      <c r="D24" s="89"/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</row>
    <row r="25" spans="1:17" s="96" customFormat="1" ht="25.5" customHeight="1">
      <c r="A25" s="82">
        <v>24</v>
      </c>
      <c r="B25" s="82"/>
      <c r="C25" s="80" t="s">
        <v>30</v>
      </c>
      <c r="D25" s="89"/>
      <c r="E25" s="213">
        <v>8</v>
      </c>
      <c r="F25" s="213">
        <v>227</v>
      </c>
      <c r="G25" s="198">
        <v>0</v>
      </c>
      <c r="H25" s="213">
        <v>18</v>
      </c>
      <c r="I25" s="213">
        <v>209</v>
      </c>
      <c r="J25" s="198">
        <v>0</v>
      </c>
      <c r="K25" s="198">
        <v>0</v>
      </c>
      <c r="L25" s="213">
        <v>227</v>
      </c>
      <c r="M25" s="213">
        <v>23</v>
      </c>
      <c r="N25" s="198">
        <v>0</v>
      </c>
      <c r="O25" s="213">
        <v>73</v>
      </c>
      <c r="P25" s="213">
        <v>29</v>
      </c>
      <c r="Q25" s="213">
        <v>102</v>
      </c>
    </row>
    <row r="26" spans="1:17" s="96" customFormat="1" ht="25.5" customHeight="1">
      <c r="A26" s="82">
        <v>25</v>
      </c>
      <c r="B26" s="82"/>
      <c r="C26" s="80" t="s">
        <v>258</v>
      </c>
      <c r="D26" s="89"/>
      <c r="E26" s="213">
        <v>3</v>
      </c>
      <c r="F26" s="161">
        <v>395</v>
      </c>
      <c r="G26" s="198">
        <v>0</v>
      </c>
      <c r="H26" s="161">
        <v>12</v>
      </c>
      <c r="I26" s="161">
        <v>383</v>
      </c>
      <c r="J26" s="161">
        <v>0</v>
      </c>
      <c r="K26" s="198">
        <v>0</v>
      </c>
      <c r="L26" s="161">
        <v>395</v>
      </c>
      <c r="M26" s="161">
        <v>0</v>
      </c>
      <c r="N26" s="161">
        <v>0</v>
      </c>
      <c r="O26" s="161">
        <v>2</v>
      </c>
      <c r="P26" s="161">
        <v>1</v>
      </c>
      <c r="Q26" s="161">
        <v>392</v>
      </c>
    </row>
    <row r="27" spans="1:17" s="96" customFormat="1" ht="25.5" customHeight="1">
      <c r="A27" s="82">
        <v>26</v>
      </c>
      <c r="B27" s="82"/>
      <c r="C27" s="80" t="s">
        <v>259</v>
      </c>
      <c r="D27" s="89"/>
      <c r="E27" s="213">
        <v>9</v>
      </c>
      <c r="F27" s="213">
        <v>360</v>
      </c>
      <c r="G27" s="198">
        <v>0</v>
      </c>
      <c r="H27" s="213">
        <v>12</v>
      </c>
      <c r="I27" s="213">
        <v>287</v>
      </c>
      <c r="J27" s="213">
        <v>61</v>
      </c>
      <c r="K27" s="198">
        <v>0</v>
      </c>
      <c r="L27" s="213">
        <v>360</v>
      </c>
      <c r="M27" s="198">
        <v>0</v>
      </c>
      <c r="N27" s="198">
        <v>0</v>
      </c>
      <c r="O27" s="213">
        <v>0</v>
      </c>
      <c r="P27" s="213">
        <v>112</v>
      </c>
      <c r="Q27" s="213">
        <v>248</v>
      </c>
    </row>
    <row r="28" spans="1:17" s="96" customFormat="1" ht="25.5" customHeight="1">
      <c r="A28" s="82">
        <v>27</v>
      </c>
      <c r="B28" s="82"/>
      <c r="C28" s="80" t="s">
        <v>260</v>
      </c>
      <c r="D28" s="89"/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  <c r="Q28" s="198">
        <v>0</v>
      </c>
    </row>
    <row r="29" spans="1:17" s="96" customFormat="1" ht="25.5" customHeight="1">
      <c r="A29" s="82">
        <v>28</v>
      </c>
      <c r="B29" s="82"/>
      <c r="C29" s="80" t="s">
        <v>344</v>
      </c>
      <c r="D29" s="89"/>
      <c r="E29" s="213">
        <v>1</v>
      </c>
      <c r="F29" s="161" t="s">
        <v>456</v>
      </c>
      <c r="G29" s="198">
        <v>0</v>
      </c>
      <c r="H29" s="161" t="s">
        <v>444</v>
      </c>
      <c r="I29" s="161" t="s">
        <v>444</v>
      </c>
      <c r="J29" s="161" t="s">
        <v>444</v>
      </c>
      <c r="K29" s="198">
        <v>0</v>
      </c>
      <c r="L29" s="161" t="s">
        <v>444</v>
      </c>
      <c r="M29" s="161" t="s">
        <v>444</v>
      </c>
      <c r="N29" s="161" t="s">
        <v>457</v>
      </c>
      <c r="O29" s="161" t="s">
        <v>444</v>
      </c>
      <c r="P29" s="161" t="s">
        <v>456</v>
      </c>
      <c r="Q29" s="161" t="s">
        <v>456</v>
      </c>
    </row>
    <row r="30" spans="1:17" s="96" customFormat="1" ht="25.5" customHeight="1">
      <c r="A30" s="82">
        <v>29</v>
      </c>
      <c r="B30" s="82"/>
      <c r="C30" s="80" t="s">
        <v>261</v>
      </c>
      <c r="D30" s="89"/>
      <c r="E30" s="198">
        <v>0</v>
      </c>
      <c r="F30" s="198">
        <v>0</v>
      </c>
      <c r="G30" s="198">
        <v>0</v>
      </c>
      <c r="H30" s="198">
        <v>0</v>
      </c>
      <c r="I30" s="198">
        <v>0</v>
      </c>
      <c r="J30" s="198">
        <v>0</v>
      </c>
      <c r="K30" s="198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</row>
    <row r="31" spans="1:17" s="96" customFormat="1" ht="25.5" customHeight="1">
      <c r="A31" s="82">
        <v>30</v>
      </c>
      <c r="B31" s="82"/>
      <c r="C31" s="80" t="s">
        <v>262</v>
      </c>
      <c r="D31" s="89"/>
      <c r="E31" s="198">
        <v>0</v>
      </c>
      <c r="F31" s="19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</row>
    <row r="32" spans="1:17" s="96" customFormat="1" ht="25.5" customHeight="1">
      <c r="A32" s="82">
        <v>31</v>
      </c>
      <c r="B32" s="82"/>
      <c r="C32" s="80" t="s">
        <v>263</v>
      </c>
      <c r="D32" s="89"/>
      <c r="E32" s="213">
        <v>3</v>
      </c>
      <c r="F32" s="213">
        <v>573</v>
      </c>
      <c r="G32" s="198">
        <v>0</v>
      </c>
      <c r="H32" s="213">
        <v>10</v>
      </c>
      <c r="I32" s="213">
        <v>563</v>
      </c>
      <c r="J32" s="198">
        <v>0</v>
      </c>
      <c r="K32" s="198">
        <v>0</v>
      </c>
      <c r="L32" s="213">
        <v>573</v>
      </c>
      <c r="M32" s="213">
        <v>26</v>
      </c>
      <c r="N32" s="198">
        <v>0</v>
      </c>
      <c r="O32" s="213">
        <v>53</v>
      </c>
      <c r="P32" s="213">
        <v>457</v>
      </c>
      <c r="Q32" s="213">
        <v>37</v>
      </c>
    </row>
    <row r="33" spans="1:32" s="11" customFormat="1" ht="25.5" customHeight="1">
      <c r="A33" s="82">
        <v>32</v>
      </c>
      <c r="B33" s="82"/>
      <c r="C33" s="80" t="s">
        <v>325</v>
      </c>
      <c r="D33" s="89"/>
      <c r="E33" s="213">
        <v>3</v>
      </c>
      <c r="F33" s="161">
        <v>11</v>
      </c>
      <c r="G33" s="198">
        <v>0</v>
      </c>
      <c r="H33" s="161">
        <v>11</v>
      </c>
      <c r="I33" s="161">
        <v>0</v>
      </c>
      <c r="J33" s="161">
        <v>0</v>
      </c>
      <c r="K33" s="198">
        <v>0</v>
      </c>
      <c r="L33" s="161">
        <v>11</v>
      </c>
      <c r="M33" s="198">
        <v>0</v>
      </c>
      <c r="N33" s="198">
        <v>0</v>
      </c>
      <c r="O33" s="198">
        <v>0</v>
      </c>
      <c r="P33" s="161">
        <v>0</v>
      </c>
      <c r="Q33" s="161">
        <v>11</v>
      </c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18" s="11" customFormat="1" ht="6" customHeight="1" thickBot="1">
      <c r="A34" s="44"/>
      <c r="B34" s="44"/>
      <c r="C34" s="44"/>
      <c r="D34" s="84"/>
      <c r="E34" s="207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96"/>
    </row>
    <row r="35" spans="3:5" s="11" customFormat="1" ht="15.75" customHeight="1">
      <c r="C35" s="39"/>
      <c r="E35" s="86"/>
    </row>
    <row r="36" ht="24.75" customHeight="1">
      <c r="E36" s="86"/>
    </row>
    <row r="37" ht="24.75" customHeight="1">
      <c r="E37" s="86"/>
    </row>
    <row r="38" ht="24.75" customHeight="1">
      <c r="E38" s="86"/>
    </row>
    <row r="39" ht="24.75" customHeight="1">
      <c r="E39" s="86"/>
    </row>
    <row r="40" ht="24.75" customHeight="1">
      <c r="E40" s="86"/>
    </row>
    <row r="41" ht="24.75" customHeight="1">
      <c r="E41" s="86"/>
    </row>
    <row r="42" ht="24.75" customHeight="1">
      <c r="E42" s="86"/>
    </row>
    <row r="43" ht="24.75" customHeight="1">
      <c r="E43" s="86"/>
    </row>
    <row r="44" ht="24.75" customHeight="1">
      <c r="E44" s="86"/>
    </row>
    <row r="45" ht="24.75" customHeight="1">
      <c r="E45" s="86"/>
    </row>
    <row r="46" ht="24.75" customHeight="1">
      <c r="E46" s="86"/>
    </row>
    <row r="47" ht="24.75" customHeight="1">
      <c r="E47" s="86"/>
    </row>
    <row r="48" ht="24.75" customHeight="1">
      <c r="E48" s="86"/>
    </row>
    <row r="49" ht="24.75" customHeight="1">
      <c r="E49" s="86"/>
    </row>
    <row r="50" ht="24.75" customHeight="1">
      <c r="E50" s="86"/>
    </row>
    <row r="51" ht="24.75" customHeight="1">
      <c r="E51" s="86"/>
    </row>
    <row r="52" ht="24.75" customHeight="1">
      <c r="E52" s="86"/>
    </row>
    <row r="53" ht="24.75" customHeight="1">
      <c r="E53" s="86"/>
    </row>
    <row r="54" ht="24.75" customHeight="1">
      <c r="E54" s="86"/>
    </row>
    <row r="55" ht="24.75" customHeight="1">
      <c r="E55" s="86"/>
    </row>
    <row r="56" ht="24.75" customHeight="1">
      <c r="E56" s="86"/>
    </row>
    <row r="57" ht="24.75" customHeight="1">
      <c r="E57" s="86"/>
    </row>
    <row r="58" ht="24.75" customHeight="1">
      <c r="E58" s="86"/>
    </row>
    <row r="59" ht="24.75" customHeight="1">
      <c r="E59" s="86"/>
    </row>
    <row r="60" ht="24.75" customHeight="1">
      <c r="E60" s="86"/>
    </row>
    <row r="61" ht="24.75" customHeight="1">
      <c r="E61" s="86"/>
    </row>
    <row r="62" ht="24.75" customHeight="1">
      <c r="E62" s="86"/>
    </row>
    <row r="63" ht="24.75" customHeight="1">
      <c r="E63" s="86"/>
    </row>
    <row r="64" ht="24.75" customHeight="1">
      <c r="E64" s="86"/>
    </row>
    <row r="65" ht="24.75" customHeight="1">
      <c r="E65" s="86"/>
    </row>
    <row r="66" ht="24.75" customHeight="1">
      <c r="E66" s="86"/>
    </row>
    <row r="67" ht="24.75" customHeight="1">
      <c r="E67" s="86"/>
    </row>
    <row r="68" ht="24.75" customHeight="1">
      <c r="E68" s="86"/>
    </row>
    <row r="69" ht="24.75" customHeight="1">
      <c r="E69" s="86"/>
    </row>
    <row r="70" ht="24.75" customHeight="1">
      <c r="E70" s="86"/>
    </row>
    <row r="71" ht="24.75" customHeight="1">
      <c r="E71" s="86"/>
    </row>
    <row r="72" ht="24.75" customHeight="1">
      <c r="E72" s="86"/>
    </row>
    <row r="73" ht="24.75" customHeight="1">
      <c r="E73" s="86"/>
    </row>
    <row r="74" ht="24.75" customHeight="1">
      <c r="E74" s="86"/>
    </row>
    <row r="75" ht="24.75" customHeight="1">
      <c r="E75" s="86"/>
    </row>
    <row r="76" ht="24.75" customHeight="1">
      <c r="E76" s="86"/>
    </row>
    <row r="77" ht="24.75" customHeight="1">
      <c r="E77" s="86"/>
    </row>
    <row r="78" ht="24.75" customHeight="1">
      <c r="E78" s="86"/>
    </row>
    <row r="79" ht="24.75" customHeight="1">
      <c r="E79" s="86"/>
    </row>
    <row r="80" ht="24.75" customHeight="1">
      <c r="E80" s="86"/>
    </row>
    <row r="81" ht="24.75" customHeight="1">
      <c r="E81" s="86"/>
    </row>
    <row r="82" ht="24.75" customHeight="1"/>
    <row r="83" ht="24.75" customHeight="1"/>
    <row r="84" ht="24.75" customHeight="1"/>
  </sheetData>
  <sheetProtection/>
  <mergeCells count="16">
    <mergeCell ref="L4:L6"/>
    <mergeCell ref="A3:D6"/>
    <mergeCell ref="F4:F6"/>
    <mergeCell ref="G4:G6"/>
    <mergeCell ref="H4:H6"/>
    <mergeCell ref="E3:E6"/>
    <mergeCell ref="M4:M6"/>
    <mergeCell ref="I4:I6"/>
    <mergeCell ref="A1:Q1"/>
    <mergeCell ref="F3:K3"/>
    <mergeCell ref="N4:N6"/>
    <mergeCell ref="O4:O6"/>
    <mergeCell ref="P4:P6"/>
    <mergeCell ref="Q4:Q6"/>
    <mergeCell ref="J4:J6"/>
    <mergeCell ref="K4:K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4"/>
  <sheetViews>
    <sheetView zoomScale="90" zoomScaleNormal="90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2.625" style="57" customWidth="1"/>
    <col min="2" max="2" width="3.625" style="47" customWidth="1"/>
    <col min="3" max="3" width="30.625" style="47" customWidth="1"/>
    <col min="4" max="4" width="25.75390625" style="47" customWidth="1"/>
    <col min="5" max="6" width="10.625" style="58" customWidth="1"/>
    <col min="7" max="7" width="16.875" style="58" customWidth="1"/>
    <col min="8" max="9" width="9.00390625" style="1" customWidth="1"/>
    <col min="10" max="10" width="11.125" style="1" customWidth="1"/>
    <col min="11" max="11" width="0.2421875" style="1" customWidth="1"/>
    <col min="12" max="15" width="9.00390625" style="1" customWidth="1"/>
    <col min="16" max="16384" width="9.00390625" style="1" customWidth="1"/>
  </cols>
  <sheetData>
    <row r="1" spans="1:39" s="2" customFormat="1" ht="22.5" customHeight="1">
      <c r="A1" s="380" t="s">
        <v>431</v>
      </c>
      <c r="B1" s="380"/>
      <c r="C1" s="380"/>
      <c r="D1" s="380"/>
      <c r="E1" s="380"/>
      <c r="F1" s="380"/>
      <c r="G1" s="380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</row>
    <row r="2" spans="1:7" s="2" customFormat="1" ht="6" customHeight="1">
      <c r="A2" s="59"/>
      <c r="B2" s="59"/>
      <c r="C2" s="59"/>
      <c r="D2" s="59"/>
      <c r="E2" s="97"/>
      <c r="F2" s="97"/>
      <c r="G2" s="97"/>
    </row>
    <row r="3" spans="1:7" s="107" customFormat="1" ht="18" thickBot="1">
      <c r="A3" s="91"/>
      <c r="B3" s="91"/>
      <c r="C3" s="91"/>
      <c r="D3" s="91"/>
      <c r="E3" s="106"/>
      <c r="F3" s="381" t="s">
        <v>238</v>
      </c>
      <c r="G3" s="381"/>
    </row>
    <row r="4" spans="1:7" s="5" customFormat="1" ht="19.5" customHeight="1">
      <c r="A4" s="382" t="s">
        <v>239</v>
      </c>
      <c r="B4" s="382"/>
      <c r="C4" s="382"/>
      <c r="D4" s="383"/>
      <c r="E4" s="104" t="s">
        <v>168</v>
      </c>
      <c r="F4" s="104" t="s">
        <v>169</v>
      </c>
      <c r="G4" s="63" t="s">
        <v>170</v>
      </c>
    </row>
    <row r="5" spans="1:7" ht="6" customHeight="1">
      <c r="A5" s="16"/>
      <c r="B5" s="17"/>
      <c r="C5" s="17"/>
      <c r="D5" s="17"/>
      <c r="E5" s="18"/>
      <c r="F5" s="19"/>
      <c r="G5" s="19"/>
    </row>
    <row r="6" spans="1:7" ht="6" customHeight="1">
      <c r="A6" s="20"/>
      <c r="B6" s="21"/>
      <c r="C6" s="22"/>
      <c r="D6" s="155"/>
      <c r="E6" s="25"/>
      <c r="F6" s="25"/>
      <c r="G6" s="25"/>
    </row>
    <row r="7" spans="1:7" ht="15" customHeight="1">
      <c r="A7" s="151"/>
      <c r="B7" s="152" t="s">
        <v>244</v>
      </c>
      <c r="C7" s="153" t="s">
        <v>245</v>
      </c>
      <c r="D7" s="169"/>
      <c r="E7" s="167">
        <f>SUM(E10:E33)</f>
        <v>76</v>
      </c>
      <c r="F7" s="167">
        <f>SUM(F10:F33)</f>
        <v>1843</v>
      </c>
      <c r="G7" s="167">
        <v>2947470</v>
      </c>
    </row>
    <row r="8" spans="1:7" s="6" customFormat="1" ht="6" customHeight="1">
      <c r="A8" s="26"/>
      <c r="B8" s="27"/>
      <c r="C8" s="28"/>
      <c r="D8" s="170"/>
      <c r="E8" s="99"/>
      <c r="F8" s="99"/>
      <c r="G8" s="99"/>
    </row>
    <row r="9" spans="1:7" s="6" customFormat="1" ht="6" customHeight="1">
      <c r="A9" s="26"/>
      <c r="B9" s="29"/>
      <c r="C9" s="29"/>
      <c r="D9" s="168"/>
      <c r="E9" s="99"/>
      <c r="F9" s="99"/>
      <c r="G9" s="99"/>
    </row>
    <row r="10" spans="1:14" s="5" customFormat="1" ht="18.75" customHeight="1">
      <c r="A10" s="374" t="s">
        <v>184</v>
      </c>
      <c r="B10" s="374"/>
      <c r="C10" s="11" t="s">
        <v>266</v>
      </c>
      <c r="D10" s="78"/>
      <c r="E10" s="213">
        <v>2</v>
      </c>
      <c r="F10" s="213">
        <v>29</v>
      </c>
      <c r="G10" s="161" t="s">
        <v>444</v>
      </c>
      <c r="I10" s="176"/>
      <c r="J10" s="176"/>
      <c r="K10" s="176"/>
      <c r="L10" s="176"/>
      <c r="M10" s="176"/>
      <c r="N10" s="176"/>
    </row>
    <row r="11" spans="1:14" s="5" customFormat="1" ht="18.75" customHeight="1">
      <c r="A11" s="374" t="s">
        <v>185</v>
      </c>
      <c r="B11" s="374"/>
      <c r="C11" s="11" t="s">
        <v>35</v>
      </c>
      <c r="D11" s="78"/>
      <c r="E11" s="213">
        <v>1</v>
      </c>
      <c r="F11" s="213">
        <v>14</v>
      </c>
      <c r="G11" s="161" t="s">
        <v>444</v>
      </c>
      <c r="I11" s="176"/>
      <c r="J11" s="176"/>
      <c r="K11" s="176"/>
      <c r="L11" s="176"/>
      <c r="M11" s="176"/>
      <c r="N11" s="176"/>
    </row>
    <row r="12" spans="1:14" s="5" customFormat="1" ht="18.75" customHeight="1">
      <c r="A12" s="374" t="s">
        <v>186</v>
      </c>
      <c r="B12" s="374"/>
      <c r="C12" s="11" t="s">
        <v>36</v>
      </c>
      <c r="D12" s="78"/>
      <c r="E12" s="213">
        <v>1</v>
      </c>
      <c r="F12" s="213">
        <v>5</v>
      </c>
      <c r="G12" s="161" t="s">
        <v>444</v>
      </c>
      <c r="I12" s="176"/>
      <c r="J12" s="176"/>
      <c r="K12" s="176"/>
      <c r="L12" s="176"/>
      <c r="M12" s="176"/>
      <c r="N12" s="176"/>
    </row>
    <row r="13" spans="1:14" s="5" customFormat="1" ht="18.75" customHeight="1">
      <c r="A13" s="374" t="s">
        <v>187</v>
      </c>
      <c r="B13" s="374"/>
      <c r="C13" s="11" t="s">
        <v>37</v>
      </c>
      <c r="D13" s="78"/>
      <c r="E13" s="213">
        <v>2</v>
      </c>
      <c r="F13" s="213">
        <v>55</v>
      </c>
      <c r="G13" s="161" t="s">
        <v>444</v>
      </c>
      <c r="I13" s="176"/>
      <c r="J13" s="176"/>
      <c r="K13" s="176"/>
      <c r="L13" s="176"/>
      <c r="M13" s="176"/>
      <c r="N13" s="176"/>
    </row>
    <row r="14" spans="1:14" s="5" customFormat="1" ht="18.75" customHeight="1">
      <c r="A14" s="374" t="s">
        <v>410</v>
      </c>
      <c r="B14" s="374"/>
      <c r="C14" s="11" t="s">
        <v>411</v>
      </c>
      <c r="D14" s="78"/>
      <c r="E14" s="213">
        <v>2</v>
      </c>
      <c r="F14" s="213">
        <v>122</v>
      </c>
      <c r="G14" s="161" t="s">
        <v>456</v>
      </c>
      <c r="I14" s="176"/>
      <c r="J14" s="176"/>
      <c r="K14" s="176"/>
      <c r="L14" s="176"/>
      <c r="M14" s="176"/>
      <c r="N14" s="176"/>
    </row>
    <row r="15" spans="1:14" s="5" customFormat="1" ht="18.75" customHeight="1">
      <c r="A15" s="379" t="s">
        <v>246</v>
      </c>
      <c r="B15" s="379"/>
      <c r="C15" s="11" t="s">
        <v>38</v>
      </c>
      <c r="D15" s="78"/>
      <c r="E15" s="213">
        <v>4</v>
      </c>
      <c r="F15" s="213">
        <v>70</v>
      </c>
      <c r="G15" s="213">
        <v>73432</v>
      </c>
      <c r="I15" s="176"/>
      <c r="J15" s="176"/>
      <c r="K15" s="176"/>
      <c r="L15" s="176"/>
      <c r="M15" s="176"/>
      <c r="N15" s="176"/>
    </row>
    <row r="16" spans="1:14" s="5" customFormat="1" ht="18.75" customHeight="1">
      <c r="A16" s="379" t="s">
        <v>247</v>
      </c>
      <c r="B16" s="379"/>
      <c r="C16" s="223" t="s">
        <v>188</v>
      </c>
      <c r="D16" s="78"/>
      <c r="E16" s="213">
        <v>2</v>
      </c>
      <c r="F16" s="213">
        <v>98</v>
      </c>
      <c r="G16" s="161" t="s">
        <v>456</v>
      </c>
      <c r="I16" s="176"/>
      <c r="J16" s="176"/>
      <c r="K16" s="176"/>
      <c r="L16" s="176"/>
      <c r="M16" s="176"/>
      <c r="N16" s="176"/>
    </row>
    <row r="17" spans="1:14" s="5" customFormat="1" ht="18.75" customHeight="1">
      <c r="A17" s="379" t="s">
        <v>248</v>
      </c>
      <c r="B17" s="379"/>
      <c r="C17" s="11" t="s">
        <v>267</v>
      </c>
      <c r="D17" s="78"/>
      <c r="E17" s="213">
        <v>1</v>
      </c>
      <c r="F17" s="213">
        <v>5</v>
      </c>
      <c r="G17" s="161" t="s">
        <v>444</v>
      </c>
      <c r="I17" s="176"/>
      <c r="J17" s="176"/>
      <c r="K17" s="176"/>
      <c r="L17" s="176"/>
      <c r="M17" s="176"/>
      <c r="N17" s="176"/>
    </row>
    <row r="18" spans="1:14" s="5" customFormat="1" ht="18.75" customHeight="1">
      <c r="A18" s="379" t="s">
        <v>249</v>
      </c>
      <c r="B18" s="374"/>
      <c r="C18" s="11" t="s">
        <v>39</v>
      </c>
      <c r="D18" s="78"/>
      <c r="E18" s="213">
        <v>2</v>
      </c>
      <c r="F18" s="213">
        <v>26</v>
      </c>
      <c r="G18" s="161" t="s">
        <v>444</v>
      </c>
      <c r="I18" s="176"/>
      <c r="J18" s="176"/>
      <c r="K18" s="176"/>
      <c r="L18" s="176"/>
      <c r="M18" s="176"/>
      <c r="N18" s="176"/>
    </row>
    <row r="19" spans="1:14" s="5" customFormat="1" ht="18.75" customHeight="1">
      <c r="A19" s="374" t="s">
        <v>189</v>
      </c>
      <c r="B19" s="374"/>
      <c r="C19" s="11" t="s">
        <v>40</v>
      </c>
      <c r="D19" s="78"/>
      <c r="E19" s="213">
        <v>2</v>
      </c>
      <c r="F19" s="213">
        <v>99</v>
      </c>
      <c r="G19" s="161" t="s">
        <v>455</v>
      </c>
      <c r="I19" s="176"/>
      <c r="J19" s="176"/>
      <c r="K19" s="176"/>
      <c r="L19" s="176"/>
      <c r="M19" s="176"/>
      <c r="N19" s="176"/>
    </row>
    <row r="20" spans="1:14" s="5" customFormat="1" ht="18.75" customHeight="1">
      <c r="A20" s="374" t="s">
        <v>190</v>
      </c>
      <c r="B20" s="374"/>
      <c r="C20" s="11" t="s">
        <v>41</v>
      </c>
      <c r="D20" s="78"/>
      <c r="E20" s="213">
        <v>2</v>
      </c>
      <c r="F20" s="213">
        <v>12</v>
      </c>
      <c r="G20" s="161" t="s">
        <v>444</v>
      </c>
      <c r="I20" s="176"/>
      <c r="J20" s="176"/>
      <c r="K20" s="176"/>
      <c r="L20" s="176"/>
      <c r="M20" s="176"/>
      <c r="N20" s="176"/>
    </row>
    <row r="21" spans="1:14" s="5" customFormat="1" ht="18.75" customHeight="1">
      <c r="A21" s="374" t="s">
        <v>191</v>
      </c>
      <c r="B21" s="374"/>
      <c r="C21" s="11" t="s">
        <v>42</v>
      </c>
      <c r="D21" s="78"/>
      <c r="E21" s="213">
        <v>5</v>
      </c>
      <c r="F21" s="213">
        <v>159</v>
      </c>
      <c r="G21" s="213">
        <v>175958</v>
      </c>
      <c r="I21" s="176"/>
      <c r="J21" s="176"/>
      <c r="K21" s="176"/>
      <c r="L21" s="176"/>
      <c r="M21" s="176"/>
      <c r="N21" s="176"/>
    </row>
    <row r="22" spans="1:14" s="5" customFormat="1" ht="18.75" customHeight="1">
      <c r="A22" s="374" t="s">
        <v>192</v>
      </c>
      <c r="B22" s="374"/>
      <c r="C22" s="11" t="s">
        <v>43</v>
      </c>
      <c r="D22" s="78"/>
      <c r="E22" s="213">
        <v>5</v>
      </c>
      <c r="F22" s="213">
        <v>79</v>
      </c>
      <c r="G22" s="213">
        <v>61898</v>
      </c>
      <c r="I22" s="176"/>
      <c r="J22" s="176"/>
      <c r="K22" s="176"/>
      <c r="L22" s="176"/>
      <c r="M22" s="176"/>
      <c r="N22" s="176"/>
    </row>
    <row r="23" spans="1:14" s="5" customFormat="1" ht="18.75" customHeight="1">
      <c r="A23" s="374" t="s">
        <v>193</v>
      </c>
      <c r="B23" s="374"/>
      <c r="C23" s="11" t="s">
        <v>44</v>
      </c>
      <c r="D23" s="78"/>
      <c r="E23" s="213">
        <v>2</v>
      </c>
      <c r="F23" s="213">
        <v>77</v>
      </c>
      <c r="G23" s="161" t="s">
        <v>456</v>
      </c>
      <c r="I23" s="176"/>
      <c r="J23" s="176"/>
      <c r="K23" s="176"/>
      <c r="L23" s="176"/>
      <c r="M23" s="176"/>
      <c r="N23" s="176"/>
    </row>
    <row r="24" spans="1:14" s="5" customFormat="1" ht="18.75" customHeight="1">
      <c r="A24" s="374" t="s">
        <v>194</v>
      </c>
      <c r="B24" s="374"/>
      <c r="C24" s="11" t="s">
        <v>45</v>
      </c>
      <c r="D24" s="78"/>
      <c r="E24" s="213">
        <v>6</v>
      </c>
      <c r="F24" s="213">
        <v>228</v>
      </c>
      <c r="G24" s="213">
        <v>201639</v>
      </c>
      <c r="I24" s="176"/>
      <c r="J24" s="176"/>
      <c r="K24" s="176"/>
      <c r="L24" s="176"/>
      <c r="M24" s="176"/>
      <c r="N24" s="176"/>
    </row>
    <row r="25" spans="1:14" s="5" customFormat="1" ht="18.75" customHeight="1">
      <c r="A25" s="374" t="s">
        <v>195</v>
      </c>
      <c r="B25" s="374"/>
      <c r="C25" s="11" t="s">
        <v>46</v>
      </c>
      <c r="D25" s="78"/>
      <c r="E25" s="213">
        <v>7</v>
      </c>
      <c r="F25" s="213">
        <v>86</v>
      </c>
      <c r="G25" s="213">
        <v>104199</v>
      </c>
      <c r="I25" s="176"/>
      <c r="J25" s="176"/>
      <c r="K25" s="176"/>
      <c r="L25" s="176"/>
      <c r="M25" s="176"/>
      <c r="N25" s="176"/>
    </row>
    <row r="26" spans="1:14" s="5" customFormat="1" ht="18.75" customHeight="1">
      <c r="A26" s="374" t="s">
        <v>196</v>
      </c>
      <c r="B26" s="374"/>
      <c r="C26" s="11" t="s">
        <v>47</v>
      </c>
      <c r="D26" s="78"/>
      <c r="E26" s="213">
        <v>4</v>
      </c>
      <c r="F26" s="213">
        <v>70</v>
      </c>
      <c r="G26" s="213">
        <v>83224</v>
      </c>
      <c r="I26" s="176"/>
      <c r="J26" s="176"/>
      <c r="K26" s="176"/>
      <c r="L26" s="176"/>
      <c r="M26" s="176"/>
      <c r="N26" s="176"/>
    </row>
    <row r="27" spans="1:14" s="5" customFormat="1" ht="18.75" customHeight="1">
      <c r="A27" s="374" t="s">
        <v>197</v>
      </c>
      <c r="B27" s="374"/>
      <c r="C27" s="11" t="s">
        <v>48</v>
      </c>
      <c r="D27" s="78"/>
      <c r="E27" s="213">
        <v>3</v>
      </c>
      <c r="F27" s="213">
        <v>26</v>
      </c>
      <c r="G27" s="213">
        <v>11718</v>
      </c>
      <c r="I27" s="176"/>
      <c r="J27" s="176"/>
      <c r="K27" s="176"/>
      <c r="L27" s="176"/>
      <c r="M27" s="176"/>
      <c r="N27" s="176"/>
    </row>
    <row r="28" spans="1:14" s="5" customFormat="1" ht="18.75" customHeight="1">
      <c r="A28" s="374" t="s">
        <v>198</v>
      </c>
      <c r="B28" s="374"/>
      <c r="C28" s="11" t="s">
        <v>49</v>
      </c>
      <c r="D28" s="78"/>
      <c r="E28" s="213">
        <v>2</v>
      </c>
      <c r="F28" s="213">
        <v>14</v>
      </c>
      <c r="G28" s="161" t="s">
        <v>484</v>
      </c>
      <c r="I28" s="176"/>
      <c r="J28" s="176"/>
      <c r="K28" s="176"/>
      <c r="L28" s="176"/>
      <c r="M28" s="176"/>
      <c r="N28" s="176"/>
    </row>
    <row r="29" spans="1:14" s="5" customFormat="1" ht="18.75" customHeight="1">
      <c r="A29" s="374" t="s">
        <v>199</v>
      </c>
      <c r="B29" s="374"/>
      <c r="C29" s="11" t="s">
        <v>50</v>
      </c>
      <c r="D29" s="78"/>
      <c r="E29" s="213">
        <v>2</v>
      </c>
      <c r="F29" s="213">
        <v>33</v>
      </c>
      <c r="G29" s="161" t="s">
        <v>456</v>
      </c>
      <c r="I29" s="176"/>
      <c r="J29" s="176"/>
      <c r="K29" s="176"/>
      <c r="L29" s="176"/>
      <c r="M29" s="176"/>
      <c r="N29" s="176"/>
    </row>
    <row r="30" spans="1:14" s="5" customFormat="1" ht="18.75" customHeight="1">
      <c r="A30" s="379" t="s">
        <v>250</v>
      </c>
      <c r="B30" s="379"/>
      <c r="C30" s="11" t="s">
        <v>51</v>
      </c>
      <c r="D30" s="78"/>
      <c r="E30" s="213">
        <v>2</v>
      </c>
      <c r="F30" s="213">
        <v>50</v>
      </c>
      <c r="G30" s="161" t="s">
        <v>456</v>
      </c>
      <c r="I30" s="176"/>
      <c r="J30" s="176"/>
      <c r="K30" s="176"/>
      <c r="L30" s="176"/>
      <c r="M30" s="176"/>
      <c r="N30" s="176"/>
    </row>
    <row r="31" spans="1:14" s="5" customFormat="1" ht="18.75" customHeight="1">
      <c r="A31" s="374" t="s">
        <v>268</v>
      </c>
      <c r="B31" s="374"/>
      <c r="C31" s="11" t="s">
        <v>269</v>
      </c>
      <c r="D31" s="78"/>
      <c r="E31" s="213">
        <v>5</v>
      </c>
      <c r="F31" s="213">
        <v>133</v>
      </c>
      <c r="G31" s="213">
        <v>91895</v>
      </c>
      <c r="I31" s="176"/>
      <c r="J31" s="176"/>
      <c r="K31" s="176"/>
      <c r="L31" s="176"/>
      <c r="M31" s="176"/>
      <c r="N31" s="176"/>
    </row>
    <row r="32" spans="1:14" s="5" customFormat="1" ht="18.75" customHeight="1">
      <c r="A32" s="379" t="s">
        <v>270</v>
      </c>
      <c r="B32" s="379"/>
      <c r="C32" s="11" t="s">
        <v>271</v>
      </c>
      <c r="D32" s="78"/>
      <c r="E32" s="213">
        <v>1</v>
      </c>
      <c r="F32" s="213">
        <v>29</v>
      </c>
      <c r="G32" s="161" t="s">
        <v>456</v>
      </c>
      <c r="I32" s="176"/>
      <c r="J32" s="176"/>
      <c r="K32" s="176"/>
      <c r="L32" s="176"/>
      <c r="M32" s="176"/>
      <c r="N32" s="176"/>
    </row>
    <row r="33" spans="1:14" s="5" customFormat="1" ht="18.75" customHeight="1">
      <c r="A33" s="379" t="s">
        <v>251</v>
      </c>
      <c r="B33" s="374"/>
      <c r="C33" s="11" t="s">
        <v>52</v>
      </c>
      <c r="D33" s="78"/>
      <c r="E33" s="213">
        <v>11</v>
      </c>
      <c r="F33" s="213">
        <v>324</v>
      </c>
      <c r="G33" s="213">
        <v>365888</v>
      </c>
      <c r="I33" s="176"/>
      <c r="J33" s="176"/>
      <c r="K33" s="176"/>
      <c r="L33" s="176"/>
      <c r="M33" s="176"/>
      <c r="N33" s="176"/>
    </row>
    <row r="34" spans="1:16" ht="6.75" customHeight="1">
      <c r="A34" s="30"/>
      <c r="B34" s="30"/>
      <c r="C34" s="11"/>
      <c r="D34" s="78"/>
      <c r="E34" s="215"/>
      <c r="F34" s="215"/>
      <c r="G34" s="215"/>
      <c r="I34" s="176"/>
      <c r="J34" s="176"/>
      <c r="K34" s="176"/>
      <c r="L34" s="176"/>
      <c r="M34" s="176"/>
      <c r="N34" s="176"/>
      <c r="P34" s="5"/>
    </row>
    <row r="35" spans="1:16" ht="6" customHeight="1">
      <c r="A35" s="30"/>
      <c r="B35" s="31"/>
      <c r="C35" s="32"/>
      <c r="D35" s="78"/>
      <c r="E35" s="102"/>
      <c r="F35" s="102"/>
      <c r="G35" s="102"/>
      <c r="I35" s="176"/>
      <c r="J35" s="176"/>
      <c r="K35" s="176"/>
      <c r="L35" s="176"/>
      <c r="M35" s="176"/>
      <c r="N35" s="176"/>
      <c r="P35" s="5"/>
    </row>
    <row r="36" spans="1:16" ht="15" customHeight="1">
      <c r="A36" s="40"/>
      <c r="B36" s="154">
        <v>10</v>
      </c>
      <c r="C36" s="153" t="s">
        <v>17</v>
      </c>
      <c r="D36" s="155"/>
      <c r="E36" s="167">
        <f>SUM(E39:E41)</f>
        <v>6</v>
      </c>
      <c r="F36" s="167">
        <f>SUM(F39:F41)</f>
        <v>209</v>
      </c>
      <c r="G36" s="167">
        <v>2738418</v>
      </c>
      <c r="I36" s="176"/>
      <c r="J36" s="176"/>
      <c r="K36" s="176"/>
      <c r="L36" s="176"/>
      <c r="M36" s="176"/>
      <c r="N36" s="176"/>
      <c r="P36" s="5"/>
    </row>
    <row r="37" spans="1:16" ht="6" customHeight="1">
      <c r="A37" s="30"/>
      <c r="B37" s="37"/>
      <c r="C37" s="38"/>
      <c r="D37" s="78"/>
      <c r="E37" s="102"/>
      <c r="F37" s="102"/>
      <c r="G37" s="102"/>
      <c r="I37" s="176"/>
      <c r="J37" s="176"/>
      <c r="K37" s="176"/>
      <c r="L37" s="176"/>
      <c r="M37" s="176"/>
      <c r="N37" s="176"/>
      <c r="P37" s="5"/>
    </row>
    <row r="38" spans="1:14" s="5" customFormat="1" ht="6" customHeight="1">
      <c r="A38" s="30"/>
      <c r="B38" s="30"/>
      <c r="C38" s="11"/>
      <c r="D38" s="78"/>
      <c r="E38" s="105"/>
      <c r="F38" s="105"/>
      <c r="G38" s="105"/>
      <c r="I38" s="176"/>
      <c r="J38" s="176"/>
      <c r="K38" s="176"/>
      <c r="L38" s="176"/>
      <c r="M38" s="176"/>
      <c r="N38" s="176"/>
    </row>
    <row r="39" spans="1:14" s="5" customFormat="1" ht="18.75" customHeight="1">
      <c r="A39" s="374">
        <v>1011</v>
      </c>
      <c r="B39" s="374"/>
      <c r="C39" s="39" t="s">
        <v>53</v>
      </c>
      <c r="D39" s="78"/>
      <c r="E39" s="213">
        <v>2</v>
      </c>
      <c r="F39" s="213">
        <v>177</v>
      </c>
      <c r="G39" s="161" t="s">
        <v>444</v>
      </c>
      <c r="I39" s="176"/>
      <c r="J39" s="176"/>
      <c r="K39" s="176"/>
      <c r="L39" s="176"/>
      <c r="M39" s="176"/>
      <c r="N39" s="176"/>
    </row>
    <row r="40" spans="1:14" s="5" customFormat="1" ht="18.75" customHeight="1">
      <c r="A40" s="374">
        <v>1023</v>
      </c>
      <c r="B40" s="374"/>
      <c r="C40" s="39" t="s">
        <v>54</v>
      </c>
      <c r="D40" s="78"/>
      <c r="E40" s="213">
        <v>2</v>
      </c>
      <c r="F40" s="213">
        <v>14</v>
      </c>
      <c r="G40" s="161" t="s">
        <v>444</v>
      </c>
      <c r="I40" s="176"/>
      <c r="J40" s="176"/>
      <c r="K40" s="176"/>
      <c r="L40" s="176"/>
      <c r="M40" s="176"/>
      <c r="N40" s="176"/>
    </row>
    <row r="41" spans="1:14" s="5" customFormat="1" ht="18.75" customHeight="1">
      <c r="A41" s="374">
        <v>1063</v>
      </c>
      <c r="B41" s="374"/>
      <c r="C41" s="39" t="s">
        <v>256</v>
      </c>
      <c r="D41" s="78"/>
      <c r="E41" s="213">
        <v>2</v>
      </c>
      <c r="F41" s="213">
        <v>18</v>
      </c>
      <c r="G41" s="161" t="s">
        <v>444</v>
      </c>
      <c r="I41" s="176"/>
      <c r="J41" s="176"/>
      <c r="K41" s="176"/>
      <c r="L41" s="176"/>
      <c r="M41" s="176"/>
      <c r="N41" s="176"/>
    </row>
    <row r="42" spans="1:14" s="5" customFormat="1" ht="6.75" customHeight="1">
      <c r="A42" s="7"/>
      <c r="B42" s="45" t="s">
        <v>201</v>
      </c>
      <c r="C42" s="39" t="s">
        <v>201</v>
      </c>
      <c r="D42" s="78"/>
      <c r="E42" s="46"/>
      <c r="F42" s="46"/>
      <c r="G42" s="46"/>
      <c r="I42" s="176"/>
      <c r="J42" s="176"/>
      <c r="K42" s="176"/>
      <c r="L42" s="176"/>
      <c r="M42" s="176"/>
      <c r="N42" s="176"/>
    </row>
    <row r="43" spans="1:16" ht="6" customHeight="1">
      <c r="A43" s="40"/>
      <c r="B43" s="41"/>
      <c r="C43" s="22"/>
      <c r="D43" s="155"/>
      <c r="E43" s="25"/>
      <c r="F43" s="25"/>
      <c r="G43" s="25"/>
      <c r="I43" s="176"/>
      <c r="J43" s="176"/>
      <c r="K43" s="176"/>
      <c r="L43" s="176"/>
      <c r="M43" s="176"/>
      <c r="N43" s="176"/>
      <c r="O43" s="5"/>
      <c r="P43" s="5"/>
    </row>
    <row r="44" spans="1:16" ht="15" customHeight="1">
      <c r="A44" s="40"/>
      <c r="B44" s="154">
        <v>11</v>
      </c>
      <c r="C44" s="153" t="s">
        <v>332</v>
      </c>
      <c r="D44" s="155"/>
      <c r="E44" s="167">
        <f>SUM(E47:E53,E54:E75)</f>
        <v>178</v>
      </c>
      <c r="F44" s="167">
        <f>SUM(F47:F53,F54:F75)</f>
        <v>2022</v>
      </c>
      <c r="G44" s="167">
        <v>2413095</v>
      </c>
      <c r="I44" s="176"/>
      <c r="J44" s="176"/>
      <c r="K44" s="176"/>
      <c r="L44" s="176"/>
      <c r="M44" s="176"/>
      <c r="N44" s="176"/>
      <c r="P44" s="5"/>
    </row>
    <row r="45" spans="1:16" s="6" customFormat="1" ht="6" customHeight="1">
      <c r="A45" s="33"/>
      <c r="B45" s="42"/>
      <c r="C45" s="43"/>
      <c r="D45" s="168"/>
      <c r="E45" s="36"/>
      <c r="F45" s="36"/>
      <c r="G45" s="36"/>
      <c r="I45" s="176"/>
      <c r="J45" s="176"/>
      <c r="K45" s="176"/>
      <c r="L45" s="176"/>
      <c r="M45" s="176"/>
      <c r="N45" s="176"/>
      <c r="O45" s="1"/>
      <c r="P45" s="5"/>
    </row>
    <row r="46" spans="1:16" s="6" customFormat="1" ht="6" customHeight="1">
      <c r="A46" s="33"/>
      <c r="B46" s="26"/>
      <c r="C46" s="29"/>
      <c r="D46" s="168"/>
      <c r="E46" s="36"/>
      <c r="F46" s="36"/>
      <c r="G46" s="36"/>
      <c r="I46" s="176"/>
      <c r="J46" s="176"/>
      <c r="K46" s="176"/>
      <c r="L46" s="176"/>
      <c r="M46" s="176"/>
      <c r="N46" s="176"/>
      <c r="P46" s="5"/>
    </row>
    <row r="47" spans="1:14" s="5" customFormat="1" ht="18.75" customHeight="1">
      <c r="A47" s="374">
        <v>1112</v>
      </c>
      <c r="B47" s="374"/>
      <c r="C47" s="39" t="s">
        <v>272</v>
      </c>
      <c r="D47" s="78"/>
      <c r="E47" s="216">
        <v>2</v>
      </c>
      <c r="F47" s="216">
        <v>28</v>
      </c>
      <c r="G47" s="161" t="s">
        <v>444</v>
      </c>
      <c r="I47" s="176"/>
      <c r="J47" s="176"/>
      <c r="K47" s="176"/>
      <c r="L47" s="176"/>
      <c r="M47" s="176"/>
      <c r="N47" s="176"/>
    </row>
    <row r="48" spans="1:14" s="5" customFormat="1" ht="18.75" customHeight="1">
      <c r="A48" s="374">
        <v>1116</v>
      </c>
      <c r="B48" s="374"/>
      <c r="C48" s="39" t="s">
        <v>55</v>
      </c>
      <c r="D48" s="78"/>
      <c r="E48" s="216">
        <v>1</v>
      </c>
      <c r="F48" s="216">
        <v>9</v>
      </c>
      <c r="G48" s="161" t="s">
        <v>444</v>
      </c>
      <c r="I48" s="176"/>
      <c r="J48" s="176"/>
      <c r="K48" s="176"/>
      <c r="L48" s="176"/>
      <c r="M48" s="176"/>
      <c r="N48" s="176"/>
    </row>
    <row r="49" spans="1:14" s="5" customFormat="1" ht="18.75" customHeight="1">
      <c r="A49" s="374">
        <v>1117</v>
      </c>
      <c r="B49" s="374"/>
      <c r="C49" s="11" t="s">
        <v>56</v>
      </c>
      <c r="D49" s="78"/>
      <c r="E49" s="216">
        <v>2</v>
      </c>
      <c r="F49" s="216">
        <v>25</v>
      </c>
      <c r="G49" s="161" t="s">
        <v>444</v>
      </c>
      <c r="I49" s="176"/>
      <c r="J49" s="176"/>
      <c r="K49" s="176"/>
      <c r="L49" s="176"/>
      <c r="M49" s="176"/>
      <c r="N49" s="176"/>
    </row>
    <row r="50" spans="1:14" s="5" customFormat="1" ht="18.75" customHeight="1">
      <c r="A50" s="374">
        <v>1121</v>
      </c>
      <c r="B50" s="374"/>
      <c r="C50" s="11" t="s">
        <v>57</v>
      </c>
      <c r="D50" s="78"/>
      <c r="E50" s="216">
        <v>4</v>
      </c>
      <c r="F50" s="216">
        <v>37</v>
      </c>
      <c r="G50" s="161">
        <v>35311</v>
      </c>
      <c r="I50" s="176"/>
      <c r="J50" s="176"/>
      <c r="K50" s="176"/>
      <c r="L50" s="176"/>
      <c r="M50" s="176"/>
      <c r="N50" s="176"/>
    </row>
    <row r="51" spans="1:14" s="5" customFormat="1" ht="18.75" customHeight="1">
      <c r="A51" s="374">
        <v>1123</v>
      </c>
      <c r="B51" s="374"/>
      <c r="C51" s="11" t="s">
        <v>58</v>
      </c>
      <c r="D51" s="78"/>
      <c r="E51" s="216">
        <v>5</v>
      </c>
      <c r="F51" s="216">
        <v>142</v>
      </c>
      <c r="G51" s="216">
        <v>377702</v>
      </c>
      <c r="I51" s="176"/>
      <c r="J51" s="176"/>
      <c r="K51" s="176"/>
      <c r="L51" s="176"/>
      <c r="M51" s="176"/>
      <c r="N51" s="176"/>
    </row>
    <row r="52" spans="1:14" s="5" customFormat="1" ht="18.75" customHeight="1">
      <c r="A52" s="374">
        <v>1131</v>
      </c>
      <c r="B52" s="374"/>
      <c r="C52" s="11" t="s">
        <v>59</v>
      </c>
      <c r="D52" s="78"/>
      <c r="E52" s="216">
        <v>3</v>
      </c>
      <c r="F52" s="216">
        <v>25</v>
      </c>
      <c r="G52" s="216">
        <v>9811</v>
      </c>
      <c r="I52" s="176"/>
      <c r="J52" s="11"/>
      <c r="K52" s="176"/>
      <c r="L52" s="176"/>
      <c r="M52" s="176"/>
      <c r="N52" s="176"/>
    </row>
    <row r="53" spans="1:14" s="5" customFormat="1" ht="18" customHeight="1">
      <c r="A53" s="374">
        <v>1133</v>
      </c>
      <c r="B53" s="374"/>
      <c r="C53" s="11" t="s">
        <v>463</v>
      </c>
      <c r="D53" s="78"/>
      <c r="E53" s="216">
        <v>1</v>
      </c>
      <c r="F53" s="216">
        <v>12</v>
      </c>
      <c r="G53" s="161" t="s">
        <v>444</v>
      </c>
      <c r="I53" s="176"/>
      <c r="J53" s="176"/>
      <c r="K53" s="176"/>
      <c r="L53" s="176"/>
      <c r="M53" s="176"/>
      <c r="N53" s="176"/>
    </row>
    <row r="54" spans="1:14" s="5" customFormat="1" ht="18" customHeight="1">
      <c r="A54" s="374">
        <v>1143</v>
      </c>
      <c r="B54" s="374"/>
      <c r="C54" s="11" t="s">
        <v>412</v>
      </c>
      <c r="D54" s="78"/>
      <c r="E54" s="216">
        <v>1</v>
      </c>
      <c r="F54" s="216">
        <v>18</v>
      </c>
      <c r="G54" s="161" t="s">
        <v>444</v>
      </c>
      <c r="I54" s="176"/>
      <c r="J54" s="176"/>
      <c r="K54" s="176"/>
      <c r="L54" s="176"/>
      <c r="M54" s="176"/>
      <c r="N54" s="176"/>
    </row>
    <row r="55" spans="1:15" s="5" customFormat="1" ht="18" customHeight="1">
      <c r="A55" s="374">
        <v>1145</v>
      </c>
      <c r="B55" s="374"/>
      <c r="C55" s="11" t="s">
        <v>60</v>
      </c>
      <c r="D55" s="78"/>
      <c r="E55" s="216">
        <v>1</v>
      </c>
      <c r="F55" s="216">
        <v>4</v>
      </c>
      <c r="G55" s="161" t="s">
        <v>458</v>
      </c>
      <c r="I55" s="176"/>
      <c r="J55" s="176"/>
      <c r="K55" s="176"/>
      <c r="L55" s="176"/>
      <c r="M55" s="176"/>
      <c r="N55" s="176"/>
      <c r="O55" s="107"/>
    </row>
    <row r="56" spans="1:14" s="5" customFormat="1" ht="18" customHeight="1">
      <c r="A56" s="374">
        <v>1146</v>
      </c>
      <c r="B56" s="374"/>
      <c r="C56" s="11" t="s">
        <v>61</v>
      </c>
      <c r="D56" s="78"/>
      <c r="E56" s="216">
        <v>3</v>
      </c>
      <c r="F56" s="216">
        <v>73</v>
      </c>
      <c r="G56" s="216">
        <v>82045</v>
      </c>
      <c r="I56" s="176"/>
      <c r="J56" s="176"/>
      <c r="K56" s="176"/>
      <c r="L56" s="176"/>
      <c r="M56" s="176"/>
      <c r="N56" s="176"/>
    </row>
    <row r="57" spans="1:14" s="5" customFormat="1" ht="18" customHeight="1">
      <c r="A57" s="374">
        <v>1159</v>
      </c>
      <c r="B57" s="374"/>
      <c r="C57" s="11" t="s">
        <v>273</v>
      </c>
      <c r="D57" s="78"/>
      <c r="E57" s="216">
        <v>3</v>
      </c>
      <c r="F57" s="216">
        <v>21</v>
      </c>
      <c r="G57" s="216">
        <v>11102</v>
      </c>
      <c r="I57" s="176"/>
      <c r="J57" s="176"/>
      <c r="K57" s="176"/>
      <c r="L57" s="176"/>
      <c r="M57" s="176"/>
      <c r="N57" s="176"/>
    </row>
    <row r="58" spans="1:14" s="5" customFormat="1" ht="18.75" customHeight="1">
      <c r="A58" s="374">
        <v>1161</v>
      </c>
      <c r="B58" s="374"/>
      <c r="C58" s="223" t="s">
        <v>274</v>
      </c>
      <c r="D58" s="78"/>
      <c r="E58" s="216">
        <v>22</v>
      </c>
      <c r="F58" s="216">
        <v>272</v>
      </c>
      <c r="G58" s="216">
        <v>484838</v>
      </c>
      <c r="I58" s="176"/>
      <c r="J58" s="176"/>
      <c r="K58" s="176"/>
      <c r="L58" s="176"/>
      <c r="M58" s="176"/>
      <c r="N58" s="176"/>
    </row>
    <row r="59" spans="1:14" s="5" customFormat="1" ht="18.75" customHeight="1">
      <c r="A59" s="374">
        <v>1162</v>
      </c>
      <c r="B59" s="374"/>
      <c r="C59" s="223" t="s">
        <v>275</v>
      </c>
      <c r="D59" s="78"/>
      <c r="E59" s="216">
        <v>90</v>
      </c>
      <c r="F59" s="216">
        <v>877</v>
      </c>
      <c r="G59" s="216">
        <v>581253</v>
      </c>
      <c r="I59" s="176"/>
      <c r="J59" s="176"/>
      <c r="K59" s="176"/>
      <c r="L59" s="176"/>
      <c r="M59" s="176"/>
      <c r="N59" s="176"/>
    </row>
    <row r="60" spans="1:14" s="5" customFormat="1" ht="18.75" customHeight="1">
      <c r="A60" s="374">
        <v>1164</v>
      </c>
      <c r="B60" s="374"/>
      <c r="C60" s="375" t="s">
        <v>276</v>
      </c>
      <c r="D60" s="378"/>
      <c r="E60" s="216">
        <v>1</v>
      </c>
      <c r="F60" s="216">
        <v>16</v>
      </c>
      <c r="G60" s="161" t="s">
        <v>456</v>
      </c>
      <c r="I60" s="176"/>
      <c r="J60" s="176"/>
      <c r="K60" s="176"/>
      <c r="L60" s="176"/>
      <c r="M60" s="176"/>
      <c r="N60" s="176"/>
    </row>
    <row r="61" spans="1:14" s="5" customFormat="1" ht="31.5" customHeight="1">
      <c r="A61" s="374">
        <v>1165</v>
      </c>
      <c r="B61" s="374"/>
      <c r="C61" s="389" t="s">
        <v>333</v>
      </c>
      <c r="D61" s="390"/>
      <c r="E61" s="216">
        <v>3</v>
      </c>
      <c r="F61" s="216">
        <v>46</v>
      </c>
      <c r="G61" s="161">
        <v>22494</v>
      </c>
      <c r="I61" s="176"/>
      <c r="J61" s="176"/>
      <c r="K61" s="176"/>
      <c r="L61" s="176"/>
      <c r="M61" s="176"/>
      <c r="N61" s="176"/>
    </row>
    <row r="62" spans="1:14" s="5" customFormat="1" ht="18" customHeight="1">
      <c r="A62" s="374">
        <v>1166</v>
      </c>
      <c r="B62" s="374"/>
      <c r="C62" s="375" t="s">
        <v>436</v>
      </c>
      <c r="D62" s="376"/>
      <c r="E62" s="216">
        <v>2</v>
      </c>
      <c r="F62" s="216">
        <v>13</v>
      </c>
      <c r="G62" s="161" t="s">
        <v>444</v>
      </c>
      <c r="I62" s="176"/>
      <c r="J62" s="176"/>
      <c r="K62" s="176"/>
      <c r="L62" s="176"/>
      <c r="M62" s="176"/>
      <c r="N62" s="176"/>
    </row>
    <row r="63" spans="1:14" s="5" customFormat="1" ht="18" customHeight="1">
      <c r="A63" s="374">
        <v>1167</v>
      </c>
      <c r="B63" s="374"/>
      <c r="C63" s="110" t="s">
        <v>63</v>
      </c>
      <c r="D63" s="178"/>
      <c r="E63" s="216">
        <v>7</v>
      </c>
      <c r="F63" s="216">
        <v>77</v>
      </c>
      <c r="G63" s="161">
        <v>31000</v>
      </c>
      <c r="I63" s="176"/>
      <c r="J63" s="176"/>
      <c r="K63" s="176"/>
      <c r="L63" s="176"/>
      <c r="M63" s="176"/>
      <c r="N63" s="176"/>
    </row>
    <row r="64" spans="1:16" s="2" customFormat="1" ht="22.5" customHeight="1">
      <c r="A64" s="380"/>
      <c r="B64" s="380"/>
      <c r="C64" s="380"/>
      <c r="D64" s="380"/>
      <c r="E64" s="380"/>
      <c r="F64" s="380"/>
      <c r="G64" s="380"/>
      <c r="P64" s="5"/>
    </row>
    <row r="65" spans="1:16" s="2" customFormat="1" ht="6" customHeight="1">
      <c r="A65" s="59"/>
      <c r="B65" s="59"/>
      <c r="C65" s="59"/>
      <c r="D65" s="59"/>
      <c r="E65" s="97"/>
      <c r="F65" s="97"/>
      <c r="G65" s="97"/>
      <c r="P65" s="5"/>
    </row>
    <row r="66" spans="1:16" s="107" customFormat="1" ht="18" thickBot="1">
      <c r="A66" s="91"/>
      <c r="B66" s="91"/>
      <c r="C66" s="91"/>
      <c r="D66" s="91"/>
      <c r="E66" s="106"/>
      <c r="F66" s="381" t="s">
        <v>238</v>
      </c>
      <c r="G66" s="381"/>
      <c r="P66" s="5"/>
    </row>
    <row r="67" spans="1:7" s="5" customFormat="1" ht="19.5" customHeight="1">
      <c r="A67" s="382" t="s">
        <v>239</v>
      </c>
      <c r="B67" s="382"/>
      <c r="C67" s="382"/>
      <c r="D67" s="383"/>
      <c r="E67" s="104" t="s">
        <v>168</v>
      </c>
      <c r="F67" s="104" t="s">
        <v>169</v>
      </c>
      <c r="G67" s="63" t="s">
        <v>170</v>
      </c>
    </row>
    <row r="68" spans="1:16" ht="6" customHeight="1">
      <c r="A68" s="16"/>
      <c r="B68" s="17"/>
      <c r="C68" s="17"/>
      <c r="D68" s="17"/>
      <c r="E68" s="18"/>
      <c r="F68" s="19"/>
      <c r="G68" s="19"/>
      <c r="P68" s="5"/>
    </row>
    <row r="69" spans="1:14" s="5" customFormat="1" ht="18" customHeight="1">
      <c r="A69" s="374">
        <v>1169</v>
      </c>
      <c r="B69" s="374"/>
      <c r="C69" s="179" t="s">
        <v>277</v>
      </c>
      <c r="D69" s="177"/>
      <c r="E69" s="216">
        <v>1</v>
      </c>
      <c r="F69" s="216">
        <v>10</v>
      </c>
      <c r="G69" s="161" t="s">
        <v>458</v>
      </c>
      <c r="I69" s="176"/>
      <c r="J69" s="176"/>
      <c r="K69" s="176"/>
      <c r="L69" s="176"/>
      <c r="M69" s="176"/>
      <c r="N69" s="176"/>
    </row>
    <row r="70" spans="1:15" s="5" customFormat="1" ht="18" customHeight="1">
      <c r="A70" s="374">
        <v>1184</v>
      </c>
      <c r="B70" s="374"/>
      <c r="C70" s="39" t="s">
        <v>64</v>
      </c>
      <c r="D70" s="78"/>
      <c r="E70" s="216">
        <v>3</v>
      </c>
      <c r="F70" s="216">
        <v>14</v>
      </c>
      <c r="G70" s="161">
        <v>15978</v>
      </c>
      <c r="I70" s="176"/>
      <c r="J70" s="176"/>
      <c r="K70" s="176"/>
      <c r="L70" s="176"/>
      <c r="M70" s="176"/>
      <c r="N70" s="176"/>
      <c r="O70" s="1"/>
    </row>
    <row r="71" spans="1:15" s="5" customFormat="1" ht="18" customHeight="1">
      <c r="A71" s="374">
        <v>1189</v>
      </c>
      <c r="B71" s="374"/>
      <c r="C71" s="11" t="s">
        <v>65</v>
      </c>
      <c r="D71" s="78"/>
      <c r="E71" s="216">
        <v>2</v>
      </c>
      <c r="F71" s="216">
        <v>62</v>
      </c>
      <c r="G71" s="161" t="s">
        <v>456</v>
      </c>
      <c r="I71" s="176"/>
      <c r="J71" s="176"/>
      <c r="K71" s="176"/>
      <c r="L71" s="176"/>
      <c r="M71" s="176"/>
      <c r="N71" s="176"/>
      <c r="O71" s="6"/>
    </row>
    <row r="72" spans="1:16" s="7" customFormat="1" ht="18" customHeight="1">
      <c r="A72" s="374">
        <v>1193</v>
      </c>
      <c r="B72" s="374"/>
      <c r="C72" s="11" t="s">
        <v>62</v>
      </c>
      <c r="D72" s="78"/>
      <c r="E72" s="216">
        <v>1</v>
      </c>
      <c r="F72" s="216">
        <v>50</v>
      </c>
      <c r="G72" s="161" t="s">
        <v>456</v>
      </c>
      <c r="I72" s="176"/>
      <c r="J72" s="176"/>
      <c r="K72" s="176"/>
      <c r="L72" s="176"/>
      <c r="M72" s="176"/>
      <c r="N72" s="176"/>
      <c r="O72" s="5"/>
      <c r="P72" s="5"/>
    </row>
    <row r="73" spans="1:14" s="5" customFormat="1" ht="18" customHeight="1">
      <c r="A73" s="374">
        <v>1194</v>
      </c>
      <c r="B73" s="374"/>
      <c r="C73" s="11" t="s">
        <v>66</v>
      </c>
      <c r="D73" s="78"/>
      <c r="E73" s="216">
        <v>5</v>
      </c>
      <c r="F73" s="216">
        <v>41</v>
      </c>
      <c r="G73" s="216">
        <v>27987</v>
      </c>
      <c r="I73" s="176"/>
      <c r="J73" s="176"/>
      <c r="K73" s="176"/>
      <c r="L73" s="176"/>
      <c r="M73" s="176"/>
      <c r="N73" s="176"/>
    </row>
    <row r="74" spans="1:14" s="5" customFormat="1" ht="18" customHeight="1">
      <c r="A74" s="374">
        <v>1196</v>
      </c>
      <c r="B74" s="374"/>
      <c r="C74" s="11" t="s">
        <v>67</v>
      </c>
      <c r="D74" s="78"/>
      <c r="E74" s="216">
        <v>3</v>
      </c>
      <c r="F74" s="216">
        <v>29</v>
      </c>
      <c r="G74" s="216">
        <v>29000</v>
      </c>
      <c r="I74" s="176"/>
      <c r="J74" s="176"/>
      <c r="K74" s="176"/>
      <c r="L74" s="176"/>
      <c r="M74" s="176"/>
      <c r="N74" s="176"/>
    </row>
    <row r="75" spans="1:14" s="5" customFormat="1" ht="18" customHeight="1">
      <c r="A75" s="374">
        <v>1199</v>
      </c>
      <c r="B75" s="374"/>
      <c r="C75" s="11" t="s">
        <v>68</v>
      </c>
      <c r="D75" s="78"/>
      <c r="E75" s="216">
        <v>12</v>
      </c>
      <c r="F75" s="216">
        <v>121</v>
      </c>
      <c r="G75" s="216">
        <v>94317</v>
      </c>
      <c r="I75" s="176"/>
      <c r="J75" s="176"/>
      <c r="K75" s="176"/>
      <c r="L75" s="176"/>
      <c r="M75" s="176"/>
      <c r="N75" s="176"/>
    </row>
    <row r="76" spans="1:14" s="5" customFormat="1" ht="6" customHeight="1">
      <c r="A76" s="30"/>
      <c r="B76" s="30"/>
      <c r="C76" s="11"/>
      <c r="D76" s="11"/>
      <c r="E76" s="100"/>
      <c r="F76" s="102"/>
      <c r="G76" s="102"/>
      <c r="I76" s="176"/>
      <c r="J76" s="176"/>
      <c r="K76" s="176"/>
      <c r="L76" s="176"/>
      <c r="M76" s="176"/>
      <c r="N76" s="176"/>
    </row>
    <row r="77" spans="1:16" ht="6" customHeight="1">
      <c r="A77" s="40"/>
      <c r="B77" s="41" t="s">
        <v>200</v>
      </c>
      <c r="C77" s="22" t="s">
        <v>200</v>
      </c>
      <c r="D77" s="155"/>
      <c r="E77" s="25"/>
      <c r="F77" s="25"/>
      <c r="G77" s="25"/>
      <c r="I77" s="176"/>
      <c r="J77" s="176"/>
      <c r="K77" s="176"/>
      <c r="L77" s="176"/>
      <c r="M77" s="176"/>
      <c r="N77" s="176"/>
      <c r="O77" s="5"/>
      <c r="P77" s="5"/>
    </row>
    <row r="78" spans="1:16" ht="15" customHeight="1">
      <c r="A78" s="40"/>
      <c r="B78" s="154">
        <v>12</v>
      </c>
      <c r="C78" s="153" t="s">
        <v>18</v>
      </c>
      <c r="D78" s="155"/>
      <c r="E78" s="167">
        <f>SUM(E81:E88)</f>
        <v>14</v>
      </c>
      <c r="F78" s="167">
        <f>SUM(F81:F88)</f>
        <v>101</v>
      </c>
      <c r="G78" s="167">
        <v>138066</v>
      </c>
      <c r="I78" s="176"/>
      <c r="J78" s="176"/>
      <c r="K78" s="176"/>
      <c r="L78" s="176"/>
      <c r="M78" s="176"/>
      <c r="N78" s="176"/>
      <c r="O78" s="5"/>
      <c r="P78" s="5"/>
    </row>
    <row r="79" spans="1:16" s="6" customFormat="1" ht="6" customHeight="1">
      <c r="A79" s="33"/>
      <c r="B79" s="42"/>
      <c r="C79" s="43"/>
      <c r="D79" s="168"/>
      <c r="E79" s="36"/>
      <c r="F79" s="36"/>
      <c r="G79" s="36"/>
      <c r="I79" s="176"/>
      <c r="J79" s="176"/>
      <c r="K79" s="176"/>
      <c r="L79" s="176"/>
      <c r="M79" s="176"/>
      <c r="N79" s="176"/>
      <c r="O79" s="5"/>
      <c r="P79" s="5"/>
    </row>
    <row r="80" spans="1:16" s="6" customFormat="1" ht="6" customHeight="1">
      <c r="A80" s="33"/>
      <c r="B80" s="26"/>
      <c r="C80" s="34"/>
      <c r="D80" s="168"/>
      <c r="E80" s="36"/>
      <c r="F80" s="36"/>
      <c r="G80" s="36"/>
      <c r="I80" s="176"/>
      <c r="J80" s="176"/>
      <c r="K80" s="176"/>
      <c r="L80" s="176"/>
      <c r="M80" s="176"/>
      <c r="N80" s="176"/>
      <c r="O80" s="5"/>
      <c r="P80" s="5"/>
    </row>
    <row r="81" spans="1:15" s="5" customFormat="1" ht="18.75" customHeight="1">
      <c r="A81" s="374">
        <v>1211</v>
      </c>
      <c r="B81" s="374"/>
      <c r="C81" s="11" t="s">
        <v>69</v>
      </c>
      <c r="D81" s="78"/>
      <c r="E81" s="216">
        <v>1</v>
      </c>
      <c r="F81" s="216">
        <v>8</v>
      </c>
      <c r="G81" s="161" t="s">
        <v>444</v>
      </c>
      <c r="I81" s="176"/>
      <c r="J81" s="176"/>
      <c r="K81" s="176"/>
      <c r="L81" s="176"/>
      <c r="M81" s="176"/>
      <c r="N81" s="176"/>
      <c r="O81" s="2"/>
    </row>
    <row r="82" spans="1:15" s="5" customFormat="1" ht="18.75" customHeight="1">
      <c r="A82" s="374">
        <v>1214</v>
      </c>
      <c r="B82" s="374"/>
      <c r="C82" s="11" t="s">
        <v>70</v>
      </c>
      <c r="D82" s="78"/>
      <c r="E82" s="216">
        <v>1</v>
      </c>
      <c r="F82" s="216">
        <v>7</v>
      </c>
      <c r="G82" s="161" t="s">
        <v>455</v>
      </c>
      <c r="I82" s="176"/>
      <c r="J82" s="176"/>
      <c r="K82" s="176"/>
      <c r="L82" s="176"/>
      <c r="M82" s="176"/>
      <c r="N82" s="176"/>
      <c r="O82" s="107"/>
    </row>
    <row r="83" spans="1:14" s="5" customFormat="1" ht="18.75" customHeight="1">
      <c r="A83" s="374">
        <v>1222</v>
      </c>
      <c r="B83" s="374"/>
      <c r="C83" s="11" t="s">
        <v>71</v>
      </c>
      <c r="D83" s="78"/>
      <c r="E83" s="216">
        <v>2</v>
      </c>
      <c r="F83" s="216">
        <v>21</v>
      </c>
      <c r="G83" s="161" t="s">
        <v>444</v>
      </c>
      <c r="I83" s="176"/>
      <c r="J83" s="176"/>
      <c r="K83" s="176"/>
      <c r="L83" s="176"/>
      <c r="M83" s="176"/>
      <c r="N83" s="176"/>
    </row>
    <row r="84" spans="1:14" s="5" customFormat="1" ht="18.75" customHeight="1">
      <c r="A84" s="374">
        <v>1223</v>
      </c>
      <c r="B84" s="374"/>
      <c r="C84" s="39" t="s">
        <v>202</v>
      </c>
      <c r="D84" s="78"/>
      <c r="E84" s="216">
        <v>1</v>
      </c>
      <c r="F84" s="216">
        <v>8</v>
      </c>
      <c r="G84" s="161" t="s">
        <v>444</v>
      </c>
      <c r="I84" s="176"/>
      <c r="J84" s="176"/>
      <c r="K84" s="176"/>
      <c r="L84" s="176"/>
      <c r="M84" s="176"/>
      <c r="N84" s="176"/>
    </row>
    <row r="85" spans="1:14" s="5" customFormat="1" ht="18.75" customHeight="1">
      <c r="A85" s="374">
        <v>1224</v>
      </c>
      <c r="B85" s="374"/>
      <c r="C85" s="39" t="s">
        <v>464</v>
      </c>
      <c r="D85" s="78"/>
      <c r="E85" s="216">
        <v>1</v>
      </c>
      <c r="F85" s="216">
        <v>5</v>
      </c>
      <c r="G85" s="161" t="s">
        <v>444</v>
      </c>
      <c r="I85" s="176"/>
      <c r="J85" s="176"/>
      <c r="K85" s="176"/>
      <c r="L85" s="176"/>
      <c r="M85" s="176"/>
      <c r="N85" s="176"/>
    </row>
    <row r="86" spans="1:15" s="5" customFormat="1" ht="18.75" customHeight="1">
      <c r="A86" s="374">
        <v>1226</v>
      </c>
      <c r="B86" s="374"/>
      <c r="C86" s="39" t="s">
        <v>79</v>
      </c>
      <c r="D86" s="78"/>
      <c r="E86" s="216">
        <v>1</v>
      </c>
      <c r="F86" s="216">
        <v>13</v>
      </c>
      <c r="G86" s="161" t="s">
        <v>456</v>
      </c>
      <c r="I86" s="176"/>
      <c r="J86" s="176"/>
      <c r="K86" s="176"/>
      <c r="L86" s="176"/>
      <c r="M86" s="176"/>
      <c r="N86" s="176"/>
      <c r="O86" s="1"/>
    </row>
    <row r="87" spans="1:16" s="7" customFormat="1" ht="18.75" customHeight="1">
      <c r="A87" s="374">
        <v>1232</v>
      </c>
      <c r="B87" s="374"/>
      <c r="C87" s="11" t="s">
        <v>278</v>
      </c>
      <c r="D87" s="78"/>
      <c r="E87" s="216">
        <v>3</v>
      </c>
      <c r="F87" s="216">
        <v>16</v>
      </c>
      <c r="G87" s="216">
        <v>9322</v>
      </c>
      <c r="I87" s="176"/>
      <c r="J87" s="176"/>
      <c r="K87" s="176"/>
      <c r="L87" s="176"/>
      <c r="M87" s="176"/>
      <c r="N87" s="176"/>
      <c r="O87" s="1"/>
      <c r="P87" s="5"/>
    </row>
    <row r="88" spans="1:14" s="5" customFormat="1" ht="18.75" customHeight="1">
      <c r="A88" s="374">
        <v>1299</v>
      </c>
      <c r="B88" s="374"/>
      <c r="C88" s="11" t="s">
        <v>279</v>
      </c>
      <c r="D88" s="78"/>
      <c r="E88" s="216">
        <v>4</v>
      </c>
      <c r="F88" s="216">
        <v>23</v>
      </c>
      <c r="G88" s="216">
        <v>12595</v>
      </c>
      <c r="I88" s="176"/>
      <c r="J88" s="176"/>
      <c r="K88" s="176"/>
      <c r="L88" s="176"/>
      <c r="M88" s="176"/>
      <c r="N88" s="176"/>
    </row>
    <row r="89" spans="1:15" s="5" customFormat="1" ht="6" customHeight="1">
      <c r="A89" s="30"/>
      <c r="B89" s="30"/>
      <c r="C89" s="39"/>
      <c r="D89" s="78"/>
      <c r="E89" s="102"/>
      <c r="F89" s="101"/>
      <c r="G89" s="101"/>
      <c r="I89" s="176"/>
      <c r="J89" s="176"/>
      <c r="K89" s="176"/>
      <c r="L89" s="176"/>
      <c r="M89" s="176"/>
      <c r="N89" s="176"/>
      <c r="O89" s="7"/>
    </row>
    <row r="90" spans="1:16" ht="6" customHeight="1">
      <c r="A90" s="40"/>
      <c r="B90" s="41" t="s">
        <v>200</v>
      </c>
      <c r="C90" s="22" t="s">
        <v>200</v>
      </c>
      <c r="D90" s="155"/>
      <c r="E90" s="25"/>
      <c r="F90" s="25"/>
      <c r="G90" s="25"/>
      <c r="I90" s="176"/>
      <c r="J90" s="176"/>
      <c r="K90" s="176"/>
      <c r="L90" s="176"/>
      <c r="M90" s="176"/>
      <c r="N90" s="176"/>
      <c r="O90" s="7"/>
      <c r="P90" s="5"/>
    </row>
    <row r="91" spans="1:16" ht="15" customHeight="1">
      <c r="A91" s="40"/>
      <c r="B91" s="154">
        <v>13</v>
      </c>
      <c r="C91" s="153" t="s">
        <v>19</v>
      </c>
      <c r="D91" s="155"/>
      <c r="E91" s="167">
        <f>SUM(E94:E98)</f>
        <v>34</v>
      </c>
      <c r="F91" s="167">
        <f>SUM(F94:F98)</f>
        <v>560</v>
      </c>
      <c r="G91" s="167">
        <v>1171090</v>
      </c>
      <c r="I91" s="176"/>
      <c r="J91" s="176"/>
      <c r="K91" s="176"/>
      <c r="L91" s="176"/>
      <c r="M91" s="176"/>
      <c r="N91" s="176"/>
      <c r="O91" s="7"/>
      <c r="P91" s="5"/>
    </row>
    <row r="92" spans="1:16" s="6" customFormat="1" ht="6" customHeight="1">
      <c r="A92" s="33"/>
      <c r="B92" s="42"/>
      <c r="C92" s="43"/>
      <c r="D92" s="168"/>
      <c r="E92" s="36"/>
      <c r="F92" s="36"/>
      <c r="G92" s="36"/>
      <c r="I92" s="176"/>
      <c r="J92" s="176"/>
      <c r="K92" s="176"/>
      <c r="L92" s="176"/>
      <c r="M92" s="176"/>
      <c r="N92" s="176"/>
      <c r="O92" s="7"/>
      <c r="P92" s="5"/>
    </row>
    <row r="93" spans="1:16" s="6" customFormat="1" ht="6" customHeight="1">
      <c r="A93" s="33"/>
      <c r="B93" s="26"/>
      <c r="C93" s="34"/>
      <c r="D93" s="168"/>
      <c r="E93" s="217"/>
      <c r="F93" s="217"/>
      <c r="G93" s="217"/>
      <c r="I93" s="176"/>
      <c r="J93" s="176"/>
      <c r="K93" s="176"/>
      <c r="L93" s="176"/>
      <c r="M93" s="176"/>
      <c r="N93" s="176"/>
      <c r="O93" s="7"/>
      <c r="P93" s="5"/>
    </row>
    <row r="94" spans="1:14" s="5" customFormat="1" ht="18.75" customHeight="1">
      <c r="A94" s="374">
        <v>1311</v>
      </c>
      <c r="B94" s="374"/>
      <c r="C94" s="11" t="s">
        <v>72</v>
      </c>
      <c r="D94" s="78"/>
      <c r="E94" s="216">
        <v>10</v>
      </c>
      <c r="F94" s="216">
        <v>120</v>
      </c>
      <c r="G94" s="216">
        <v>143756</v>
      </c>
      <c r="I94" s="176"/>
      <c r="J94" s="176"/>
      <c r="K94" s="176"/>
      <c r="L94" s="176"/>
      <c r="M94" s="176"/>
      <c r="N94" s="176"/>
    </row>
    <row r="95" spans="1:14" s="5" customFormat="1" ht="18.75" customHeight="1">
      <c r="A95" s="374">
        <v>1312</v>
      </c>
      <c r="B95" s="374"/>
      <c r="C95" s="11" t="s">
        <v>73</v>
      </c>
      <c r="D95" s="78"/>
      <c r="E95" s="216">
        <v>1</v>
      </c>
      <c r="F95" s="216">
        <v>72</v>
      </c>
      <c r="G95" s="161" t="s">
        <v>485</v>
      </c>
      <c r="I95" s="176"/>
      <c r="J95" s="176"/>
      <c r="K95" s="176"/>
      <c r="L95" s="176"/>
      <c r="M95" s="176"/>
      <c r="N95" s="176"/>
    </row>
    <row r="96" spans="1:14" s="5" customFormat="1" ht="18.75" customHeight="1">
      <c r="A96" s="374">
        <v>1331</v>
      </c>
      <c r="B96" s="374"/>
      <c r="C96" s="39" t="s">
        <v>74</v>
      </c>
      <c r="D96" s="78"/>
      <c r="E96" s="216">
        <v>9</v>
      </c>
      <c r="F96" s="216">
        <v>69</v>
      </c>
      <c r="G96" s="216">
        <v>65765</v>
      </c>
      <c r="I96" s="176"/>
      <c r="J96" s="176"/>
      <c r="K96" s="176"/>
      <c r="L96" s="176"/>
      <c r="M96" s="176"/>
      <c r="N96" s="176"/>
    </row>
    <row r="97" spans="1:14" s="5" customFormat="1" ht="18.75" customHeight="1">
      <c r="A97" s="374">
        <v>1391</v>
      </c>
      <c r="B97" s="374"/>
      <c r="C97" s="39" t="s">
        <v>75</v>
      </c>
      <c r="D97" s="78"/>
      <c r="E97" s="216">
        <v>5</v>
      </c>
      <c r="F97" s="216">
        <v>232</v>
      </c>
      <c r="G97" s="161" t="s">
        <v>444</v>
      </c>
      <c r="I97" s="176"/>
      <c r="J97" s="176"/>
      <c r="K97" s="176"/>
      <c r="L97" s="176"/>
      <c r="M97" s="176"/>
      <c r="N97" s="176"/>
    </row>
    <row r="98" spans="1:14" s="5" customFormat="1" ht="18.75" customHeight="1">
      <c r="A98" s="374">
        <v>1392</v>
      </c>
      <c r="B98" s="374"/>
      <c r="C98" s="39" t="s">
        <v>280</v>
      </c>
      <c r="D98" s="78"/>
      <c r="E98" s="216">
        <v>9</v>
      </c>
      <c r="F98" s="216">
        <v>67</v>
      </c>
      <c r="G98" s="216">
        <v>51406</v>
      </c>
      <c r="I98" s="176"/>
      <c r="J98" s="176"/>
      <c r="K98" s="176"/>
      <c r="L98" s="176"/>
      <c r="M98" s="176"/>
      <c r="N98" s="176"/>
    </row>
    <row r="99" spans="1:15" s="5" customFormat="1" ht="6" customHeight="1">
      <c r="A99" s="30"/>
      <c r="B99" s="30"/>
      <c r="C99" s="39"/>
      <c r="D99" s="78"/>
      <c r="E99" s="102"/>
      <c r="F99" s="101"/>
      <c r="G99" s="101"/>
      <c r="I99" s="176"/>
      <c r="J99" s="176"/>
      <c r="K99" s="176"/>
      <c r="L99" s="176"/>
      <c r="M99" s="176"/>
      <c r="N99" s="176"/>
      <c r="O99" s="7"/>
    </row>
    <row r="100" spans="1:16" ht="6" customHeight="1">
      <c r="A100" s="40"/>
      <c r="B100" s="41"/>
      <c r="C100" s="22"/>
      <c r="D100" s="155"/>
      <c r="E100" s="25"/>
      <c r="F100" s="25"/>
      <c r="G100" s="25"/>
      <c r="I100" s="176"/>
      <c r="J100" s="176"/>
      <c r="K100" s="176"/>
      <c r="L100" s="176"/>
      <c r="M100" s="176"/>
      <c r="N100" s="176"/>
      <c r="O100" s="5"/>
      <c r="P100" s="5"/>
    </row>
    <row r="101" spans="1:16" ht="15" customHeight="1">
      <c r="A101" s="40"/>
      <c r="B101" s="154">
        <v>14</v>
      </c>
      <c r="C101" s="153" t="s">
        <v>20</v>
      </c>
      <c r="D101" s="155"/>
      <c r="E101" s="167">
        <f>SUM(E104,E105:E110)</f>
        <v>26</v>
      </c>
      <c r="F101" s="167">
        <f>SUM(F104,F105:F110)</f>
        <v>442</v>
      </c>
      <c r="G101" s="167">
        <v>822433</v>
      </c>
      <c r="I101" s="176"/>
      <c r="J101" s="176"/>
      <c r="K101" s="176"/>
      <c r="L101" s="176"/>
      <c r="M101" s="176"/>
      <c r="N101" s="176"/>
      <c r="O101" s="5"/>
      <c r="P101" s="5"/>
    </row>
    <row r="102" spans="1:16" s="6" customFormat="1" ht="6" customHeight="1">
      <c r="A102" s="33"/>
      <c r="B102" s="42"/>
      <c r="C102" s="43"/>
      <c r="D102" s="168"/>
      <c r="E102" s="36"/>
      <c r="F102" s="36"/>
      <c r="G102" s="36"/>
      <c r="I102" s="176"/>
      <c r="J102" s="176"/>
      <c r="K102" s="176"/>
      <c r="L102" s="176"/>
      <c r="M102" s="176"/>
      <c r="N102" s="176"/>
      <c r="O102" s="7"/>
      <c r="P102" s="5"/>
    </row>
    <row r="103" spans="1:16" s="6" customFormat="1" ht="7.5" customHeight="1">
      <c r="A103" s="33"/>
      <c r="B103" s="26"/>
      <c r="C103" s="34"/>
      <c r="D103" s="168"/>
      <c r="E103" s="36"/>
      <c r="F103" s="36"/>
      <c r="G103" s="36"/>
      <c r="I103" s="176"/>
      <c r="J103" s="176"/>
      <c r="K103" s="176"/>
      <c r="L103" s="176"/>
      <c r="M103" s="176"/>
      <c r="N103" s="176"/>
      <c r="O103" s="5"/>
      <c r="P103" s="5"/>
    </row>
    <row r="104" spans="1:14" s="5" customFormat="1" ht="18.75" customHeight="1">
      <c r="A104" s="374">
        <v>1421</v>
      </c>
      <c r="B104" s="374"/>
      <c r="C104" s="11" t="s">
        <v>281</v>
      </c>
      <c r="D104" s="78"/>
      <c r="E104" s="216">
        <v>4</v>
      </c>
      <c r="F104" s="216">
        <v>174</v>
      </c>
      <c r="G104" s="216">
        <v>508791</v>
      </c>
      <c r="I104" s="176"/>
      <c r="J104" s="176"/>
      <c r="K104" s="176"/>
      <c r="L104" s="176"/>
      <c r="M104" s="176"/>
      <c r="N104" s="176"/>
    </row>
    <row r="105" spans="1:14" s="5" customFormat="1" ht="18.75" customHeight="1">
      <c r="A105" s="374">
        <v>1431</v>
      </c>
      <c r="B105" s="374"/>
      <c r="C105" s="11" t="s">
        <v>282</v>
      </c>
      <c r="D105" s="78"/>
      <c r="E105" s="216">
        <v>1</v>
      </c>
      <c r="F105" s="216">
        <v>21</v>
      </c>
      <c r="G105" s="161" t="s">
        <v>444</v>
      </c>
      <c r="I105" s="176"/>
      <c r="J105" s="176"/>
      <c r="K105" s="176"/>
      <c r="L105" s="176"/>
      <c r="M105" s="176"/>
      <c r="N105" s="176"/>
    </row>
    <row r="106" spans="1:14" s="5" customFormat="1" ht="18.75" customHeight="1">
      <c r="A106" s="374">
        <v>1449</v>
      </c>
      <c r="B106" s="374"/>
      <c r="C106" s="39" t="s">
        <v>465</v>
      </c>
      <c r="D106" s="78"/>
      <c r="E106" s="216">
        <v>2</v>
      </c>
      <c r="F106" s="216">
        <v>8</v>
      </c>
      <c r="G106" s="161" t="s">
        <v>444</v>
      </c>
      <c r="I106" s="176"/>
      <c r="J106" s="176"/>
      <c r="K106" s="176"/>
      <c r="L106" s="176"/>
      <c r="M106" s="176"/>
      <c r="N106" s="176"/>
    </row>
    <row r="107" spans="1:15" s="5" customFormat="1" ht="18.75" customHeight="1">
      <c r="A107" s="374">
        <v>1452</v>
      </c>
      <c r="B107" s="374"/>
      <c r="C107" s="11" t="s">
        <v>76</v>
      </c>
      <c r="D107" s="78"/>
      <c r="E107" s="216">
        <v>1</v>
      </c>
      <c r="F107" s="216">
        <v>22</v>
      </c>
      <c r="G107" s="161" t="s">
        <v>456</v>
      </c>
      <c r="I107" s="176"/>
      <c r="J107" s="176"/>
      <c r="K107" s="176"/>
      <c r="L107" s="176"/>
      <c r="M107" s="176"/>
      <c r="N107" s="176"/>
      <c r="O107" s="1"/>
    </row>
    <row r="108" spans="1:15" s="5" customFormat="1" ht="18.75" customHeight="1">
      <c r="A108" s="374">
        <v>1453</v>
      </c>
      <c r="B108" s="374"/>
      <c r="C108" s="11" t="s">
        <v>77</v>
      </c>
      <c r="D108" s="78"/>
      <c r="E108" s="216">
        <v>6</v>
      </c>
      <c r="F108" s="216">
        <v>47</v>
      </c>
      <c r="G108" s="216">
        <v>67739</v>
      </c>
      <c r="I108" s="176"/>
      <c r="J108" s="176"/>
      <c r="K108" s="176"/>
      <c r="L108" s="176"/>
      <c r="M108" s="176"/>
      <c r="N108" s="176"/>
      <c r="O108" s="6"/>
    </row>
    <row r="109" spans="1:15" s="5" customFormat="1" ht="18.75" customHeight="1">
      <c r="A109" s="374">
        <v>1454</v>
      </c>
      <c r="B109" s="374"/>
      <c r="C109" s="11" t="s">
        <v>78</v>
      </c>
      <c r="D109" s="78"/>
      <c r="E109" s="216">
        <v>6</v>
      </c>
      <c r="F109" s="216">
        <v>81</v>
      </c>
      <c r="G109" s="216">
        <v>49611</v>
      </c>
      <c r="I109" s="176"/>
      <c r="J109" s="176"/>
      <c r="K109" s="176"/>
      <c r="L109" s="176"/>
      <c r="M109" s="176"/>
      <c r="N109" s="176"/>
      <c r="O109" s="6"/>
    </row>
    <row r="110" spans="1:14" s="5" customFormat="1" ht="18.75" customHeight="1">
      <c r="A110" s="374">
        <v>1499</v>
      </c>
      <c r="B110" s="374"/>
      <c r="C110" s="39" t="s">
        <v>283</v>
      </c>
      <c r="D110" s="78"/>
      <c r="E110" s="231">
        <v>6</v>
      </c>
      <c r="F110" s="231">
        <v>89</v>
      </c>
      <c r="G110" s="231">
        <v>125383</v>
      </c>
      <c r="I110" s="176"/>
      <c r="J110" s="176"/>
      <c r="K110" s="176"/>
      <c r="L110" s="176"/>
      <c r="M110" s="176"/>
      <c r="N110" s="176"/>
    </row>
    <row r="111" spans="1:16" ht="6" customHeight="1">
      <c r="A111" s="20"/>
      <c r="B111" s="23"/>
      <c r="C111" s="23"/>
      <c r="D111" s="23"/>
      <c r="E111" s="24"/>
      <c r="F111" s="25"/>
      <c r="G111" s="25"/>
      <c r="P111" s="5"/>
    </row>
    <row r="112" spans="1:14" s="5" customFormat="1" ht="6" customHeight="1">
      <c r="A112" s="30"/>
      <c r="B112" s="31"/>
      <c r="C112" s="32"/>
      <c r="D112" s="78"/>
      <c r="E112" s="102"/>
      <c r="F112" s="101"/>
      <c r="G112" s="101"/>
      <c r="I112" s="176"/>
      <c r="J112" s="176"/>
      <c r="K112" s="176"/>
      <c r="L112" s="176"/>
      <c r="M112" s="176"/>
      <c r="N112" s="176"/>
    </row>
    <row r="113" spans="1:16" ht="15" customHeight="1">
      <c r="A113" s="40"/>
      <c r="B113" s="154">
        <v>15</v>
      </c>
      <c r="C113" s="153" t="s">
        <v>203</v>
      </c>
      <c r="D113" s="155"/>
      <c r="E113" s="167">
        <f>SUM(E116:E121)</f>
        <v>84</v>
      </c>
      <c r="F113" s="167">
        <f>SUM(F116:F121)</f>
        <v>1334</v>
      </c>
      <c r="G113" s="167">
        <v>1859391</v>
      </c>
      <c r="I113" s="176"/>
      <c r="J113" s="176"/>
      <c r="K113" s="176"/>
      <c r="L113" s="176"/>
      <c r="M113" s="176"/>
      <c r="N113" s="176"/>
      <c r="O113" s="5"/>
      <c r="P113" s="5"/>
    </row>
    <row r="114" spans="1:16" s="6" customFormat="1" ht="5.25" customHeight="1">
      <c r="A114" s="33"/>
      <c r="B114" s="42"/>
      <c r="C114" s="43"/>
      <c r="D114" s="168"/>
      <c r="E114" s="36"/>
      <c r="F114" s="36"/>
      <c r="G114" s="36"/>
      <c r="I114" s="176"/>
      <c r="J114" s="176"/>
      <c r="K114" s="176"/>
      <c r="L114" s="176"/>
      <c r="M114" s="176"/>
      <c r="N114" s="176"/>
      <c r="O114" s="5"/>
      <c r="P114" s="5"/>
    </row>
    <row r="115" spans="1:16" s="6" customFormat="1" ht="7.5" customHeight="1">
      <c r="A115" s="33"/>
      <c r="B115" s="26"/>
      <c r="C115" s="34"/>
      <c r="D115" s="168"/>
      <c r="E115" s="36"/>
      <c r="F115" s="36"/>
      <c r="G115" s="36"/>
      <c r="I115" s="176"/>
      <c r="J115" s="176"/>
      <c r="K115" s="176"/>
      <c r="L115" s="176"/>
      <c r="M115" s="176"/>
      <c r="N115" s="176"/>
      <c r="O115" s="5"/>
      <c r="P115" s="5"/>
    </row>
    <row r="116" spans="1:15" s="5" customFormat="1" ht="18.75" customHeight="1">
      <c r="A116" s="374">
        <v>1511</v>
      </c>
      <c r="B116" s="374"/>
      <c r="C116" s="11" t="s">
        <v>284</v>
      </c>
      <c r="D116" s="78"/>
      <c r="E116" s="216">
        <v>45</v>
      </c>
      <c r="F116" s="216">
        <v>866</v>
      </c>
      <c r="G116" s="216">
        <v>1420124</v>
      </c>
      <c r="I116" s="176"/>
      <c r="J116" s="176"/>
      <c r="K116" s="176"/>
      <c r="L116" s="176"/>
      <c r="M116" s="176"/>
      <c r="N116" s="176"/>
      <c r="O116" s="174"/>
    </row>
    <row r="117" spans="1:15" s="5" customFormat="1" ht="18.75" customHeight="1">
      <c r="A117" s="374">
        <v>1512</v>
      </c>
      <c r="B117" s="374"/>
      <c r="C117" s="11" t="s">
        <v>285</v>
      </c>
      <c r="D117" s="78"/>
      <c r="E117" s="216">
        <v>3</v>
      </c>
      <c r="F117" s="216">
        <v>21</v>
      </c>
      <c r="G117" s="161" t="s">
        <v>444</v>
      </c>
      <c r="I117" s="176"/>
      <c r="J117" s="176"/>
      <c r="K117" s="176"/>
      <c r="L117" s="176"/>
      <c r="M117" s="176"/>
      <c r="N117" s="176"/>
      <c r="O117" s="1"/>
    </row>
    <row r="118" spans="1:15" s="5" customFormat="1" ht="18.75" customHeight="1">
      <c r="A118" s="374">
        <v>1513</v>
      </c>
      <c r="B118" s="374"/>
      <c r="C118" s="11" t="s">
        <v>286</v>
      </c>
      <c r="D118" s="78"/>
      <c r="E118" s="216">
        <v>21</v>
      </c>
      <c r="F118" s="216">
        <v>300</v>
      </c>
      <c r="G118" s="216">
        <v>309220</v>
      </c>
      <c r="I118" s="176"/>
      <c r="J118" s="176"/>
      <c r="K118" s="176"/>
      <c r="L118" s="176"/>
      <c r="M118" s="176"/>
      <c r="N118" s="176"/>
      <c r="O118" s="1"/>
    </row>
    <row r="119" spans="1:15" s="5" customFormat="1" ht="18.75" customHeight="1">
      <c r="A119" s="374">
        <v>1521</v>
      </c>
      <c r="B119" s="374"/>
      <c r="C119" s="11" t="s">
        <v>80</v>
      </c>
      <c r="D119" s="78"/>
      <c r="E119" s="216">
        <v>5</v>
      </c>
      <c r="F119" s="216">
        <v>85</v>
      </c>
      <c r="G119" s="216">
        <v>74050</v>
      </c>
      <c r="I119" s="176"/>
      <c r="J119" s="176"/>
      <c r="K119" s="176"/>
      <c r="L119" s="176"/>
      <c r="M119" s="176"/>
      <c r="N119" s="176"/>
      <c r="O119" s="1"/>
    </row>
    <row r="120" spans="1:15" s="5" customFormat="1" ht="18.75" customHeight="1">
      <c r="A120" s="374">
        <v>1531</v>
      </c>
      <c r="B120" s="374"/>
      <c r="C120" s="11" t="s">
        <v>81</v>
      </c>
      <c r="D120" s="78"/>
      <c r="E120" s="216">
        <v>9</v>
      </c>
      <c r="F120" s="216">
        <v>58</v>
      </c>
      <c r="G120" s="216">
        <v>25102</v>
      </c>
      <c r="I120" s="176"/>
      <c r="J120" s="176"/>
      <c r="K120" s="176"/>
      <c r="L120" s="176"/>
      <c r="M120" s="176"/>
      <c r="N120" s="176"/>
      <c r="O120" s="1"/>
    </row>
    <row r="121" spans="1:15" s="5" customFormat="1" ht="18.75" customHeight="1">
      <c r="A121" s="374">
        <v>1532</v>
      </c>
      <c r="B121" s="374"/>
      <c r="C121" s="11" t="s">
        <v>466</v>
      </c>
      <c r="D121" s="78"/>
      <c r="E121" s="216">
        <v>1</v>
      </c>
      <c r="F121" s="216">
        <v>4</v>
      </c>
      <c r="G121" s="161" t="s">
        <v>486</v>
      </c>
      <c r="I121" s="176"/>
      <c r="J121" s="176"/>
      <c r="K121" s="176"/>
      <c r="L121" s="176"/>
      <c r="M121" s="176"/>
      <c r="N121" s="176"/>
      <c r="O121" s="1"/>
    </row>
    <row r="122" spans="1:15" s="5" customFormat="1" ht="8.25" customHeight="1">
      <c r="A122" s="30"/>
      <c r="B122" s="30"/>
      <c r="C122" s="11"/>
      <c r="D122" s="78"/>
      <c r="E122" s="102"/>
      <c r="F122" s="102"/>
      <c r="G122" s="102"/>
      <c r="I122" s="176"/>
      <c r="J122" s="176"/>
      <c r="K122" s="176"/>
      <c r="L122" s="176"/>
      <c r="M122" s="176"/>
      <c r="N122" s="176"/>
      <c r="O122" s="6"/>
    </row>
    <row r="123" spans="1:16" ht="6" customHeight="1">
      <c r="A123" s="40"/>
      <c r="B123" s="41" t="s">
        <v>200</v>
      </c>
      <c r="C123" s="22" t="s">
        <v>200</v>
      </c>
      <c r="D123" s="155"/>
      <c r="E123" s="25"/>
      <c r="F123" s="25"/>
      <c r="G123" s="25"/>
      <c r="I123" s="176"/>
      <c r="J123" s="176"/>
      <c r="K123" s="176"/>
      <c r="L123" s="176"/>
      <c r="M123" s="176"/>
      <c r="N123" s="176"/>
      <c r="O123" s="6"/>
      <c r="P123" s="5"/>
    </row>
    <row r="124" spans="1:16" ht="15" customHeight="1">
      <c r="A124" s="40"/>
      <c r="B124" s="154">
        <v>16</v>
      </c>
      <c r="C124" s="153" t="s">
        <v>21</v>
      </c>
      <c r="D124" s="155"/>
      <c r="E124" s="167">
        <f>SUM(E127:E132)</f>
        <v>13</v>
      </c>
      <c r="F124" s="167">
        <f>SUM(F127:F132)</f>
        <v>360</v>
      </c>
      <c r="G124" s="167">
        <v>850334</v>
      </c>
      <c r="I124" s="176"/>
      <c r="J124" s="176"/>
      <c r="K124" s="176"/>
      <c r="L124" s="176"/>
      <c r="M124" s="176"/>
      <c r="N124" s="176"/>
      <c r="O124" s="5"/>
      <c r="P124" s="5"/>
    </row>
    <row r="125" spans="1:16" s="6" customFormat="1" ht="6" customHeight="1">
      <c r="A125" s="33"/>
      <c r="B125" s="42"/>
      <c r="C125" s="43"/>
      <c r="D125" s="168"/>
      <c r="E125" s="52"/>
      <c r="F125" s="52"/>
      <c r="G125" s="52"/>
      <c r="I125" s="176"/>
      <c r="J125" s="176"/>
      <c r="K125" s="176"/>
      <c r="L125" s="176"/>
      <c r="M125" s="176"/>
      <c r="N125" s="176"/>
      <c r="O125" s="5"/>
      <c r="P125" s="5"/>
    </row>
    <row r="126" spans="1:16" s="6" customFormat="1" ht="7.5" customHeight="1">
      <c r="A126" s="33"/>
      <c r="B126" s="26"/>
      <c r="C126" s="29"/>
      <c r="D126" s="168"/>
      <c r="E126" s="52"/>
      <c r="F126" s="52"/>
      <c r="G126" s="52"/>
      <c r="I126" s="176"/>
      <c r="J126" s="176"/>
      <c r="K126" s="176"/>
      <c r="L126" s="176"/>
      <c r="M126" s="176"/>
      <c r="N126" s="176"/>
      <c r="O126" s="5"/>
      <c r="P126" s="5"/>
    </row>
    <row r="127" spans="1:14" s="5" customFormat="1" ht="18.75" customHeight="1">
      <c r="A127" s="374">
        <v>1612</v>
      </c>
      <c r="B127" s="374"/>
      <c r="C127" s="11" t="s">
        <v>467</v>
      </c>
      <c r="D127" s="78"/>
      <c r="E127" s="216">
        <v>1</v>
      </c>
      <c r="F127" s="216">
        <v>9</v>
      </c>
      <c r="G127" s="161" t="s">
        <v>458</v>
      </c>
      <c r="I127" s="176"/>
      <c r="J127" s="176"/>
      <c r="K127" s="176"/>
      <c r="L127" s="176"/>
      <c r="M127" s="176"/>
      <c r="N127" s="176"/>
    </row>
    <row r="128" spans="1:14" s="5" customFormat="1" ht="18.75" customHeight="1">
      <c r="A128" s="374">
        <v>1642</v>
      </c>
      <c r="B128" s="374"/>
      <c r="C128" s="11" t="s">
        <v>82</v>
      </c>
      <c r="D128" s="78"/>
      <c r="E128" s="216">
        <v>2</v>
      </c>
      <c r="F128" s="216">
        <v>11</v>
      </c>
      <c r="G128" s="161" t="s">
        <v>502</v>
      </c>
      <c r="I128" s="176"/>
      <c r="J128" s="176"/>
      <c r="K128" s="176"/>
      <c r="L128" s="176"/>
      <c r="M128" s="176"/>
      <c r="N128" s="176"/>
    </row>
    <row r="129" spans="1:14" s="5" customFormat="1" ht="18.75" customHeight="1">
      <c r="A129" s="374">
        <v>1646</v>
      </c>
      <c r="B129" s="374"/>
      <c r="C129" s="11" t="s">
        <v>83</v>
      </c>
      <c r="D129" s="78"/>
      <c r="E129" s="216">
        <v>1</v>
      </c>
      <c r="F129" s="216">
        <v>5</v>
      </c>
      <c r="G129" s="161" t="s">
        <v>487</v>
      </c>
      <c r="I129" s="176"/>
      <c r="J129" s="176"/>
      <c r="K129" s="176"/>
      <c r="L129" s="176"/>
      <c r="M129" s="176"/>
      <c r="N129" s="176"/>
    </row>
    <row r="130" spans="1:14" s="5" customFormat="1" ht="18.75" customHeight="1">
      <c r="A130" s="374">
        <v>1652</v>
      </c>
      <c r="B130" s="374"/>
      <c r="C130" s="11" t="s">
        <v>84</v>
      </c>
      <c r="D130" s="78"/>
      <c r="E130" s="216">
        <v>6</v>
      </c>
      <c r="F130" s="216">
        <v>307</v>
      </c>
      <c r="G130" s="216">
        <v>813588</v>
      </c>
      <c r="I130" s="176"/>
      <c r="J130" s="176"/>
      <c r="K130" s="176"/>
      <c r="L130" s="176"/>
      <c r="M130" s="176"/>
      <c r="N130" s="176"/>
    </row>
    <row r="131" spans="1:14" s="5" customFormat="1" ht="18.75" customHeight="1">
      <c r="A131" s="374">
        <v>1694</v>
      </c>
      <c r="B131" s="374"/>
      <c r="C131" s="11" t="s">
        <v>287</v>
      </c>
      <c r="D131" s="78"/>
      <c r="E131" s="216">
        <v>1</v>
      </c>
      <c r="F131" s="216">
        <v>10</v>
      </c>
      <c r="G131" s="161" t="s">
        <v>444</v>
      </c>
      <c r="I131" s="176"/>
      <c r="J131" s="176"/>
      <c r="K131" s="176"/>
      <c r="L131" s="176"/>
      <c r="M131" s="176"/>
      <c r="N131" s="176"/>
    </row>
    <row r="132" spans="1:14" s="5" customFormat="1" ht="18.75" customHeight="1">
      <c r="A132" s="374">
        <v>1697</v>
      </c>
      <c r="B132" s="374"/>
      <c r="C132" s="11" t="s">
        <v>288</v>
      </c>
      <c r="D132" s="78"/>
      <c r="E132" s="216">
        <v>2</v>
      </c>
      <c r="F132" s="216">
        <v>18</v>
      </c>
      <c r="G132" s="161" t="s">
        <v>456</v>
      </c>
      <c r="I132" s="176"/>
      <c r="J132" s="176"/>
      <c r="K132" s="176"/>
      <c r="L132" s="176"/>
      <c r="M132" s="176"/>
      <c r="N132" s="176"/>
    </row>
    <row r="133" spans="1:16" s="2" customFormat="1" ht="22.5" customHeight="1">
      <c r="A133" s="380"/>
      <c r="B133" s="380"/>
      <c r="C133" s="380"/>
      <c r="D133" s="380"/>
      <c r="E133" s="380"/>
      <c r="F133" s="380"/>
      <c r="G133" s="380"/>
      <c r="P133" s="5"/>
    </row>
    <row r="134" spans="1:16" s="2" customFormat="1" ht="6" customHeight="1">
      <c r="A134" s="59"/>
      <c r="B134" s="59"/>
      <c r="C134" s="59"/>
      <c r="D134" s="59"/>
      <c r="E134" s="97"/>
      <c r="F134" s="97"/>
      <c r="G134" s="97"/>
      <c r="P134" s="5"/>
    </row>
    <row r="135" spans="1:16" s="107" customFormat="1" ht="18" thickBot="1">
      <c r="A135" s="91"/>
      <c r="B135" s="91"/>
      <c r="C135" s="91"/>
      <c r="D135" s="91"/>
      <c r="E135" s="106"/>
      <c r="F135" s="381" t="s">
        <v>238</v>
      </c>
      <c r="G135" s="381"/>
      <c r="P135" s="5"/>
    </row>
    <row r="136" spans="1:7" s="5" customFormat="1" ht="19.5" customHeight="1">
      <c r="A136" s="382" t="s">
        <v>239</v>
      </c>
      <c r="B136" s="382"/>
      <c r="C136" s="382"/>
      <c r="D136" s="383"/>
      <c r="E136" s="104" t="s">
        <v>168</v>
      </c>
      <c r="F136" s="104" t="s">
        <v>169</v>
      </c>
      <c r="G136" s="63" t="s">
        <v>170</v>
      </c>
    </row>
    <row r="137" spans="1:14" s="5" customFormat="1" ht="8.25" customHeight="1">
      <c r="A137" s="30"/>
      <c r="B137" s="30"/>
      <c r="C137" s="11"/>
      <c r="D137" s="78"/>
      <c r="E137" s="102"/>
      <c r="F137" s="102"/>
      <c r="G137" s="102"/>
      <c r="I137" s="176"/>
      <c r="J137" s="176"/>
      <c r="K137" s="176"/>
      <c r="L137" s="176"/>
      <c r="M137" s="176"/>
      <c r="N137" s="176"/>
    </row>
    <row r="138" spans="1:16" ht="6" customHeight="1">
      <c r="A138" s="40"/>
      <c r="B138" s="41" t="s">
        <v>200</v>
      </c>
      <c r="C138" s="22" t="s">
        <v>200</v>
      </c>
      <c r="D138" s="155"/>
      <c r="E138" s="25"/>
      <c r="F138" s="25"/>
      <c r="G138" s="25"/>
      <c r="I138" s="176"/>
      <c r="J138" s="176"/>
      <c r="K138" s="176"/>
      <c r="L138" s="176"/>
      <c r="M138" s="176"/>
      <c r="N138" s="176"/>
      <c r="P138" s="5"/>
    </row>
    <row r="139" spans="1:16" ht="15" customHeight="1">
      <c r="A139" s="40"/>
      <c r="B139" s="154">
        <v>17</v>
      </c>
      <c r="C139" s="153" t="s">
        <v>22</v>
      </c>
      <c r="D139" s="155"/>
      <c r="E139" s="167">
        <f>E142</f>
        <v>1</v>
      </c>
      <c r="F139" s="167">
        <f>F142</f>
        <v>18</v>
      </c>
      <c r="G139" s="161" t="s">
        <v>468</v>
      </c>
      <c r="I139" s="176"/>
      <c r="J139" s="176"/>
      <c r="K139" s="176"/>
      <c r="L139" s="176"/>
      <c r="M139" s="176"/>
      <c r="N139" s="176"/>
      <c r="O139" s="2"/>
      <c r="P139" s="5"/>
    </row>
    <row r="140" spans="1:16" s="6" customFormat="1" ht="6" customHeight="1">
      <c r="A140" s="33"/>
      <c r="B140" s="42"/>
      <c r="C140" s="43"/>
      <c r="D140" s="168"/>
      <c r="E140" s="52"/>
      <c r="F140" s="52"/>
      <c r="G140" s="52"/>
      <c r="I140" s="176"/>
      <c r="J140" s="176"/>
      <c r="K140" s="176"/>
      <c r="L140" s="176"/>
      <c r="M140" s="176"/>
      <c r="N140" s="176"/>
      <c r="O140" s="2"/>
      <c r="P140" s="5"/>
    </row>
    <row r="141" spans="1:16" s="6" customFormat="1" ht="7.5" customHeight="1">
      <c r="A141" s="33"/>
      <c r="B141" s="26"/>
      <c r="C141" s="34"/>
      <c r="D141" s="168"/>
      <c r="E141" s="52"/>
      <c r="F141" s="52"/>
      <c r="G141" s="52"/>
      <c r="I141" s="176"/>
      <c r="J141" s="176"/>
      <c r="K141" s="176"/>
      <c r="L141" s="176"/>
      <c r="M141" s="176"/>
      <c r="N141" s="176"/>
      <c r="O141" s="107"/>
      <c r="P141" s="5"/>
    </row>
    <row r="142" spans="1:14" s="5" customFormat="1" ht="18.75" customHeight="1">
      <c r="A142" s="374">
        <v>1741</v>
      </c>
      <c r="B142" s="374"/>
      <c r="C142" s="39" t="s">
        <v>85</v>
      </c>
      <c r="D142" s="78"/>
      <c r="E142" s="216">
        <v>1</v>
      </c>
      <c r="F142" s="216">
        <v>18</v>
      </c>
      <c r="G142" s="161" t="s">
        <v>444</v>
      </c>
      <c r="I142" s="176"/>
      <c r="J142" s="176"/>
      <c r="K142" s="176"/>
      <c r="L142" s="176"/>
      <c r="M142" s="176"/>
      <c r="N142" s="176"/>
    </row>
    <row r="143" spans="1:16" ht="8.25" customHeight="1">
      <c r="A143" s="12"/>
      <c r="B143" s="12"/>
      <c r="C143" s="12"/>
      <c r="D143" s="12"/>
      <c r="E143" s="13"/>
      <c r="F143" s="14"/>
      <c r="G143" s="14"/>
      <c r="I143" s="176"/>
      <c r="J143" s="176"/>
      <c r="K143" s="176"/>
      <c r="L143" s="176"/>
      <c r="M143" s="176"/>
      <c r="N143" s="176"/>
      <c r="O143" s="6"/>
      <c r="P143" s="5"/>
    </row>
    <row r="144" spans="1:16" ht="6" customHeight="1">
      <c r="A144" s="40"/>
      <c r="B144" s="41"/>
      <c r="C144" s="22"/>
      <c r="D144" s="155"/>
      <c r="E144" s="53"/>
      <c r="F144" s="53"/>
      <c r="G144" s="53"/>
      <c r="I144" s="176"/>
      <c r="J144" s="176"/>
      <c r="K144" s="176"/>
      <c r="L144" s="176"/>
      <c r="M144" s="176"/>
      <c r="N144" s="176"/>
      <c r="O144" s="6"/>
      <c r="P144" s="5"/>
    </row>
    <row r="145" spans="1:16" ht="15" customHeight="1">
      <c r="A145" s="40"/>
      <c r="B145" s="154">
        <v>18</v>
      </c>
      <c r="C145" s="153" t="s">
        <v>24</v>
      </c>
      <c r="D145" s="155"/>
      <c r="E145" s="167">
        <f>SUM(E148:E160)</f>
        <v>33</v>
      </c>
      <c r="F145" s="167">
        <f>SUM(F148:F160)</f>
        <v>1078</v>
      </c>
      <c r="G145" s="167">
        <v>2810789</v>
      </c>
      <c r="I145" s="176"/>
      <c r="J145" s="176"/>
      <c r="K145" s="176"/>
      <c r="L145" s="176"/>
      <c r="M145" s="176"/>
      <c r="N145" s="176"/>
      <c r="O145" s="5"/>
      <c r="P145" s="5"/>
    </row>
    <row r="146" spans="1:16" s="6" customFormat="1" ht="6" customHeight="1">
      <c r="A146" s="33"/>
      <c r="B146" s="42"/>
      <c r="C146" s="43"/>
      <c r="D146" s="168"/>
      <c r="E146" s="36"/>
      <c r="F146" s="36"/>
      <c r="G146" s="36"/>
      <c r="I146" s="176"/>
      <c r="J146" s="176"/>
      <c r="K146" s="176"/>
      <c r="L146" s="176"/>
      <c r="M146" s="176"/>
      <c r="N146" s="176"/>
      <c r="O146" s="5"/>
      <c r="P146" s="5"/>
    </row>
    <row r="147" spans="1:16" s="6" customFormat="1" ht="7.5" customHeight="1">
      <c r="A147" s="33"/>
      <c r="B147" s="26"/>
      <c r="C147" s="34"/>
      <c r="D147" s="168"/>
      <c r="E147" s="36"/>
      <c r="F147" s="36"/>
      <c r="G147" s="36"/>
      <c r="I147" s="176"/>
      <c r="J147" s="176"/>
      <c r="K147" s="176"/>
      <c r="L147" s="176"/>
      <c r="M147" s="176"/>
      <c r="N147" s="176"/>
      <c r="O147" s="7"/>
      <c r="P147" s="5"/>
    </row>
    <row r="148" spans="1:15" s="5" customFormat="1" ht="18.75" customHeight="1">
      <c r="A148" s="374">
        <v>1811</v>
      </c>
      <c r="B148" s="374"/>
      <c r="C148" s="228" t="s">
        <v>469</v>
      </c>
      <c r="D148" s="171"/>
      <c r="E148" s="216">
        <v>1</v>
      </c>
      <c r="F148" s="216">
        <v>254</v>
      </c>
      <c r="G148" s="161" t="s">
        <v>488</v>
      </c>
      <c r="I148" s="176"/>
      <c r="J148" s="176"/>
      <c r="K148" s="176"/>
      <c r="L148" s="176"/>
      <c r="M148" s="176"/>
      <c r="N148" s="176"/>
      <c r="O148" s="6"/>
    </row>
    <row r="149" spans="1:15" s="5" customFormat="1" ht="18.75" customHeight="1">
      <c r="A149" s="374">
        <v>1815</v>
      </c>
      <c r="B149" s="374"/>
      <c r="C149" s="228" t="s">
        <v>470</v>
      </c>
      <c r="D149" s="171"/>
      <c r="E149" s="216">
        <v>1</v>
      </c>
      <c r="F149" s="216">
        <v>13</v>
      </c>
      <c r="G149" s="161" t="s">
        <v>444</v>
      </c>
      <c r="I149" s="176"/>
      <c r="J149" s="176"/>
      <c r="K149" s="176"/>
      <c r="L149" s="176"/>
      <c r="M149" s="176"/>
      <c r="N149" s="176"/>
      <c r="O149" s="6"/>
    </row>
    <row r="150" spans="1:14" s="5" customFormat="1" ht="18.75" customHeight="1">
      <c r="A150" s="374">
        <v>1821</v>
      </c>
      <c r="B150" s="374"/>
      <c r="C150" s="54" t="s">
        <v>86</v>
      </c>
      <c r="D150" s="177"/>
      <c r="E150" s="216">
        <v>1</v>
      </c>
      <c r="F150" s="216">
        <v>4</v>
      </c>
      <c r="G150" s="161" t="s">
        <v>444</v>
      </c>
      <c r="I150" s="176"/>
      <c r="J150" s="176"/>
      <c r="K150" s="176"/>
      <c r="L150" s="176"/>
      <c r="M150" s="176"/>
      <c r="N150" s="176"/>
    </row>
    <row r="151" spans="1:15" s="5" customFormat="1" ht="18.75" customHeight="1">
      <c r="A151" s="374">
        <v>1825</v>
      </c>
      <c r="B151" s="374"/>
      <c r="C151" s="377" t="s">
        <v>289</v>
      </c>
      <c r="D151" s="378"/>
      <c r="E151" s="216">
        <v>1</v>
      </c>
      <c r="F151" s="216">
        <v>18</v>
      </c>
      <c r="G151" s="161" t="s">
        <v>444</v>
      </c>
      <c r="I151" s="176"/>
      <c r="J151" s="176"/>
      <c r="K151" s="176"/>
      <c r="L151" s="176"/>
      <c r="M151" s="176"/>
      <c r="N151" s="176"/>
      <c r="O151" s="1"/>
    </row>
    <row r="152" spans="1:15" s="5" customFormat="1" ht="18.75" customHeight="1">
      <c r="A152" s="374">
        <v>1831</v>
      </c>
      <c r="B152" s="374"/>
      <c r="C152" s="54" t="s">
        <v>290</v>
      </c>
      <c r="D152" s="171"/>
      <c r="E152" s="216">
        <v>2</v>
      </c>
      <c r="F152" s="216">
        <v>14</v>
      </c>
      <c r="G152" s="161" t="s">
        <v>456</v>
      </c>
      <c r="I152" s="176"/>
      <c r="J152" s="176"/>
      <c r="K152" s="176"/>
      <c r="L152" s="176"/>
      <c r="M152" s="176"/>
      <c r="N152" s="176"/>
      <c r="O152" s="1"/>
    </row>
    <row r="153" spans="1:15" s="5" customFormat="1" ht="18.75" customHeight="1">
      <c r="A153" s="374">
        <v>1832</v>
      </c>
      <c r="B153" s="374"/>
      <c r="C153" s="55" t="s">
        <v>291</v>
      </c>
      <c r="D153" s="171"/>
      <c r="E153" s="216">
        <v>10</v>
      </c>
      <c r="F153" s="216">
        <v>488</v>
      </c>
      <c r="G153" s="216">
        <v>1678132</v>
      </c>
      <c r="I153" s="176"/>
      <c r="J153" s="176"/>
      <c r="K153" s="176"/>
      <c r="L153" s="176"/>
      <c r="M153" s="176"/>
      <c r="N153" s="176"/>
      <c r="O153" s="1"/>
    </row>
    <row r="154" spans="1:14" s="5" customFormat="1" ht="18.75" customHeight="1">
      <c r="A154" s="374">
        <v>1833</v>
      </c>
      <c r="B154" s="374"/>
      <c r="C154" s="55" t="s">
        <v>292</v>
      </c>
      <c r="D154" s="171"/>
      <c r="E154" s="216">
        <v>4</v>
      </c>
      <c r="F154" s="216">
        <v>101</v>
      </c>
      <c r="G154" s="161">
        <v>91528</v>
      </c>
      <c r="I154" s="176"/>
      <c r="J154" s="176"/>
      <c r="K154" s="176"/>
      <c r="L154" s="176"/>
      <c r="M154" s="176"/>
      <c r="N154" s="176"/>
    </row>
    <row r="155" spans="1:14" s="5" customFormat="1" ht="18.75" customHeight="1">
      <c r="A155" s="374">
        <v>1834</v>
      </c>
      <c r="B155" s="374"/>
      <c r="C155" s="55" t="s">
        <v>471</v>
      </c>
      <c r="D155" s="171"/>
      <c r="E155" s="216">
        <v>1</v>
      </c>
      <c r="F155" s="216">
        <v>21</v>
      </c>
      <c r="G155" s="161" t="s">
        <v>456</v>
      </c>
      <c r="I155" s="176"/>
      <c r="J155" s="176"/>
      <c r="K155" s="176"/>
      <c r="L155" s="176"/>
      <c r="M155" s="176"/>
      <c r="N155" s="176"/>
    </row>
    <row r="156" spans="1:14" s="5" customFormat="1" ht="18.75" customHeight="1">
      <c r="A156" s="374">
        <v>1851</v>
      </c>
      <c r="B156" s="374"/>
      <c r="C156" s="55" t="s">
        <v>87</v>
      </c>
      <c r="D156" s="171"/>
      <c r="E156" s="216">
        <v>2</v>
      </c>
      <c r="F156" s="216">
        <v>24</v>
      </c>
      <c r="G156" s="161" t="s">
        <v>444</v>
      </c>
      <c r="I156" s="176"/>
      <c r="J156" s="176"/>
      <c r="K156" s="176"/>
      <c r="L156" s="176"/>
      <c r="M156" s="176"/>
      <c r="N156" s="176"/>
    </row>
    <row r="157" spans="1:14" s="5" customFormat="1" ht="18.75" customHeight="1">
      <c r="A157" s="374">
        <v>1891</v>
      </c>
      <c r="B157" s="374"/>
      <c r="C157" s="54" t="s">
        <v>88</v>
      </c>
      <c r="D157" s="171"/>
      <c r="E157" s="216">
        <v>3</v>
      </c>
      <c r="F157" s="216">
        <v>25</v>
      </c>
      <c r="G157" s="216">
        <v>26562</v>
      </c>
      <c r="I157" s="176"/>
      <c r="J157" s="176"/>
      <c r="K157" s="176"/>
      <c r="L157" s="176"/>
      <c r="M157" s="176"/>
      <c r="N157" s="176"/>
    </row>
    <row r="158" spans="1:14" s="5" customFormat="1" ht="18.75" customHeight="1">
      <c r="A158" s="374">
        <v>1892</v>
      </c>
      <c r="B158" s="374"/>
      <c r="C158" s="228" t="s">
        <v>437</v>
      </c>
      <c r="D158" s="171"/>
      <c r="E158" s="216">
        <v>1</v>
      </c>
      <c r="F158" s="216">
        <v>13</v>
      </c>
      <c r="G158" s="161" t="s">
        <v>444</v>
      </c>
      <c r="I158" s="176"/>
      <c r="J158" s="176"/>
      <c r="K158" s="176"/>
      <c r="L158" s="176"/>
      <c r="M158" s="176"/>
      <c r="N158" s="176"/>
    </row>
    <row r="159" spans="1:15" s="5" customFormat="1" ht="18.75" customHeight="1">
      <c r="A159" s="374">
        <v>1897</v>
      </c>
      <c r="B159" s="374"/>
      <c r="C159" s="54" t="s">
        <v>89</v>
      </c>
      <c r="D159" s="171"/>
      <c r="E159" s="216">
        <v>4</v>
      </c>
      <c r="F159" s="216">
        <v>27</v>
      </c>
      <c r="G159" s="161">
        <v>21301</v>
      </c>
      <c r="I159" s="176"/>
      <c r="J159" s="176"/>
      <c r="K159" s="176"/>
      <c r="L159" s="176"/>
      <c r="M159" s="176"/>
      <c r="N159" s="176"/>
      <c r="O159" s="1"/>
    </row>
    <row r="160" spans="1:15" s="5" customFormat="1" ht="18.75" customHeight="1">
      <c r="A160" s="374">
        <v>1898</v>
      </c>
      <c r="B160" s="374"/>
      <c r="C160" s="54" t="s">
        <v>90</v>
      </c>
      <c r="D160" s="171"/>
      <c r="E160" s="216">
        <v>2</v>
      </c>
      <c r="F160" s="216">
        <v>76</v>
      </c>
      <c r="G160" s="161" t="s">
        <v>444</v>
      </c>
      <c r="I160" s="176"/>
      <c r="J160" s="176"/>
      <c r="K160" s="176"/>
      <c r="L160" s="176"/>
      <c r="M160" s="176"/>
      <c r="N160" s="176"/>
      <c r="O160" s="1"/>
    </row>
    <row r="161" spans="1:16" ht="7.5" customHeight="1">
      <c r="A161" s="40"/>
      <c r="B161" s="20" t="s">
        <v>200</v>
      </c>
      <c r="C161" s="47" t="s">
        <v>200</v>
      </c>
      <c r="D161" s="155"/>
      <c r="E161" s="25"/>
      <c r="F161" s="25"/>
      <c r="G161" s="25"/>
      <c r="I161" s="176"/>
      <c r="J161" s="176"/>
      <c r="K161" s="176"/>
      <c r="L161" s="176"/>
      <c r="M161" s="176"/>
      <c r="N161" s="176"/>
      <c r="P161" s="5"/>
    </row>
    <row r="162" spans="1:16" ht="6" customHeight="1">
      <c r="A162" s="40"/>
      <c r="B162" s="41"/>
      <c r="C162" s="22"/>
      <c r="D162" s="155"/>
      <c r="E162" s="25"/>
      <c r="F162" s="25"/>
      <c r="G162" s="25"/>
      <c r="I162" s="176"/>
      <c r="J162" s="176"/>
      <c r="K162" s="176"/>
      <c r="L162" s="176"/>
      <c r="M162" s="176"/>
      <c r="N162" s="176"/>
      <c r="O162" s="6"/>
      <c r="P162" s="5"/>
    </row>
    <row r="163" spans="1:16" ht="15" customHeight="1">
      <c r="A163" s="40"/>
      <c r="B163" s="154">
        <v>19</v>
      </c>
      <c r="C163" s="153" t="s">
        <v>25</v>
      </c>
      <c r="D163" s="155"/>
      <c r="E163" s="167">
        <f>E166</f>
        <v>2</v>
      </c>
      <c r="F163" s="167">
        <f>F166</f>
        <v>15</v>
      </c>
      <c r="G163" s="161" t="s">
        <v>489</v>
      </c>
      <c r="I163" s="176"/>
      <c r="J163" s="176"/>
      <c r="K163" s="176"/>
      <c r="L163" s="176"/>
      <c r="M163" s="176"/>
      <c r="N163" s="176"/>
      <c r="O163" s="6"/>
      <c r="P163" s="5"/>
    </row>
    <row r="164" spans="1:16" s="6" customFormat="1" ht="6" customHeight="1">
      <c r="A164" s="33"/>
      <c r="B164" s="42"/>
      <c r="C164" s="43"/>
      <c r="D164" s="34"/>
      <c r="E164" s="35"/>
      <c r="F164" s="36"/>
      <c r="G164" s="36"/>
      <c r="I164" s="176"/>
      <c r="J164" s="176"/>
      <c r="K164" s="176"/>
      <c r="L164" s="176"/>
      <c r="M164" s="176"/>
      <c r="N164" s="176"/>
      <c r="O164" s="5"/>
      <c r="P164" s="5"/>
    </row>
    <row r="165" spans="1:16" s="6" customFormat="1" ht="6.75" customHeight="1">
      <c r="A165" s="33"/>
      <c r="B165" s="26"/>
      <c r="C165" s="34"/>
      <c r="D165" s="34"/>
      <c r="E165" s="35"/>
      <c r="F165" s="36"/>
      <c r="G165" s="36"/>
      <c r="I165" s="176"/>
      <c r="J165" s="176"/>
      <c r="K165" s="176"/>
      <c r="L165" s="176"/>
      <c r="M165" s="176"/>
      <c r="N165" s="176"/>
      <c r="O165" s="5"/>
      <c r="P165" s="5"/>
    </row>
    <row r="166" spans="1:15" s="5" customFormat="1" ht="19.5" customHeight="1">
      <c r="A166" s="374">
        <v>1933</v>
      </c>
      <c r="B166" s="374"/>
      <c r="C166" s="11" t="s">
        <v>91</v>
      </c>
      <c r="D166" s="78"/>
      <c r="E166" s="216">
        <v>2</v>
      </c>
      <c r="F166" s="216">
        <v>15</v>
      </c>
      <c r="G166" s="161" t="s">
        <v>485</v>
      </c>
      <c r="I166" s="176"/>
      <c r="J166" s="176"/>
      <c r="K166" s="176"/>
      <c r="L166" s="176"/>
      <c r="M166" s="176"/>
      <c r="N166" s="176"/>
      <c r="O166" s="1"/>
    </row>
    <row r="167" spans="1:16" ht="7.5" customHeight="1">
      <c r="A167" s="12"/>
      <c r="B167" s="12"/>
      <c r="C167" s="12"/>
      <c r="D167" s="12"/>
      <c r="E167" s="13"/>
      <c r="F167" s="14"/>
      <c r="G167" s="14"/>
      <c r="O167" s="6"/>
      <c r="P167" s="5"/>
    </row>
    <row r="168" spans="1:16" ht="6" customHeight="1">
      <c r="A168" s="40"/>
      <c r="B168" s="41" t="s">
        <v>200</v>
      </c>
      <c r="C168" s="22" t="s">
        <v>200</v>
      </c>
      <c r="D168" s="172"/>
      <c r="E168" s="25"/>
      <c r="F168" s="25"/>
      <c r="G168" s="25"/>
      <c r="I168" s="176"/>
      <c r="J168" s="176"/>
      <c r="K168" s="176"/>
      <c r="L168" s="176"/>
      <c r="M168" s="176"/>
      <c r="N168" s="176"/>
      <c r="O168" s="5"/>
      <c r="P168" s="5"/>
    </row>
    <row r="169" spans="1:16" ht="15" customHeight="1">
      <c r="A169" s="40"/>
      <c r="B169" s="154">
        <v>21</v>
      </c>
      <c r="C169" s="153" t="s">
        <v>293</v>
      </c>
      <c r="D169" s="172"/>
      <c r="E169" s="167">
        <f>SUM(E172:E178)</f>
        <v>11</v>
      </c>
      <c r="F169" s="167">
        <f>SUM(F172:F178)</f>
        <v>162</v>
      </c>
      <c r="G169" s="167">
        <v>252578</v>
      </c>
      <c r="I169" s="176"/>
      <c r="J169" s="176"/>
      <c r="K169" s="176"/>
      <c r="L169" s="176"/>
      <c r="M169" s="176"/>
      <c r="N169" s="176"/>
      <c r="O169" s="5"/>
      <c r="P169" s="5"/>
    </row>
    <row r="170" spans="1:16" s="6" customFormat="1" ht="6" customHeight="1">
      <c r="A170" s="33"/>
      <c r="B170" s="42"/>
      <c r="C170" s="43"/>
      <c r="D170" s="173"/>
      <c r="E170" s="36"/>
      <c r="F170" s="36"/>
      <c r="G170" s="36"/>
      <c r="I170" s="176"/>
      <c r="J170" s="176"/>
      <c r="K170" s="176"/>
      <c r="L170" s="176"/>
      <c r="M170" s="176"/>
      <c r="N170" s="176"/>
      <c r="O170" s="5"/>
      <c r="P170" s="5"/>
    </row>
    <row r="171" spans="1:16" s="6" customFormat="1" ht="6.75" customHeight="1">
      <c r="A171" s="33"/>
      <c r="B171" s="26"/>
      <c r="C171" s="34"/>
      <c r="D171" s="34"/>
      <c r="E171" s="35"/>
      <c r="F171" s="36"/>
      <c r="G171" s="36"/>
      <c r="I171" s="176"/>
      <c r="J171" s="176"/>
      <c r="K171" s="176"/>
      <c r="L171" s="176"/>
      <c r="M171" s="176"/>
      <c r="N171" s="176"/>
      <c r="O171" s="5"/>
      <c r="P171" s="5"/>
    </row>
    <row r="172" spans="1:14" s="5" customFormat="1" ht="18.75" customHeight="1">
      <c r="A172" s="374">
        <v>2117</v>
      </c>
      <c r="B172" s="374"/>
      <c r="C172" s="39" t="s">
        <v>472</v>
      </c>
      <c r="D172" s="78"/>
      <c r="E172" s="216">
        <v>1</v>
      </c>
      <c r="F172" s="216">
        <v>19</v>
      </c>
      <c r="G172" s="161" t="s">
        <v>444</v>
      </c>
      <c r="I172" s="176"/>
      <c r="J172" s="176"/>
      <c r="K172" s="176"/>
      <c r="L172" s="176"/>
      <c r="M172" s="176"/>
      <c r="N172" s="176"/>
    </row>
    <row r="173" spans="1:14" s="5" customFormat="1" ht="18.75" customHeight="1">
      <c r="A173" s="374">
        <v>2122</v>
      </c>
      <c r="B173" s="374"/>
      <c r="C173" s="39" t="s">
        <v>92</v>
      </c>
      <c r="D173" s="78"/>
      <c r="E173" s="216">
        <v>2</v>
      </c>
      <c r="F173" s="216">
        <v>26</v>
      </c>
      <c r="G173" s="161" t="s">
        <v>444</v>
      </c>
      <c r="I173" s="176"/>
      <c r="J173" s="176"/>
      <c r="K173" s="176"/>
      <c r="L173" s="176"/>
      <c r="M173" s="176"/>
      <c r="N173" s="176"/>
    </row>
    <row r="174" spans="1:14" s="5" customFormat="1" ht="18.75" customHeight="1">
      <c r="A174" s="374">
        <v>2123</v>
      </c>
      <c r="B174" s="374"/>
      <c r="C174" s="39" t="s">
        <v>93</v>
      </c>
      <c r="D174" s="78"/>
      <c r="E174" s="216">
        <v>2</v>
      </c>
      <c r="F174" s="216">
        <v>14</v>
      </c>
      <c r="G174" s="161" t="s">
        <v>444</v>
      </c>
      <c r="I174" s="176"/>
      <c r="J174" s="176"/>
      <c r="K174" s="176"/>
      <c r="L174" s="176"/>
      <c r="M174" s="176"/>
      <c r="N174" s="176"/>
    </row>
    <row r="175" spans="1:14" s="5" customFormat="1" ht="18.75" customHeight="1">
      <c r="A175" s="374">
        <v>2131</v>
      </c>
      <c r="B175" s="374"/>
      <c r="C175" s="39" t="s">
        <v>94</v>
      </c>
      <c r="D175" s="78"/>
      <c r="E175" s="216">
        <v>3</v>
      </c>
      <c r="F175" s="216">
        <v>39</v>
      </c>
      <c r="G175" s="216">
        <v>39575</v>
      </c>
      <c r="I175" s="176"/>
      <c r="J175" s="176"/>
      <c r="K175" s="176"/>
      <c r="L175" s="176"/>
      <c r="M175" s="176"/>
      <c r="N175" s="176"/>
    </row>
    <row r="176" spans="1:14" s="5" customFormat="1" ht="18.75" customHeight="1">
      <c r="A176" s="374">
        <v>2145</v>
      </c>
      <c r="B176" s="374"/>
      <c r="C176" s="11" t="s">
        <v>95</v>
      </c>
      <c r="D176" s="78"/>
      <c r="E176" s="216">
        <v>1</v>
      </c>
      <c r="F176" s="216">
        <v>12</v>
      </c>
      <c r="G176" s="161" t="s">
        <v>444</v>
      </c>
      <c r="I176" s="176"/>
      <c r="J176" s="176"/>
      <c r="K176" s="176"/>
      <c r="L176" s="176"/>
      <c r="M176" s="176"/>
      <c r="N176" s="176"/>
    </row>
    <row r="177" spans="1:14" s="5" customFormat="1" ht="18.75" customHeight="1">
      <c r="A177" s="374">
        <v>2184</v>
      </c>
      <c r="B177" s="374"/>
      <c r="C177" s="11" t="s">
        <v>96</v>
      </c>
      <c r="D177" s="78"/>
      <c r="E177" s="216">
        <v>1</v>
      </c>
      <c r="F177" s="216">
        <v>28</v>
      </c>
      <c r="G177" s="161" t="s">
        <v>444</v>
      </c>
      <c r="I177" s="176"/>
      <c r="J177" s="176"/>
      <c r="K177" s="176"/>
      <c r="L177" s="176"/>
      <c r="M177" s="176"/>
      <c r="N177" s="176"/>
    </row>
    <row r="178" spans="1:14" s="5" customFormat="1" ht="18.75" customHeight="1">
      <c r="A178" s="374">
        <v>2194</v>
      </c>
      <c r="B178" s="374"/>
      <c r="C178" s="11" t="s">
        <v>97</v>
      </c>
      <c r="D178" s="78"/>
      <c r="E178" s="216">
        <v>1</v>
      </c>
      <c r="F178" s="216">
        <v>24</v>
      </c>
      <c r="G178" s="161" t="s">
        <v>456</v>
      </c>
      <c r="I178" s="176"/>
      <c r="J178" s="176"/>
      <c r="K178" s="176"/>
      <c r="L178" s="176"/>
      <c r="M178" s="176"/>
      <c r="N178" s="176"/>
    </row>
    <row r="179" spans="1:15" s="5" customFormat="1" ht="7.5" customHeight="1">
      <c r="A179" s="30"/>
      <c r="B179" s="30"/>
      <c r="C179" s="11"/>
      <c r="D179" s="78"/>
      <c r="E179" s="102"/>
      <c r="F179" s="101"/>
      <c r="G179" s="101"/>
      <c r="I179" s="176"/>
      <c r="J179" s="176"/>
      <c r="K179" s="176"/>
      <c r="L179" s="176"/>
      <c r="M179" s="176"/>
      <c r="N179" s="176"/>
      <c r="O179" s="6"/>
    </row>
    <row r="180" spans="1:16" ht="6" customHeight="1">
      <c r="A180" s="40"/>
      <c r="B180" s="41" t="s">
        <v>200</v>
      </c>
      <c r="C180" s="22" t="s">
        <v>200</v>
      </c>
      <c r="D180" s="155"/>
      <c r="E180" s="25"/>
      <c r="F180" s="25"/>
      <c r="G180" s="25"/>
      <c r="I180" s="176"/>
      <c r="J180" s="176"/>
      <c r="K180" s="176"/>
      <c r="L180" s="176"/>
      <c r="M180" s="176"/>
      <c r="N180" s="176"/>
      <c r="O180" s="6"/>
      <c r="P180" s="5"/>
    </row>
    <row r="181" spans="1:16" ht="15" customHeight="1">
      <c r="A181" s="40"/>
      <c r="B181" s="154">
        <v>22</v>
      </c>
      <c r="C181" s="153" t="s">
        <v>28</v>
      </c>
      <c r="D181" s="155"/>
      <c r="E181" s="167">
        <f>SUM(E184:E189)</f>
        <v>11</v>
      </c>
      <c r="F181" s="167">
        <f>SUM(F184:F189)</f>
        <v>527</v>
      </c>
      <c r="G181" s="167">
        <v>2882462</v>
      </c>
      <c r="I181" s="176"/>
      <c r="J181" s="176"/>
      <c r="K181" s="176"/>
      <c r="L181" s="176"/>
      <c r="M181" s="176"/>
      <c r="N181" s="176"/>
      <c r="O181" s="5"/>
      <c r="P181" s="5"/>
    </row>
    <row r="182" spans="1:16" s="6" customFormat="1" ht="6" customHeight="1">
      <c r="A182" s="33"/>
      <c r="B182" s="42"/>
      <c r="C182" s="43"/>
      <c r="D182" s="168"/>
      <c r="E182" s="99"/>
      <c r="F182" s="99"/>
      <c r="G182" s="99"/>
      <c r="I182" s="176"/>
      <c r="J182" s="176"/>
      <c r="K182" s="176"/>
      <c r="L182" s="176"/>
      <c r="M182" s="176"/>
      <c r="N182" s="176"/>
      <c r="O182" s="5"/>
      <c r="P182" s="5"/>
    </row>
    <row r="183" spans="1:16" s="6" customFormat="1" ht="6.75" customHeight="1">
      <c r="A183" s="33"/>
      <c r="B183" s="26"/>
      <c r="C183" s="29"/>
      <c r="D183" s="168"/>
      <c r="E183" s="99"/>
      <c r="F183" s="99"/>
      <c r="G183" s="99"/>
      <c r="I183" s="176"/>
      <c r="J183" s="176"/>
      <c r="K183" s="176"/>
      <c r="L183" s="176"/>
      <c r="M183" s="176"/>
      <c r="N183" s="176"/>
      <c r="O183" s="5"/>
      <c r="P183" s="5"/>
    </row>
    <row r="184" spans="1:15" s="5" customFormat="1" ht="18.75" customHeight="1">
      <c r="A184" s="374">
        <v>2235</v>
      </c>
      <c r="B184" s="374"/>
      <c r="C184" s="11" t="s">
        <v>204</v>
      </c>
      <c r="D184" s="78"/>
      <c r="E184" s="216">
        <v>1</v>
      </c>
      <c r="F184" s="216">
        <v>168</v>
      </c>
      <c r="G184" s="161" t="s">
        <v>459</v>
      </c>
      <c r="I184" s="176"/>
      <c r="J184" s="176"/>
      <c r="K184" s="176"/>
      <c r="L184" s="176"/>
      <c r="M184" s="176"/>
      <c r="N184" s="176"/>
      <c r="O184" s="6"/>
    </row>
    <row r="185" spans="1:15" s="5" customFormat="1" ht="18.75" customHeight="1">
      <c r="A185" s="374">
        <v>2236</v>
      </c>
      <c r="B185" s="374"/>
      <c r="C185" s="11" t="s">
        <v>98</v>
      </c>
      <c r="D185" s="78"/>
      <c r="E185" s="216">
        <v>1</v>
      </c>
      <c r="F185" s="216">
        <v>119</v>
      </c>
      <c r="G185" s="161" t="s">
        <v>490</v>
      </c>
      <c r="I185" s="176"/>
      <c r="J185" s="176"/>
      <c r="K185" s="176"/>
      <c r="L185" s="176"/>
      <c r="M185" s="176"/>
      <c r="N185" s="176"/>
      <c r="O185" s="1"/>
    </row>
    <row r="186" spans="1:15" s="5" customFormat="1" ht="18.75" customHeight="1">
      <c r="A186" s="374">
        <v>2251</v>
      </c>
      <c r="B186" s="374"/>
      <c r="C186" s="11" t="s">
        <v>294</v>
      </c>
      <c r="D186" s="78"/>
      <c r="E186" s="216">
        <v>1</v>
      </c>
      <c r="F186" s="216">
        <v>106</v>
      </c>
      <c r="G186" s="161" t="s">
        <v>455</v>
      </c>
      <c r="I186" s="176"/>
      <c r="J186" s="176"/>
      <c r="K186" s="176"/>
      <c r="L186" s="176"/>
      <c r="M186" s="176"/>
      <c r="N186" s="176"/>
      <c r="O186" s="1"/>
    </row>
    <row r="187" spans="1:15" s="5" customFormat="1" ht="18.75" customHeight="1">
      <c r="A187" s="374">
        <v>2253</v>
      </c>
      <c r="B187" s="374"/>
      <c r="C187" s="11" t="s">
        <v>295</v>
      </c>
      <c r="D187" s="78"/>
      <c r="E187" s="216">
        <v>1</v>
      </c>
      <c r="F187" s="216">
        <v>22</v>
      </c>
      <c r="G187" s="161" t="s">
        <v>456</v>
      </c>
      <c r="I187" s="176"/>
      <c r="J187" s="176"/>
      <c r="K187" s="176"/>
      <c r="L187" s="176"/>
      <c r="M187" s="176"/>
      <c r="N187" s="176"/>
      <c r="O187" s="2"/>
    </row>
    <row r="188" spans="1:15" s="5" customFormat="1" ht="18.75" customHeight="1">
      <c r="A188" s="374">
        <v>2291</v>
      </c>
      <c r="B188" s="374"/>
      <c r="C188" s="11" t="s">
        <v>99</v>
      </c>
      <c r="D188" s="78"/>
      <c r="E188" s="216">
        <v>2</v>
      </c>
      <c r="F188" s="216">
        <v>58</v>
      </c>
      <c r="G188" s="161" t="s">
        <v>456</v>
      </c>
      <c r="I188" s="176"/>
      <c r="J188" s="176"/>
      <c r="K188" s="176"/>
      <c r="L188" s="176"/>
      <c r="M188" s="176"/>
      <c r="N188" s="176"/>
      <c r="O188" s="2"/>
    </row>
    <row r="189" spans="1:14" s="5" customFormat="1" ht="18.75" customHeight="1">
      <c r="A189" s="374">
        <v>2292</v>
      </c>
      <c r="B189" s="374"/>
      <c r="C189" s="11" t="s">
        <v>296</v>
      </c>
      <c r="D189" s="78"/>
      <c r="E189" s="216">
        <v>5</v>
      </c>
      <c r="F189" s="216">
        <v>54</v>
      </c>
      <c r="G189" s="216">
        <v>344469</v>
      </c>
      <c r="I189" s="176"/>
      <c r="J189" s="176"/>
      <c r="K189" s="176"/>
      <c r="L189" s="176"/>
      <c r="M189" s="176"/>
      <c r="N189" s="176"/>
    </row>
    <row r="190" spans="1:14" s="5" customFormat="1" ht="7.5" customHeight="1">
      <c r="A190" s="30"/>
      <c r="B190" s="30"/>
      <c r="C190" s="11"/>
      <c r="D190" s="11"/>
      <c r="E190" s="100"/>
      <c r="F190" s="101"/>
      <c r="G190" s="101"/>
      <c r="I190" s="176"/>
      <c r="J190" s="176"/>
      <c r="K190" s="176"/>
      <c r="L190" s="176"/>
      <c r="M190" s="176"/>
      <c r="N190" s="176"/>
    </row>
    <row r="191" spans="1:16" ht="6" customHeight="1">
      <c r="A191" s="40"/>
      <c r="B191" s="41" t="s">
        <v>200</v>
      </c>
      <c r="C191" s="22" t="s">
        <v>200</v>
      </c>
      <c r="E191" s="24"/>
      <c r="F191" s="25"/>
      <c r="G191" s="25"/>
      <c r="I191" s="176"/>
      <c r="J191" s="176"/>
      <c r="K191" s="176"/>
      <c r="L191" s="176"/>
      <c r="M191" s="176"/>
      <c r="N191" s="176"/>
      <c r="O191" s="5"/>
      <c r="P191" s="5"/>
    </row>
    <row r="192" spans="1:16" ht="15" customHeight="1">
      <c r="A192" s="40"/>
      <c r="B192" s="154">
        <v>23</v>
      </c>
      <c r="C192" s="153" t="s">
        <v>29</v>
      </c>
      <c r="D192" s="155"/>
      <c r="E192" s="167">
        <f>SUM(E195:E196)</f>
        <v>2</v>
      </c>
      <c r="F192" s="167">
        <f>SUM(F195:F196)</f>
        <v>14</v>
      </c>
      <c r="G192" s="161" t="s">
        <v>444</v>
      </c>
      <c r="I192" s="176"/>
      <c r="J192" s="176"/>
      <c r="K192" s="176"/>
      <c r="L192" s="176"/>
      <c r="M192" s="176"/>
      <c r="N192" s="176"/>
      <c r="O192" s="5"/>
      <c r="P192" s="5"/>
    </row>
    <row r="193" spans="1:16" s="6" customFormat="1" ht="6" customHeight="1">
      <c r="A193" s="33"/>
      <c r="B193" s="42"/>
      <c r="C193" s="43"/>
      <c r="D193" s="168"/>
      <c r="E193" s="99"/>
      <c r="F193" s="99"/>
      <c r="G193" s="99"/>
      <c r="I193" s="176"/>
      <c r="J193" s="176"/>
      <c r="K193" s="176"/>
      <c r="L193" s="176"/>
      <c r="M193" s="176"/>
      <c r="N193" s="176"/>
      <c r="O193" s="5"/>
      <c r="P193" s="5"/>
    </row>
    <row r="194" spans="1:16" s="6" customFormat="1" ht="6.75" customHeight="1">
      <c r="A194" s="33"/>
      <c r="B194" s="26"/>
      <c r="C194" s="34"/>
      <c r="D194" s="168"/>
      <c r="E194" s="99"/>
      <c r="F194" s="99"/>
      <c r="G194" s="99"/>
      <c r="I194" s="176"/>
      <c r="J194" s="176"/>
      <c r="K194" s="176"/>
      <c r="L194" s="176"/>
      <c r="M194" s="176"/>
      <c r="N194" s="176"/>
      <c r="O194" s="5"/>
      <c r="P194" s="5"/>
    </row>
    <row r="195" spans="1:14" s="5" customFormat="1" ht="18.75" customHeight="1">
      <c r="A195" s="374">
        <v>2352</v>
      </c>
      <c r="B195" s="374"/>
      <c r="C195" s="391" t="s">
        <v>297</v>
      </c>
      <c r="D195" s="392"/>
      <c r="E195" s="216">
        <v>1</v>
      </c>
      <c r="F195" s="216">
        <v>4</v>
      </c>
      <c r="G195" s="161" t="s">
        <v>485</v>
      </c>
      <c r="I195" s="176"/>
      <c r="J195" s="176"/>
      <c r="K195" s="176"/>
      <c r="L195" s="176"/>
      <c r="M195" s="176"/>
      <c r="N195" s="176"/>
    </row>
    <row r="196" spans="1:14" s="5" customFormat="1" ht="18.75" customHeight="1">
      <c r="A196" s="374">
        <v>2353</v>
      </c>
      <c r="B196" s="374"/>
      <c r="C196" s="179" t="s">
        <v>473</v>
      </c>
      <c r="D196" s="177"/>
      <c r="E196" s="216">
        <v>1</v>
      </c>
      <c r="F196" s="216">
        <v>10</v>
      </c>
      <c r="G196" s="161" t="s">
        <v>456</v>
      </c>
      <c r="I196" s="176"/>
      <c r="J196" s="176"/>
      <c r="K196" s="176"/>
      <c r="L196" s="176"/>
      <c r="M196" s="176"/>
      <c r="N196" s="176"/>
    </row>
    <row r="197" spans="1:16" s="2" customFormat="1" ht="22.5" customHeight="1">
      <c r="A197" s="380"/>
      <c r="B197" s="380"/>
      <c r="C197" s="380"/>
      <c r="D197" s="380"/>
      <c r="E197" s="380"/>
      <c r="F197" s="380"/>
      <c r="G197" s="380"/>
      <c r="P197" s="5"/>
    </row>
    <row r="198" spans="1:16" s="2" customFormat="1" ht="6" customHeight="1">
      <c r="A198" s="59"/>
      <c r="B198" s="59"/>
      <c r="C198" s="59"/>
      <c r="D198" s="59"/>
      <c r="E198" s="97"/>
      <c r="F198" s="97"/>
      <c r="G198" s="97"/>
      <c r="P198" s="5"/>
    </row>
    <row r="199" spans="1:16" s="107" customFormat="1" ht="18" thickBot="1">
      <c r="A199" s="91"/>
      <c r="B199" s="91"/>
      <c r="C199" s="91"/>
      <c r="D199" s="91"/>
      <c r="E199" s="106"/>
      <c r="F199" s="381" t="s">
        <v>238</v>
      </c>
      <c r="G199" s="381"/>
      <c r="P199" s="5"/>
    </row>
    <row r="200" spans="1:7" s="5" customFormat="1" ht="19.5" customHeight="1">
      <c r="A200" s="382" t="s">
        <v>239</v>
      </c>
      <c r="B200" s="382"/>
      <c r="C200" s="382"/>
      <c r="D200" s="383"/>
      <c r="E200" s="104" t="s">
        <v>168</v>
      </c>
      <c r="F200" s="104" t="s">
        <v>169</v>
      </c>
      <c r="G200" s="63" t="s">
        <v>170</v>
      </c>
    </row>
    <row r="201" spans="1:14" s="5" customFormat="1" ht="7.5" customHeight="1">
      <c r="A201" s="30"/>
      <c r="B201" s="30"/>
      <c r="C201" s="39"/>
      <c r="D201" s="39"/>
      <c r="E201" s="100"/>
      <c r="F201" s="101"/>
      <c r="G201" s="101"/>
      <c r="I201" s="176"/>
      <c r="J201" s="176"/>
      <c r="K201" s="176"/>
      <c r="L201" s="176"/>
      <c r="M201" s="176"/>
      <c r="N201" s="176"/>
    </row>
    <row r="202" spans="1:16" ht="6" customHeight="1">
      <c r="A202" s="40"/>
      <c r="B202" s="41" t="s">
        <v>200</v>
      </c>
      <c r="C202" s="22" t="s">
        <v>200</v>
      </c>
      <c r="E202" s="24"/>
      <c r="F202" s="25"/>
      <c r="G202" s="167"/>
      <c r="I202" s="176"/>
      <c r="J202" s="176"/>
      <c r="K202" s="176"/>
      <c r="L202" s="176"/>
      <c r="M202" s="176"/>
      <c r="N202" s="176"/>
      <c r="O202" s="5"/>
      <c r="P202" s="5"/>
    </row>
    <row r="203" spans="1:16" ht="15" customHeight="1">
      <c r="A203" s="40"/>
      <c r="B203" s="154">
        <v>24</v>
      </c>
      <c r="C203" s="153" t="s">
        <v>30</v>
      </c>
      <c r="D203" s="155"/>
      <c r="E203" s="167">
        <f>SUM(E206:E223)</f>
        <v>51</v>
      </c>
      <c r="F203" s="167">
        <f>SUM(F206:F223)</f>
        <v>740</v>
      </c>
      <c r="G203" s="167">
        <v>1216440</v>
      </c>
      <c r="I203" s="176"/>
      <c r="J203" s="176"/>
      <c r="K203" s="176"/>
      <c r="L203" s="176"/>
      <c r="M203" s="176"/>
      <c r="N203" s="176"/>
      <c r="O203" s="5"/>
      <c r="P203" s="5"/>
    </row>
    <row r="204" spans="1:16" s="6" customFormat="1" ht="6" customHeight="1">
      <c r="A204" s="33"/>
      <c r="B204" s="42"/>
      <c r="C204" s="43"/>
      <c r="D204" s="168"/>
      <c r="E204" s="98"/>
      <c r="F204" s="99"/>
      <c r="G204" s="99"/>
      <c r="I204" s="176"/>
      <c r="J204" s="176"/>
      <c r="K204" s="176"/>
      <c r="L204" s="176"/>
      <c r="M204" s="176"/>
      <c r="N204" s="176"/>
      <c r="O204" s="1"/>
      <c r="P204" s="5"/>
    </row>
    <row r="205" spans="1:16" s="6" customFormat="1" ht="6.75" customHeight="1">
      <c r="A205" s="33"/>
      <c r="B205" s="26"/>
      <c r="C205" s="34"/>
      <c r="D205" s="168"/>
      <c r="E205" s="98"/>
      <c r="F205" s="99"/>
      <c r="G205" s="99"/>
      <c r="I205" s="176"/>
      <c r="J205" s="176"/>
      <c r="K205" s="176"/>
      <c r="L205" s="176"/>
      <c r="M205" s="176"/>
      <c r="N205" s="176"/>
      <c r="O205" s="1"/>
      <c r="P205" s="5"/>
    </row>
    <row r="206" spans="1:14" s="5" customFormat="1" ht="18.75" customHeight="1">
      <c r="A206" s="374">
        <v>2422</v>
      </c>
      <c r="B206" s="374"/>
      <c r="C206" s="55" t="s">
        <v>298</v>
      </c>
      <c r="D206" s="171"/>
      <c r="E206" s="216">
        <v>1</v>
      </c>
      <c r="F206" s="216">
        <v>21</v>
      </c>
      <c r="G206" s="161" t="s">
        <v>444</v>
      </c>
      <c r="I206" s="176"/>
      <c r="J206" s="176"/>
      <c r="K206" s="176"/>
      <c r="L206" s="176"/>
      <c r="M206" s="176"/>
      <c r="N206" s="176"/>
    </row>
    <row r="207" spans="1:14" s="5" customFormat="1" ht="18.75" customHeight="1">
      <c r="A207" s="374">
        <v>2423</v>
      </c>
      <c r="B207" s="374"/>
      <c r="C207" s="55" t="s">
        <v>474</v>
      </c>
      <c r="D207" s="171"/>
      <c r="E207" s="216">
        <v>1</v>
      </c>
      <c r="F207" s="216">
        <v>4</v>
      </c>
      <c r="G207" s="161" t="s">
        <v>459</v>
      </c>
      <c r="I207" s="176"/>
      <c r="J207" s="176"/>
      <c r="K207" s="176"/>
      <c r="L207" s="176"/>
      <c r="M207" s="176"/>
      <c r="N207" s="176"/>
    </row>
    <row r="208" spans="1:14" s="5" customFormat="1" ht="18.75" customHeight="1">
      <c r="A208" s="374">
        <v>2424</v>
      </c>
      <c r="B208" s="374"/>
      <c r="C208" s="55" t="s">
        <v>475</v>
      </c>
      <c r="D208" s="171"/>
      <c r="E208" s="216">
        <v>1</v>
      </c>
      <c r="F208" s="216">
        <v>4</v>
      </c>
      <c r="G208" s="161" t="s">
        <v>444</v>
      </c>
      <c r="I208" s="176"/>
      <c r="J208" s="176"/>
      <c r="K208" s="176"/>
      <c r="L208" s="176"/>
      <c r="M208" s="176"/>
      <c r="N208" s="176"/>
    </row>
    <row r="209" spans="1:14" s="5" customFormat="1" ht="18.75" customHeight="1">
      <c r="A209" s="374">
        <v>2426</v>
      </c>
      <c r="B209" s="374"/>
      <c r="C209" s="54" t="s">
        <v>100</v>
      </c>
      <c r="D209" s="171"/>
      <c r="E209" s="216">
        <v>1</v>
      </c>
      <c r="F209" s="216">
        <v>8</v>
      </c>
      <c r="G209" s="161" t="s">
        <v>444</v>
      </c>
      <c r="I209" s="176"/>
      <c r="J209" s="176"/>
      <c r="K209" s="176"/>
      <c r="L209" s="176"/>
      <c r="M209" s="176"/>
      <c r="N209" s="176"/>
    </row>
    <row r="210" spans="1:14" s="5" customFormat="1" ht="18.75" customHeight="1">
      <c r="A210" s="374">
        <v>2429</v>
      </c>
      <c r="B210" s="374"/>
      <c r="C210" s="11" t="s">
        <v>101</v>
      </c>
      <c r="D210" s="78"/>
      <c r="E210" s="216">
        <v>1</v>
      </c>
      <c r="F210" s="216">
        <v>10</v>
      </c>
      <c r="G210" s="161" t="s">
        <v>444</v>
      </c>
      <c r="I210" s="176"/>
      <c r="J210" s="176"/>
      <c r="K210" s="176"/>
      <c r="L210" s="176"/>
      <c r="M210" s="176"/>
      <c r="N210" s="176"/>
    </row>
    <row r="211" spans="1:14" s="5" customFormat="1" ht="18.75" customHeight="1">
      <c r="A211" s="374">
        <v>2431</v>
      </c>
      <c r="B211" s="374"/>
      <c r="C211" s="54" t="s">
        <v>102</v>
      </c>
      <c r="D211" s="171"/>
      <c r="E211" s="216">
        <v>4</v>
      </c>
      <c r="F211" s="216">
        <v>28</v>
      </c>
      <c r="G211" s="161">
        <v>43516</v>
      </c>
      <c r="I211" s="176"/>
      <c r="J211" s="176"/>
      <c r="K211" s="176"/>
      <c r="L211" s="176"/>
      <c r="M211" s="176"/>
      <c r="N211" s="176"/>
    </row>
    <row r="212" spans="1:14" s="5" customFormat="1" ht="18.75" customHeight="1">
      <c r="A212" s="374">
        <v>2441</v>
      </c>
      <c r="B212" s="374"/>
      <c r="C212" s="229" t="s">
        <v>476</v>
      </c>
      <c r="D212" s="171"/>
      <c r="E212" s="216">
        <v>1</v>
      </c>
      <c r="F212" s="216">
        <v>4</v>
      </c>
      <c r="G212" s="161" t="s">
        <v>456</v>
      </c>
      <c r="I212" s="176"/>
      <c r="J212" s="176"/>
      <c r="K212" s="176"/>
      <c r="L212" s="176"/>
      <c r="M212" s="176"/>
      <c r="N212" s="176"/>
    </row>
    <row r="213" spans="1:15" s="5" customFormat="1" ht="18.75" customHeight="1">
      <c r="A213" s="374">
        <v>2442</v>
      </c>
      <c r="B213" s="374"/>
      <c r="C213" s="55" t="s">
        <v>299</v>
      </c>
      <c r="D213" s="171"/>
      <c r="E213" s="216">
        <v>9</v>
      </c>
      <c r="F213" s="216">
        <v>171</v>
      </c>
      <c r="G213" s="216">
        <v>480919</v>
      </c>
      <c r="I213" s="176"/>
      <c r="J213" s="176"/>
      <c r="K213" s="176"/>
      <c r="L213" s="176"/>
      <c r="M213" s="176"/>
      <c r="N213" s="176"/>
      <c r="O213" s="6"/>
    </row>
    <row r="214" spans="1:15" s="5" customFormat="1" ht="18.75" customHeight="1">
      <c r="A214" s="374">
        <v>2443</v>
      </c>
      <c r="B214" s="374"/>
      <c r="C214" s="54" t="s">
        <v>300</v>
      </c>
      <c r="D214" s="171"/>
      <c r="E214" s="216">
        <v>4</v>
      </c>
      <c r="F214" s="216">
        <v>74</v>
      </c>
      <c r="G214" s="216">
        <v>130141</v>
      </c>
      <c r="I214" s="176"/>
      <c r="J214" s="176"/>
      <c r="K214" s="176"/>
      <c r="L214" s="176"/>
      <c r="M214" s="176"/>
      <c r="N214" s="176"/>
      <c r="O214" s="6"/>
    </row>
    <row r="215" spans="1:14" s="5" customFormat="1" ht="18.75" customHeight="1">
      <c r="A215" s="374">
        <v>2445</v>
      </c>
      <c r="B215" s="374"/>
      <c r="C215" s="54" t="s">
        <v>301</v>
      </c>
      <c r="D215" s="171"/>
      <c r="E215" s="216">
        <v>3</v>
      </c>
      <c r="F215" s="216">
        <v>47</v>
      </c>
      <c r="G215" s="216">
        <v>115403</v>
      </c>
      <c r="I215" s="176"/>
      <c r="J215" s="176"/>
      <c r="K215" s="176"/>
      <c r="L215" s="176"/>
      <c r="M215" s="176"/>
      <c r="N215" s="176"/>
    </row>
    <row r="216" spans="1:15" s="5" customFormat="1" ht="18.75" customHeight="1">
      <c r="A216" s="374">
        <v>2446</v>
      </c>
      <c r="B216" s="374"/>
      <c r="C216" s="54" t="s">
        <v>103</v>
      </c>
      <c r="D216" s="171"/>
      <c r="E216" s="216">
        <v>4</v>
      </c>
      <c r="F216" s="216">
        <v>18</v>
      </c>
      <c r="G216" s="161">
        <v>21144</v>
      </c>
      <c r="I216" s="176"/>
      <c r="J216" s="176"/>
      <c r="K216" s="176"/>
      <c r="L216" s="176"/>
      <c r="M216" s="176"/>
      <c r="N216" s="176"/>
      <c r="O216" s="7"/>
    </row>
    <row r="217" spans="1:14" s="5" customFormat="1" ht="18.75" customHeight="1">
      <c r="A217" s="374">
        <v>2451</v>
      </c>
      <c r="B217" s="374"/>
      <c r="C217" s="55" t="s">
        <v>104</v>
      </c>
      <c r="D217" s="171"/>
      <c r="E217" s="216">
        <v>2</v>
      </c>
      <c r="F217" s="216">
        <v>16</v>
      </c>
      <c r="G217" s="161" t="s">
        <v>456</v>
      </c>
      <c r="I217" s="176"/>
      <c r="J217" s="176"/>
      <c r="K217" s="176"/>
      <c r="L217" s="176"/>
      <c r="M217" s="176"/>
      <c r="N217" s="176"/>
    </row>
    <row r="218" spans="1:14" s="5" customFormat="1" ht="18.75" customHeight="1">
      <c r="A218" s="374">
        <v>2452</v>
      </c>
      <c r="B218" s="374"/>
      <c r="C218" s="55" t="s">
        <v>105</v>
      </c>
      <c r="D218" s="171"/>
      <c r="E218" s="216">
        <v>5</v>
      </c>
      <c r="F218" s="216">
        <v>101</v>
      </c>
      <c r="G218" s="161">
        <v>82073</v>
      </c>
      <c r="I218" s="176"/>
      <c r="J218" s="176"/>
      <c r="K218" s="176"/>
      <c r="L218" s="176"/>
      <c r="M218" s="176"/>
      <c r="N218" s="176"/>
    </row>
    <row r="219" spans="1:14" s="5" customFormat="1" ht="18.75" customHeight="1">
      <c r="A219" s="374">
        <v>2461</v>
      </c>
      <c r="B219" s="374"/>
      <c r="C219" s="55" t="s">
        <v>106</v>
      </c>
      <c r="D219" s="171"/>
      <c r="E219" s="216">
        <v>2</v>
      </c>
      <c r="F219" s="216">
        <v>12</v>
      </c>
      <c r="G219" s="161" t="s">
        <v>444</v>
      </c>
      <c r="I219" s="176"/>
      <c r="J219" s="176"/>
      <c r="K219" s="176"/>
      <c r="L219" s="176"/>
      <c r="M219" s="176"/>
      <c r="N219" s="176"/>
    </row>
    <row r="220" spans="1:14" s="5" customFormat="1" ht="18.75" customHeight="1">
      <c r="A220" s="374">
        <v>2464</v>
      </c>
      <c r="B220" s="374"/>
      <c r="C220" s="55" t="s">
        <v>107</v>
      </c>
      <c r="D220" s="171"/>
      <c r="E220" s="216">
        <v>3</v>
      </c>
      <c r="F220" s="216">
        <v>58</v>
      </c>
      <c r="G220" s="161">
        <v>79740</v>
      </c>
      <c r="I220" s="176"/>
      <c r="J220" s="176"/>
      <c r="K220" s="176"/>
      <c r="L220" s="176"/>
      <c r="M220" s="176"/>
      <c r="N220" s="176"/>
    </row>
    <row r="221" spans="1:14" s="5" customFormat="1" ht="18.75" customHeight="1">
      <c r="A221" s="374">
        <v>2465</v>
      </c>
      <c r="B221" s="374"/>
      <c r="C221" s="55" t="s">
        <v>108</v>
      </c>
      <c r="D221" s="171"/>
      <c r="E221" s="230">
        <v>1</v>
      </c>
      <c r="F221" s="216">
        <v>21</v>
      </c>
      <c r="G221" s="161" t="s">
        <v>444</v>
      </c>
      <c r="I221" s="176"/>
      <c r="J221" s="176"/>
      <c r="K221" s="176"/>
      <c r="L221" s="176"/>
      <c r="M221" s="176"/>
      <c r="N221" s="176"/>
    </row>
    <row r="222" spans="1:14" s="5" customFormat="1" ht="18.75" customHeight="1">
      <c r="A222" s="374">
        <v>2469</v>
      </c>
      <c r="B222" s="374"/>
      <c r="C222" s="55" t="s">
        <v>109</v>
      </c>
      <c r="D222" s="171"/>
      <c r="E222" s="230">
        <v>5</v>
      </c>
      <c r="F222" s="216">
        <v>86</v>
      </c>
      <c r="G222" s="216">
        <v>85294</v>
      </c>
      <c r="I222" s="176"/>
      <c r="J222" s="176"/>
      <c r="K222" s="176"/>
      <c r="L222" s="176"/>
      <c r="M222" s="176"/>
      <c r="N222" s="176"/>
    </row>
    <row r="223" spans="1:14" s="5" customFormat="1" ht="18.75" customHeight="1">
      <c r="A223" s="374">
        <v>2499</v>
      </c>
      <c r="B223" s="374"/>
      <c r="C223" s="55" t="s">
        <v>110</v>
      </c>
      <c r="D223" s="171"/>
      <c r="E223" s="230">
        <v>3</v>
      </c>
      <c r="F223" s="231">
        <v>57</v>
      </c>
      <c r="G223" s="232">
        <v>81481</v>
      </c>
      <c r="I223" s="176"/>
      <c r="J223" s="176"/>
      <c r="K223" s="2"/>
      <c r="L223" s="176"/>
      <c r="M223" s="176"/>
      <c r="N223" s="176"/>
    </row>
    <row r="224" spans="1:16" ht="6" customHeight="1">
      <c r="A224" s="20"/>
      <c r="B224" s="23"/>
      <c r="C224" s="23"/>
      <c r="D224" s="23"/>
      <c r="E224" s="24"/>
      <c r="F224" s="25"/>
      <c r="G224" s="25"/>
      <c r="P224" s="5"/>
    </row>
    <row r="225" spans="1:16" ht="6" customHeight="1">
      <c r="A225" s="40"/>
      <c r="B225" s="41"/>
      <c r="C225" s="22"/>
      <c r="D225" s="155"/>
      <c r="E225" s="24"/>
      <c r="F225" s="25"/>
      <c r="G225" s="25"/>
      <c r="I225" s="176"/>
      <c r="J225" s="176"/>
      <c r="K225" s="176"/>
      <c r="L225" s="176"/>
      <c r="M225" s="176"/>
      <c r="N225" s="176"/>
      <c r="O225" s="5"/>
      <c r="P225" s="5"/>
    </row>
    <row r="226" spans="1:16" ht="15" customHeight="1">
      <c r="A226" s="40"/>
      <c r="B226" s="154">
        <v>25</v>
      </c>
      <c r="C226" s="153" t="s">
        <v>258</v>
      </c>
      <c r="D226" s="155"/>
      <c r="E226" s="167">
        <f>SUM(E229:E233)</f>
        <v>11</v>
      </c>
      <c r="F226" s="167">
        <f>SUM(F229:F233)</f>
        <v>350</v>
      </c>
      <c r="G226" s="167">
        <v>1042164</v>
      </c>
      <c r="I226" s="176"/>
      <c r="J226" s="176"/>
      <c r="K226" s="176"/>
      <c r="L226" s="176"/>
      <c r="M226" s="176"/>
      <c r="N226" s="176"/>
      <c r="O226" s="5"/>
      <c r="P226" s="5"/>
    </row>
    <row r="227" spans="1:16" s="6" customFormat="1" ht="6" customHeight="1">
      <c r="A227" s="33"/>
      <c r="B227" s="42"/>
      <c r="C227" s="43"/>
      <c r="D227" s="168"/>
      <c r="E227" s="98"/>
      <c r="F227" s="99"/>
      <c r="G227" s="99"/>
      <c r="I227" s="176"/>
      <c r="J227" s="176"/>
      <c r="K227" s="176"/>
      <c r="L227" s="176"/>
      <c r="M227" s="176"/>
      <c r="N227" s="176"/>
      <c r="O227" s="5"/>
      <c r="P227" s="5"/>
    </row>
    <row r="228" spans="1:16" s="6" customFormat="1" ht="9" customHeight="1">
      <c r="A228" s="33"/>
      <c r="B228" s="26"/>
      <c r="C228" s="34"/>
      <c r="D228" s="168"/>
      <c r="E228" s="98"/>
      <c r="F228" s="99"/>
      <c r="G228" s="99"/>
      <c r="I228" s="176"/>
      <c r="J228" s="176"/>
      <c r="K228" s="176"/>
      <c r="L228" s="176"/>
      <c r="M228" s="176"/>
      <c r="N228" s="176"/>
      <c r="O228" s="5"/>
      <c r="P228" s="5"/>
    </row>
    <row r="229" spans="1:14" s="5" customFormat="1" ht="18.75" customHeight="1">
      <c r="A229" s="374">
        <v>2523</v>
      </c>
      <c r="B229" s="374"/>
      <c r="C229" s="54" t="s">
        <v>302</v>
      </c>
      <c r="D229" s="171"/>
      <c r="E229" s="216">
        <v>1</v>
      </c>
      <c r="F229" s="216">
        <v>32</v>
      </c>
      <c r="G229" s="161" t="s">
        <v>444</v>
      </c>
      <c r="I229" s="176"/>
      <c r="J229" s="176"/>
      <c r="K229" s="176"/>
      <c r="L229" s="176"/>
      <c r="M229" s="176"/>
      <c r="N229" s="176"/>
    </row>
    <row r="230" spans="1:15" s="5" customFormat="1" ht="18.75" customHeight="1">
      <c r="A230" s="374">
        <v>2531</v>
      </c>
      <c r="B230" s="374"/>
      <c r="C230" s="54" t="s">
        <v>117</v>
      </c>
      <c r="D230" s="171"/>
      <c r="E230" s="216">
        <v>4</v>
      </c>
      <c r="F230" s="216">
        <v>61</v>
      </c>
      <c r="G230" s="216">
        <v>86953</v>
      </c>
      <c r="I230" s="176"/>
      <c r="J230" s="176"/>
      <c r="K230" s="176"/>
      <c r="L230" s="176"/>
      <c r="M230" s="176"/>
      <c r="N230" s="176"/>
      <c r="O230" s="2"/>
    </row>
    <row r="231" spans="1:14" s="5" customFormat="1" ht="18.75" customHeight="1">
      <c r="A231" s="384">
        <v>2591</v>
      </c>
      <c r="B231" s="384"/>
      <c r="C231" s="54" t="s">
        <v>477</v>
      </c>
      <c r="D231" s="171"/>
      <c r="E231" s="216">
        <v>1</v>
      </c>
      <c r="F231" s="216">
        <v>9</v>
      </c>
      <c r="G231" s="161" t="s">
        <v>444</v>
      </c>
      <c r="I231" s="176"/>
      <c r="J231" s="176"/>
      <c r="K231" s="176"/>
      <c r="L231" s="176"/>
      <c r="M231" s="176"/>
      <c r="N231" s="176"/>
    </row>
    <row r="232" spans="1:14" s="5" customFormat="1" ht="18.75" customHeight="1">
      <c r="A232" s="374">
        <v>2592</v>
      </c>
      <c r="B232" s="374"/>
      <c r="C232" s="54" t="s">
        <v>118</v>
      </c>
      <c r="D232" s="171"/>
      <c r="E232" s="216">
        <v>4</v>
      </c>
      <c r="F232" s="216">
        <v>244</v>
      </c>
      <c r="G232" s="216">
        <v>892235</v>
      </c>
      <c r="I232" s="176"/>
      <c r="J232" s="176"/>
      <c r="K232" s="176"/>
      <c r="L232" s="176"/>
      <c r="M232" s="176"/>
      <c r="N232" s="176"/>
    </row>
    <row r="233" spans="1:14" s="5" customFormat="1" ht="18.75" customHeight="1">
      <c r="A233" s="374">
        <v>2599</v>
      </c>
      <c r="B233" s="374"/>
      <c r="C233" s="54" t="s">
        <v>303</v>
      </c>
      <c r="D233" s="171"/>
      <c r="E233" s="216">
        <v>1</v>
      </c>
      <c r="F233" s="216">
        <v>4</v>
      </c>
      <c r="G233" s="161" t="s">
        <v>444</v>
      </c>
      <c r="I233" s="176"/>
      <c r="J233" s="176"/>
      <c r="K233" s="176"/>
      <c r="L233" s="176"/>
      <c r="M233" s="176"/>
      <c r="N233" s="176"/>
    </row>
    <row r="234" spans="1:14" s="5" customFormat="1" ht="9" customHeight="1">
      <c r="A234" s="7"/>
      <c r="B234" s="45"/>
      <c r="C234" s="11"/>
      <c r="D234" s="78"/>
      <c r="E234" s="102"/>
      <c r="F234" s="102"/>
      <c r="G234" s="102"/>
      <c r="I234" s="176"/>
      <c r="J234" s="176"/>
      <c r="K234" s="176"/>
      <c r="L234" s="176"/>
      <c r="M234" s="176"/>
      <c r="N234" s="176"/>
    </row>
    <row r="235" spans="1:16" ht="6" customHeight="1">
      <c r="A235" s="40"/>
      <c r="B235" s="41" t="s">
        <v>200</v>
      </c>
      <c r="C235" s="22" t="s">
        <v>200</v>
      </c>
      <c r="D235" s="155"/>
      <c r="E235" s="25"/>
      <c r="F235" s="25"/>
      <c r="G235" s="25"/>
      <c r="I235" s="176"/>
      <c r="J235" s="176"/>
      <c r="K235" s="176"/>
      <c r="L235" s="176"/>
      <c r="M235" s="176"/>
      <c r="N235" s="176"/>
      <c r="O235" s="5"/>
      <c r="P235" s="5"/>
    </row>
    <row r="236" spans="1:16" ht="15" customHeight="1">
      <c r="A236" s="40"/>
      <c r="B236" s="154">
        <v>26</v>
      </c>
      <c r="C236" s="153" t="s">
        <v>259</v>
      </c>
      <c r="D236" s="155"/>
      <c r="E236" s="167">
        <f>SUM(E239:E255)</f>
        <v>52</v>
      </c>
      <c r="F236" s="167">
        <f>SUM(F239:F255)</f>
        <v>1198</v>
      </c>
      <c r="G236" s="167">
        <v>2258759</v>
      </c>
      <c r="I236" s="176"/>
      <c r="J236" s="176"/>
      <c r="K236" s="176"/>
      <c r="L236" s="176"/>
      <c r="M236" s="176"/>
      <c r="N236" s="176"/>
      <c r="O236" s="5"/>
      <c r="P236" s="5"/>
    </row>
    <row r="237" spans="1:16" s="6" customFormat="1" ht="6" customHeight="1">
      <c r="A237" s="33"/>
      <c r="B237" s="42"/>
      <c r="C237" s="43"/>
      <c r="D237" s="168"/>
      <c r="E237" s="217"/>
      <c r="F237" s="217"/>
      <c r="G237" s="217"/>
      <c r="I237" s="176"/>
      <c r="J237" s="176"/>
      <c r="K237" s="176"/>
      <c r="L237" s="176"/>
      <c r="M237" s="176"/>
      <c r="N237" s="176"/>
      <c r="O237" s="5"/>
      <c r="P237" s="5"/>
    </row>
    <row r="238" spans="1:16" s="6" customFormat="1" ht="9" customHeight="1">
      <c r="A238" s="33"/>
      <c r="B238" s="26"/>
      <c r="C238" s="34"/>
      <c r="D238" s="168"/>
      <c r="E238" s="99"/>
      <c r="F238" s="99"/>
      <c r="G238" s="99"/>
      <c r="I238" s="176"/>
      <c r="J238" s="176"/>
      <c r="K238" s="176"/>
      <c r="L238" s="176"/>
      <c r="M238" s="176"/>
      <c r="N238" s="176"/>
      <c r="O238" s="5"/>
      <c r="P238" s="5"/>
    </row>
    <row r="239" spans="1:14" s="5" customFormat="1" ht="18.75" customHeight="1">
      <c r="A239" s="374">
        <v>2611</v>
      </c>
      <c r="B239" s="374"/>
      <c r="C239" s="54" t="s">
        <v>111</v>
      </c>
      <c r="D239" s="171"/>
      <c r="E239" s="216">
        <v>2</v>
      </c>
      <c r="F239" s="216">
        <v>37</v>
      </c>
      <c r="G239" s="161" t="s">
        <v>458</v>
      </c>
      <c r="I239" s="176"/>
      <c r="J239" s="176"/>
      <c r="K239" s="176"/>
      <c r="L239" s="176"/>
      <c r="M239" s="176"/>
      <c r="N239" s="176"/>
    </row>
    <row r="240" spans="1:14" s="5" customFormat="1" ht="18.75" customHeight="1">
      <c r="A240" s="374">
        <v>2621</v>
      </c>
      <c r="B240" s="374"/>
      <c r="C240" s="54" t="s">
        <v>112</v>
      </c>
      <c r="D240" s="171"/>
      <c r="E240" s="216">
        <v>5</v>
      </c>
      <c r="F240" s="216">
        <v>36</v>
      </c>
      <c r="G240" s="216">
        <v>39837</v>
      </c>
      <c r="I240" s="176"/>
      <c r="J240" s="176"/>
      <c r="K240" s="176"/>
      <c r="L240" s="176"/>
      <c r="M240" s="176"/>
      <c r="N240" s="176"/>
    </row>
    <row r="241" spans="1:14" s="5" customFormat="1" ht="18.75" customHeight="1">
      <c r="A241" s="374">
        <v>2633</v>
      </c>
      <c r="B241" s="374"/>
      <c r="C241" s="54" t="s">
        <v>478</v>
      </c>
      <c r="D241" s="171"/>
      <c r="E241" s="216">
        <v>1</v>
      </c>
      <c r="F241" s="216">
        <v>5</v>
      </c>
      <c r="G241" s="161" t="s">
        <v>444</v>
      </c>
      <c r="I241" s="176"/>
      <c r="J241" s="176"/>
      <c r="K241" s="176"/>
      <c r="L241" s="176"/>
      <c r="M241" s="176"/>
      <c r="N241" s="176"/>
    </row>
    <row r="242" spans="1:14" s="5" customFormat="1" ht="18.75" customHeight="1">
      <c r="A242" s="374">
        <v>2634</v>
      </c>
      <c r="B242" s="374"/>
      <c r="C242" s="55" t="s">
        <v>114</v>
      </c>
      <c r="D242" s="171"/>
      <c r="E242" s="216">
        <v>1</v>
      </c>
      <c r="F242" s="216">
        <v>13</v>
      </c>
      <c r="G242" s="161" t="s">
        <v>444</v>
      </c>
      <c r="I242" s="176"/>
      <c r="J242" s="176"/>
      <c r="K242" s="176"/>
      <c r="L242" s="176"/>
      <c r="M242" s="176"/>
      <c r="N242" s="176"/>
    </row>
    <row r="243" spans="1:14" s="5" customFormat="1" ht="18.75" customHeight="1">
      <c r="A243" s="374">
        <v>2635</v>
      </c>
      <c r="B243" s="374"/>
      <c r="C243" s="55" t="s">
        <v>479</v>
      </c>
      <c r="D243" s="171"/>
      <c r="E243" s="216">
        <v>2</v>
      </c>
      <c r="F243" s="216">
        <v>30</v>
      </c>
      <c r="G243" s="161" t="s">
        <v>444</v>
      </c>
      <c r="I243" s="176"/>
      <c r="J243" s="176"/>
      <c r="K243" s="176"/>
      <c r="L243" s="176"/>
      <c r="M243" s="176"/>
      <c r="N243" s="176"/>
    </row>
    <row r="244" spans="1:14" s="5" customFormat="1" ht="18.75" customHeight="1">
      <c r="A244" s="374">
        <v>2641</v>
      </c>
      <c r="B244" s="374"/>
      <c r="C244" s="54" t="s">
        <v>205</v>
      </c>
      <c r="D244" s="171"/>
      <c r="E244" s="216">
        <v>2</v>
      </c>
      <c r="F244" s="216">
        <v>22</v>
      </c>
      <c r="G244" s="161" t="s">
        <v>456</v>
      </c>
      <c r="I244" s="176"/>
      <c r="J244" s="176"/>
      <c r="K244" s="176"/>
      <c r="L244" s="176"/>
      <c r="M244" s="176"/>
      <c r="N244" s="176"/>
    </row>
    <row r="245" spans="1:14" s="5" customFormat="1" ht="18.75" customHeight="1">
      <c r="A245" s="374">
        <v>2644</v>
      </c>
      <c r="B245" s="374"/>
      <c r="C245" s="54" t="s">
        <v>115</v>
      </c>
      <c r="D245" s="78"/>
      <c r="E245" s="216">
        <v>1</v>
      </c>
      <c r="F245" s="216">
        <v>4</v>
      </c>
      <c r="G245" s="161" t="s">
        <v>444</v>
      </c>
      <c r="I245" s="176"/>
      <c r="J245" s="176"/>
      <c r="K245" s="176"/>
      <c r="L245" s="176"/>
      <c r="M245" s="176"/>
      <c r="N245" s="176"/>
    </row>
    <row r="246" spans="1:14" s="5" customFormat="1" ht="18.75" customHeight="1">
      <c r="A246" s="374">
        <v>2645</v>
      </c>
      <c r="B246" s="374"/>
      <c r="C246" s="54" t="s">
        <v>480</v>
      </c>
      <c r="D246" s="78"/>
      <c r="E246" s="216">
        <v>1</v>
      </c>
      <c r="F246" s="216">
        <v>7</v>
      </c>
      <c r="G246" s="161" t="s">
        <v>444</v>
      </c>
      <c r="I246" s="176"/>
      <c r="J246" s="176"/>
      <c r="K246" s="176"/>
      <c r="L246" s="176"/>
      <c r="M246" s="176"/>
      <c r="N246" s="176"/>
    </row>
    <row r="247" spans="1:14" s="5" customFormat="1" ht="18.75" customHeight="1">
      <c r="A247" s="374">
        <v>2653</v>
      </c>
      <c r="B247" s="374"/>
      <c r="C247" s="54" t="s">
        <v>116</v>
      </c>
      <c r="D247" s="78"/>
      <c r="E247" s="216">
        <v>1</v>
      </c>
      <c r="F247" s="216">
        <v>8</v>
      </c>
      <c r="G247" s="161" t="s">
        <v>444</v>
      </c>
      <c r="I247" s="176"/>
      <c r="J247" s="176"/>
      <c r="K247" s="176"/>
      <c r="L247" s="176"/>
      <c r="M247" s="176"/>
      <c r="N247" s="176"/>
    </row>
    <row r="248" spans="1:14" s="5" customFormat="1" ht="18.75" customHeight="1">
      <c r="A248" s="374">
        <v>2662</v>
      </c>
      <c r="B248" s="374"/>
      <c r="C248" s="54" t="s">
        <v>113</v>
      </c>
      <c r="D248" s="78"/>
      <c r="E248" s="216">
        <v>1</v>
      </c>
      <c r="F248" s="216">
        <v>26</v>
      </c>
      <c r="G248" s="161" t="s">
        <v>456</v>
      </c>
      <c r="I248" s="176"/>
      <c r="J248" s="176"/>
      <c r="K248" s="176"/>
      <c r="L248" s="176"/>
      <c r="M248" s="176"/>
      <c r="N248" s="176"/>
    </row>
    <row r="249" spans="1:15" s="5" customFormat="1" ht="31.5" customHeight="1">
      <c r="A249" s="374">
        <v>2663</v>
      </c>
      <c r="B249" s="374"/>
      <c r="C249" s="387" t="s">
        <v>304</v>
      </c>
      <c r="D249" s="388"/>
      <c r="E249" s="216">
        <v>12</v>
      </c>
      <c r="F249" s="216">
        <v>88</v>
      </c>
      <c r="G249" s="216">
        <v>108503</v>
      </c>
      <c r="I249" s="176"/>
      <c r="J249" s="176"/>
      <c r="K249" s="176"/>
      <c r="L249" s="176"/>
      <c r="M249" s="176"/>
      <c r="N249" s="176"/>
      <c r="O249" s="1"/>
    </row>
    <row r="250" spans="1:15" s="5" customFormat="1" ht="18.75" customHeight="1">
      <c r="A250" s="374">
        <v>2664</v>
      </c>
      <c r="B250" s="374"/>
      <c r="C250" s="54" t="s">
        <v>305</v>
      </c>
      <c r="D250" s="171"/>
      <c r="E250" s="216">
        <v>4</v>
      </c>
      <c r="F250" s="216">
        <v>230</v>
      </c>
      <c r="G250" s="161">
        <v>436755</v>
      </c>
      <c r="I250" s="176"/>
      <c r="J250" s="176"/>
      <c r="K250" s="176"/>
      <c r="L250" s="176"/>
      <c r="M250" s="176"/>
      <c r="N250" s="176"/>
      <c r="O250" s="1"/>
    </row>
    <row r="251" spans="1:15" s="5" customFormat="1" ht="18.75" customHeight="1">
      <c r="A251" s="374">
        <v>2671</v>
      </c>
      <c r="B251" s="374"/>
      <c r="C251" s="54" t="s">
        <v>481</v>
      </c>
      <c r="D251" s="171"/>
      <c r="E251" s="216">
        <v>1</v>
      </c>
      <c r="F251" s="216">
        <v>7</v>
      </c>
      <c r="G251" s="161" t="s">
        <v>456</v>
      </c>
      <c r="I251" s="176"/>
      <c r="J251" s="176"/>
      <c r="K251" s="176"/>
      <c r="L251" s="176"/>
      <c r="M251" s="176"/>
      <c r="N251" s="176"/>
      <c r="O251" s="1"/>
    </row>
    <row r="252" spans="1:14" s="5" customFormat="1" ht="18.75" customHeight="1">
      <c r="A252" s="374">
        <v>2691</v>
      </c>
      <c r="B252" s="374"/>
      <c r="C252" s="54" t="s">
        <v>306</v>
      </c>
      <c r="D252" s="171"/>
      <c r="E252" s="216">
        <v>7</v>
      </c>
      <c r="F252" s="216">
        <v>307</v>
      </c>
      <c r="G252" s="216">
        <v>641584</v>
      </c>
      <c r="I252" s="176"/>
      <c r="J252" s="176"/>
      <c r="K252" s="176"/>
      <c r="L252" s="176"/>
      <c r="M252" s="176"/>
      <c r="N252" s="176"/>
    </row>
    <row r="253" spans="1:14" s="5" customFormat="1" ht="18.75" customHeight="1">
      <c r="A253" s="374">
        <v>2693</v>
      </c>
      <c r="B253" s="374"/>
      <c r="C253" s="54" t="s">
        <v>307</v>
      </c>
      <c r="D253" s="171"/>
      <c r="E253" s="216">
        <v>9</v>
      </c>
      <c r="F253" s="216">
        <v>329</v>
      </c>
      <c r="G253" s="216">
        <v>563594</v>
      </c>
      <c r="I253" s="176"/>
      <c r="J253" s="176"/>
      <c r="K253" s="176"/>
      <c r="L253" s="176"/>
      <c r="M253" s="176"/>
      <c r="N253" s="176"/>
    </row>
    <row r="254" spans="1:14" s="5" customFormat="1" ht="18.75" customHeight="1">
      <c r="A254" s="374">
        <v>2692</v>
      </c>
      <c r="B254" s="374"/>
      <c r="C254" s="54" t="s">
        <v>482</v>
      </c>
      <c r="D254" s="171"/>
      <c r="E254" s="216">
        <v>1</v>
      </c>
      <c r="F254" s="216">
        <v>8</v>
      </c>
      <c r="G254" s="161" t="s">
        <v>444</v>
      </c>
      <c r="I254" s="176"/>
      <c r="J254" s="176"/>
      <c r="K254" s="176"/>
      <c r="L254" s="176"/>
      <c r="M254" s="176"/>
      <c r="N254" s="176"/>
    </row>
    <row r="255" spans="1:14" s="5" customFormat="1" ht="18.75" customHeight="1">
      <c r="A255" s="374">
        <v>2699</v>
      </c>
      <c r="B255" s="374"/>
      <c r="C255" s="54" t="s">
        <v>308</v>
      </c>
      <c r="D255" s="171"/>
      <c r="E255" s="216">
        <v>1</v>
      </c>
      <c r="F255" s="216">
        <v>41</v>
      </c>
      <c r="G255" s="161" t="s">
        <v>444</v>
      </c>
      <c r="I255" s="176"/>
      <c r="J255" s="176"/>
      <c r="K255" s="176"/>
      <c r="L255" s="176"/>
      <c r="M255" s="176"/>
      <c r="N255" s="176"/>
    </row>
    <row r="256" spans="1:16" s="2" customFormat="1" ht="22.5" customHeight="1">
      <c r="A256" s="380"/>
      <c r="B256" s="380"/>
      <c r="C256" s="380"/>
      <c r="D256" s="380"/>
      <c r="E256" s="380"/>
      <c r="F256" s="380"/>
      <c r="G256" s="380"/>
      <c r="P256" s="5"/>
    </row>
    <row r="257" spans="1:16" s="2" customFormat="1" ht="6" customHeight="1">
      <c r="A257" s="59"/>
      <c r="B257" s="59"/>
      <c r="C257" s="59"/>
      <c r="D257" s="59"/>
      <c r="E257" s="97"/>
      <c r="F257" s="97"/>
      <c r="G257" s="97"/>
      <c r="P257" s="5"/>
    </row>
    <row r="258" spans="1:16" s="107" customFormat="1" ht="18" thickBot="1">
      <c r="A258" s="91"/>
      <c r="B258" s="91"/>
      <c r="C258" s="91"/>
      <c r="D258" s="91"/>
      <c r="E258" s="106"/>
      <c r="F258" s="381" t="s">
        <v>238</v>
      </c>
      <c r="G258" s="381"/>
      <c r="P258" s="5"/>
    </row>
    <row r="259" spans="1:7" s="5" customFormat="1" ht="19.5" customHeight="1">
      <c r="A259" s="382" t="s">
        <v>239</v>
      </c>
      <c r="B259" s="382"/>
      <c r="C259" s="382"/>
      <c r="D259" s="383"/>
      <c r="E259" s="104" t="s">
        <v>168</v>
      </c>
      <c r="F259" s="104" t="s">
        <v>169</v>
      </c>
      <c r="G259" s="63" t="s">
        <v>170</v>
      </c>
    </row>
    <row r="260" spans="1:14" s="5" customFormat="1" ht="6" customHeight="1">
      <c r="A260" s="30"/>
      <c r="B260" s="30"/>
      <c r="C260" s="39"/>
      <c r="D260" s="39"/>
      <c r="E260" s="100"/>
      <c r="F260" s="101"/>
      <c r="G260" s="101"/>
      <c r="I260" s="176"/>
      <c r="J260" s="176"/>
      <c r="K260" s="176"/>
      <c r="L260" s="176"/>
      <c r="M260" s="176"/>
      <c r="N260" s="176"/>
    </row>
    <row r="261" spans="1:16" ht="6" customHeight="1">
      <c r="A261" s="40"/>
      <c r="B261" s="41" t="s">
        <v>200</v>
      </c>
      <c r="C261" s="22" t="s">
        <v>200</v>
      </c>
      <c r="E261" s="24"/>
      <c r="F261" s="25"/>
      <c r="G261" s="25"/>
      <c r="I261" s="176"/>
      <c r="J261" s="176"/>
      <c r="K261" s="176"/>
      <c r="L261" s="176"/>
      <c r="M261" s="176"/>
      <c r="N261" s="176"/>
      <c r="O261" s="5"/>
      <c r="P261" s="5"/>
    </row>
    <row r="262" spans="1:16" ht="15" customHeight="1">
      <c r="A262" s="40"/>
      <c r="B262" s="154">
        <v>27</v>
      </c>
      <c r="C262" s="153" t="s">
        <v>309</v>
      </c>
      <c r="D262" s="155"/>
      <c r="E262" s="167">
        <f>SUM(E265:E266)</f>
        <v>2</v>
      </c>
      <c r="F262" s="167">
        <f>SUM(F265:F266)</f>
        <v>17</v>
      </c>
      <c r="G262" s="161" t="s">
        <v>444</v>
      </c>
      <c r="O262" s="5"/>
      <c r="P262" s="5"/>
    </row>
    <row r="263" spans="1:16" s="6" customFormat="1" ht="6" customHeight="1">
      <c r="A263" s="33"/>
      <c r="B263" s="42"/>
      <c r="C263" s="43"/>
      <c r="D263" s="168"/>
      <c r="E263" s="98"/>
      <c r="F263" s="99"/>
      <c r="G263" s="99"/>
      <c r="O263" s="1"/>
      <c r="P263" s="5"/>
    </row>
    <row r="264" spans="1:16" ht="6.75" customHeight="1">
      <c r="A264" s="12"/>
      <c r="B264" s="12"/>
      <c r="C264" s="12"/>
      <c r="D264" s="12"/>
      <c r="E264" s="13"/>
      <c r="F264" s="14"/>
      <c r="G264" s="14"/>
      <c r="O264" s="5"/>
      <c r="P264" s="5"/>
    </row>
    <row r="265" spans="1:16" s="7" customFormat="1" ht="18.75" customHeight="1">
      <c r="A265" s="374">
        <v>2721</v>
      </c>
      <c r="B265" s="374"/>
      <c r="C265" s="54" t="s">
        <v>310</v>
      </c>
      <c r="D265" s="78"/>
      <c r="E265" s="216">
        <v>1</v>
      </c>
      <c r="F265" s="216">
        <v>10</v>
      </c>
      <c r="G265" s="161" t="s">
        <v>444</v>
      </c>
      <c r="I265" s="176"/>
      <c r="J265" s="176"/>
      <c r="K265" s="176"/>
      <c r="L265" s="176"/>
      <c r="M265" s="176"/>
      <c r="N265" s="176"/>
      <c r="O265" s="6"/>
      <c r="P265" s="5"/>
    </row>
    <row r="266" spans="1:14" s="5" customFormat="1" ht="18.75" customHeight="1">
      <c r="A266" s="374">
        <v>2722</v>
      </c>
      <c r="B266" s="374"/>
      <c r="C266" s="54" t="s">
        <v>311</v>
      </c>
      <c r="D266" s="78"/>
      <c r="E266" s="216">
        <v>1</v>
      </c>
      <c r="F266" s="216">
        <v>7</v>
      </c>
      <c r="G266" s="161" t="s">
        <v>485</v>
      </c>
      <c r="I266" s="176"/>
      <c r="J266" s="176"/>
      <c r="K266" s="176"/>
      <c r="L266" s="176"/>
      <c r="M266" s="176"/>
      <c r="N266" s="176"/>
    </row>
    <row r="267" spans="1:7" s="5" customFormat="1" ht="6.75" customHeight="1">
      <c r="A267" s="7"/>
      <c r="B267" s="45"/>
      <c r="C267" s="11"/>
      <c r="D267" s="78"/>
      <c r="E267" s="102"/>
      <c r="F267" s="102"/>
      <c r="G267" s="102"/>
    </row>
    <row r="268" spans="1:16" ht="6" customHeight="1">
      <c r="A268" s="40"/>
      <c r="B268" s="41" t="s">
        <v>200</v>
      </c>
      <c r="C268" s="22" t="s">
        <v>200</v>
      </c>
      <c r="D268" s="155"/>
      <c r="E268" s="25"/>
      <c r="F268" s="25"/>
      <c r="G268" s="25"/>
      <c r="O268" s="5"/>
      <c r="P268" s="5"/>
    </row>
    <row r="269" spans="1:16" ht="15" customHeight="1">
      <c r="A269" s="40"/>
      <c r="B269" s="154">
        <v>28</v>
      </c>
      <c r="C269" s="153" t="s">
        <v>312</v>
      </c>
      <c r="D269" s="155"/>
      <c r="E269" s="167">
        <f>E272</f>
        <v>1</v>
      </c>
      <c r="F269" s="167">
        <f>F272</f>
        <v>89</v>
      </c>
      <c r="G269" s="161" t="s">
        <v>444</v>
      </c>
      <c r="O269" s="5"/>
      <c r="P269" s="5"/>
    </row>
    <row r="270" spans="1:16" s="6" customFormat="1" ht="6" customHeight="1">
      <c r="A270" s="33"/>
      <c r="B270" s="42"/>
      <c r="C270" s="43"/>
      <c r="D270" s="168"/>
      <c r="E270" s="217"/>
      <c r="F270" s="217"/>
      <c r="G270" s="217"/>
      <c r="O270" s="5"/>
      <c r="P270" s="5"/>
    </row>
    <row r="271" spans="1:16" s="6" customFormat="1" ht="6.75" customHeight="1">
      <c r="A271" s="33"/>
      <c r="B271" s="26"/>
      <c r="C271" s="34"/>
      <c r="D271" s="168"/>
      <c r="E271" s="99"/>
      <c r="F271" s="99"/>
      <c r="G271" s="99"/>
      <c r="O271" s="5"/>
      <c r="P271" s="5"/>
    </row>
    <row r="272" spans="1:14" s="5" customFormat="1" ht="18.75" customHeight="1">
      <c r="A272" s="374">
        <v>2842</v>
      </c>
      <c r="B272" s="374"/>
      <c r="C272" s="11" t="s">
        <v>313</v>
      </c>
      <c r="D272" s="78"/>
      <c r="E272" s="216">
        <v>1</v>
      </c>
      <c r="F272" s="216">
        <v>89</v>
      </c>
      <c r="G272" s="161" t="s">
        <v>444</v>
      </c>
      <c r="I272" s="176"/>
      <c r="J272" s="176"/>
      <c r="K272" s="176"/>
      <c r="L272" s="176"/>
      <c r="M272" s="176"/>
      <c r="N272" s="176"/>
    </row>
    <row r="273" spans="1:14" s="5" customFormat="1" ht="6.75" customHeight="1">
      <c r="A273" s="30"/>
      <c r="B273" s="30"/>
      <c r="C273" s="11"/>
      <c r="D273" s="78"/>
      <c r="E273" s="162"/>
      <c r="F273" s="162"/>
      <c r="G273" s="161"/>
      <c r="I273" s="176"/>
      <c r="J273" s="176"/>
      <c r="K273" s="176"/>
      <c r="L273" s="176"/>
      <c r="M273" s="176"/>
      <c r="N273" s="176"/>
    </row>
    <row r="274" spans="1:16" ht="6" customHeight="1">
      <c r="A274" s="40"/>
      <c r="B274" s="41" t="s">
        <v>200</v>
      </c>
      <c r="C274" s="22" t="s">
        <v>200</v>
      </c>
      <c r="D274" s="155"/>
      <c r="E274" s="25"/>
      <c r="F274" s="25"/>
      <c r="G274" s="102"/>
      <c r="O274" s="5"/>
      <c r="P274" s="5"/>
    </row>
    <row r="275" spans="1:16" ht="15" customHeight="1">
      <c r="A275" s="40"/>
      <c r="B275" s="154">
        <v>29</v>
      </c>
      <c r="C275" s="153" t="s">
        <v>261</v>
      </c>
      <c r="D275" s="155"/>
      <c r="E275" s="167">
        <f>SUM(E278:E283)</f>
        <v>7</v>
      </c>
      <c r="F275" s="167">
        <f>SUM(F278:F283)</f>
        <v>60</v>
      </c>
      <c r="G275" s="167">
        <v>62142</v>
      </c>
      <c r="O275" s="2"/>
      <c r="P275" s="5"/>
    </row>
    <row r="276" spans="1:16" s="6" customFormat="1" ht="6" customHeight="1">
      <c r="A276" s="33"/>
      <c r="B276" s="42"/>
      <c r="C276" s="43"/>
      <c r="D276" s="168"/>
      <c r="E276" s="99"/>
      <c r="F276" s="101"/>
      <c r="G276" s="101"/>
      <c r="O276" s="2"/>
      <c r="P276" s="5"/>
    </row>
    <row r="277" spans="1:16" s="6" customFormat="1" ht="6.75" customHeight="1">
      <c r="A277" s="33"/>
      <c r="B277" s="26"/>
      <c r="C277" s="34"/>
      <c r="D277" s="168"/>
      <c r="E277" s="99"/>
      <c r="F277" s="101"/>
      <c r="G277" s="101"/>
      <c r="O277" s="107"/>
      <c r="P277" s="5"/>
    </row>
    <row r="278" spans="1:10" s="5" customFormat="1" ht="18.75" customHeight="1">
      <c r="A278" s="385" t="s">
        <v>314</v>
      </c>
      <c r="B278" s="385"/>
      <c r="C278" s="11" t="s">
        <v>119</v>
      </c>
      <c r="D278" s="78"/>
      <c r="E278" s="216">
        <v>1</v>
      </c>
      <c r="F278" s="216">
        <v>5</v>
      </c>
      <c r="G278" s="161" t="s">
        <v>456</v>
      </c>
      <c r="J278" s="176"/>
    </row>
    <row r="279" spans="1:10" s="5" customFormat="1" ht="18.75" customHeight="1">
      <c r="A279" s="385" t="s">
        <v>315</v>
      </c>
      <c r="B279" s="385"/>
      <c r="C279" s="11" t="s">
        <v>316</v>
      </c>
      <c r="D279" s="78"/>
      <c r="E279" s="216">
        <v>2</v>
      </c>
      <c r="F279" s="216">
        <v>20</v>
      </c>
      <c r="G279" s="161" t="s">
        <v>456</v>
      </c>
      <c r="J279" s="176"/>
    </row>
    <row r="280" spans="1:10" s="5" customFormat="1" ht="18.75" customHeight="1">
      <c r="A280" s="385">
        <v>2915</v>
      </c>
      <c r="B280" s="385"/>
      <c r="C280" s="11" t="s">
        <v>483</v>
      </c>
      <c r="D280" s="78"/>
      <c r="E280" s="216">
        <v>1</v>
      </c>
      <c r="F280" s="216">
        <v>6</v>
      </c>
      <c r="G280" s="161" t="s">
        <v>444</v>
      </c>
      <c r="J280" s="176"/>
    </row>
    <row r="281" spans="1:10" s="5" customFormat="1" ht="18.75" customHeight="1">
      <c r="A281" s="385" t="s">
        <v>317</v>
      </c>
      <c r="B281" s="385"/>
      <c r="C281" s="11" t="s">
        <v>318</v>
      </c>
      <c r="D281" s="78"/>
      <c r="E281" s="216">
        <v>1</v>
      </c>
      <c r="F281" s="216">
        <v>8</v>
      </c>
      <c r="G281" s="161" t="s">
        <v>487</v>
      </c>
      <c r="J281" s="176"/>
    </row>
    <row r="282" spans="1:10" s="5" customFormat="1" ht="18.75" customHeight="1">
      <c r="A282" s="385" t="s">
        <v>319</v>
      </c>
      <c r="B282" s="385"/>
      <c r="C282" s="11" t="s">
        <v>120</v>
      </c>
      <c r="D282" s="78"/>
      <c r="E282" s="216">
        <v>1</v>
      </c>
      <c r="F282" s="216">
        <v>13</v>
      </c>
      <c r="G282" s="161" t="s">
        <v>444</v>
      </c>
      <c r="J282" s="176"/>
    </row>
    <row r="283" spans="1:11" s="5" customFormat="1" ht="18.75" customHeight="1">
      <c r="A283" s="386">
        <v>2999</v>
      </c>
      <c r="B283" s="386"/>
      <c r="C283" s="39" t="s">
        <v>320</v>
      </c>
      <c r="D283" s="78"/>
      <c r="E283" s="230">
        <v>1</v>
      </c>
      <c r="F283" s="231">
        <v>8</v>
      </c>
      <c r="G283" s="232" t="s">
        <v>484</v>
      </c>
      <c r="J283" s="176"/>
      <c r="K283" s="2"/>
    </row>
    <row r="284" spans="1:16" ht="6" customHeight="1">
      <c r="A284" s="20"/>
      <c r="B284" s="23"/>
      <c r="C284" s="23"/>
      <c r="D284" s="23"/>
      <c r="E284" s="24"/>
      <c r="F284" s="25"/>
      <c r="G284" s="25"/>
      <c r="P284" s="5"/>
    </row>
    <row r="285" spans="1:16" ht="6" customHeight="1">
      <c r="A285" s="40"/>
      <c r="B285" s="41" t="s">
        <v>200</v>
      </c>
      <c r="C285" s="22" t="s">
        <v>200</v>
      </c>
      <c r="D285" s="155"/>
      <c r="E285" s="25"/>
      <c r="F285" s="25"/>
      <c r="G285" s="25"/>
      <c r="I285" s="176"/>
      <c r="J285" s="176"/>
      <c r="K285" s="176"/>
      <c r="L285" s="176"/>
      <c r="M285" s="176"/>
      <c r="N285" s="176"/>
      <c r="O285" s="5"/>
      <c r="P285" s="5"/>
    </row>
    <row r="286" spans="1:16" ht="18" customHeight="1">
      <c r="A286" s="40"/>
      <c r="B286" s="154">
        <v>31</v>
      </c>
      <c r="C286" s="153" t="s">
        <v>263</v>
      </c>
      <c r="D286" s="155"/>
      <c r="E286" s="167">
        <f>SUM(E289:E292)</f>
        <v>15</v>
      </c>
      <c r="F286" s="167">
        <f>SUM(F289:F292)</f>
        <v>547</v>
      </c>
      <c r="G286" s="167">
        <v>1293462</v>
      </c>
      <c r="I286" s="176"/>
      <c r="J286" s="176"/>
      <c r="K286" s="176"/>
      <c r="L286" s="176"/>
      <c r="M286" s="176"/>
      <c r="N286" s="176"/>
      <c r="O286" s="5"/>
      <c r="P286" s="5"/>
    </row>
    <row r="287" spans="1:16" s="6" customFormat="1" ht="6" customHeight="1">
      <c r="A287" s="33"/>
      <c r="B287" s="42"/>
      <c r="C287" s="43"/>
      <c r="D287" s="168"/>
      <c r="E287" s="99"/>
      <c r="F287" s="99"/>
      <c r="G287" s="99"/>
      <c r="O287" s="5"/>
      <c r="P287" s="5"/>
    </row>
    <row r="288" spans="1:16" s="6" customFormat="1" ht="6.75" customHeight="1">
      <c r="A288" s="33"/>
      <c r="B288" s="26"/>
      <c r="C288" s="34"/>
      <c r="D288" s="168"/>
      <c r="E288" s="99"/>
      <c r="F288" s="99"/>
      <c r="G288" s="99"/>
      <c r="O288" s="5"/>
      <c r="P288" s="5"/>
    </row>
    <row r="289" spans="1:15" s="5" customFormat="1" ht="18.75" customHeight="1">
      <c r="A289" s="385" t="s">
        <v>321</v>
      </c>
      <c r="B289" s="385"/>
      <c r="C289" s="11" t="s">
        <v>121</v>
      </c>
      <c r="D289" s="78"/>
      <c r="E289" s="216">
        <v>10</v>
      </c>
      <c r="F289" s="216">
        <v>473</v>
      </c>
      <c r="G289" s="216">
        <v>1194009</v>
      </c>
      <c r="I289" s="176"/>
      <c r="J289" s="176"/>
      <c r="K289" s="176"/>
      <c r="L289" s="176"/>
      <c r="M289" s="176"/>
      <c r="N289" s="176"/>
      <c r="O289" s="7"/>
    </row>
    <row r="290" spans="1:15" s="5" customFormat="1" ht="18.75" customHeight="1">
      <c r="A290" s="385" t="s">
        <v>322</v>
      </c>
      <c r="B290" s="385"/>
      <c r="C290" s="11" t="s">
        <v>122</v>
      </c>
      <c r="D290" s="78"/>
      <c r="E290" s="216">
        <v>2</v>
      </c>
      <c r="F290" s="216">
        <v>28</v>
      </c>
      <c r="G290" s="161" t="s">
        <v>444</v>
      </c>
      <c r="I290" s="176"/>
      <c r="J290" s="176"/>
      <c r="K290" s="176"/>
      <c r="L290" s="176"/>
      <c r="M290" s="176"/>
      <c r="N290" s="176"/>
      <c r="O290" s="1"/>
    </row>
    <row r="291" spans="1:15" s="5" customFormat="1" ht="18.75" customHeight="1">
      <c r="A291" s="385" t="s">
        <v>323</v>
      </c>
      <c r="B291" s="385"/>
      <c r="C291" s="11" t="s">
        <v>206</v>
      </c>
      <c r="D291" s="78"/>
      <c r="E291" s="216">
        <v>1</v>
      </c>
      <c r="F291" s="216">
        <v>24</v>
      </c>
      <c r="G291" s="161" t="s">
        <v>444</v>
      </c>
      <c r="I291" s="176"/>
      <c r="J291" s="176"/>
      <c r="K291" s="176"/>
      <c r="L291" s="176"/>
      <c r="M291" s="176"/>
      <c r="N291" s="176"/>
      <c r="O291" s="1"/>
    </row>
    <row r="292" spans="1:15" s="5" customFormat="1" ht="18.75" customHeight="1">
      <c r="A292" s="385" t="s">
        <v>324</v>
      </c>
      <c r="B292" s="385"/>
      <c r="C292" s="11" t="s">
        <v>123</v>
      </c>
      <c r="D292" s="78"/>
      <c r="E292" s="216">
        <v>2</v>
      </c>
      <c r="F292" s="216">
        <v>22</v>
      </c>
      <c r="G292" s="161" t="s">
        <v>456</v>
      </c>
      <c r="I292" s="176"/>
      <c r="J292" s="176"/>
      <c r="K292" s="176"/>
      <c r="L292" s="176"/>
      <c r="M292" s="176"/>
      <c r="N292" s="176"/>
      <c r="O292" s="6"/>
    </row>
    <row r="293" spans="1:11" s="5" customFormat="1" ht="18.75" customHeight="1">
      <c r="A293" s="224"/>
      <c r="B293" s="224"/>
      <c r="C293" s="11"/>
      <c r="D293" s="78"/>
      <c r="E293" s="216"/>
      <c r="F293" s="216"/>
      <c r="G293" s="161"/>
      <c r="I293" s="176"/>
      <c r="J293" s="176"/>
      <c r="K293" s="176"/>
    </row>
    <row r="294" spans="1:11" s="5" customFormat="1" ht="6.75" customHeight="1">
      <c r="A294" s="7"/>
      <c r="B294" s="7"/>
      <c r="C294" s="7"/>
      <c r="D294" s="78"/>
      <c r="E294" s="174"/>
      <c r="F294" s="174"/>
      <c r="G294" s="174"/>
      <c r="I294" s="176"/>
      <c r="J294" s="176"/>
      <c r="K294" s="176"/>
    </row>
    <row r="295" spans="1:14" s="5" customFormat="1" ht="6" customHeight="1">
      <c r="A295" s="7"/>
      <c r="B295" s="56"/>
      <c r="C295" s="32"/>
      <c r="D295" s="78"/>
      <c r="E295" s="102"/>
      <c r="F295" s="101"/>
      <c r="G295" s="101"/>
      <c r="I295" s="176"/>
      <c r="J295" s="176"/>
      <c r="K295" s="176"/>
      <c r="L295" s="176"/>
      <c r="M295" s="176"/>
      <c r="N295" s="176"/>
    </row>
    <row r="296" spans="1:16" ht="15" customHeight="1">
      <c r="A296" s="40"/>
      <c r="B296" s="154">
        <v>32</v>
      </c>
      <c r="C296" s="153" t="s">
        <v>325</v>
      </c>
      <c r="D296" s="155"/>
      <c r="E296" s="167">
        <f>SUM(E299:E308)</f>
        <v>28</v>
      </c>
      <c r="F296" s="167">
        <f>SUM(F299:F308)</f>
        <v>338</v>
      </c>
      <c r="G296" s="167">
        <v>578195</v>
      </c>
      <c r="I296" s="176"/>
      <c r="J296" s="176"/>
      <c r="K296" s="176"/>
      <c r="L296" s="176"/>
      <c r="M296" s="176"/>
      <c r="N296" s="176"/>
      <c r="O296" s="5"/>
      <c r="P296" s="5"/>
    </row>
    <row r="297" spans="1:16" s="6" customFormat="1" ht="6" customHeight="1">
      <c r="A297" s="33"/>
      <c r="B297" s="42"/>
      <c r="C297" s="43"/>
      <c r="D297" s="34"/>
      <c r="E297" s="98"/>
      <c r="F297" s="99"/>
      <c r="G297" s="99"/>
      <c r="I297" s="176"/>
      <c r="J297" s="176"/>
      <c r="K297" s="176"/>
      <c r="L297" s="176"/>
      <c r="M297" s="176"/>
      <c r="N297" s="176"/>
      <c r="O297" s="5"/>
      <c r="P297" s="5"/>
    </row>
    <row r="298" spans="1:16" s="6" customFormat="1" ht="6.75" customHeight="1">
      <c r="A298" s="33"/>
      <c r="B298" s="26"/>
      <c r="C298" s="34"/>
      <c r="D298" s="168"/>
      <c r="E298" s="99"/>
      <c r="F298" s="99"/>
      <c r="G298" s="99"/>
      <c r="I298" s="176"/>
      <c r="J298" s="176"/>
      <c r="K298" s="176"/>
      <c r="L298" s="176"/>
      <c r="M298" s="176"/>
      <c r="N298" s="176"/>
      <c r="O298" s="1"/>
      <c r="P298" s="5"/>
    </row>
    <row r="299" spans="1:15" s="5" customFormat="1" ht="18.75" customHeight="1">
      <c r="A299" s="385" t="s">
        <v>326</v>
      </c>
      <c r="B299" s="385"/>
      <c r="C299" s="39" t="s">
        <v>124</v>
      </c>
      <c r="D299" s="78"/>
      <c r="E299" s="216">
        <v>1</v>
      </c>
      <c r="F299" s="216">
        <v>4</v>
      </c>
      <c r="G299" s="161" t="s">
        <v>458</v>
      </c>
      <c r="I299" s="176"/>
      <c r="J299" s="176"/>
      <c r="K299" s="176"/>
      <c r="L299" s="176"/>
      <c r="M299" s="176"/>
      <c r="N299" s="176"/>
      <c r="O299" s="1"/>
    </row>
    <row r="300" spans="1:15" s="5" customFormat="1" ht="18.75" customHeight="1">
      <c r="A300" s="385" t="s">
        <v>334</v>
      </c>
      <c r="B300" s="385"/>
      <c r="C300" s="11" t="s">
        <v>327</v>
      </c>
      <c r="D300" s="78"/>
      <c r="E300" s="216">
        <v>2</v>
      </c>
      <c r="F300" s="216">
        <v>23</v>
      </c>
      <c r="G300" s="161" t="s">
        <v>444</v>
      </c>
      <c r="I300" s="176"/>
      <c r="J300" s="176"/>
      <c r="K300" s="176"/>
      <c r="L300" s="176"/>
      <c r="M300" s="176"/>
      <c r="N300" s="176"/>
      <c r="O300" s="6"/>
    </row>
    <row r="301" spans="1:14" s="5" customFormat="1" ht="18.75" customHeight="1">
      <c r="A301" s="385" t="s">
        <v>335</v>
      </c>
      <c r="B301" s="385"/>
      <c r="C301" s="11" t="s">
        <v>328</v>
      </c>
      <c r="D301" s="78"/>
      <c r="E301" s="216">
        <v>2</v>
      </c>
      <c r="F301" s="216">
        <v>13</v>
      </c>
      <c r="G301" s="161" t="s">
        <v>444</v>
      </c>
      <c r="I301" s="176"/>
      <c r="J301" s="176"/>
      <c r="K301" s="176"/>
      <c r="L301" s="176"/>
      <c r="M301" s="176"/>
      <c r="N301" s="176"/>
    </row>
    <row r="302" spans="1:15" s="5" customFormat="1" ht="18.75" customHeight="1">
      <c r="A302" s="385" t="s">
        <v>336</v>
      </c>
      <c r="B302" s="385"/>
      <c r="C302" s="11" t="s">
        <v>125</v>
      </c>
      <c r="D302" s="78"/>
      <c r="E302" s="216">
        <v>1</v>
      </c>
      <c r="F302" s="216">
        <v>10</v>
      </c>
      <c r="G302" s="161" t="s">
        <v>444</v>
      </c>
      <c r="I302" s="176"/>
      <c r="J302" s="176"/>
      <c r="K302" s="176"/>
      <c r="L302" s="176"/>
      <c r="M302" s="176"/>
      <c r="N302" s="176"/>
      <c r="O302" s="1"/>
    </row>
    <row r="303" spans="1:14" s="5" customFormat="1" ht="18.75" customHeight="1">
      <c r="A303" s="385" t="s">
        <v>329</v>
      </c>
      <c r="B303" s="385"/>
      <c r="C303" s="11" t="s">
        <v>126</v>
      </c>
      <c r="D303" s="78"/>
      <c r="E303" s="216">
        <v>7</v>
      </c>
      <c r="F303" s="216">
        <v>166</v>
      </c>
      <c r="G303" s="216">
        <v>350460</v>
      </c>
      <c r="I303" s="176"/>
      <c r="J303" s="176"/>
      <c r="K303" s="176"/>
      <c r="L303" s="176"/>
      <c r="M303" s="176"/>
      <c r="N303" s="176"/>
    </row>
    <row r="304" spans="1:14" s="5" customFormat="1" ht="18.75" customHeight="1">
      <c r="A304" s="385" t="s">
        <v>337</v>
      </c>
      <c r="B304" s="385"/>
      <c r="C304" s="11" t="s">
        <v>330</v>
      </c>
      <c r="D304" s="78"/>
      <c r="E304" s="216">
        <v>1</v>
      </c>
      <c r="F304" s="216">
        <v>4</v>
      </c>
      <c r="G304" s="161" t="s">
        <v>456</v>
      </c>
      <c r="I304" s="176"/>
      <c r="J304" s="176"/>
      <c r="K304" s="176"/>
      <c r="L304" s="176"/>
      <c r="M304" s="176"/>
      <c r="N304" s="176"/>
    </row>
    <row r="305" spans="1:14" s="5" customFormat="1" ht="18.75" customHeight="1">
      <c r="A305" s="385" t="s">
        <v>338</v>
      </c>
      <c r="B305" s="385"/>
      <c r="C305" s="11" t="s">
        <v>127</v>
      </c>
      <c r="D305" s="78"/>
      <c r="E305" s="216">
        <v>8</v>
      </c>
      <c r="F305" s="216">
        <v>69</v>
      </c>
      <c r="G305" s="216">
        <v>75058</v>
      </c>
      <c r="I305" s="176"/>
      <c r="J305" s="176"/>
      <c r="K305" s="176"/>
      <c r="L305" s="176"/>
      <c r="M305" s="176"/>
      <c r="N305" s="176"/>
    </row>
    <row r="306" spans="1:14" s="5" customFormat="1" ht="18.75" customHeight="1">
      <c r="A306" s="385" t="s">
        <v>331</v>
      </c>
      <c r="B306" s="385"/>
      <c r="C306" s="11" t="s">
        <v>128</v>
      </c>
      <c r="D306" s="78"/>
      <c r="E306" s="216">
        <v>1</v>
      </c>
      <c r="F306" s="216">
        <v>8</v>
      </c>
      <c r="G306" s="161" t="s">
        <v>444</v>
      </c>
      <c r="I306" s="176"/>
      <c r="J306" s="176"/>
      <c r="K306" s="176"/>
      <c r="L306" s="176"/>
      <c r="M306" s="176"/>
      <c r="N306" s="176"/>
    </row>
    <row r="307" spans="1:14" s="5" customFormat="1" ht="18.75" customHeight="1">
      <c r="A307" s="385" t="s">
        <v>339</v>
      </c>
      <c r="B307" s="385"/>
      <c r="C307" s="11" t="s">
        <v>129</v>
      </c>
      <c r="D307" s="78"/>
      <c r="E307" s="216">
        <v>4</v>
      </c>
      <c r="F307" s="216">
        <v>21</v>
      </c>
      <c r="G307" s="216">
        <v>21136</v>
      </c>
      <c r="I307" s="176"/>
      <c r="J307" s="176"/>
      <c r="K307" s="176"/>
      <c r="L307" s="176"/>
      <c r="M307" s="176"/>
      <c r="N307" s="176"/>
    </row>
    <row r="308" spans="1:15" s="5" customFormat="1" ht="18.75" customHeight="1">
      <c r="A308" s="385" t="s">
        <v>340</v>
      </c>
      <c r="B308" s="385"/>
      <c r="C308" s="11" t="s">
        <v>345</v>
      </c>
      <c r="D308" s="78"/>
      <c r="E308" s="216">
        <v>1</v>
      </c>
      <c r="F308" s="216">
        <v>20</v>
      </c>
      <c r="G308" s="161" t="s">
        <v>456</v>
      </c>
      <c r="I308" s="176"/>
      <c r="J308" s="176"/>
      <c r="K308" s="176"/>
      <c r="L308" s="176"/>
      <c r="M308" s="176"/>
      <c r="N308" s="176"/>
      <c r="O308" s="1"/>
    </row>
    <row r="309" spans="1:15" ht="6" customHeight="1" thickBot="1">
      <c r="A309" s="48"/>
      <c r="B309" s="49"/>
      <c r="C309" s="50"/>
      <c r="D309" s="50"/>
      <c r="E309" s="51"/>
      <c r="F309" s="15"/>
      <c r="G309" s="15"/>
      <c r="I309" s="6"/>
      <c r="J309" s="6"/>
      <c r="K309" s="6"/>
      <c r="L309" s="6"/>
      <c r="M309" s="6"/>
      <c r="N309" s="6"/>
      <c r="O309" s="5"/>
    </row>
    <row r="310" spans="2:15" ht="6" customHeight="1">
      <c r="B310" s="57"/>
      <c r="I310" s="6"/>
      <c r="J310" s="6"/>
      <c r="K310" s="6"/>
      <c r="L310" s="6"/>
      <c r="M310" s="6"/>
      <c r="N310" s="6"/>
      <c r="O310" s="6"/>
    </row>
    <row r="311" spans="2:15" ht="18" customHeight="1">
      <c r="B311" s="57"/>
      <c r="I311" s="5"/>
      <c r="J311" s="5"/>
      <c r="K311" s="5"/>
      <c r="L311" s="5"/>
      <c r="M311" s="5"/>
      <c r="N311" s="5"/>
      <c r="O311" s="5"/>
    </row>
    <row r="312" spans="2:15" ht="18" customHeight="1">
      <c r="B312" s="57"/>
      <c r="I312" s="5"/>
      <c r="J312" s="5"/>
      <c r="K312" s="5"/>
      <c r="L312" s="5"/>
      <c r="M312" s="5"/>
      <c r="N312" s="5"/>
      <c r="O312" s="5"/>
    </row>
    <row r="313" spans="2:15" ht="18" customHeight="1">
      <c r="B313" s="57"/>
      <c r="I313" s="5"/>
      <c r="J313" s="5"/>
      <c r="K313" s="5"/>
      <c r="L313" s="5"/>
      <c r="M313" s="5"/>
      <c r="N313" s="5"/>
      <c r="O313" s="5"/>
    </row>
    <row r="314" spans="2:15" ht="18" customHeight="1">
      <c r="B314" s="57"/>
      <c r="I314" s="5"/>
      <c r="J314" s="5"/>
      <c r="K314" s="5"/>
      <c r="L314" s="5"/>
      <c r="M314" s="5"/>
      <c r="N314" s="5"/>
      <c r="O314" s="107"/>
    </row>
    <row r="315" spans="2:15" ht="18" customHeight="1">
      <c r="B315" s="57"/>
      <c r="O315" s="5"/>
    </row>
    <row r="316" spans="2:15" ht="18" customHeight="1">
      <c r="B316" s="57"/>
      <c r="O316" s="5"/>
    </row>
    <row r="317" spans="2:15" ht="18" customHeight="1">
      <c r="B317" s="57"/>
      <c r="I317" s="5"/>
      <c r="J317" s="5"/>
      <c r="K317" s="5"/>
      <c r="L317" s="5"/>
      <c r="M317" s="5"/>
      <c r="N317" s="5"/>
      <c r="O317" s="5"/>
    </row>
    <row r="318" spans="2:15" ht="18" customHeight="1">
      <c r="B318" s="57"/>
      <c r="I318" s="5"/>
      <c r="J318" s="5"/>
      <c r="K318" s="5"/>
      <c r="L318" s="5"/>
      <c r="M318" s="5"/>
      <c r="N318" s="5"/>
      <c r="O318" s="5"/>
    </row>
    <row r="319" spans="2:15" ht="18" customHeight="1">
      <c r="B319" s="57"/>
      <c r="I319" s="5"/>
      <c r="J319" s="5"/>
      <c r="K319" s="5"/>
      <c r="L319" s="5"/>
      <c r="M319" s="5"/>
      <c r="N319" s="5"/>
      <c r="O319" s="5"/>
    </row>
    <row r="320" spans="2:15" ht="18" customHeight="1">
      <c r="B320" s="57"/>
      <c r="I320" s="5"/>
      <c r="J320" s="5"/>
      <c r="K320" s="5"/>
      <c r="L320" s="5"/>
      <c r="M320" s="5"/>
      <c r="N320" s="5"/>
      <c r="O320" s="5"/>
    </row>
    <row r="321" spans="2:15" ht="18" customHeight="1">
      <c r="B321" s="57"/>
      <c r="I321" s="5"/>
      <c r="J321" s="5"/>
      <c r="K321" s="5"/>
      <c r="L321" s="5"/>
      <c r="M321" s="5"/>
      <c r="N321" s="5"/>
      <c r="O321" s="5"/>
    </row>
    <row r="322" spans="2:15" ht="18" customHeight="1">
      <c r="B322" s="57"/>
      <c r="I322" s="5"/>
      <c r="J322" s="5"/>
      <c r="K322" s="5"/>
      <c r="L322" s="5"/>
      <c r="M322" s="5"/>
      <c r="N322" s="5"/>
      <c r="O322" s="5"/>
    </row>
    <row r="323" spans="2:15" ht="18" customHeight="1">
      <c r="B323" s="57"/>
      <c r="I323" s="5"/>
      <c r="J323" s="5"/>
      <c r="K323" s="5"/>
      <c r="L323" s="5"/>
      <c r="M323" s="5"/>
      <c r="N323" s="5"/>
      <c r="O323" s="5"/>
    </row>
    <row r="324" spans="2:15" ht="18" customHeight="1">
      <c r="B324" s="57"/>
      <c r="I324" s="6"/>
      <c r="J324" s="6"/>
      <c r="K324" s="6"/>
      <c r="L324" s="6"/>
      <c r="M324" s="6"/>
      <c r="N324" s="6"/>
      <c r="O324" s="5"/>
    </row>
    <row r="325" spans="2:15" ht="18" customHeight="1">
      <c r="B325" s="57"/>
      <c r="I325" s="6"/>
      <c r="J325" s="6"/>
      <c r="K325" s="6"/>
      <c r="L325" s="6"/>
      <c r="M325" s="6"/>
      <c r="N325" s="6"/>
      <c r="O325" s="5"/>
    </row>
    <row r="326" spans="2:15" ht="18" customHeight="1">
      <c r="B326" s="57"/>
      <c r="I326" s="5"/>
      <c r="J326" s="5"/>
      <c r="K326" s="5"/>
      <c r="L326" s="5"/>
      <c r="M326" s="5"/>
      <c r="N326" s="5"/>
      <c r="O326" s="5"/>
    </row>
    <row r="327" spans="2:14" ht="18" customHeight="1">
      <c r="B327" s="57"/>
      <c r="I327" s="7"/>
      <c r="J327" s="7"/>
      <c r="K327" s="7"/>
      <c r="L327" s="7"/>
      <c r="M327" s="7"/>
      <c r="N327" s="7"/>
    </row>
    <row r="328" spans="2:14" ht="18" customHeight="1">
      <c r="B328" s="57"/>
      <c r="I328" s="5"/>
      <c r="J328" s="5"/>
      <c r="K328" s="5"/>
      <c r="L328" s="5"/>
      <c r="M328" s="5"/>
      <c r="N328" s="5"/>
    </row>
    <row r="329" ht="18" customHeight="1">
      <c r="B329" s="57"/>
    </row>
    <row r="330" ht="18" customHeight="1">
      <c r="B330" s="57"/>
    </row>
    <row r="331" spans="2:14" ht="18" customHeight="1">
      <c r="B331" s="57"/>
      <c r="I331" s="6"/>
      <c r="J331" s="6"/>
      <c r="K331" s="6"/>
      <c r="L331" s="6"/>
      <c r="M331" s="6"/>
      <c r="N331" s="6"/>
    </row>
    <row r="332" spans="2:14" ht="18" customHeight="1">
      <c r="B332" s="57"/>
      <c r="I332" s="5"/>
      <c r="J332" s="5"/>
      <c r="K332" s="5"/>
      <c r="L332" s="5"/>
      <c r="M332" s="5"/>
      <c r="N332" s="5"/>
    </row>
    <row r="333" spans="2:14" ht="18" customHeight="1">
      <c r="B333" s="57"/>
      <c r="I333" s="5"/>
      <c r="J333" s="5"/>
      <c r="K333" s="5"/>
      <c r="L333" s="5"/>
      <c r="M333" s="5"/>
      <c r="N333" s="5"/>
    </row>
    <row r="334" spans="2:14" ht="18" customHeight="1">
      <c r="B334" s="57"/>
      <c r="I334" s="5"/>
      <c r="J334" s="5"/>
      <c r="K334" s="5"/>
      <c r="L334" s="5"/>
      <c r="M334" s="5"/>
      <c r="N334" s="5"/>
    </row>
    <row r="335" spans="2:14" ht="18" customHeight="1">
      <c r="B335" s="57"/>
      <c r="I335" s="5"/>
      <c r="J335" s="5"/>
      <c r="K335" s="5"/>
      <c r="L335" s="5"/>
      <c r="M335" s="5"/>
      <c r="N335" s="5"/>
    </row>
    <row r="336" spans="2:14" ht="18" customHeight="1">
      <c r="B336" s="57"/>
      <c r="I336" s="5"/>
      <c r="J336" s="5"/>
      <c r="K336" s="5"/>
      <c r="L336" s="5"/>
      <c r="M336" s="5"/>
      <c r="N336" s="5"/>
    </row>
    <row r="337" spans="2:14" ht="18" customHeight="1">
      <c r="B337" s="57"/>
      <c r="I337" s="5"/>
      <c r="J337" s="5"/>
      <c r="K337" s="5"/>
      <c r="L337" s="5"/>
      <c r="M337" s="5"/>
      <c r="N337" s="5"/>
    </row>
    <row r="338" spans="2:14" ht="18" customHeight="1">
      <c r="B338" s="57"/>
      <c r="I338" s="5"/>
      <c r="J338" s="5"/>
      <c r="K338" s="5"/>
      <c r="L338" s="5"/>
      <c r="M338" s="5"/>
      <c r="N338" s="5"/>
    </row>
    <row r="339" spans="2:14" ht="18" customHeight="1">
      <c r="B339" s="57"/>
      <c r="I339" s="2"/>
      <c r="J339" s="2"/>
      <c r="K339" s="2"/>
      <c r="L339" s="2"/>
      <c r="M339" s="2"/>
      <c r="N339" s="2"/>
    </row>
    <row r="340" spans="2:14" ht="18" customHeight="1">
      <c r="B340" s="57"/>
      <c r="I340" s="107"/>
      <c r="J340" s="107"/>
      <c r="K340" s="107"/>
      <c r="L340" s="107"/>
      <c r="M340" s="107"/>
      <c r="N340" s="107"/>
    </row>
    <row r="341" spans="2:14" ht="18" customHeight="1">
      <c r="B341" s="57"/>
      <c r="I341" s="5"/>
      <c r="J341" s="5"/>
      <c r="K341" s="5"/>
      <c r="L341" s="5"/>
      <c r="M341" s="5"/>
      <c r="N341" s="5"/>
    </row>
    <row r="342" spans="2:14" ht="18" customHeight="1">
      <c r="B342" s="57"/>
      <c r="I342" s="5"/>
      <c r="J342" s="5"/>
      <c r="K342" s="5"/>
      <c r="L342" s="5"/>
      <c r="M342" s="5"/>
      <c r="N342" s="5"/>
    </row>
    <row r="343" spans="2:14" ht="18" customHeight="1">
      <c r="B343" s="57"/>
      <c r="I343" s="5"/>
      <c r="J343" s="5"/>
      <c r="K343" s="5"/>
      <c r="L343" s="5"/>
      <c r="M343" s="5"/>
      <c r="N343" s="5"/>
    </row>
    <row r="344" spans="2:14" ht="18" customHeight="1">
      <c r="B344" s="57"/>
      <c r="I344" s="5"/>
      <c r="J344" s="5"/>
      <c r="K344" s="5"/>
      <c r="L344" s="5"/>
      <c r="M344" s="5"/>
      <c r="N344" s="5"/>
    </row>
    <row r="345" spans="2:14" ht="18" customHeight="1">
      <c r="B345" s="57"/>
      <c r="I345" s="5"/>
      <c r="J345" s="5"/>
      <c r="K345" s="5"/>
      <c r="L345" s="5"/>
      <c r="M345" s="5"/>
      <c r="N345" s="5"/>
    </row>
    <row r="346" spans="2:14" ht="18" customHeight="1">
      <c r="B346" s="57"/>
      <c r="I346" s="5"/>
      <c r="J346" s="5"/>
      <c r="K346" s="5"/>
      <c r="L346" s="5"/>
      <c r="M346" s="5"/>
      <c r="N346" s="5"/>
    </row>
    <row r="347" spans="2:14" ht="18" customHeight="1">
      <c r="B347" s="57"/>
      <c r="I347" s="5"/>
      <c r="J347" s="5"/>
      <c r="K347" s="5"/>
      <c r="L347" s="5"/>
      <c r="M347" s="5"/>
      <c r="N347" s="5"/>
    </row>
    <row r="348" spans="2:14" ht="18" customHeight="1">
      <c r="B348" s="57"/>
      <c r="I348" s="5"/>
      <c r="J348" s="5"/>
      <c r="K348" s="5"/>
      <c r="L348" s="5"/>
      <c r="M348" s="5"/>
      <c r="N348" s="5"/>
    </row>
    <row r="349" spans="2:14" ht="18" customHeight="1">
      <c r="B349" s="57"/>
      <c r="I349" s="5"/>
      <c r="J349" s="5"/>
      <c r="K349" s="5"/>
      <c r="L349" s="5"/>
      <c r="M349" s="5"/>
      <c r="N349" s="5"/>
    </row>
    <row r="350" spans="2:14" ht="18" customHeight="1">
      <c r="B350" s="57"/>
      <c r="I350" s="5"/>
      <c r="J350" s="5"/>
      <c r="K350" s="5"/>
      <c r="L350" s="5"/>
      <c r="M350" s="5"/>
      <c r="N350" s="5"/>
    </row>
    <row r="351" spans="2:14" ht="18" customHeight="1">
      <c r="B351" s="57"/>
      <c r="I351" s="5"/>
      <c r="J351" s="5"/>
      <c r="K351" s="5"/>
      <c r="L351" s="5"/>
      <c r="M351" s="5"/>
      <c r="N351" s="5"/>
    </row>
    <row r="352" spans="2:14" ht="18" customHeight="1">
      <c r="B352" s="57"/>
      <c r="I352" s="5"/>
      <c r="J352" s="5"/>
      <c r="K352" s="5"/>
      <c r="L352" s="5"/>
      <c r="M352" s="5"/>
      <c r="N352" s="5"/>
    </row>
    <row r="353" ht="18" customHeight="1">
      <c r="B353" s="57"/>
    </row>
    <row r="354" ht="18" customHeight="1">
      <c r="B354" s="57"/>
    </row>
    <row r="355" ht="18" customHeight="1">
      <c r="B355" s="57"/>
    </row>
    <row r="356" spans="2:14" ht="18" customHeight="1">
      <c r="B356" s="57"/>
      <c r="I356" s="6"/>
      <c r="J356" s="6"/>
      <c r="K356" s="6"/>
      <c r="L356" s="6"/>
      <c r="M356" s="6"/>
      <c r="N356" s="6"/>
    </row>
    <row r="357" spans="2:14" ht="18" customHeight="1">
      <c r="B357" s="57"/>
      <c r="I357" s="5"/>
      <c r="J357" s="5"/>
      <c r="K357" s="5"/>
      <c r="L357" s="5"/>
      <c r="M357" s="5"/>
      <c r="N357" s="5"/>
    </row>
    <row r="358" spans="2:14" ht="18" customHeight="1">
      <c r="B358" s="57"/>
      <c r="I358" s="5"/>
      <c r="J358" s="5"/>
      <c r="K358" s="5"/>
      <c r="L358" s="5"/>
      <c r="M358" s="5"/>
      <c r="N358" s="5"/>
    </row>
    <row r="359" spans="2:14" ht="18" customHeight="1">
      <c r="B359" s="57"/>
      <c r="I359" s="5"/>
      <c r="J359" s="5"/>
      <c r="K359" s="5"/>
      <c r="L359" s="5"/>
      <c r="M359" s="5"/>
      <c r="N359" s="5"/>
    </row>
    <row r="360" spans="2:14" ht="18" customHeight="1">
      <c r="B360" s="57"/>
      <c r="I360" s="5"/>
      <c r="J360" s="5"/>
      <c r="K360" s="5"/>
      <c r="L360" s="5"/>
      <c r="M360" s="5"/>
      <c r="N360" s="5"/>
    </row>
    <row r="361" spans="2:14" ht="18" customHeight="1">
      <c r="B361" s="57"/>
      <c r="I361" s="5"/>
      <c r="J361" s="5"/>
      <c r="K361" s="5"/>
      <c r="L361" s="5"/>
      <c r="M361" s="5"/>
      <c r="N361" s="5"/>
    </row>
    <row r="362" spans="2:14" ht="18" customHeight="1">
      <c r="B362" s="57"/>
      <c r="I362" s="5"/>
      <c r="J362" s="5"/>
      <c r="K362" s="5"/>
      <c r="L362" s="5"/>
      <c r="M362" s="5"/>
      <c r="N362" s="5"/>
    </row>
    <row r="363" spans="2:14" ht="18" customHeight="1">
      <c r="B363" s="57"/>
      <c r="I363" s="5"/>
      <c r="J363" s="5"/>
      <c r="K363" s="5"/>
      <c r="L363" s="5"/>
      <c r="M363" s="5"/>
      <c r="N363" s="5"/>
    </row>
    <row r="364" spans="2:14" ht="18" customHeight="1">
      <c r="B364" s="57"/>
      <c r="I364" s="5"/>
      <c r="J364" s="5"/>
      <c r="K364" s="5"/>
      <c r="L364" s="5"/>
      <c r="M364" s="5"/>
      <c r="N364" s="5"/>
    </row>
    <row r="365" spans="2:14" ht="18" customHeight="1">
      <c r="B365" s="57"/>
      <c r="I365" s="5"/>
      <c r="J365" s="5"/>
      <c r="K365" s="5"/>
      <c r="L365" s="5"/>
      <c r="M365" s="5"/>
      <c r="N365" s="5"/>
    </row>
    <row r="366" spans="2:14" ht="18" customHeight="1">
      <c r="B366" s="57"/>
      <c r="I366" s="5"/>
      <c r="J366" s="5"/>
      <c r="K366" s="5"/>
      <c r="L366" s="5"/>
      <c r="M366" s="5"/>
      <c r="N366" s="5"/>
    </row>
    <row r="367" spans="2:14" ht="18" customHeight="1">
      <c r="B367" s="57"/>
      <c r="I367" s="5"/>
      <c r="J367" s="5"/>
      <c r="K367" s="5"/>
      <c r="L367" s="5"/>
      <c r="M367" s="5"/>
      <c r="N367" s="5"/>
    </row>
    <row r="368" spans="2:14" ht="18" customHeight="1">
      <c r="B368" s="57"/>
      <c r="I368" s="5"/>
      <c r="J368" s="5"/>
      <c r="K368" s="5"/>
      <c r="L368" s="5"/>
      <c r="M368" s="5"/>
      <c r="N368" s="5"/>
    </row>
    <row r="369" spans="2:14" ht="18" customHeight="1">
      <c r="B369" s="57"/>
      <c r="I369" s="5"/>
      <c r="J369" s="5"/>
      <c r="K369" s="5"/>
      <c r="L369" s="5"/>
      <c r="M369" s="5"/>
      <c r="N369" s="5"/>
    </row>
    <row r="370" spans="2:14" ht="18" customHeight="1">
      <c r="B370" s="57"/>
      <c r="I370" s="5"/>
      <c r="J370" s="5"/>
      <c r="K370" s="5"/>
      <c r="L370" s="5"/>
      <c r="M370" s="5"/>
      <c r="N370" s="5"/>
    </row>
    <row r="371" spans="2:14" ht="18" customHeight="1">
      <c r="B371" s="57"/>
      <c r="I371" s="5"/>
      <c r="J371" s="5"/>
      <c r="K371" s="5"/>
      <c r="L371" s="5"/>
      <c r="M371" s="5"/>
      <c r="N371" s="5"/>
    </row>
    <row r="372" spans="2:14" ht="18" customHeight="1">
      <c r="B372" s="57"/>
      <c r="I372" s="5"/>
      <c r="J372" s="5"/>
      <c r="K372" s="5"/>
      <c r="L372" s="5"/>
      <c r="M372" s="5"/>
      <c r="N372" s="5"/>
    </row>
    <row r="373" spans="2:14" ht="18" customHeight="1">
      <c r="B373" s="57"/>
      <c r="I373" s="5"/>
      <c r="J373" s="5"/>
      <c r="K373" s="5"/>
      <c r="L373" s="5"/>
      <c r="M373" s="5"/>
      <c r="N373" s="5"/>
    </row>
    <row r="374" spans="2:14" ht="18" customHeight="1">
      <c r="B374" s="57"/>
      <c r="I374" s="7"/>
      <c r="J374" s="7"/>
      <c r="K374" s="7"/>
      <c r="L374" s="7"/>
      <c r="M374" s="7"/>
      <c r="N374" s="7"/>
    </row>
    <row r="375" spans="9:14" ht="18" customHeight="1">
      <c r="I375" s="7"/>
      <c r="J375" s="7"/>
      <c r="K375" s="7"/>
      <c r="L375" s="7"/>
      <c r="M375" s="7"/>
      <c r="N375" s="7"/>
    </row>
    <row r="376" spans="9:14" ht="18" customHeight="1">
      <c r="I376" s="5"/>
      <c r="J376" s="5"/>
      <c r="K376" s="5"/>
      <c r="L376" s="5"/>
      <c r="M376" s="5"/>
      <c r="N376" s="5"/>
    </row>
    <row r="377" spans="9:14" ht="18" customHeight="1">
      <c r="I377" s="5"/>
      <c r="J377" s="5"/>
      <c r="K377" s="5"/>
      <c r="L377" s="5"/>
      <c r="M377" s="5"/>
      <c r="N377" s="5"/>
    </row>
    <row r="378" spans="9:14" ht="18" customHeight="1">
      <c r="I378" s="5"/>
      <c r="J378" s="5"/>
      <c r="K378" s="5"/>
      <c r="L378" s="5"/>
      <c r="M378" s="5"/>
      <c r="N378" s="5"/>
    </row>
    <row r="379" spans="9:14" ht="18" customHeight="1">
      <c r="I379" s="5"/>
      <c r="J379" s="5"/>
      <c r="K379" s="5"/>
      <c r="L379" s="5"/>
      <c r="M379" s="5"/>
      <c r="N379" s="5"/>
    </row>
    <row r="380" spans="9:14" ht="18" customHeight="1">
      <c r="I380" s="2"/>
      <c r="J380" s="2"/>
      <c r="K380" s="2"/>
      <c r="L380" s="2"/>
      <c r="M380" s="2"/>
      <c r="N380" s="2"/>
    </row>
    <row r="381" spans="9:14" ht="18" customHeight="1">
      <c r="I381" s="2"/>
      <c r="J381" s="2"/>
      <c r="K381" s="2"/>
      <c r="L381" s="2"/>
      <c r="M381" s="2"/>
      <c r="N381" s="2"/>
    </row>
    <row r="382" spans="9:14" ht="18" customHeight="1">
      <c r="I382" s="107"/>
      <c r="J382" s="107"/>
      <c r="K382" s="107"/>
      <c r="L382" s="107"/>
      <c r="M382" s="107"/>
      <c r="N382" s="107"/>
    </row>
    <row r="383" spans="9:14" ht="18" customHeight="1">
      <c r="I383" s="5"/>
      <c r="J383" s="5"/>
      <c r="K383" s="5"/>
      <c r="L383" s="5"/>
      <c r="M383" s="5"/>
      <c r="N383" s="5"/>
    </row>
    <row r="384" ht="18" customHeight="1"/>
    <row r="385" spans="9:14" ht="18" customHeight="1">
      <c r="I385" s="5"/>
      <c r="J385" s="5"/>
      <c r="K385" s="5"/>
      <c r="L385" s="5"/>
      <c r="M385" s="5"/>
      <c r="N385" s="5"/>
    </row>
    <row r="386" spans="9:14" ht="18" customHeight="1">
      <c r="I386" s="5"/>
      <c r="J386" s="5"/>
      <c r="K386" s="5"/>
      <c r="L386" s="5"/>
      <c r="M386" s="5"/>
      <c r="N386" s="5"/>
    </row>
    <row r="387" spans="9:14" ht="18" customHeight="1">
      <c r="I387" s="5"/>
      <c r="J387" s="5"/>
      <c r="K387" s="5"/>
      <c r="L387" s="5"/>
      <c r="M387" s="5"/>
      <c r="N387" s="5"/>
    </row>
    <row r="388" ht="18" customHeight="1"/>
    <row r="389" ht="18" customHeight="1"/>
    <row r="390" spans="9:14" ht="18" customHeight="1">
      <c r="I390" s="6"/>
      <c r="J390" s="6"/>
      <c r="K390" s="6"/>
      <c r="L390" s="6"/>
      <c r="M390" s="6"/>
      <c r="N390" s="6"/>
    </row>
    <row r="391" spans="9:14" ht="18" customHeight="1">
      <c r="I391" s="6"/>
      <c r="J391" s="6"/>
      <c r="K391" s="6"/>
      <c r="L391" s="6"/>
      <c r="M391" s="6"/>
      <c r="N391" s="6"/>
    </row>
    <row r="392" spans="9:14" ht="18" customHeight="1">
      <c r="I392" s="5"/>
      <c r="J392" s="5"/>
      <c r="K392" s="5"/>
      <c r="L392" s="5"/>
      <c r="M392" s="5"/>
      <c r="N392" s="5"/>
    </row>
    <row r="393" spans="9:14" ht="18" customHeight="1">
      <c r="I393" s="5"/>
      <c r="J393" s="5"/>
      <c r="K393" s="5"/>
      <c r="L393" s="5"/>
      <c r="M393" s="5"/>
      <c r="N393" s="5"/>
    </row>
    <row r="394" spans="9:14" ht="18" customHeight="1">
      <c r="I394" s="5"/>
      <c r="J394" s="5"/>
      <c r="K394" s="5"/>
      <c r="L394" s="5"/>
      <c r="M394" s="5"/>
      <c r="N394" s="5"/>
    </row>
    <row r="395" spans="9:14" ht="18" customHeight="1">
      <c r="I395" s="5"/>
      <c r="J395" s="5"/>
      <c r="K395" s="5"/>
      <c r="L395" s="5"/>
      <c r="M395" s="5"/>
      <c r="N395" s="5"/>
    </row>
    <row r="396" spans="9:14" ht="18" customHeight="1">
      <c r="I396" s="7"/>
      <c r="J396" s="7"/>
      <c r="K396" s="7"/>
      <c r="L396" s="7"/>
      <c r="M396" s="7"/>
      <c r="N396" s="7"/>
    </row>
    <row r="397" spans="9:14" ht="18" customHeight="1">
      <c r="I397" s="7"/>
      <c r="J397" s="7"/>
      <c r="K397" s="7"/>
      <c r="L397" s="7"/>
      <c r="M397" s="7"/>
      <c r="N397" s="7"/>
    </row>
    <row r="398" ht="18" customHeight="1"/>
    <row r="399" ht="18" customHeight="1"/>
    <row r="400" spans="9:14" ht="18" customHeight="1">
      <c r="I400" s="6"/>
      <c r="J400" s="6"/>
      <c r="K400" s="6"/>
      <c r="L400" s="6"/>
      <c r="M400" s="6"/>
      <c r="N400" s="6"/>
    </row>
    <row r="401" spans="9:14" ht="18" customHeight="1">
      <c r="I401" s="6"/>
      <c r="J401" s="6"/>
      <c r="K401" s="6"/>
      <c r="L401" s="6"/>
      <c r="M401" s="6"/>
      <c r="N401" s="6"/>
    </row>
    <row r="402" spans="9:14" ht="18" customHeight="1">
      <c r="I402" s="5"/>
      <c r="J402" s="5"/>
      <c r="K402" s="5"/>
      <c r="L402" s="5"/>
      <c r="M402" s="5"/>
      <c r="N402" s="5"/>
    </row>
    <row r="403" spans="9:14" ht="18" customHeight="1">
      <c r="I403" s="5"/>
      <c r="J403" s="5"/>
      <c r="K403" s="5"/>
      <c r="L403" s="5"/>
      <c r="M403" s="5"/>
      <c r="N403" s="5"/>
    </row>
    <row r="404" spans="9:14" ht="18" customHeight="1">
      <c r="I404" s="5"/>
      <c r="J404" s="5"/>
      <c r="K404" s="5"/>
      <c r="L404" s="5"/>
      <c r="M404" s="5"/>
      <c r="N404" s="5"/>
    </row>
    <row r="405" ht="18" customHeight="1"/>
    <row r="406" ht="18" customHeight="1"/>
    <row r="407" spans="9:14" ht="18" customHeight="1">
      <c r="I407" s="6"/>
      <c r="J407" s="6"/>
      <c r="K407" s="6"/>
      <c r="L407" s="6"/>
      <c r="M407" s="6"/>
      <c r="N407" s="6"/>
    </row>
    <row r="408" spans="9:14" ht="18" customHeight="1">
      <c r="I408" s="6"/>
      <c r="J408" s="6"/>
      <c r="K408" s="6"/>
      <c r="L408" s="6"/>
      <c r="M408" s="6"/>
      <c r="N408" s="6"/>
    </row>
    <row r="409" spans="9:14" ht="18" customHeight="1">
      <c r="I409" s="5"/>
      <c r="J409" s="5"/>
      <c r="K409" s="5"/>
      <c r="L409" s="5"/>
      <c r="M409" s="5"/>
      <c r="N409" s="5"/>
    </row>
    <row r="410" spans="9:14" ht="18" customHeight="1">
      <c r="I410" s="5"/>
      <c r="J410" s="5"/>
      <c r="K410" s="5"/>
      <c r="L410" s="5"/>
      <c r="M410" s="5"/>
      <c r="N410" s="5"/>
    </row>
    <row r="411" ht="18" customHeight="1"/>
    <row r="412" spans="9:14" ht="18" customHeight="1">
      <c r="I412" s="5"/>
      <c r="J412" s="5"/>
      <c r="K412" s="5"/>
      <c r="L412" s="5"/>
      <c r="M412" s="5"/>
      <c r="N412" s="5"/>
    </row>
    <row r="413" spans="9:14" ht="18" customHeight="1">
      <c r="I413" s="5"/>
      <c r="J413" s="5"/>
      <c r="K413" s="5"/>
      <c r="L413" s="5"/>
      <c r="M413" s="5"/>
      <c r="N413" s="5"/>
    </row>
    <row r="414" spans="9:14" ht="18" customHeight="1">
      <c r="I414" s="5"/>
      <c r="J414" s="5"/>
      <c r="K414" s="5"/>
      <c r="L414" s="5"/>
      <c r="M414" s="5"/>
      <c r="N414" s="5"/>
    </row>
    <row r="415" ht="18" customHeight="1"/>
    <row r="416" ht="18" customHeight="1"/>
    <row r="417" spans="9:14" ht="18" customHeight="1">
      <c r="I417" s="5"/>
      <c r="J417" s="5"/>
      <c r="K417" s="5"/>
      <c r="L417" s="5"/>
      <c r="M417" s="5"/>
      <c r="N417" s="5"/>
    </row>
    <row r="418" spans="9:14" ht="18" customHeight="1">
      <c r="I418" s="6"/>
      <c r="J418" s="6"/>
      <c r="K418" s="6"/>
      <c r="L418" s="6"/>
      <c r="M418" s="6"/>
      <c r="N418" s="6"/>
    </row>
    <row r="419" spans="9:14" ht="18" customHeight="1">
      <c r="I419" s="5"/>
      <c r="J419" s="5"/>
      <c r="K419" s="5"/>
      <c r="L419" s="5"/>
      <c r="M419" s="5"/>
      <c r="N419" s="5"/>
    </row>
    <row r="420" spans="9:14" ht="18" customHeight="1">
      <c r="I420" s="5"/>
      <c r="J420" s="5"/>
      <c r="K420" s="5"/>
      <c r="L420" s="5"/>
      <c r="M420" s="5"/>
      <c r="N420" s="5"/>
    </row>
    <row r="421" spans="9:14" ht="18" customHeight="1">
      <c r="I421" s="5"/>
      <c r="J421" s="5"/>
      <c r="K421" s="5"/>
      <c r="L421" s="5"/>
      <c r="M421" s="5"/>
      <c r="N421" s="5"/>
    </row>
    <row r="422" spans="9:14" ht="18" customHeight="1">
      <c r="I422" s="107"/>
      <c r="J422" s="107"/>
      <c r="K422" s="107"/>
      <c r="L422" s="107"/>
      <c r="M422" s="107"/>
      <c r="N422" s="107"/>
    </row>
    <row r="423" spans="9:14" ht="18" customHeight="1">
      <c r="I423" s="5"/>
      <c r="J423" s="5"/>
      <c r="K423" s="5"/>
      <c r="L423" s="5"/>
      <c r="M423" s="5"/>
      <c r="N423" s="5"/>
    </row>
    <row r="424" spans="9:14" ht="18" customHeight="1">
      <c r="I424" s="5"/>
      <c r="J424" s="5"/>
      <c r="K424" s="5"/>
      <c r="L424" s="5"/>
      <c r="M424" s="5"/>
      <c r="N424" s="5"/>
    </row>
    <row r="425" spans="9:14" ht="18" customHeight="1">
      <c r="I425" s="5"/>
      <c r="J425" s="5"/>
      <c r="K425" s="5"/>
      <c r="L425" s="5"/>
      <c r="M425" s="5"/>
      <c r="N425" s="5"/>
    </row>
    <row r="426" spans="9:14" ht="13.5">
      <c r="I426" s="5"/>
      <c r="J426" s="5"/>
      <c r="K426" s="5"/>
      <c r="L426" s="5"/>
      <c r="M426" s="5"/>
      <c r="N426" s="5"/>
    </row>
    <row r="427" spans="9:14" ht="13.5">
      <c r="I427" s="5"/>
      <c r="J427" s="5"/>
      <c r="K427" s="5"/>
      <c r="L427" s="5"/>
      <c r="M427" s="5"/>
      <c r="N427" s="5"/>
    </row>
    <row r="428" spans="9:14" ht="13.5">
      <c r="I428" s="5"/>
      <c r="J428" s="5"/>
      <c r="K428" s="5"/>
      <c r="L428" s="5"/>
      <c r="M428" s="5"/>
      <c r="N428" s="5"/>
    </row>
    <row r="429" spans="9:14" ht="13.5">
      <c r="I429" s="5"/>
      <c r="J429" s="5"/>
      <c r="K429" s="5"/>
      <c r="L429" s="5"/>
      <c r="M429" s="5"/>
      <c r="N429" s="5"/>
    </row>
    <row r="430" spans="9:14" ht="13.5">
      <c r="I430" s="5"/>
      <c r="J430" s="5"/>
      <c r="K430" s="5"/>
      <c r="L430" s="5"/>
      <c r="M430" s="5"/>
      <c r="N430" s="5"/>
    </row>
    <row r="431" spans="9:14" ht="13.5">
      <c r="I431" s="5"/>
      <c r="J431" s="5"/>
      <c r="K431" s="5"/>
      <c r="L431" s="5"/>
      <c r="M431" s="5"/>
      <c r="N431" s="5"/>
    </row>
    <row r="432" spans="9:14" ht="13.5">
      <c r="I432" s="5"/>
      <c r="J432" s="5"/>
      <c r="K432" s="5"/>
      <c r="L432" s="5"/>
      <c r="M432" s="5"/>
      <c r="N432" s="5"/>
    </row>
    <row r="433" spans="9:14" ht="13.5">
      <c r="I433" s="5"/>
      <c r="J433" s="5"/>
      <c r="K433" s="5"/>
      <c r="L433" s="5"/>
      <c r="M433" s="5"/>
      <c r="N433" s="5"/>
    </row>
    <row r="434" spans="9:14" ht="13.5">
      <c r="I434" s="5"/>
      <c r="J434" s="5"/>
      <c r="K434" s="5"/>
      <c r="L434" s="5"/>
      <c r="M434" s="5"/>
      <c r="N434" s="5"/>
    </row>
  </sheetData>
  <sheetProtection/>
  <mergeCells count="197">
    <mergeCell ref="A207:B207"/>
    <mergeCell ref="A208:B208"/>
    <mergeCell ref="A241:B241"/>
    <mergeCell ref="A243:B243"/>
    <mergeCell ref="A251:B251"/>
    <mergeCell ref="A254:B254"/>
    <mergeCell ref="A232:B232"/>
    <mergeCell ref="A242:B242"/>
    <mergeCell ref="A85:B85"/>
    <mergeCell ref="A121:B121"/>
    <mergeCell ref="A127:B127"/>
    <mergeCell ref="A149:B149"/>
    <mergeCell ref="A155:B155"/>
    <mergeCell ref="A173:B173"/>
    <mergeCell ref="A107:B107"/>
    <mergeCell ref="A104:B104"/>
    <mergeCell ref="A105:B105"/>
    <mergeCell ref="A136:D136"/>
    <mergeCell ref="F199:G199"/>
    <mergeCell ref="A200:D200"/>
    <mergeCell ref="A256:G256"/>
    <mergeCell ref="C195:D195"/>
    <mergeCell ref="A166:B166"/>
    <mergeCell ref="A175:B175"/>
    <mergeCell ref="A206:B206"/>
    <mergeCell ref="A210:B210"/>
    <mergeCell ref="A209:B209"/>
    <mergeCell ref="A220:B220"/>
    <mergeCell ref="F258:G258"/>
    <mergeCell ref="A259:D259"/>
    <mergeCell ref="A142:B142"/>
    <mergeCell ref="A70:B70"/>
    <mergeCell ref="A61:B61"/>
    <mergeCell ref="A62:B62"/>
    <mergeCell ref="C61:D61"/>
    <mergeCell ref="A63:B63"/>
    <mergeCell ref="A197:G197"/>
    <mergeCell ref="A252:B252"/>
    <mergeCell ref="A255:B255"/>
    <mergeCell ref="C249:D249"/>
    <mergeCell ref="A249:B249"/>
    <mergeCell ref="A272:B272"/>
    <mergeCell ref="A278:B278"/>
    <mergeCell ref="A266:B266"/>
    <mergeCell ref="A250:B250"/>
    <mergeCell ref="C60:D60"/>
    <mergeCell ref="A117:B117"/>
    <mergeCell ref="A64:G64"/>
    <mergeCell ref="F66:G66"/>
    <mergeCell ref="A133:G133"/>
    <mergeCell ref="F135:G135"/>
    <mergeCell ref="A60:B60"/>
    <mergeCell ref="A67:D67"/>
    <mergeCell ref="A69:B69"/>
    <mergeCell ref="A72:B72"/>
    <mergeCell ref="A54:B54"/>
    <mergeCell ref="A47:B47"/>
    <mergeCell ref="A56:B56"/>
    <mergeCell ref="A59:B59"/>
    <mergeCell ref="A57:B57"/>
    <mergeCell ref="A58:B58"/>
    <mergeCell ref="A178:B178"/>
    <mergeCell ref="A184:B184"/>
    <mergeCell ref="A158:B158"/>
    <mergeCell ref="A157:B157"/>
    <mergeCell ref="A172:B172"/>
    <mergeCell ref="A230:B230"/>
    <mergeCell ref="A188:B188"/>
    <mergeCell ref="A218:B218"/>
    <mergeCell ref="A219:B219"/>
    <mergeCell ref="A185:B185"/>
    <mergeCell ref="A308:B308"/>
    <mergeCell ref="A307:B307"/>
    <mergeCell ref="A300:B300"/>
    <mergeCell ref="A301:B301"/>
    <mergeCell ref="A305:B305"/>
    <mergeCell ref="A306:B306"/>
    <mergeCell ref="A302:B302"/>
    <mergeCell ref="A303:B303"/>
    <mergeCell ref="A304:B304"/>
    <mergeCell ref="A292:B292"/>
    <mergeCell ref="A299:B299"/>
    <mergeCell ref="A265:B265"/>
    <mergeCell ref="A290:B290"/>
    <mergeCell ref="A291:B291"/>
    <mergeCell ref="A280:B280"/>
    <mergeCell ref="A283:B283"/>
    <mergeCell ref="A22:B22"/>
    <mergeCell ref="A231:B231"/>
    <mergeCell ref="A253:B253"/>
    <mergeCell ref="A289:B289"/>
    <mergeCell ref="A279:B279"/>
    <mergeCell ref="A281:B281"/>
    <mergeCell ref="A282:B282"/>
    <mergeCell ref="A248:B248"/>
    <mergeCell ref="A24:B24"/>
    <mergeCell ref="A39:B39"/>
    <mergeCell ref="A18:B18"/>
    <mergeCell ref="A233:B233"/>
    <mergeCell ref="A244:B244"/>
    <mergeCell ref="A240:B240"/>
    <mergeCell ref="A26:B26"/>
    <mergeCell ref="A19:B19"/>
    <mergeCell ref="A20:B20"/>
    <mergeCell ref="A21:B21"/>
    <mergeCell ref="A23:B23"/>
    <mergeCell ref="A40:B40"/>
    <mergeCell ref="A13:B13"/>
    <mergeCell ref="A15:B15"/>
    <mergeCell ref="A14:B14"/>
    <mergeCell ref="A16:B16"/>
    <mergeCell ref="A247:B247"/>
    <mergeCell ref="A245:B245"/>
    <mergeCell ref="A246:B246"/>
    <mergeCell ref="A17:B17"/>
    <mergeCell ref="A239:B239"/>
    <mergeCell ref="A229:B229"/>
    <mergeCell ref="A1:G1"/>
    <mergeCell ref="F3:G3"/>
    <mergeCell ref="A10:B10"/>
    <mergeCell ref="A4:D4"/>
    <mergeCell ref="A11:B11"/>
    <mergeCell ref="A12:B12"/>
    <mergeCell ref="A27:B27"/>
    <mergeCell ref="A28:B28"/>
    <mergeCell ref="A29:B29"/>
    <mergeCell ref="A32:B32"/>
    <mergeCell ref="A30:B30"/>
    <mergeCell ref="A31:B31"/>
    <mergeCell ref="A25:B25"/>
    <mergeCell ref="A41:B41"/>
    <mergeCell ref="A48:B48"/>
    <mergeCell ref="A55:B55"/>
    <mergeCell ref="A49:B49"/>
    <mergeCell ref="A50:B50"/>
    <mergeCell ref="A52:B52"/>
    <mergeCell ref="A51:B51"/>
    <mergeCell ref="A53:B53"/>
    <mergeCell ref="A33:B33"/>
    <mergeCell ref="A73:B73"/>
    <mergeCell ref="A75:B75"/>
    <mergeCell ref="A74:B74"/>
    <mergeCell ref="A174:B174"/>
    <mergeCell ref="A159:B159"/>
    <mergeCell ref="A95:B95"/>
    <mergeCell ref="A82:B82"/>
    <mergeCell ref="A150:B150"/>
    <mergeCell ref="A132:B132"/>
    <mergeCell ref="A106:B106"/>
    <mergeCell ref="A71:B71"/>
    <mergeCell ref="A118:B118"/>
    <mergeCell ref="A86:B86"/>
    <mergeCell ref="A98:B98"/>
    <mergeCell ref="A81:B81"/>
    <mergeCell ref="A87:B87"/>
    <mergeCell ref="A96:B96"/>
    <mergeCell ref="A97:B97"/>
    <mergeCell ref="A94:B94"/>
    <mergeCell ref="A88:B88"/>
    <mergeCell ref="A119:B119"/>
    <mergeCell ref="A129:B129"/>
    <mergeCell ref="A130:B130"/>
    <mergeCell ref="A109:B109"/>
    <mergeCell ref="A116:B116"/>
    <mergeCell ref="A110:B110"/>
    <mergeCell ref="A120:B120"/>
    <mergeCell ref="A128:B128"/>
    <mergeCell ref="A148:B148"/>
    <mergeCell ref="A217:B217"/>
    <mergeCell ref="A196:B196"/>
    <mergeCell ref="A177:B177"/>
    <mergeCell ref="A189:B189"/>
    <mergeCell ref="A195:B195"/>
    <mergeCell ref="A152:B152"/>
    <mergeCell ref="A151:B151"/>
    <mergeCell ref="A153:B153"/>
    <mergeCell ref="A187:B187"/>
    <mergeCell ref="A186:B186"/>
    <mergeCell ref="A154:B154"/>
    <mergeCell ref="A215:B215"/>
    <mergeCell ref="A176:B176"/>
    <mergeCell ref="A83:B83"/>
    <mergeCell ref="A84:B84"/>
    <mergeCell ref="A156:B156"/>
    <mergeCell ref="A108:B108"/>
    <mergeCell ref="A214:B214"/>
    <mergeCell ref="A213:B213"/>
    <mergeCell ref="A131:B131"/>
    <mergeCell ref="C62:D62"/>
    <mergeCell ref="A160:B160"/>
    <mergeCell ref="C151:D151"/>
    <mergeCell ref="A222:B222"/>
    <mergeCell ref="A223:B223"/>
    <mergeCell ref="A211:B211"/>
    <mergeCell ref="A212:B212"/>
    <mergeCell ref="A216:B216"/>
    <mergeCell ref="A221:B2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4" manualBreakCount="4">
    <brk id="63" max="255" man="1"/>
    <brk id="132" max="255" man="1"/>
    <brk id="196" max="255" man="1"/>
    <brk id="2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D111"/>
  <sheetViews>
    <sheetView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.37890625" style="1" customWidth="1"/>
    <col min="2" max="2" width="13.00390625" style="1" customWidth="1"/>
    <col min="3" max="3" width="1.25" style="1" customWidth="1"/>
    <col min="4" max="4" width="9.50390625" style="3" customWidth="1"/>
    <col min="5" max="14" width="7.125" style="3" customWidth="1"/>
    <col min="15" max="28" width="6.875" style="3" customWidth="1"/>
    <col min="29" max="36" width="6.125" style="1" customWidth="1"/>
    <col min="37" max="16384" width="9.00390625" style="1" customWidth="1"/>
  </cols>
  <sheetData>
    <row r="1" spans="1:39" s="8" customFormat="1" ht="28.5">
      <c r="A1" s="406" t="s">
        <v>432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28" s="65" customFormat="1" ht="6" customHeight="1" thickBot="1">
      <c r="A2" s="91"/>
      <c r="B2" s="91"/>
      <c r="C2" s="91"/>
      <c r="D2" s="91"/>
      <c r="E2" s="91"/>
      <c r="F2" s="91"/>
      <c r="G2" s="91"/>
      <c r="H2" s="106"/>
      <c r="I2" s="106"/>
      <c r="J2" s="106"/>
      <c r="K2" s="106"/>
      <c r="L2" s="106"/>
      <c r="M2" s="106"/>
      <c r="N2" s="106"/>
      <c r="O2" s="91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9" t="s">
        <v>207</v>
      </c>
      <c r="AB2" s="106"/>
    </row>
    <row r="3" spans="1:30" s="95" customFormat="1" ht="21" customHeight="1">
      <c r="A3" s="393"/>
      <c r="B3" s="302" t="s">
        <v>241</v>
      </c>
      <c r="C3" s="92"/>
      <c r="D3" s="400" t="s">
        <v>217</v>
      </c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2" t="s">
        <v>221</v>
      </c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110"/>
      <c r="AD3" s="110"/>
    </row>
    <row r="4" spans="1:30" s="95" customFormat="1" ht="7.5" customHeight="1">
      <c r="A4" s="394"/>
      <c r="B4" s="374"/>
      <c r="C4" s="92"/>
      <c r="D4" s="407" t="s">
        <v>222</v>
      </c>
      <c r="E4" s="396" t="s">
        <v>220</v>
      </c>
      <c r="F4" s="398">
        <v>10</v>
      </c>
      <c r="G4" s="398">
        <v>11</v>
      </c>
      <c r="H4" s="398">
        <v>12</v>
      </c>
      <c r="I4" s="398">
        <v>13</v>
      </c>
      <c r="J4" s="398">
        <v>14</v>
      </c>
      <c r="K4" s="398">
        <v>15</v>
      </c>
      <c r="L4" s="398">
        <v>16</v>
      </c>
      <c r="M4" s="398">
        <v>17</v>
      </c>
      <c r="N4" s="398">
        <v>18</v>
      </c>
      <c r="O4" s="404">
        <v>19</v>
      </c>
      <c r="P4" s="398">
        <v>20</v>
      </c>
      <c r="Q4" s="398">
        <v>21</v>
      </c>
      <c r="R4" s="398">
        <v>22</v>
      </c>
      <c r="S4" s="398">
        <v>23</v>
      </c>
      <c r="T4" s="398">
        <v>24</v>
      </c>
      <c r="U4" s="398">
        <v>25</v>
      </c>
      <c r="V4" s="398">
        <v>26</v>
      </c>
      <c r="W4" s="398">
        <v>27</v>
      </c>
      <c r="X4" s="398">
        <v>28</v>
      </c>
      <c r="Y4" s="398">
        <v>29</v>
      </c>
      <c r="Z4" s="398">
        <v>30</v>
      </c>
      <c r="AA4" s="398">
        <v>31</v>
      </c>
      <c r="AB4" s="409">
        <v>32</v>
      </c>
      <c r="AC4" s="110"/>
      <c r="AD4" s="110"/>
    </row>
    <row r="5" spans="1:30" s="95" customFormat="1" ht="7.5" customHeight="1">
      <c r="A5" s="394"/>
      <c r="B5" s="374"/>
      <c r="C5" s="92"/>
      <c r="D5" s="408"/>
      <c r="E5" s="397"/>
      <c r="F5" s="399"/>
      <c r="G5" s="399"/>
      <c r="H5" s="399"/>
      <c r="I5" s="399"/>
      <c r="J5" s="399"/>
      <c r="K5" s="399"/>
      <c r="L5" s="399"/>
      <c r="M5" s="399"/>
      <c r="N5" s="399"/>
      <c r="O5" s="405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410"/>
      <c r="AC5" s="110"/>
      <c r="AD5" s="110"/>
    </row>
    <row r="6" spans="1:40" s="120" customFormat="1" ht="102" customHeight="1">
      <c r="A6" s="395"/>
      <c r="B6" s="374"/>
      <c r="C6" s="92"/>
      <c r="D6" s="408"/>
      <c r="E6" s="112" t="s">
        <v>223</v>
      </c>
      <c r="F6" s="112" t="s">
        <v>224</v>
      </c>
      <c r="G6" s="111" t="s">
        <v>225</v>
      </c>
      <c r="H6" s="111" t="s">
        <v>226</v>
      </c>
      <c r="I6" s="113" t="s">
        <v>227</v>
      </c>
      <c r="J6" s="114" t="s">
        <v>228</v>
      </c>
      <c r="K6" s="111" t="s">
        <v>209</v>
      </c>
      <c r="L6" s="111" t="s">
        <v>229</v>
      </c>
      <c r="M6" s="114" t="s">
        <v>230</v>
      </c>
      <c r="N6" s="131" t="s">
        <v>231</v>
      </c>
      <c r="O6" s="115" t="s">
        <v>232</v>
      </c>
      <c r="P6" s="112" t="s">
        <v>233</v>
      </c>
      <c r="Q6" s="113" t="s">
        <v>234</v>
      </c>
      <c r="R6" s="111" t="s">
        <v>235</v>
      </c>
      <c r="S6" s="113" t="s">
        <v>236</v>
      </c>
      <c r="T6" s="111" t="s">
        <v>237</v>
      </c>
      <c r="U6" s="111" t="s">
        <v>341</v>
      </c>
      <c r="V6" s="111" t="s">
        <v>259</v>
      </c>
      <c r="W6" s="113" t="s">
        <v>260</v>
      </c>
      <c r="X6" s="117" t="s">
        <v>344</v>
      </c>
      <c r="Y6" s="111" t="s">
        <v>342</v>
      </c>
      <c r="Z6" s="116" t="s">
        <v>183</v>
      </c>
      <c r="AA6" s="111" t="s">
        <v>263</v>
      </c>
      <c r="AB6" s="113" t="s">
        <v>325</v>
      </c>
      <c r="AC6" s="118"/>
      <c r="AD6" s="118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s="120" customFormat="1" ht="2.25" customHeight="1">
      <c r="A7" s="71"/>
      <c r="B7" s="71"/>
      <c r="C7" s="72"/>
      <c r="D7" s="121"/>
      <c r="E7" s="122"/>
      <c r="F7" s="123"/>
      <c r="G7" s="124"/>
      <c r="H7" s="125"/>
      <c r="I7" s="124"/>
      <c r="J7" s="126"/>
      <c r="K7" s="124"/>
      <c r="L7" s="124"/>
      <c r="M7" s="124"/>
      <c r="N7" s="180"/>
      <c r="O7" s="127"/>
      <c r="P7" s="121"/>
      <c r="Q7" s="122"/>
      <c r="R7" s="126"/>
      <c r="S7" s="124"/>
      <c r="T7" s="126"/>
      <c r="U7" s="124"/>
      <c r="V7" s="124"/>
      <c r="W7" s="126"/>
      <c r="X7" s="124"/>
      <c r="Y7" s="124"/>
      <c r="Z7" s="124"/>
      <c r="AA7" s="121"/>
      <c r="AB7" s="126"/>
      <c r="AC7" s="118"/>
      <c r="AD7" s="118"/>
      <c r="AE7" s="119"/>
      <c r="AF7" s="119"/>
      <c r="AG7" s="119"/>
      <c r="AH7" s="119"/>
      <c r="AI7" s="119"/>
      <c r="AJ7" s="119"/>
      <c r="AK7" s="119"/>
      <c r="AL7" s="119"/>
      <c r="AM7" s="119"/>
      <c r="AN7" s="119"/>
    </row>
    <row r="8" spans="1:56" s="7" customFormat="1" ht="3.75" customHeight="1">
      <c r="A8" s="75"/>
      <c r="B8" s="75"/>
      <c r="C8" s="76"/>
      <c r="D8" s="87"/>
      <c r="E8" s="128"/>
      <c r="F8" s="128"/>
      <c r="G8" s="87"/>
      <c r="H8" s="128"/>
      <c r="I8" s="77"/>
      <c r="J8" s="77"/>
      <c r="K8" s="77"/>
      <c r="L8" s="128"/>
      <c r="M8" s="128"/>
      <c r="N8" s="128"/>
      <c r="O8" s="128"/>
      <c r="P8" s="128"/>
      <c r="Q8" s="77"/>
      <c r="R8" s="77"/>
      <c r="S8" s="77"/>
      <c r="T8" s="77"/>
      <c r="U8" s="77"/>
      <c r="V8" s="77"/>
      <c r="W8" s="77"/>
      <c r="X8" s="77"/>
      <c r="Y8" s="77"/>
      <c r="Z8" s="77"/>
      <c r="AA8" s="128"/>
      <c r="AB8" s="77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</row>
    <row r="9" spans="1:56" s="47" customFormat="1" ht="13.5">
      <c r="A9" s="23"/>
      <c r="B9" s="149" t="s">
        <v>0</v>
      </c>
      <c r="C9" s="155"/>
      <c r="D9" s="197">
        <f>SUM(D10:D59)</f>
        <v>658</v>
      </c>
      <c r="E9" s="197">
        <f aca="true" t="shared" si="0" ref="E9:AB9">SUM(E10:E59)</f>
        <v>76</v>
      </c>
      <c r="F9" s="197">
        <f t="shared" si="0"/>
        <v>6</v>
      </c>
      <c r="G9" s="197">
        <f t="shared" si="0"/>
        <v>178</v>
      </c>
      <c r="H9" s="197">
        <f t="shared" si="0"/>
        <v>14</v>
      </c>
      <c r="I9" s="197">
        <f t="shared" si="0"/>
        <v>34</v>
      </c>
      <c r="J9" s="197">
        <f t="shared" si="0"/>
        <v>26</v>
      </c>
      <c r="K9" s="197">
        <f t="shared" si="0"/>
        <v>84</v>
      </c>
      <c r="L9" s="197">
        <f t="shared" si="0"/>
        <v>13</v>
      </c>
      <c r="M9" s="197">
        <f t="shared" si="0"/>
        <v>1</v>
      </c>
      <c r="N9" s="197">
        <f t="shared" si="0"/>
        <v>33</v>
      </c>
      <c r="O9" s="197">
        <f t="shared" si="0"/>
        <v>2</v>
      </c>
      <c r="P9" s="197">
        <f t="shared" si="0"/>
        <v>0</v>
      </c>
      <c r="Q9" s="197">
        <f t="shared" si="0"/>
        <v>11</v>
      </c>
      <c r="R9" s="197">
        <f t="shared" si="0"/>
        <v>11</v>
      </c>
      <c r="S9" s="197">
        <f t="shared" si="0"/>
        <v>2</v>
      </c>
      <c r="T9" s="197">
        <f t="shared" si="0"/>
        <v>51</v>
      </c>
      <c r="U9" s="197">
        <f t="shared" si="0"/>
        <v>11</v>
      </c>
      <c r="V9" s="197">
        <f t="shared" si="0"/>
        <v>52</v>
      </c>
      <c r="W9" s="197">
        <f t="shared" si="0"/>
        <v>2</v>
      </c>
      <c r="X9" s="197">
        <f t="shared" si="0"/>
        <v>1</v>
      </c>
      <c r="Y9" s="197">
        <f t="shared" si="0"/>
        <v>7</v>
      </c>
      <c r="Z9" s="197">
        <f t="shared" si="0"/>
        <v>0</v>
      </c>
      <c r="AA9" s="197">
        <f t="shared" si="0"/>
        <v>15</v>
      </c>
      <c r="AB9" s="197">
        <f t="shared" si="0"/>
        <v>28</v>
      </c>
      <c r="AC9" s="23"/>
      <c r="AD9" s="226"/>
      <c r="AE9" s="226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3"/>
    </row>
    <row r="10" spans="1:56" s="11" customFormat="1" ht="13.5">
      <c r="A10" s="39"/>
      <c r="B10" s="129" t="s">
        <v>135</v>
      </c>
      <c r="C10" s="78"/>
      <c r="D10" s="198">
        <f>SUM(E10:AB10)</f>
        <v>21</v>
      </c>
      <c r="E10" s="214">
        <v>9</v>
      </c>
      <c r="F10" s="198">
        <v>0</v>
      </c>
      <c r="G10" s="214">
        <v>2</v>
      </c>
      <c r="H10" s="198">
        <v>0</v>
      </c>
      <c r="I10" s="214">
        <v>1</v>
      </c>
      <c r="J10" s="214">
        <v>2</v>
      </c>
      <c r="K10" s="214">
        <v>4</v>
      </c>
      <c r="L10" s="198">
        <v>0</v>
      </c>
      <c r="M10" s="198">
        <v>0</v>
      </c>
      <c r="N10" s="198">
        <v>0</v>
      </c>
      <c r="O10" s="198">
        <v>0</v>
      </c>
      <c r="P10" s="198">
        <v>0</v>
      </c>
      <c r="Q10" s="198">
        <v>0</v>
      </c>
      <c r="R10" s="198">
        <v>0</v>
      </c>
      <c r="S10" s="198">
        <v>0</v>
      </c>
      <c r="T10" s="214">
        <v>1</v>
      </c>
      <c r="U10" s="198">
        <v>0</v>
      </c>
      <c r="V10" s="198">
        <v>0</v>
      </c>
      <c r="W10" s="198">
        <v>0</v>
      </c>
      <c r="X10" s="198">
        <v>0</v>
      </c>
      <c r="Y10" s="198">
        <v>0</v>
      </c>
      <c r="Z10" s="198">
        <v>0</v>
      </c>
      <c r="AA10" s="198">
        <v>0</v>
      </c>
      <c r="AB10" s="214">
        <v>2</v>
      </c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29" s="11" customFormat="1" ht="13.5">
      <c r="A11" s="39"/>
      <c r="B11" s="129" t="s">
        <v>136</v>
      </c>
      <c r="C11" s="78"/>
      <c r="D11" s="198">
        <f aca="true" t="shared" si="1" ref="D11:D59">SUM(E11:AB11)</f>
        <v>7</v>
      </c>
      <c r="E11" s="214">
        <v>1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214">
        <v>5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214">
        <v>1</v>
      </c>
      <c r="AC11" s="39"/>
    </row>
    <row r="12" spans="1:29" s="11" customFormat="1" ht="13.5">
      <c r="A12" s="39"/>
      <c r="B12" s="129" t="s">
        <v>137</v>
      </c>
      <c r="C12" s="78"/>
      <c r="D12" s="198">
        <f t="shared" si="1"/>
        <v>3</v>
      </c>
      <c r="E12" s="214">
        <v>1</v>
      </c>
      <c r="F12" s="198">
        <v>0</v>
      </c>
      <c r="G12" s="198">
        <v>1</v>
      </c>
      <c r="H12" s="198">
        <v>0</v>
      </c>
      <c r="I12" s="198">
        <v>0</v>
      </c>
      <c r="J12" s="198">
        <v>0</v>
      </c>
      <c r="K12" s="214">
        <v>1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39"/>
    </row>
    <row r="13" spans="1:29" s="11" customFormat="1" ht="13.5">
      <c r="A13" s="39"/>
      <c r="B13" s="129" t="s">
        <v>138</v>
      </c>
      <c r="C13" s="78"/>
      <c r="D13" s="198">
        <f t="shared" si="1"/>
        <v>5</v>
      </c>
      <c r="E13" s="198">
        <v>0</v>
      </c>
      <c r="F13" s="198">
        <v>0</v>
      </c>
      <c r="G13" s="214">
        <v>3</v>
      </c>
      <c r="H13" s="198">
        <v>0</v>
      </c>
      <c r="I13" s="198">
        <v>0</v>
      </c>
      <c r="J13" s="198">
        <v>1</v>
      </c>
      <c r="K13" s="214">
        <v>1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0</v>
      </c>
      <c r="X13" s="198">
        <v>0</v>
      </c>
      <c r="Y13" s="198">
        <v>0</v>
      </c>
      <c r="Z13" s="198">
        <v>0</v>
      </c>
      <c r="AA13" s="198">
        <v>0</v>
      </c>
      <c r="AB13" s="198">
        <v>0</v>
      </c>
      <c r="AC13" s="39"/>
    </row>
    <row r="14" spans="1:29" s="11" customFormat="1" ht="13.5">
      <c r="A14" s="39"/>
      <c r="B14" s="129" t="s">
        <v>139</v>
      </c>
      <c r="C14" s="78"/>
      <c r="D14" s="198">
        <f t="shared" si="1"/>
        <v>7</v>
      </c>
      <c r="E14" s="214">
        <v>1</v>
      </c>
      <c r="F14" s="198">
        <v>0</v>
      </c>
      <c r="G14" s="214">
        <v>3</v>
      </c>
      <c r="H14" s="198">
        <v>0</v>
      </c>
      <c r="I14" s="214">
        <v>1</v>
      </c>
      <c r="J14" s="214">
        <v>1</v>
      </c>
      <c r="K14" s="214">
        <v>1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98">
        <v>0</v>
      </c>
      <c r="AA14" s="198">
        <v>0</v>
      </c>
      <c r="AB14" s="198">
        <v>0</v>
      </c>
      <c r="AC14" s="39"/>
    </row>
    <row r="15" spans="1:29" s="11" customFormat="1" ht="13.5">
      <c r="A15" s="39"/>
      <c r="B15" s="129" t="s">
        <v>140</v>
      </c>
      <c r="C15" s="78"/>
      <c r="D15" s="198">
        <f t="shared" si="1"/>
        <v>7</v>
      </c>
      <c r="E15" s="214">
        <v>1</v>
      </c>
      <c r="F15" s="214">
        <v>1</v>
      </c>
      <c r="G15" s="214">
        <v>1</v>
      </c>
      <c r="H15" s="198">
        <v>0</v>
      </c>
      <c r="I15" s="214">
        <v>1</v>
      </c>
      <c r="J15" s="198">
        <v>0</v>
      </c>
      <c r="K15" s="198">
        <v>0</v>
      </c>
      <c r="L15" s="198">
        <v>0</v>
      </c>
      <c r="M15" s="198">
        <v>0</v>
      </c>
      <c r="N15" s="214">
        <v>1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214">
        <v>2</v>
      </c>
      <c r="U15" s="198">
        <v>0</v>
      </c>
      <c r="V15" s="198">
        <v>0</v>
      </c>
      <c r="W15" s="198">
        <v>0</v>
      </c>
      <c r="X15" s="198">
        <v>0</v>
      </c>
      <c r="Y15" s="198">
        <v>0</v>
      </c>
      <c r="Z15" s="198">
        <v>0</v>
      </c>
      <c r="AA15" s="214">
        <v>0</v>
      </c>
      <c r="AB15" s="198">
        <v>0</v>
      </c>
      <c r="AC15" s="39"/>
    </row>
    <row r="16" spans="1:29" s="11" customFormat="1" ht="13.5">
      <c r="A16" s="39"/>
      <c r="B16" s="129" t="s">
        <v>141</v>
      </c>
      <c r="C16" s="78"/>
      <c r="D16" s="198">
        <f t="shared" si="1"/>
        <v>5</v>
      </c>
      <c r="E16" s="214">
        <v>2</v>
      </c>
      <c r="F16" s="198">
        <v>0</v>
      </c>
      <c r="G16" s="198">
        <v>0</v>
      </c>
      <c r="H16" s="198">
        <v>0</v>
      </c>
      <c r="I16" s="198">
        <v>0</v>
      </c>
      <c r="J16" s="214">
        <v>1</v>
      </c>
      <c r="K16" s="198">
        <v>1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198">
        <v>0</v>
      </c>
      <c r="Y16" s="198">
        <v>0</v>
      </c>
      <c r="Z16" s="198">
        <v>0</v>
      </c>
      <c r="AA16" s="198">
        <v>0</v>
      </c>
      <c r="AB16" s="214">
        <v>1</v>
      </c>
      <c r="AC16" s="39"/>
    </row>
    <row r="17" spans="1:29" s="11" customFormat="1" ht="13.5">
      <c r="A17" s="39"/>
      <c r="B17" s="129" t="s">
        <v>142</v>
      </c>
      <c r="C17" s="78"/>
      <c r="D17" s="198">
        <f t="shared" si="1"/>
        <v>9</v>
      </c>
      <c r="E17" s="214">
        <v>0</v>
      </c>
      <c r="F17" s="198">
        <v>0</v>
      </c>
      <c r="G17" s="214">
        <v>5</v>
      </c>
      <c r="H17" s="198">
        <v>0</v>
      </c>
      <c r="I17" s="214">
        <v>1</v>
      </c>
      <c r="J17" s="198">
        <v>0</v>
      </c>
      <c r="K17" s="214">
        <v>1</v>
      </c>
      <c r="L17" s="214">
        <v>1</v>
      </c>
      <c r="M17" s="198">
        <v>0</v>
      </c>
      <c r="N17" s="198">
        <v>0</v>
      </c>
      <c r="O17" s="198">
        <v>0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0</v>
      </c>
      <c r="X17" s="198">
        <v>0</v>
      </c>
      <c r="Y17" s="198">
        <v>1</v>
      </c>
      <c r="Z17" s="198">
        <v>0</v>
      </c>
      <c r="AA17" s="198">
        <v>0</v>
      </c>
      <c r="AB17" s="198">
        <v>0</v>
      </c>
      <c r="AC17" s="39"/>
    </row>
    <row r="18" spans="1:29" s="11" customFormat="1" ht="13.5">
      <c r="A18" s="39"/>
      <c r="B18" s="129" t="s">
        <v>1</v>
      </c>
      <c r="C18" s="78"/>
      <c r="D18" s="198">
        <f t="shared" si="1"/>
        <v>3</v>
      </c>
      <c r="E18" s="214">
        <v>1</v>
      </c>
      <c r="F18" s="198">
        <v>0</v>
      </c>
      <c r="G18" s="198">
        <v>0</v>
      </c>
      <c r="H18" s="198">
        <v>0</v>
      </c>
      <c r="I18" s="214">
        <v>1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198">
        <v>0</v>
      </c>
      <c r="V18" s="214">
        <v>1</v>
      </c>
      <c r="W18" s="198">
        <v>0</v>
      </c>
      <c r="X18" s="198">
        <v>0</v>
      </c>
      <c r="Y18" s="198">
        <v>0</v>
      </c>
      <c r="Z18" s="198">
        <v>0</v>
      </c>
      <c r="AA18" s="198">
        <v>0</v>
      </c>
      <c r="AB18" s="198">
        <v>0</v>
      </c>
      <c r="AC18" s="39"/>
    </row>
    <row r="19" spans="1:29" s="11" customFormat="1" ht="13.5">
      <c r="A19" s="39"/>
      <c r="B19" s="129" t="s">
        <v>143</v>
      </c>
      <c r="C19" s="78"/>
      <c r="D19" s="198">
        <f t="shared" si="1"/>
        <v>23</v>
      </c>
      <c r="E19" s="214">
        <v>2</v>
      </c>
      <c r="F19" s="198">
        <v>0</v>
      </c>
      <c r="G19" s="214">
        <v>9</v>
      </c>
      <c r="H19" s="198">
        <v>0</v>
      </c>
      <c r="I19" s="214">
        <v>3</v>
      </c>
      <c r="J19" s="214">
        <v>2</v>
      </c>
      <c r="K19" s="214">
        <v>5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214">
        <v>1</v>
      </c>
      <c r="S19" s="198">
        <v>0</v>
      </c>
      <c r="T19" s="214">
        <v>0</v>
      </c>
      <c r="U19" s="198">
        <v>0</v>
      </c>
      <c r="V19" s="198">
        <v>0</v>
      </c>
      <c r="W19" s="198">
        <v>0</v>
      </c>
      <c r="X19" s="198">
        <v>0</v>
      </c>
      <c r="Y19" s="198">
        <v>0</v>
      </c>
      <c r="Z19" s="198">
        <v>0</v>
      </c>
      <c r="AA19" s="198">
        <v>1</v>
      </c>
      <c r="AB19" s="198">
        <v>0</v>
      </c>
      <c r="AC19" s="39"/>
    </row>
    <row r="20" spans="1:29" s="11" customFormat="1" ht="13.5">
      <c r="A20" s="39"/>
      <c r="B20" s="129" t="s">
        <v>144</v>
      </c>
      <c r="C20" s="78"/>
      <c r="D20" s="198">
        <f t="shared" si="1"/>
        <v>5</v>
      </c>
      <c r="E20" s="198">
        <v>0</v>
      </c>
      <c r="F20" s="198">
        <v>0</v>
      </c>
      <c r="G20" s="214">
        <v>1</v>
      </c>
      <c r="H20" s="198">
        <v>0</v>
      </c>
      <c r="I20" s="214">
        <v>1</v>
      </c>
      <c r="J20" s="198">
        <v>0</v>
      </c>
      <c r="K20" s="214">
        <v>1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214">
        <v>1</v>
      </c>
      <c r="U20" s="198">
        <v>0</v>
      </c>
      <c r="V20" s="214">
        <v>1</v>
      </c>
      <c r="W20" s="198">
        <v>0</v>
      </c>
      <c r="X20" s="198">
        <v>0</v>
      </c>
      <c r="Y20" s="198">
        <v>0</v>
      </c>
      <c r="Z20" s="198">
        <v>0</v>
      </c>
      <c r="AA20" s="198">
        <v>0</v>
      </c>
      <c r="AB20" s="198">
        <v>0</v>
      </c>
      <c r="AC20" s="39"/>
    </row>
    <row r="21" spans="1:29" s="11" customFormat="1" ht="13.5">
      <c r="A21" s="39"/>
      <c r="B21" s="129" t="s">
        <v>145</v>
      </c>
      <c r="C21" s="78"/>
      <c r="D21" s="198">
        <f t="shared" si="1"/>
        <v>9</v>
      </c>
      <c r="E21" s="214">
        <v>3</v>
      </c>
      <c r="F21" s="198">
        <v>0</v>
      </c>
      <c r="G21" s="214">
        <v>4</v>
      </c>
      <c r="H21" s="214">
        <v>1</v>
      </c>
      <c r="I21" s="198">
        <v>0</v>
      </c>
      <c r="J21" s="214">
        <v>0</v>
      </c>
      <c r="K21" s="198">
        <v>0</v>
      </c>
      <c r="L21" s="214">
        <v>1</v>
      </c>
      <c r="M21" s="198">
        <v>0</v>
      </c>
      <c r="N21" s="214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0</v>
      </c>
      <c r="X21" s="198">
        <v>0</v>
      </c>
      <c r="Y21" s="198">
        <v>0</v>
      </c>
      <c r="Z21" s="198">
        <v>0</v>
      </c>
      <c r="AA21" s="198">
        <v>0</v>
      </c>
      <c r="AB21" s="214">
        <v>0</v>
      </c>
      <c r="AC21" s="39"/>
    </row>
    <row r="22" spans="1:29" s="11" customFormat="1" ht="13.5">
      <c r="A22" s="39"/>
      <c r="B22" s="129" t="s">
        <v>2</v>
      </c>
      <c r="C22" s="78"/>
      <c r="D22" s="198">
        <f t="shared" si="1"/>
        <v>10</v>
      </c>
      <c r="E22" s="198">
        <v>0</v>
      </c>
      <c r="F22" s="198">
        <v>0</v>
      </c>
      <c r="G22" s="214">
        <v>4</v>
      </c>
      <c r="H22" s="198">
        <v>0</v>
      </c>
      <c r="I22" s="214">
        <v>1</v>
      </c>
      <c r="J22" s="214">
        <v>1</v>
      </c>
      <c r="K22" s="214">
        <v>2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214">
        <v>1</v>
      </c>
      <c r="W22" s="198">
        <v>0</v>
      </c>
      <c r="X22" s="198">
        <v>0</v>
      </c>
      <c r="Y22" s="198">
        <v>0</v>
      </c>
      <c r="Z22" s="198">
        <v>0</v>
      </c>
      <c r="AA22" s="198">
        <v>0</v>
      </c>
      <c r="AB22" s="214">
        <v>1</v>
      </c>
      <c r="AC22" s="39"/>
    </row>
    <row r="23" spans="1:29" s="11" customFormat="1" ht="13.5">
      <c r="A23" s="39"/>
      <c r="B23" s="129" t="s">
        <v>3</v>
      </c>
      <c r="C23" s="78"/>
      <c r="D23" s="198">
        <f t="shared" si="1"/>
        <v>8</v>
      </c>
      <c r="E23" s="214">
        <v>1</v>
      </c>
      <c r="F23" s="198">
        <v>0</v>
      </c>
      <c r="G23" s="198">
        <v>0</v>
      </c>
      <c r="H23" s="198">
        <v>0</v>
      </c>
      <c r="I23" s="198">
        <v>0</v>
      </c>
      <c r="J23" s="214">
        <v>1</v>
      </c>
      <c r="K23" s="214">
        <v>1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214">
        <v>0</v>
      </c>
      <c r="R23" s="198">
        <v>0</v>
      </c>
      <c r="S23" s="198">
        <v>0</v>
      </c>
      <c r="T23" s="214">
        <v>3</v>
      </c>
      <c r="U23" s="214">
        <v>2</v>
      </c>
      <c r="V23" s="214">
        <v>0</v>
      </c>
      <c r="W23" s="198">
        <v>0</v>
      </c>
      <c r="X23" s="198">
        <v>0</v>
      </c>
      <c r="Y23" s="198">
        <v>0</v>
      </c>
      <c r="Z23" s="198">
        <v>0</v>
      </c>
      <c r="AA23" s="214">
        <v>0</v>
      </c>
      <c r="AB23" s="198">
        <v>0</v>
      </c>
      <c r="AC23" s="39"/>
    </row>
    <row r="24" spans="1:29" s="11" customFormat="1" ht="13.5">
      <c r="A24" s="39"/>
      <c r="B24" s="129" t="s">
        <v>4</v>
      </c>
      <c r="C24" s="78"/>
      <c r="D24" s="198">
        <f t="shared" si="1"/>
        <v>12</v>
      </c>
      <c r="E24" s="214">
        <v>3</v>
      </c>
      <c r="F24" s="198">
        <v>0</v>
      </c>
      <c r="G24" s="214">
        <v>4</v>
      </c>
      <c r="H24" s="198">
        <v>0</v>
      </c>
      <c r="I24" s="198">
        <v>0</v>
      </c>
      <c r="J24" s="198">
        <v>0</v>
      </c>
      <c r="K24" s="214">
        <v>1</v>
      </c>
      <c r="L24" s="198">
        <v>0</v>
      </c>
      <c r="M24" s="198">
        <v>0</v>
      </c>
      <c r="N24" s="214">
        <v>1</v>
      </c>
      <c r="O24" s="198">
        <v>0</v>
      </c>
      <c r="P24" s="198">
        <v>0</v>
      </c>
      <c r="Q24" s="198">
        <v>1</v>
      </c>
      <c r="R24" s="198">
        <v>0</v>
      </c>
      <c r="S24" s="214">
        <v>0</v>
      </c>
      <c r="T24" s="214">
        <v>1</v>
      </c>
      <c r="U24" s="198">
        <v>0</v>
      </c>
      <c r="V24" s="198">
        <v>1</v>
      </c>
      <c r="W24" s="198">
        <v>0</v>
      </c>
      <c r="X24" s="198">
        <v>0</v>
      </c>
      <c r="Y24" s="198">
        <v>0</v>
      </c>
      <c r="Z24" s="198">
        <v>0</v>
      </c>
      <c r="AA24" s="198">
        <v>0</v>
      </c>
      <c r="AB24" s="198">
        <v>0</v>
      </c>
      <c r="AC24" s="39"/>
    </row>
    <row r="25" spans="1:29" s="11" customFormat="1" ht="13.5">
      <c r="A25" s="39"/>
      <c r="B25" s="129" t="s">
        <v>146</v>
      </c>
      <c r="C25" s="78"/>
      <c r="D25" s="198">
        <f t="shared" si="1"/>
        <v>11</v>
      </c>
      <c r="E25" s="214">
        <v>2</v>
      </c>
      <c r="F25" s="198">
        <v>0</v>
      </c>
      <c r="G25" s="214">
        <v>6</v>
      </c>
      <c r="H25" s="198">
        <v>0</v>
      </c>
      <c r="I25" s="214">
        <v>1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0</v>
      </c>
      <c r="U25" s="198">
        <v>0</v>
      </c>
      <c r="V25" s="214">
        <v>1</v>
      </c>
      <c r="W25" s="198">
        <v>0</v>
      </c>
      <c r="X25" s="198">
        <v>0</v>
      </c>
      <c r="Y25" s="214">
        <v>1</v>
      </c>
      <c r="Z25" s="198">
        <v>0</v>
      </c>
      <c r="AA25" s="198">
        <v>0</v>
      </c>
      <c r="AB25" s="198">
        <v>0</v>
      </c>
      <c r="AC25" s="39"/>
    </row>
    <row r="26" spans="1:29" s="11" customFormat="1" ht="13.5">
      <c r="A26" s="39"/>
      <c r="B26" s="129" t="s">
        <v>147</v>
      </c>
      <c r="C26" s="78"/>
      <c r="D26" s="198">
        <f t="shared" si="1"/>
        <v>6</v>
      </c>
      <c r="E26" s="214">
        <v>1</v>
      </c>
      <c r="F26" s="198">
        <v>0</v>
      </c>
      <c r="G26" s="214">
        <v>3</v>
      </c>
      <c r="H26" s="198">
        <v>0</v>
      </c>
      <c r="I26" s="198">
        <v>0</v>
      </c>
      <c r="J26" s="214">
        <v>1</v>
      </c>
      <c r="K26" s="214">
        <v>1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  <c r="R26" s="198">
        <v>0</v>
      </c>
      <c r="S26" s="198">
        <v>0</v>
      </c>
      <c r="T26" s="198">
        <v>0</v>
      </c>
      <c r="U26" s="198">
        <v>0</v>
      </c>
      <c r="V26" s="198">
        <v>0</v>
      </c>
      <c r="W26" s="198">
        <v>0</v>
      </c>
      <c r="X26" s="198">
        <v>0</v>
      </c>
      <c r="Y26" s="198">
        <v>0</v>
      </c>
      <c r="Z26" s="198">
        <v>0</v>
      </c>
      <c r="AA26" s="214">
        <v>0</v>
      </c>
      <c r="AB26" s="198">
        <v>0</v>
      </c>
      <c r="AC26" s="39"/>
    </row>
    <row r="27" spans="1:29" s="11" customFormat="1" ht="13.5">
      <c r="A27" s="39"/>
      <c r="B27" s="129" t="s">
        <v>148</v>
      </c>
      <c r="C27" s="78"/>
      <c r="D27" s="198">
        <f t="shared" si="1"/>
        <v>34</v>
      </c>
      <c r="E27" s="214">
        <v>5</v>
      </c>
      <c r="F27" s="198">
        <v>0</v>
      </c>
      <c r="G27" s="214">
        <v>10</v>
      </c>
      <c r="H27" s="198">
        <v>0</v>
      </c>
      <c r="I27" s="214">
        <v>1</v>
      </c>
      <c r="J27" s="198">
        <v>0</v>
      </c>
      <c r="K27" s="214">
        <v>5</v>
      </c>
      <c r="L27" s="214">
        <v>1</v>
      </c>
      <c r="M27" s="198">
        <v>0</v>
      </c>
      <c r="N27" s="198">
        <v>0</v>
      </c>
      <c r="O27" s="198">
        <v>0</v>
      </c>
      <c r="P27" s="198">
        <v>0</v>
      </c>
      <c r="Q27" s="214">
        <v>0</v>
      </c>
      <c r="R27" s="214">
        <v>2</v>
      </c>
      <c r="S27" s="198">
        <v>0</v>
      </c>
      <c r="T27" s="198">
        <v>0</v>
      </c>
      <c r="U27" s="214">
        <v>1</v>
      </c>
      <c r="V27" s="214">
        <v>6</v>
      </c>
      <c r="W27" s="198">
        <v>0</v>
      </c>
      <c r="X27" s="198">
        <v>0</v>
      </c>
      <c r="Y27" s="214">
        <v>0</v>
      </c>
      <c r="Z27" s="198">
        <v>0</v>
      </c>
      <c r="AA27" s="214">
        <v>2</v>
      </c>
      <c r="AB27" s="214">
        <v>1</v>
      </c>
      <c r="AC27" s="39"/>
    </row>
    <row r="28" spans="1:29" s="11" customFormat="1" ht="13.5">
      <c r="A28" s="39"/>
      <c r="B28" s="129" t="s">
        <v>149</v>
      </c>
      <c r="C28" s="78"/>
      <c r="D28" s="198">
        <f t="shared" si="1"/>
        <v>8</v>
      </c>
      <c r="E28" s="198">
        <v>0</v>
      </c>
      <c r="F28" s="198">
        <v>0</v>
      </c>
      <c r="G28" s="214">
        <v>6</v>
      </c>
      <c r="H28" s="198">
        <v>0</v>
      </c>
      <c r="I28" s="214">
        <v>1</v>
      </c>
      <c r="J28" s="198">
        <v>0</v>
      </c>
      <c r="K28" s="198">
        <v>0</v>
      </c>
      <c r="L28" s="198">
        <v>0</v>
      </c>
      <c r="M28" s="198">
        <v>0</v>
      </c>
      <c r="N28" s="214">
        <v>1</v>
      </c>
      <c r="O28" s="198">
        <v>0</v>
      </c>
      <c r="P28" s="198">
        <v>0</v>
      </c>
      <c r="Q28" s="198">
        <v>0</v>
      </c>
      <c r="R28" s="198">
        <v>0</v>
      </c>
      <c r="S28" s="198">
        <v>0</v>
      </c>
      <c r="T28" s="198">
        <v>0</v>
      </c>
      <c r="U28" s="198">
        <v>0</v>
      </c>
      <c r="V28" s="198">
        <v>0</v>
      </c>
      <c r="W28" s="198">
        <v>0</v>
      </c>
      <c r="X28" s="198">
        <v>0</v>
      </c>
      <c r="Y28" s="198">
        <v>0</v>
      </c>
      <c r="Z28" s="198">
        <v>0</v>
      </c>
      <c r="AA28" s="198">
        <v>0</v>
      </c>
      <c r="AB28" s="214">
        <v>0</v>
      </c>
      <c r="AC28" s="39"/>
    </row>
    <row r="29" spans="1:29" s="11" customFormat="1" ht="13.5">
      <c r="A29" s="39"/>
      <c r="B29" s="129" t="s">
        <v>150</v>
      </c>
      <c r="C29" s="78"/>
      <c r="D29" s="198">
        <f t="shared" si="1"/>
        <v>12</v>
      </c>
      <c r="E29" s="214">
        <v>3</v>
      </c>
      <c r="F29" s="198">
        <v>0</v>
      </c>
      <c r="G29" s="214">
        <v>3</v>
      </c>
      <c r="H29" s="214">
        <v>1</v>
      </c>
      <c r="I29" s="214">
        <v>1</v>
      </c>
      <c r="J29" s="198">
        <v>0</v>
      </c>
      <c r="K29" s="214">
        <v>2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0</v>
      </c>
      <c r="R29" s="198">
        <v>0</v>
      </c>
      <c r="S29" s="198">
        <v>0</v>
      </c>
      <c r="T29" s="198">
        <v>0</v>
      </c>
      <c r="U29" s="214">
        <v>1</v>
      </c>
      <c r="V29" s="198">
        <v>0</v>
      </c>
      <c r="W29" s="198">
        <v>0</v>
      </c>
      <c r="X29" s="198">
        <v>0</v>
      </c>
      <c r="Y29" s="198">
        <v>0</v>
      </c>
      <c r="Z29" s="198">
        <v>0</v>
      </c>
      <c r="AA29" s="198">
        <v>0</v>
      </c>
      <c r="AB29" s="214">
        <v>1</v>
      </c>
      <c r="AC29" s="39"/>
    </row>
    <row r="30" spans="1:29" s="11" customFormat="1" ht="13.5">
      <c r="A30" s="39"/>
      <c r="B30" s="129" t="s">
        <v>5</v>
      </c>
      <c r="C30" s="78"/>
      <c r="D30" s="198">
        <f t="shared" si="1"/>
        <v>5</v>
      </c>
      <c r="E30" s="214">
        <v>0</v>
      </c>
      <c r="F30" s="214">
        <v>1</v>
      </c>
      <c r="G30" s="214">
        <v>3</v>
      </c>
      <c r="H30" s="198">
        <v>0</v>
      </c>
      <c r="I30" s="198">
        <v>0</v>
      </c>
      <c r="J30" s="198">
        <v>1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198">
        <v>0</v>
      </c>
      <c r="R30" s="198">
        <v>0</v>
      </c>
      <c r="S30" s="198">
        <v>0</v>
      </c>
      <c r="T30" s="198">
        <v>0</v>
      </c>
      <c r="U30" s="198">
        <v>0</v>
      </c>
      <c r="V30" s="198">
        <v>0</v>
      </c>
      <c r="W30" s="198">
        <v>0</v>
      </c>
      <c r="X30" s="198">
        <v>0</v>
      </c>
      <c r="Y30" s="198">
        <v>0</v>
      </c>
      <c r="Z30" s="198">
        <v>0</v>
      </c>
      <c r="AA30" s="198">
        <v>0</v>
      </c>
      <c r="AB30" s="198">
        <v>0</v>
      </c>
      <c r="AC30" s="39"/>
    </row>
    <row r="31" spans="1:29" s="11" customFormat="1" ht="13.5">
      <c r="A31" s="39"/>
      <c r="B31" s="129" t="s">
        <v>151</v>
      </c>
      <c r="C31" s="78"/>
      <c r="D31" s="198">
        <f t="shared" si="1"/>
        <v>6</v>
      </c>
      <c r="E31" s="214">
        <v>1</v>
      </c>
      <c r="F31" s="198">
        <v>0</v>
      </c>
      <c r="G31" s="214">
        <v>3</v>
      </c>
      <c r="H31" s="198">
        <v>0</v>
      </c>
      <c r="I31" s="214">
        <v>1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T31" s="198">
        <v>0</v>
      </c>
      <c r="U31" s="198">
        <v>0</v>
      </c>
      <c r="V31" s="198">
        <v>0</v>
      </c>
      <c r="W31" s="198">
        <v>0</v>
      </c>
      <c r="X31" s="198">
        <v>0</v>
      </c>
      <c r="Y31" s="198">
        <v>0</v>
      </c>
      <c r="Z31" s="198">
        <v>0</v>
      </c>
      <c r="AA31" s="198">
        <v>0</v>
      </c>
      <c r="AB31" s="214">
        <v>1</v>
      </c>
      <c r="AC31" s="39"/>
    </row>
    <row r="32" spans="1:29" s="11" customFormat="1" ht="13.5">
      <c r="A32" s="39"/>
      <c r="B32" s="129" t="s">
        <v>152</v>
      </c>
      <c r="C32" s="78"/>
      <c r="D32" s="198">
        <f t="shared" si="1"/>
        <v>11</v>
      </c>
      <c r="E32" s="214">
        <v>3</v>
      </c>
      <c r="F32" s="198">
        <v>0</v>
      </c>
      <c r="G32" s="214">
        <v>3</v>
      </c>
      <c r="H32" s="198">
        <v>0</v>
      </c>
      <c r="I32" s="214">
        <v>1</v>
      </c>
      <c r="J32" s="198">
        <v>0</v>
      </c>
      <c r="K32" s="198">
        <v>0</v>
      </c>
      <c r="L32" s="198">
        <v>0</v>
      </c>
      <c r="M32" s="198">
        <v>0</v>
      </c>
      <c r="N32" s="198">
        <v>0</v>
      </c>
      <c r="O32" s="198">
        <v>0</v>
      </c>
      <c r="P32" s="198">
        <v>0</v>
      </c>
      <c r="Q32" s="214">
        <v>2</v>
      </c>
      <c r="R32" s="198">
        <v>0</v>
      </c>
      <c r="S32" s="198">
        <v>0</v>
      </c>
      <c r="T32" s="214">
        <v>1</v>
      </c>
      <c r="U32" s="198">
        <v>0</v>
      </c>
      <c r="V32" s="198">
        <v>0</v>
      </c>
      <c r="W32" s="198">
        <v>0</v>
      </c>
      <c r="X32" s="198">
        <v>0</v>
      </c>
      <c r="Y32" s="198">
        <v>0</v>
      </c>
      <c r="Z32" s="198">
        <v>0</v>
      </c>
      <c r="AA32" s="198">
        <v>0</v>
      </c>
      <c r="AB32" s="214">
        <v>1</v>
      </c>
      <c r="AC32" s="39"/>
    </row>
    <row r="33" spans="1:29" s="11" customFormat="1" ht="13.5">
      <c r="A33" s="39"/>
      <c r="B33" s="129" t="s">
        <v>6</v>
      </c>
      <c r="C33" s="78"/>
      <c r="D33" s="198">
        <f t="shared" si="1"/>
        <v>35</v>
      </c>
      <c r="E33" s="214">
        <v>3</v>
      </c>
      <c r="F33" s="198">
        <v>0</v>
      </c>
      <c r="G33" s="214">
        <v>12</v>
      </c>
      <c r="H33" s="198">
        <v>0</v>
      </c>
      <c r="I33" s="214">
        <v>2</v>
      </c>
      <c r="J33" s="198">
        <v>0</v>
      </c>
      <c r="K33" s="214">
        <v>6</v>
      </c>
      <c r="L33" s="198">
        <v>0</v>
      </c>
      <c r="M33" s="198">
        <v>0</v>
      </c>
      <c r="N33" s="198">
        <v>2</v>
      </c>
      <c r="O33" s="198">
        <v>0</v>
      </c>
      <c r="P33" s="198">
        <v>0</v>
      </c>
      <c r="Q33" s="198">
        <v>0</v>
      </c>
      <c r="R33" s="198">
        <v>0</v>
      </c>
      <c r="S33" s="214">
        <v>1</v>
      </c>
      <c r="T33" s="214">
        <v>5</v>
      </c>
      <c r="U33" s="198">
        <v>0</v>
      </c>
      <c r="V33" s="214">
        <v>2</v>
      </c>
      <c r="W33" s="198">
        <v>0</v>
      </c>
      <c r="X33" s="198">
        <v>0</v>
      </c>
      <c r="Y33" s="198">
        <v>0</v>
      </c>
      <c r="Z33" s="214">
        <v>0</v>
      </c>
      <c r="AA33" s="214">
        <v>2</v>
      </c>
      <c r="AB33" s="198">
        <v>0</v>
      </c>
      <c r="AC33" s="39"/>
    </row>
    <row r="34" spans="1:29" s="11" customFormat="1" ht="13.5">
      <c r="A34" s="39"/>
      <c r="B34" s="129" t="s">
        <v>7</v>
      </c>
      <c r="C34" s="78"/>
      <c r="D34" s="198">
        <f t="shared" si="1"/>
        <v>8</v>
      </c>
      <c r="E34" s="198">
        <v>0</v>
      </c>
      <c r="F34" s="198">
        <v>0</v>
      </c>
      <c r="G34" s="214">
        <v>2</v>
      </c>
      <c r="H34" s="214">
        <v>1</v>
      </c>
      <c r="I34" s="214">
        <v>1</v>
      </c>
      <c r="J34" s="214">
        <v>1</v>
      </c>
      <c r="K34" s="198">
        <v>0</v>
      </c>
      <c r="L34" s="214">
        <v>1</v>
      </c>
      <c r="M34" s="198">
        <v>0</v>
      </c>
      <c r="N34" s="214">
        <v>1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214">
        <v>0</v>
      </c>
      <c r="U34" s="198">
        <v>0</v>
      </c>
      <c r="V34" s="198">
        <v>1</v>
      </c>
      <c r="W34" s="198">
        <v>0</v>
      </c>
      <c r="X34" s="198">
        <v>0</v>
      </c>
      <c r="Y34" s="198">
        <v>0</v>
      </c>
      <c r="Z34" s="198">
        <v>0</v>
      </c>
      <c r="AA34" s="198">
        <v>0</v>
      </c>
      <c r="AB34" s="198">
        <v>0</v>
      </c>
      <c r="AC34" s="39"/>
    </row>
    <row r="35" spans="1:29" s="11" customFormat="1" ht="13.5">
      <c r="A35" s="39"/>
      <c r="B35" s="129" t="s">
        <v>8</v>
      </c>
      <c r="C35" s="78"/>
      <c r="D35" s="198">
        <f t="shared" si="1"/>
        <v>7</v>
      </c>
      <c r="E35" s="214">
        <v>0</v>
      </c>
      <c r="F35" s="198">
        <v>0</v>
      </c>
      <c r="G35" s="214">
        <v>2</v>
      </c>
      <c r="H35" s="198">
        <v>0</v>
      </c>
      <c r="I35" s="214">
        <v>2</v>
      </c>
      <c r="J35" s="198">
        <v>0</v>
      </c>
      <c r="K35" s="214">
        <v>1</v>
      </c>
      <c r="L35" s="198">
        <v>0</v>
      </c>
      <c r="M35" s="198">
        <v>0</v>
      </c>
      <c r="N35" s="198">
        <v>0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214">
        <v>2</v>
      </c>
      <c r="U35" s="198">
        <v>0</v>
      </c>
      <c r="V35" s="198">
        <v>0</v>
      </c>
      <c r="W35" s="198">
        <v>0</v>
      </c>
      <c r="X35" s="198">
        <v>0</v>
      </c>
      <c r="Y35" s="198">
        <v>0</v>
      </c>
      <c r="Z35" s="198">
        <v>0</v>
      </c>
      <c r="AA35" s="198">
        <v>0</v>
      </c>
      <c r="AB35" s="198">
        <v>0</v>
      </c>
      <c r="AC35" s="39"/>
    </row>
    <row r="36" spans="1:29" s="11" customFormat="1" ht="13.5">
      <c r="A36" s="39"/>
      <c r="B36" s="129" t="s">
        <v>166</v>
      </c>
      <c r="C36" s="78"/>
      <c r="D36" s="198">
        <f t="shared" si="1"/>
        <v>16</v>
      </c>
      <c r="E36" s="214">
        <v>2</v>
      </c>
      <c r="F36" s="214">
        <v>0</v>
      </c>
      <c r="G36" s="214">
        <v>3</v>
      </c>
      <c r="H36" s="198">
        <v>0</v>
      </c>
      <c r="I36" s="198">
        <v>0</v>
      </c>
      <c r="J36" s="214">
        <v>0</v>
      </c>
      <c r="K36" s="214">
        <v>3</v>
      </c>
      <c r="L36" s="198">
        <v>0</v>
      </c>
      <c r="M36" s="198">
        <v>0</v>
      </c>
      <c r="N36" s="214">
        <v>1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214">
        <v>1</v>
      </c>
      <c r="U36" s="198">
        <v>0</v>
      </c>
      <c r="V36" s="214">
        <v>4</v>
      </c>
      <c r="W36" s="198">
        <v>0</v>
      </c>
      <c r="X36" s="198">
        <v>0</v>
      </c>
      <c r="Y36" s="198">
        <v>0</v>
      </c>
      <c r="Z36" s="198">
        <v>0</v>
      </c>
      <c r="AA36" s="214">
        <v>1</v>
      </c>
      <c r="AB36" s="214">
        <v>1</v>
      </c>
      <c r="AC36" s="39"/>
    </row>
    <row r="37" spans="1:29" s="11" customFormat="1" ht="13.5">
      <c r="A37" s="39"/>
      <c r="B37" s="129" t="s">
        <v>153</v>
      </c>
      <c r="C37" s="78"/>
      <c r="D37" s="198">
        <f t="shared" si="1"/>
        <v>1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  <c r="Q37" s="214">
        <v>0</v>
      </c>
      <c r="R37" s="198">
        <v>0</v>
      </c>
      <c r="S37" s="198">
        <v>0</v>
      </c>
      <c r="T37" s="214">
        <v>1</v>
      </c>
      <c r="U37" s="198">
        <v>0</v>
      </c>
      <c r="V37" s="198">
        <v>0</v>
      </c>
      <c r="W37" s="198">
        <v>0</v>
      </c>
      <c r="X37" s="198">
        <v>0</v>
      </c>
      <c r="Y37" s="198">
        <v>0</v>
      </c>
      <c r="Z37" s="198">
        <v>0</v>
      </c>
      <c r="AA37" s="198">
        <v>0</v>
      </c>
      <c r="AB37" s="214">
        <v>0</v>
      </c>
      <c r="AC37" s="39"/>
    </row>
    <row r="38" spans="1:29" s="11" customFormat="1" ht="13.5">
      <c r="A38" s="39"/>
      <c r="B38" s="129" t="s">
        <v>9</v>
      </c>
      <c r="C38" s="78"/>
      <c r="D38" s="198">
        <f t="shared" si="1"/>
        <v>7</v>
      </c>
      <c r="E38" s="198">
        <v>0</v>
      </c>
      <c r="F38" s="198">
        <v>0</v>
      </c>
      <c r="G38" s="214">
        <v>2</v>
      </c>
      <c r="H38" s="214">
        <v>1</v>
      </c>
      <c r="I38" s="198">
        <v>0</v>
      </c>
      <c r="J38" s="198">
        <v>0</v>
      </c>
      <c r="K38" s="214">
        <v>1</v>
      </c>
      <c r="L38" s="198">
        <v>0</v>
      </c>
      <c r="M38" s="198">
        <v>0</v>
      </c>
      <c r="N38" s="214">
        <v>1</v>
      </c>
      <c r="O38" s="198">
        <v>0</v>
      </c>
      <c r="P38" s="198">
        <v>0</v>
      </c>
      <c r="Q38" s="214">
        <v>1</v>
      </c>
      <c r="R38" s="198">
        <v>0</v>
      </c>
      <c r="S38" s="198">
        <v>0</v>
      </c>
      <c r="T38" s="214">
        <v>1</v>
      </c>
      <c r="U38" s="198">
        <v>0</v>
      </c>
      <c r="V38" s="214">
        <v>0</v>
      </c>
      <c r="W38" s="198">
        <v>0</v>
      </c>
      <c r="X38" s="198">
        <v>0</v>
      </c>
      <c r="Y38" s="198">
        <v>0</v>
      </c>
      <c r="Z38" s="198">
        <v>0</v>
      </c>
      <c r="AA38" s="198">
        <v>0</v>
      </c>
      <c r="AB38" s="198">
        <v>0</v>
      </c>
      <c r="AC38" s="39"/>
    </row>
    <row r="39" spans="1:29" s="11" customFormat="1" ht="13.5">
      <c r="A39" s="39"/>
      <c r="B39" s="129" t="s">
        <v>167</v>
      </c>
      <c r="C39" s="78"/>
      <c r="D39" s="198">
        <f t="shared" si="1"/>
        <v>4</v>
      </c>
      <c r="E39" s="198">
        <v>0</v>
      </c>
      <c r="F39" s="198">
        <v>0</v>
      </c>
      <c r="G39" s="214">
        <v>2</v>
      </c>
      <c r="H39" s="198">
        <v>0</v>
      </c>
      <c r="I39" s="198">
        <v>0</v>
      </c>
      <c r="J39" s="198">
        <v>0</v>
      </c>
      <c r="K39" s="214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214">
        <v>0</v>
      </c>
      <c r="U39" s="198">
        <v>0</v>
      </c>
      <c r="V39" s="198">
        <v>0</v>
      </c>
      <c r="W39" s="198">
        <v>0</v>
      </c>
      <c r="X39" s="198">
        <v>0</v>
      </c>
      <c r="Y39" s="198">
        <v>0</v>
      </c>
      <c r="Z39" s="198">
        <v>0</v>
      </c>
      <c r="AA39" s="198">
        <v>0</v>
      </c>
      <c r="AB39" s="214">
        <v>2</v>
      </c>
      <c r="AC39" s="39"/>
    </row>
    <row r="40" spans="1:29" s="11" customFormat="1" ht="13.5">
      <c r="A40" s="39"/>
      <c r="B40" s="129" t="s">
        <v>154</v>
      </c>
      <c r="C40" s="78"/>
      <c r="D40" s="198">
        <f t="shared" si="1"/>
        <v>27</v>
      </c>
      <c r="E40" s="214">
        <v>1</v>
      </c>
      <c r="F40" s="198">
        <v>0</v>
      </c>
      <c r="G40" s="214">
        <v>7</v>
      </c>
      <c r="H40" s="214">
        <v>1</v>
      </c>
      <c r="I40" s="214">
        <v>1</v>
      </c>
      <c r="J40" s="214">
        <v>2</v>
      </c>
      <c r="K40" s="214">
        <v>6</v>
      </c>
      <c r="L40" s="214">
        <v>3</v>
      </c>
      <c r="M40" s="198">
        <v>0</v>
      </c>
      <c r="N40" s="214">
        <v>2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214">
        <v>1</v>
      </c>
      <c r="V40" s="214">
        <v>1</v>
      </c>
      <c r="W40" s="198">
        <v>0</v>
      </c>
      <c r="X40" s="198">
        <v>0</v>
      </c>
      <c r="Y40" s="198">
        <v>0</v>
      </c>
      <c r="Z40" s="198">
        <v>0</v>
      </c>
      <c r="AA40" s="214">
        <v>1</v>
      </c>
      <c r="AB40" s="214">
        <v>1</v>
      </c>
      <c r="AC40" s="39"/>
    </row>
    <row r="41" spans="1:29" s="11" customFormat="1" ht="13.5">
      <c r="A41" s="39"/>
      <c r="B41" s="129" t="s">
        <v>155</v>
      </c>
      <c r="C41" s="78"/>
      <c r="D41" s="198">
        <f t="shared" si="1"/>
        <v>9</v>
      </c>
      <c r="E41" s="214">
        <v>2</v>
      </c>
      <c r="F41" s="214">
        <v>0</v>
      </c>
      <c r="G41" s="214">
        <v>3</v>
      </c>
      <c r="H41" s="214">
        <v>1</v>
      </c>
      <c r="I41" s="214">
        <v>0</v>
      </c>
      <c r="J41" s="198">
        <v>0</v>
      </c>
      <c r="K41" s="198">
        <v>0</v>
      </c>
      <c r="L41" s="198">
        <v>0</v>
      </c>
      <c r="M41" s="198">
        <v>0</v>
      </c>
      <c r="N41" s="214">
        <v>2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214">
        <v>1</v>
      </c>
      <c r="U41" s="198">
        <v>0</v>
      </c>
      <c r="V41" s="198">
        <v>0</v>
      </c>
      <c r="W41" s="198">
        <v>0</v>
      </c>
      <c r="X41" s="198">
        <v>0</v>
      </c>
      <c r="Y41" s="198">
        <v>0</v>
      </c>
      <c r="Z41" s="198">
        <v>0</v>
      </c>
      <c r="AA41" s="198">
        <v>0</v>
      </c>
      <c r="AB41" s="198">
        <v>0</v>
      </c>
      <c r="AC41" s="39"/>
    </row>
    <row r="42" spans="1:29" s="11" customFormat="1" ht="13.5">
      <c r="A42" s="39"/>
      <c r="B42" s="129" t="s">
        <v>156</v>
      </c>
      <c r="C42" s="78"/>
      <c r="D42" s="198">
        <f t="shared" si="1"/>
        <v>10</v>
      </c>
      <c r="E42" s="214">
        <v>2</v>
      </c>
      <c r="F42" s="198">
        <v>0</v>
      </c>
      <c r="G42" s="214">
        <v>4</v>
      </c>
      <c r="H42" s="198">
        <v>0</v>
      </c>
      <c r="I42" s="198">
        <v>0</v>
      </c>
      <c r="J42" s="214">
        <v>1</v>
      </c>
      <c r="K42" s="214">
        <v>3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198">
        <v>0</v>
      </c>
      <c r="V42" s="198">
        <v>0</v>
      </c>
      <c r="W42" s="198">
        <v>0</v>
      </c>
      <c r="X42" s="198">
        <v>0</v>
      </c>
      <c r="Y42" s="198">
        <v>0</v>
      </c>
      <c r="Z42" s="198">
        <v>0</v>
      </c>
      <c r="AA42" s="198">
        <v>0</v>
      </c>
      <c r="AB42" s="198">
        <v>0</v>
      </c>
      <c r="AC42" s="39"/>
    </row>
    <row r="43" spans="1:29" s="11" customFormat="1" ht="13.5">
      <c r="A43" s="39"/>
      <c r="B43" s="129" t="s">
        <v>10</v>
      </c>
      <c r="C43" s="78"/>
      <c r="D43" s="198">
        <f t="shared" si="1"/>
        <v>26</v>
      </c>
      <c r="E43" s="214">
        <v>4</v>
      </c>
      <c r="F43" s="198">
        <v>0</v>
      </c>
      <c r="G43" s="214">
        <v>5</v>
      </c>
      <c r="H43" s="214">
        <v>0</v>
      </c>
      <c r="I43" s="214">
        <v>0</v>
      </c>
      <c r="J43" s="214">
        <v>2</v>
      </c>
      <c r="K43" s="214">
        <v>4</v>
      </c>
      <c r="L43" s="214">
        <v>1</v>
      </c>
      <c r="M43" s="198">
        <v>0</v>
      </c>
      <c r="N43" s="198">
        <v>0</v>
      </c>
      <c r="O43" s="198">
        <v>0</v>
      </c>
      <c r="P43" s="198">
        <v>0</v>
      </c>
      <c r="Q43" s="214">
        <v>1</v>
      </c>
      <c r="R43" s="214">
        <v>1</v>
      </c>
      <c r="S43" s="198">
        <v>0</v>
      </c>
      <c r="T43" s="214">
        <v>2</v>
      </c>
      <c r="U43" s="198">
        <v>0</v>
      </c>
      <c r="V43" s="214">
        <v>3</v>
      </c>
      <c r="W43" s="198">
        <v>0</v>
      </c>
      <c r="X43" s="198">
        <v>0</v>
      </c>
      <c r="Y43" s="198">
        <v>0</v>
      </c>
      <c r="Z43" s="198">
        <v>0</v>
      </c>
      <c r="AA43" s="198">
        <v>0</v>
      </c>
      <c r="AB43" s="214">
        <v>3</v>
      </c>
      <c r="AC43" s="39"/>
    </row>
    <row r="44" spans="1:29" s="11" customFormat="1" ht="13.5">
      <c r="A44" s="39"/>
      <c r="B44" s="129" t="s">
        <v>157</v>
      </c>
      <c r="C44" s="78"/>
      <c r="D44" s="198">
        <f t="shared" si="1"/>
        <v>19</v>
      </c>
      <c r="E44" s="214">
        <v>1</v>
      </c>
      <c r="F44" s="214">
        <v>1</v>
      </c>
      <c r="G44" s="214">
        <v>10</v>
      </c>
      <c r="H44" s="214">
        <v>2</v>
      </c>
      <c r="I44" s="198">
        <v>0</v>
      </c>
      <c r="J44" s="198">
        <v>0</v>
      </c>
      <c r="K44" s="214">
        <v>1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0</v>
      </c>
      <c r="S44" s="198">
        <v>0</v>
      </c>
      <c r="T44" s="214">
        <v>1</v>
      </c>
      <c r="U44" s="198">
        <v>0</v>
      </c>
      <c r="V44" s="214">
        <v>1</v>
      </c>
      <c r="W44" s="198">
        <v>0</v>
      </c>
      <c r="X44" s="198">
        <v>0</v>
      </c>
      <c r="Y44" s="214">
        <v>1</v>
      </c>
      <c r="Z44" s="198">
        <v>0</v>
      </c>
      <c r="AA44" s="198">
        <v>1</v>
      </c>
      <c r="AB44" s="198">
        <v>0</v>
      </c>
      <c r="AC44" s="39"/>
    </row>
    <row r="45" spans="1:29" s="11" customFormat="1" ht="13.5">
      <c r="A45" s="39"/>
      <c r="B45" s="129" t="s">
        <v>158</v>
      </c>
      <c r="C45" s="78"/>
      <c r="D45" s="198">
        <f t="shared" si="1"/>
        <v>16</v>
      </c>
      <c r="E45" s="198">
        <v>0</v>
      </c>
      <c r="F45" s="198">
        <v>0</v>
      </c>
      <c r="G45" s="214">
        <v>6</v>
      </c>
      <c r="H45" s="198">
        <v>0</v>
      </c>
      <c r="I45" s="214">
        <v>1</v>
      </c>
      <c r="J45" s="198">
        <v>0</v>
      </c>
      <c r="K45" s="214">
        <v>3</v>
      </c>
      <c r="L45" s="214">
        <v>1</v>
      </c>
      <c r="M45" s="198">
        <v>0</v>
      </c>
      <c r="N45" s="198">
        <v>0</v>
      </c>
      <c r="O45" s="198">
        <v>0</v>
      </c>
      <c r="P45" s="198">
        <v>0</v>
      </c>
      <c r="Q45" s="198">
        <v>0</v>
      </c>
      <c r="R45" s="198">
        <v>0</v>
      </c>
      <c r="S45" s="198">
        <v>0</v>
      </c>
      <c r="T45" s="214">
        <v>1</v>
      </c>
      <c r="U45" s="198">
        <v>0</v>
      </c>
      <c r="V45" s="214">
        <v>2</v>
      </c>
      <c r="W45" s="198">
        <v>0</v>
      </c>
      <c r="X45" s="198">
        <v>0</v>
      </c>
      <c r="Y45" s="198">
        <v>0</v>
      </c>
      <c r="Z45" s="198">
        <v>0</v>
      </c>
      <c r="AA45" s="198">
        <v>0</v>
      </c>
      <c r="AB45" s="214">
        <v>2</v>
      </c>
      <c r="AC45" s="39"/>
    </row>
    <row r="46" spans="1:29" s="11" customFormat="1" ht="13.5">
      <c r="A46" s="39"/>
      <c r="B46" s="129" t="s">
        <v>159</v>
      </c>
      <c r="C46" s="78"/>
      <c r="D46" s="198">
        <f t="shared" si="1"/>
        <v>17</v>
      </c>
      <c r="E46" s="214">
        <v>2</v>
      </c>
      <c r="F46" s="198">
        <v>0</v>
      </c>
      <c r="G46" s="214">
        <v>3</v>
      </c>
      <c r="H46" s="198">
        <v>0</v>
      </c>
      <c r="I46" s="214">
        <v>1</v>
      </c>
      <c r="J46" s="198">
        <v>0</v>
      </c>
      <c r="K46" s="198">
        <v>1</v>
      </c>
      <c r="L46" s="198">
        <v>0</v>
      </c>
      <c r="M46" s="198">
        <v>0</v>
      </c>
      <c r="N46" s="214">
        <v>3</v>
      </c>
      <c r="O46" s="198">
        <v>0</v>
      </c>
      <c r="P46" s="198">
        <v>0</v>
      </c>
      <c r="Q46" s="198">
        <v>0</v>
      </c>
      <c r="R46" s="198">
        <v>0</v>
      </c>
      <c r="S46" s="198">
        <v>0</v>
      </c>
      <c r="T46" s="214">
        <v>2</v>
      </c>
      <c r="U46" s="214">
        <v>1</v>
      </c>
      <c r="V46" s="214">
        <v>3</v>
      </c>
      <c r="W46" s="198">
        <v>0</v>
      </c>
      <c r="X46" s="214">
        <v>0</v>
      </c>
      <c r="Y46" s="198">
        <v>0</v>
      </c>
      <c r="Z46" s="198">
        <v>0</v>
      </c>
      <c r="AA46" s="198">
        <v>0</v>
      </c>
      <c r="AB46" s="214">
        <v>1</v>
      </c>
      <c r="AC46" s="39"/>
    </row>
    <row r="47" spans="1:29" s="11" customFormat="1" ht="13.5">
      <c r="A47" s="39"/>
      <c r="B47" s="129" t="s">
        <v>11</v>
      </c>
      <c r="C47" s="78"/>
      <c r="D47" s="198">
        <f t="shared" si="1"/>
        <v>8</v>
      </c>
      <c r="E47" s="198">
        <v>0</v>
      </c>
      <c r="F47" s="198">
        <v>0</v>
      </c>
      <c r="G47" s="214">
        <v>1</v>
      </c>
      <c r="H47" s="198">
        <v>0</v>
      </c>
      <c r="I47" s="198">
        <v>0</v>
      </c>
      <c r="J47" s="214">
        <v>2</v>
      </c>
      <c r="K47" s="214">
        <v>1</v>
      </c>
      <c r="L47" s="198">
        <v>0</v>
      </c>
      <c r="M47" s="198">
        <v>0</v>
      </c>
      <c r="N47" s="198">
        <v>0</v>
      </c>
      <c r="O47" s="198">
        <v>0</v>
      </c>
      <c r="P47" s="198">
        <v>0</v>
      </c>
      <c r="Q47" s="198">
        <v>0</v>
      </c>
      <c r="R47" s="214">
        <v>1</v>
      </c>
      <c r="S47" s="198">
        <v>0</v>
      </c>
      <c r="T47" s="214">
        <v>1</v>
      </c>
      <c r="U47" s="198">
        <v>0</v>
      </c>
      <c r="V47" s="214">
        <v>2</v>
      </c>
      <c r="W47" s="198">
        <v>0</v>
      </c>
      <c r="X47" s="198">
        <v>0</v>
      </c>
      <c r="Y47" s="198">
        <v>0</v>
      </c>
      <c r="Z47" s="198">
        <v>0</v>
      </c>
      <c r="AA47" s="198">
        <v>0</v>
      </c>
      <c r="AB47" s="214">
        <v>0</v>
      </c>
      <c r="AC47" s="39"/>
    </row>
    <row r="48" spans="1:29" s="11" customFormat="1" ht="13.5">
      <c r="A48" s="39"/>
      <c r="B48" s="129" t="s">
        <v>160</v>
      </c>
      <c r="C48" s="78"/>
      <c r="D48" s="198">
        <f t="shared" si="1"/>
        <v>18</v>
      </c>
      <c r="E48" s="214">
        <v>2</v>
      </c>
      <c r="F48" s="198">
        <v>0</v>
      </c>
      <c r="G48" s="214">
        <v>6</v>
      </c>
      <c r="H48" s="198">
        <v>0</v>
      </c>
      <c r="I48" s="198">
        <v>0</v>
      </c>
      <c r="J48" s="198">
        <v>0</v>
      </c>
      <c r="K48" s="214">
        <v>2</v>
      </c>
      <c r="L48" s="198">
        <v>0</v>
      </c>
      <c r="M48" s="198">
        <v>0</v>
      </c>
      <c r="N48" s="214">
        <v>3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214">
        <v>1</v>
      </c>
      <c r="U48" s="214">
        <v>2</v>
      </c>
      <c r="V48" s="198">
        <v>0</v>
      </c>
      <c r="W48" s="214">
        <v>1</v>
      </c>
      <c r="X48" s="198">
        <v>0</v>
      </c>
      <c r="Y48" s="198">
        <v>0</v>
      </c>
      <c r="Z48" s="198">
        <v>0</v>
      </c>
      <c r="AA48" s="214">
        <v>1</v>
      </c>
      <c r="AB48" s="198">
        <v>0</v>
      </c>
      <c r="AC48" s="39"/>
    </row>
    <row r="49" spans="1:29" s="11" customFormat="1" ht="13.5">
      <c r="A49" s="39"/>
      <c r="B49" s="129" t="s">
        <v>161</v>
      </c>
      <c r="C49" s="78"/>
      <c r="D49" s="198">
        <f t="shared" si="1"/>
        <v>54</v>
      </c>
      <c r="E49" s="214">
        <v>8</v>
      </c>
      <c r="F49" s="214">
        <v>0</v>
      </c>
      <c r="G49" s="214">
        <v>10</v>
      </c>
      <c r="H49" s="198">
        <v>0</v>
      </c>
      <c r="I49" s="214">
        <v>4</v>
      </c>
      <c r="J49" s="214">
        <v>1</v>
      </c>
      <c r="K49" s="214">
        <v>10</v>
      </c>
      <c r="L49" s="198">
        <v>0</v>
      </c>
      <c r="M49" s="198">
        <v>0</v>
      </c>
      <c r="N49" s="214">
        <v>2</v>
      </c>
      <c r="O49" s="198">
        <v>0</v>
      </c>
      <c r="P49" s="198">
        <v>0</v>
      </c>
      <c r="Q49" s="198">
        <v>0</v>
      </c>
      <c r="R49" s="214">
        <v>2</v>
      </c>
      <c r="S49" s="198">
        <v>0</v>
      </c>
      <c r="T49" s="214">
        <v>6</v>
      </c>
      <c r="U49" s="214">
        <v>2</v>
      </c>
      <c r="V49" s="214">
        <v>4</v>
      </c>
      <c r="W49" s="198">
        <v>0</v>
      </c>
      <c r="X49" s="198">
        <v>0</v>
      </c>
      <c r="Y49" s="214">
        <v>1</v>
      </c>
      <c r="Z49" s="198">
        <v>0</v>
      </c>
      <c r="AA49" s="214">
        <v>2</v>
      </c>
      <c r="AB49" s="214">
        <v>2</v>
      </c>
      <c r="AC49" s="39"/>
    </row>
    <row r="50" spans="1:29" s="11" customFormat="1" ht="13.5">
      <c r="A50" s="39"/>
      <c r="B50" s="129" t="s">
        <v>12</v>
      </c>
      <c r="C50" s="78"/>
      <c r="D50" s="198">
        <f t="shared" si="1"/>
        <v>15</v>
      </c>
      <c r="E50" s="198">
        <v>0</v>
      </c>
      <c r="F50" s="198">
        <v>0</v>
      </c>
      <c r="G50" s="214">
        <v>1</v>
      </c>
      <c r="H50" s="214">
        <v>1</v>
      </c>
      <c r="I50" s="198">
        <v>0</v>
      </c>
      <c r="J50" s="198">
        <v>1</v>
      </c>
      <c r="K50" s="198">
        <v>1</v>
      </c>
      <c r="L50" s="198">
        <v>0</v>
      </c>
      <c r="M50" s="198">
        <v>0</v>
      </c>
      <c r="N50" s="214">
        <v>2</v>
      </c>
      <c r="O50" s="198">
        <v>0</v>
      </c>
      <c r="P50" s="198">
        <v>0</v>
      </c>
      <c r="Q50" s="198">
        <v>0</v>
      </c>
      <c r="R50" s="214">
        <v>2</v>
      </c>
      <c r="S50" s="198">
        <v>0</v>
      </c>
      <c r="T50" s="214">
        <v>3</v>
      </c>
      <c r="U50" s="198">
        <v>0</v>
      </c>
      <c r="V50" s="214">
        <v>4</v>
      </c>
      <c r="W50" s="198">
        <v>0</v>
      </c>
      <c r="X50" s="198">
        <v>0</v>
      </c>
      <c r="Y50" s="198">
        <v>0</v>
      </c>
      <c r="Z50" s="198">
        <v>0</v>
      </c>
      <c r="AA50" s="198">
        <v>0</v>
      </c>
      <c r="AB50" s="198">
        <v>0</v>
      </c>
      <c r="AC50" s="39"/>
    </row>
    <row r="51" spans="1:29" s="11" customFormat="1" ht="13.5">
      <c r="A51" s="39"/>
      <c r="B51" s="129" t="s">
        <v>162</v>
      </c>
      <c r="C51" s="78"/>
      <c r="D51" s="198">
        <f t="shared" si="1"/>
        <v>9</v>
      </c>
      <c r="E51" s="214">
        <v>0</v>
      </c>
      <c r="F51" s="198">
        <v>0</v>
      </c>
      <c r="G51" s="214">
        <v>1</v>
      </c>
      <c r="H51" s="198">
        <v>0</v>
      </c>
      <c r="I51" s="198">
        <v>1</v>
      </c>
      <c r="J51" s="198">
        <v>0</v>
      </c>
      <c r="K51" s="198">
        <v>0</v>
      </c>
      <c r="L51" s="198">
        <v>0</v>
      </c>
      <c r="M51" s="198">
        <v>0</v>
      </c>
      <c r="N51" s="214">
        <v>1</v>
      </c>
      <c r="O51" s="198">
        <v>0</v>
      </c>
      <c r="P51" s="198">
        <v>0</v>
      </c>
      <c r="Q51" s="214">
        <v>2</v>
      </c>
      <c r="R51" s="198">
        <v>0</v>
      </c>
      <c r="S51" s="198">
        <v>0</v>
      </c>
      <c r="T51" s="214">
        <v>2</v>
      </c>
      <c r="U51" s="198">
        <v>0</v>
      </c>
      <c r="V51" s="214">
        <v>1</v>
      </c>
      <c r="W51" s="198">
        <v>0</v>
      </c>
      <c r="X51" s="214">
        <v>1</v>
      </c>
      <c r="Y51" s="198">
        <v>0</v>
      </c>
      <c r="Z51" s="198">
        <v>0</v>
      </c>
      <c r="AA51" s="198">
        <v>0</v>
      </c>
      <c r="AB51" s="198">
        <v>0</v>
      </c>
      <c r="AC51" s="39"/>
    </row>
    <row r="52" spans="1:29" s="11" customFormat="1" ht="13.5">
      <c r="A52" s="39"/>
      <c r="B52" s="129" t="s">
        <v>163</v>
      </c>
      <c r="C52" s="78"/>
      <c r="D52" s="198">
        <f t="shared" si="1"/>
        <v>5</v>
      </c>
      <c r="E52" s="198">
        <v>0</v>
      </c>
      <c r="F52" s="214">
        <v>1</v>
      </c>
      <c r="G52" s="214">
        <v>0</v>
      </c>
      <c r="H52" s="198">
        <v>0</v>
      </c>
      <c r="I52" s="198">
        <v>0</v>
      </c>
      <c r="J52" s="198">
        <v>0</v>
      </c>
      <c r="K52" s="198">
        <v>0</v>
      </c>
      <c r="L52" s="198">
        <v>1</v>
      </c>
      <c r="M52" s="198">
        <v>0</v>
      </c>
      <c r="N52" s="214">
        <v>1</v>
      </c>
      <c r="O52" s="198">
        <v>0</v>
      </c>
      <c r="P52" s="198">
        <v>0</v>
      </c>
      <c r="Q52" s="198">
        <v>0</v>
      </c>
      <c r="R52" s="198">
        <v>0</v>
      </c>
      <c r="S52" s="198">
        <v>0</v>
      </c>
      <c r="T52" s="214">
        <v>0</v>
      </c>
      <c r="U52" s="198">
        <v>0</v>
      </c>
      <c r="V52" s="214">
        <v>1</v>
      </c>
      <c r="W52" s="198">
        <v>0</v>
      </c>
      <c r="X52" s="198">
        <v>0</v>
      </c>
      <c r="Y52" s="214">
        <v>1</v>
      </c>
      <c r="Z52" s="198">
        <v>0</v>
      </c>
      <c r="AA52" s="198">
        <v>0</v>
      </c>
      <c r="AB52" s="198">
        <v>0</v>
      </c>
      <c r="AC52" s="39"/>
    </row>
    <row r="53" spans="1:29" s="11" customFormat="1" ht="13.5">
      <c r="A53" s="39"/>
      <c r="B53" s="129" t="s">
        <v>13</v>
      </c>
      <c r="C53" s="78"/>
      <c r="D53" s="198">
        <f t="shared" si="1"/>
        <v>1</v>
      </c>
      <c r="E53" s="198">
        <v>0</v>
      </c>
      <c r="F53" s="198">
        <v>0</v>
      </c>
      <c r="G53" s="198">
        <v>0</v>
      </c>
      <c r="H53" s="198">
        <v>0</v>
      </c>
      <c r="I53" s="214">
        <v>1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198">
        <v>0</v>
      </c>
      <c r="Q53" s="198">
        <v>0</v>
      </c>
      <c r="R53" s="198">
        <v>0</v>
      </c>
      <c r="S53" s="198">
        <v>0</v>
      </c>
      <c r="T53" s="198">
        <v>0</v>
      </c>
      <c r="U53" s="198">
        <v>0</v>
      </c>
      <c r="V53" s="198">
        <v>0</v>
      </c>
      <c r="W53" s="198">
        <v>0</v>
      </c>
      <c r="X53" s="198">
        <v>0</v>
      </c>
      <c r="Y53" s="198">
        <v>0</v>
      </c>
      <c r="Z53" s="198">
        <v>0</v>
      </c>
      <c r="AA53" s="198">
        <v>0</v>
      </c>
      <c r="AB53" s="198">
        <v>0</v>
      </c>
      <c r="AC53" s="39"/>
    </row>
    <row r="54" spans="1:29" s="11" customFormat="1" ht="13.5">
      <c r="A54" s="39"/>
      <c r="B54" s="129" t="s">
        <v>208</v>
      </c>
      <c r="C54" s="78"/>
      <c r="D54" s="198">
        <f t="shared" si="1"/>
        <v>0</v>
      </c>
      <c r="E54" s="198">
        <v>0</v>
      </c>
      <c r="F54" s="198">
        <v>0</v>
      </c>
      <c r="G54" s="198">
        <v>0</v>
      </c>
      <c r="H54" s="198">
        <v>0</v>
      </c>
      <c r="I54" s="198">
        <v>0</v>
      </c>
      <c r="J54" s="198">
        <v>0</v>
      </c>
      <c r="K54" s="198">
        <v>0</v>
      </c>
      <c r="L54" s="198">
        <v>0</v>
      </c>
      <c r="M54" s="198">
        <v>0</v>
      </c>
      <c r="N54" s="198">
        <v>0</v>
      </c>
      <c r="O54" s="198">
        <v>0</v>
      </c>
      <c r="P54" s="198">
        <v>0</v>
      </c>
      <c r="Q54" s="198">
        <v>0</v>
      </c>
      <c r="R54" s="198">
        <v>0</v>
      </c>
      <c r="S54" s="198">
        <v>0</v>
      </c>
      <c r="T54" s="198">
        <v>0</v>
      </c>
      <c r="U54" s="198">
        <v>0</v>
      </c>
      <c r="V54" s="198">
        <v>0</v>
      </c>
      <c r="W54" s="198">
        <v>0</v>
      </c>
      <c r="X54" s="198">
        <v>0</v>
      </c>
      <c r="Y54" s="198">
        <v>0</v>
      </c>
      <c r="Z54" s="198">
        <v>0</v>
      </c>
      <c r="AA54" s="198">
        <v>0</v>
      </c>
      <c r="AB54" s="198">
        <v>0</v>
      </c>
      <c r="AC54" s="39"/>
    </row>
    <row r="55" spans="1:29" s="11" customFormat="1" ht="13.5">
      <c r="A55" s="39"/>
      <c r="B55" s="129" t="s">
        <v>164</v>
      </c>
      <c r="C55" s="78"/>
      <c r="D55" s="198">
        <f t="shared" si="1"/>
        <v>17</v>
      </c>
      <c r="E55" s="214">
        <v>3</v>
      </c>
      <c r="F55" s="214">
        <v>0</v>
      </c>
      <c r="G55" s="214">
        <v>4</v>
      </c>
      <c r="H55" s="214">
        <v>1</v>
      </c>
      <c r="I55" s="198">
        <v>0</v>
      </c>
      <c r="J55" s="214">
        <v>1</v>
      </c>
      <c r="K55" s="198">
        <v>0</v>
      </c>
      <c r="L55" s="198">
        <v>0</v>
      </c>
      <c r="M55" s="214">
        <v>1</v>
      </c>
      <c r="N55" s="198">
        <v>0</v>
      </c>
      <c r="O55" s="198">
        <v>0</v>
      </c>
      <c r="P55" s="198">
        <v>0</v>
      </c>
      <c r="Q55" s="198">
        <v>0</v>
      </c>
      <c r="R55" s="198">
        <v>0</v>
      </c>
      <c r="S55" s="198">
        <v>0</v>
      </c>
      <c r="T55" s="214">
        <v>1</v>
      </c>
      <c r="U55" s="198">
        <v>0</v>
      </c>
      <c r="V55" s="198">
        <v>1</v>
      </c>
      <c r="W55" s="198">
        <v>0</v>
      </c>
      <c r="X55" s="198">
        <v>0</v>
      </c>
      <c r="Y55" s="214">
        <v>1</v>
      </c>
      <c r="Z55" s="198">
        <v>0</v>
      </c>
      <c r="AA55" s="214">
        <v>1</v>
      </c>
      <c r="AB55" s="214">
        <v>3</v>
      </c>
      <c r="AC55" s="39"/>
    </row>
    <row r="56" spans="1:29" s="11" customFormat="1" ht="13.5">
      <c r="A56" s="39"/>
      <c r="B56" s="129" t="s">
        <v>14</v>
      </c>
      <c r="C56" s="78"/>
      <c r="D56" s="198">
        <f t="shared" si="1"/>
        <v>34</v>
      </c>
      <c r="E56" s="214">
        <v>3</v>
      </c>
      <c r="F56" s="198">
        <v>0</v>
      </c>
      <c r="G56" s="214">
        <v>7</v>
      </c>
      <c r="H56" s="214">
        <v>1</v>
      </c>
      <c r="I56" s="214">
        <v>2</v>
      </c>
      <c r="J56" s="198">
        <v>0</v>
      </c>
      <c r="K56" s="214">
        <v>2</v>
      </c>
      <c r="L56" s="198">
        <v>0</v>
      </c>
      <c r="M56" s="198">
        <v>0</v>
      </c>
      <c r="N56" s="214">
        <v>3</v>
      </c>
      <c r="O56" s="198">
        <v>0</v>
      </c>
      <c r="P56" s="198">
        <v>0</v>
      </c>
      <c r="Q56" s="198">
        <v>0</v>
      </c>
      <c r="R56" s="198">
        <v>0</v>
      </c>
      <c r="S56" s="198">
        <v>1</v>
      </c>
      <c r="T56" s="214">
        <v>5</v>
      </c>
      <c r="U56" s="198">
        <v>0</v>
      </c>
      <c r="V56" s="214">
        <v>7</v>
      </c>
      <c r="W56" s="198">
        <v>0</v>
      </c>
      <c r="X56" s="198">
        <v>0</v>
      </c>
      <c r="Y56" s="214">
        <v>1</v>
      </c>
      <c r="Z56" s="198">
        <v>0</v>
      </c>
      <c r="AA56" s="214">
        <v>1</v>
      </c>
      <c r="AB56" s="214">
        <v>1</v>
      </c>
      <c r="AC56" s="39"/>
    </row>
    <row r="57" spans="1:29" s="11" customFormat="1" ht="13.5">
      <c r="A57" s="39"/>
      <c r="B57" s="129" t="s">
        <v>15</v>
      </c>
      <c r="C57" s="78"/>
      <c r="D57" s="198">
        <f t="shared" si="1"/>
        <v>19</v>
      </c>
      <c r="E57" s="198">
        <v>0</v>
      </c>
      <c r="F57" s="214">
        <v>2</v>
      </c>
      <c r="G57" s="214">
        <v>1</v>
      </c>
      <c r="H57" s="198">
        <v>0</v>
      </c>
      <c r="I57" s="198">
        <v>0</v>
      </c>
      <c r="J57" s="214">
        <v>2</v>
      </c>
      <c r="K57" s="214">
        <v>4</v>
      </c>
      <c r="L57" s="214">
        <v>1</v>
      </c>
      <c r="M57" s="198">
        <v>0</v>
      </c>
      <c r="N57" s="214">
        <v>4</v>
      </c>
      <c r="O57" s="198">
        <v>0</v>
      </c>
      <c r="P57" s="198">
        <v>0</v>
      </c>
      <c r="Q57" s="214">
        <v>1</v>
      </c>
      <c r="R57" s="198">
        <v>0</v>
      </c>
      <c r="S57" s="214">
        <v>0</v>
      </c>
      <c r="T57" s="198">
        <v>2</v>
      </c>
      <c r="U57" s="214">
        <v>1</v>
      </c>
      <c r="V57" s="198">
        <v>1</v>
      </c>
      <c r="W57" s="198">
        <v>0</v>
      </c>
      <c r="X57" s="198">
        <v>0</v>
      </c>
      <c r="Y57" s="198">
        <v>0</v>
      </c>
      <c r="Z57" s="198">
        <v>0</v>
      </c>
      <c r="AA57" s="214">
        <v>0</v>
      </c>
      <c r="AB57" s="198">
        <v>0</v>
      </c>
      <c r="AC57" s="39"/>
    </row>
    <row r="58" spans="1:29" s="11" customFormat="1" ht="13.5">
      <c r="A58" s="39"/>
      <c r="B58" s="129" t="s">
        <v>165</v>
      </c>
      <c r="C58" s="78"/>
      <c r="D58" s="198">
        <f t="shared" si="1"/>
        <v>8</v>
      </c>
      <c r="E58" s="198">
        <v>0</v>
      </c>
      <c r="F58" s="198">
        <v>0</v>
      </c>
      <c r="G58" s="198">
        <v>0</v>
      </c>
      <c r="H58" s="214">
        <v>1</v>
      </c>
      <c r="I58" s="214">
        <v>0</v>
      </c>
      <c r="J58" s="198">
        <v>0</v>
      </c>
      <c r="K58" s="198">
        <v>0</v>
      </c>
      <c r="L58" s="214">
        <v>1</v>
      </c>
      <c r="M58" s="198">
        <v>0</v>
      </c>
      <c r="N58" s="198">
        <v>0</v>
      </c>
      <c r="O58" s="198">
        <v>0</v>
      </c>
      <c r="P58" s="198">
        <v>0</v>
      </c>
      <c r="Q58" s="214">
        <v>2</v>
      </c>
      <c r="R58" s="198">
        <v>0</v>
      </c>
      <c r="S58" s="198">
        <v>0</v>
      </c>
      <c r="T58" s="214">
        <v>2</v>
      </c>
      <c r="U58" s="198">
        <v>0</v>
      </c>
      <c r="V58" s="198">
        <v>0</v>
      </c>
      <c r="W58" s="198">
        <v>0</v>
      </c>
      <c r="X58" s="198">
        <v>0</v>
      </c>
      <c r="Y58" s="198">
        <v>0</v>
      </c>
      <c r="Z58" s="198">
        <v>0</v>
      </c>
      <c r="AA58" s="214">
        <v>1</v>
      </c>
      <c r="AB58" s="214">
        <v>1</v>
      </c>
      <c r="AC58" s="39"/>
    </row>
    <row r="59" spans="1:29" s="11" customFormat="1" ht="13.5">
      <c r="A59" s="39"/>
      <c r="B59" s="129" t="s">
        <v>252</v>
      </c>
      <c r="C59" s="78"/>
      <c r="D59" s="198">
        <f t="shared" si="1"/>
        <v>41</v>
      </c>
      <c r="E59" s="214">
        <v>3</v>
      </c>
      <c r="F59" s="198">
        <v>0</v>
      </c>
      <c r="G59" s="214">
        <v>12</v>
      </c>
      <c r="H59" s="214">
        <v>2</v>
      </c>
      <c r="I59" s="214">
        <v>2</v>
      </c>
      <c r="J59" s="214">
        <v>2</v>
      </c>
      <c r="K59" s="214">
        <v>3</v>
      </c>
      <c r="L59" s="214">
        <v>1</v>
      </c>
      <c r="M59" s="198">
        <v>0</v>
      </c>
      <c r="N59" s="214">
        <v>2</v>
      </c>
      <c r="O59" s="214">
        <v>2</v>
      </c>
      <c r="P59" s="198">
        <v>0</v>
      </c>
      <c r="Q59" s="214">
        <v>1</v>
      </c>
      <c r="R59" s="214">
        <v>2</v>
      </c>
      <c r="S59" s="198">
        <v>0</v>
      </c>
      <c r="T59" s="198">
        <v>2</v>
      </c>
      <c r="U59" s="198">
        <v>0</v>
      </c>
      <c r="V59" s="214">
        <v>3</v>
      </c>
      <c r="W59" s="214">
        <v>1</v>
      </c>
      <c r="X59" s="198">
        <v>0</v>
      </c>
      <c r="Y59" s="198">
        <v>0</v>
      </c>
      <c r="Z59" s="198">
        <v>0</v>
      </c>
      <c r="AA59" s="214">
        <v>1</v>
      </c>
      <c r="AB59" s="214">
        <v>2</v>
      </c>
      <c r="AC59" s="39"/>
    </row>
    <row r="60" spans="1:30" s="7" customFormat="1" ht="3.75" customHeight="1" thickBot="1">
      <c r="A60" s="108"/>
      <c r="B60" s="108"/>
      <c r="C60" s="175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75"/>
      <c r="AD60" s="75"/>
    </row>
    <row r="61" spans="4:30" s="7" customFormat="1" ht="13.5"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75"/>
      <c r="AD61" s="75"/>
    </row>
    <row r="62" spans="4:30" s="7" customFormat="1" ht="13.5"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75"/>
      <c r="AD62" s="75"/>
    </row>
    <row r="63" spans="4:30" s="7" customFormat="1" ht="13.5"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75"/>
      <c r="AD63" s="75"/>
    </row>
    <row r="64" spans="4:30" s="7" customFormat="1" ht="13.5"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75"/>
      <c r="AD64" s="75"/>
    </row>
    <row r="65" spans="4:30" s="7" customFormat="1" ht="13.5"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75"/>
      <c r="AD65" s="75"/>
    </row>
    <row r="66" spans="4:30" s="7" customFormat="1" ht="13.5"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75"/>
      <c r="AD66" s="75"/>
    </row>
    <row r="67" spans="4:30" s="7" customFormat="1" ht="13.5"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75"/>
      <c r="AD67" s="75"/>
    </row>
    <row r="68" spans="4:30" s="7" customFormat="1" ht="13.5"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75"/>
      <c r="AD68" s="75"/>
    </row>
    <row r="69" spans="4:30" s="7" customFormat="1" ht="13.5"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75"/>
      <c r="AD69" s="75"/>
    </row>
    <row r="70" spans="4:30" s="7" customFormat="1" ht="13.5"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75"/>
      <c r="AD70" s="75"/>
    </row>
    <row r="71" spans="4:30" s="7" customFormat="1" ht="13.5"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75"/>
      <c r="AD71" s="75"/>
    </row>
    <row r="72" spans="4:30" s="7" customFormat="1" ht="13.5"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75"/>
      <c r="AD72" s="75"/>
    </row>
    <row r="73" spans="4:30" s="7" customFormat="1" ht="13.5"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75"/>
      <c r="AD73" s="75"/>
    </row>
    <row r="74" spans="4:30" s="7" customFormat="1" ht="13.5"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75"/>
      <c r="AD74" s="75"/>
    </row>
    <row r="75" spans="4:30" s="7" customFormat="1" ht="13.5"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75"/>
      <c r="AD75" s="75"/>
    </row>
    <row r="76" spans="4:30" s="7" customFormat="1" ht="13.5"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75"/>
      <c r="AD76" s="75"/>
    </row>
    <row r="77" spans="4:30" s="7" customFormat="1" ht="13.5"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75"/>
      <c r="AD77" s="75"/>
    </row>
    <row r="78" spans="4:30" s="7" customFormat="1" ht="13.5"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75"/>
      <c r="AD78" s="75"/>
    </row>
    <row r="79" spans="4:30" s="7" customFormat="1" ht="13.5"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75"/>
      <c r="AD79" s="75"/>
    </row>
    <row r="80" spans="4:30" s="7" customFormat="1" ht="13.5"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75"/>
      <c r="AD80" s="75"/>
    </row>
    <row r="81" spans="4:30" s="7" customFormat="1" ht="13.5"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75"/>
      <c r="AD81" s="75"/>
    </row>
    <row r="82" spans="4:30" s="7" customFormat="1" ht="13.5"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75"/>
      <c r="AD82" s="75"/>
    </row>
    <row r="83" spans="4:30" s="7" customFormat="1" ht="13.5"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75"/>
      <c r="AD83" s="75"/>
    </row>
    <row r="84" spans="4:30" s="7" customFormat="1" ht="13.5"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75"/>
      <c r="AD84" s="75"/>
    </row>
    <row r="85" spans="4:30" s="7" customFormat="1" ht="13.5"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75"/>
      <c r="AD85" s="75"/>
    </row>
    <row r="86" spans="4:30" s="7" customFormat="1" ht="13.5"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75"/>
      <c r="AD86" s="75"/>
    </row>
    <row r="87" spans="4:30" s="7" customFormat="1" ht="13.5"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75"/>
      <c r="AD87" s="75"/>
    </row>
    <row r="88" spans="4:30" s="7" customFormat="1" ht="13.5"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75"/>
      <c r="AD88" s="75"/>
    </row>
    <row r="89" spans="4:30" s="7" customFormat="1" ht="13.5"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75"/>
      <c r="AD89" s="75"/>
    </row>
    <row r="90" spans="4:30" s="7" customFormat="1" ht="13.5"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75"/>
      <c r="AD90" s="75"/>
    </row>
    <row r="91" spans="4:30" s="7" customFormat="1" ht="13.5"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75"/>
      <c r="AD91" s="75"/>
    </row>
    <row r="92" spans="4:30" s="7" customFormat="1" ht="13.5"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75"/>
      <c r="AD92" s="75"/>
    </row>
    <row r="93" spans="4:30" s="7" customFormat="1" ht="13.5"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75"/>
      <c r="AD93" s="75"/>
    </row>
    <row r="94" spans="4:30" s="7" customFormat="1" ht="13.5"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75"/>
      <c r="AD94" s="75"/>
    </row>
    <row r="95" spans="4:30" s="7" customFormat="1" ht="13.5"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75"/>
      <c r="AD95" s="75"/>
    </row>
    <row r="96" spans="4:30" s="7" customFormat="1" ht="13.5"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75"/>
      <c r="AD96" s="75"/>
    </row>
    <row r="97" spans="4:30" s="7" customFormat="1" ht="13.5"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75"/>
      <c r="AD97" s="75"/>
    </row>
    <row r="98" spans="4:28" s="7" customFormat="1" ht="13.5"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</row>
    <row r="99" spans="4:28" s="7" customFormat="1" ht="13.5"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</row>
    <row r="100" spans="4:28" s="7" customFormat="1" ht="13.5"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</row>
    <row r="101" spans="4:28" s="7" customFormat="1" ht="13.5"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</row>
    <row r="102" spans="4:28" s="7" customFormat="1" ht="13.5"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</row>
    <row r="103" spans="4:28" s="7" customFormat="1" ht="13.5"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</row>
    <row r="104" spans="4:28" s="7" customFormat="1" ht="13.5"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</row>
    <row r="105" spans="4:28" s="7" customFormat="1" ht="13.5"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</row>
    <row r="106" spans="4:28" s="7" customFormat="1" ht="13.5"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</row>
    <row r="107" spans="4:28" s="7" customFormat="1" ht="13.5"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</row>
    <row r="108" spans="4:28" s="7" customFormat="1" ht="13.5"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</row>
    <row r="109" spans="4:28" s="7" customFormat="1" ht="13.5"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</row>
    <row r="110" spans="4:28" s="7" customFormat="1" ht="13.5"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</row>
    <row r="111" spans="4:28" s="7" customFormat="1" ht="13.5"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</row>
  </sheetData>
  <sheetProtection/>
  <mergeCells count="30">
    <mergeCell ref="K4:K5"/>
    <mergeCell ref="M4:M5"/>
    <mergeCell ref="A1:AB1"/>
    <mergeCell ref="D4:D6"/>
    <mergeCell ref="AB4:AB5"/>
    <mergeCell ref="X4:X5"/>
    <mergeCell ref="Y4:Y5"/>
    <mergeCell ref="Z4:Z5"/>
    <mergeCell ref="AA4:AA5"/>
    <mergeCell ref="N4:N5"/>
    <mergeCell ref="O3:AB3"/>
    <mergeCell ref="V4:V5"/>
    <mergeCell ref="R4:R5"/>
    <mergeCell ref="S4:S5"/>
    <mergeCell ref="O4:O5"/>
    <mergeCell ref="T4:T5"/>
    <mergeCell ref="U4:U5"/>
    <mergeCell ref="Q4:Q5"/>
    <mergeCell ref="W4:W5"/>
    <mergeCell ref="P4:P5"/>
    <mergeCell ref="A3:A6"/>
    <mergeCell ref="B3:B6"/>
    <mergeCell ref="E4:E5"/>
    <mergeCell ref="L4:L5"/>
    <mergeCell ref="G4:G5"/>
    <mergeCell ref="F4:F5"/>
    <mergeCell ref="D3:N3"/>
    <mergeCell ref="H4:H5"/>
    <mergeCell ref="I4:I5"/>
    <mergeCell ref="J4:J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工業統計調査</dc:title>
  <dc:subject/>
  <dc:creator>安田 秀三</dc:creator>
  <cp:keywords/>
  <dc:description/>
  <cp:lastModifiedBy>RENTAI</cp:lastModifiedBy>
  <cp:lastPrinted>2014-03-25T07:28:04Z</cp:lastPrinted>
  <dcterms:created xsi:type="dcterms:W3CDTF">1998-07-21T02:35:05Z</dcterms:created>
  <dcterms:modified xsi:type="dcterms:W3CDTF">2014-04-16T01:24:24Z</dcterms:modified>
  <cp:category/>
  <cp:version/>
  <cp:contentType/>
  <cp:contentStatus/>
</cp:coreProperties>
</file>