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12555" windowHeight="7965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<sst xmlns="http://schemas.openxmlformats.org/spreadsheetml/2006/main" count="223" uniqueCount="99">
  <si>
    <t>就業者(就業地ベース)</t>
  </si>
  <si>
    <t>人口</t>
  </si>
  <si>
    <t>面積</t>
  </si>
  <si>
    <t>人口１人当たり市町村民所得</t>
  </si>
  <si>
    <t>千円</t>
  </si>
  <si>
    <t>就業者１人当たり市町村内総生産</t>
  </si>
  <si>
    <t>１．経済活動別市内総生産</t>
  </si>
  <si>
    <t>区                   分</t>
  </si>
  <si>
    <t>構成比</t>
  </si>
  <si>
    <t>合計</t>
  </si>
  <si>
    <t>第１次産業</t>
  </si>
  <si>
    <t>第２次産業</t>
  </si>
  <si>
    <t>第３次産業</t>
  </si>
  <si>
    <t>合　　　　　　　計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</si>
  <si>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</si>
  <si>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</si>
  <si>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</si>
  <si>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</si>
  <si>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</si>
  <si>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</si>
  <si>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</si>
  <si>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</si>
  <si>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</si>
  <si>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</si>
  <si>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</si>
  <si>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</si>
  <si>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</si>
  <si>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</si>
  <si>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</si>
  <si>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</si>
  <si>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</si>
  <si>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</si>
  <si>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</si>
  <si>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</si>
  <si>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</si>
  <si>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</si>
  <si>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</si>
  <si>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</si>
  <si>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</si>
  <si>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</si>
  <si>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</si>
  <si>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運輸・通信業</t>
  </si>
  <si>
    <t>サービス業</t>
  </si>
  <si>
    <t>公務</t>
  </si>
  <si>
    <t>政府サービス生産者</t>
  </si>
  <si>
    <t>対家計民間非営利サービス生産者</t>
  </si>
  <si>
    <t>(再　　掲)</t>
  </si>
  <si>
    <t>資料：岐阜県（市民経済計算結果）</t>
  </si>
  <si>
    <t>資料：岐阜県（市民所得推計結果）</t>
  </si>
  <si>
    <t>(単位：百万円・％）</t>
  </si>
  <si>
    <t>１ ｈａ 当 た り 市 町 村 内 総 生 産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</si>
  <si>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</si>
  <si>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</si>
  <si>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</si>
  <si>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</si>
  <si>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</si>
  <si>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</si>
  <si>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</si>
  <si>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</si>
  <si>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</si>
  <si>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</si>
  <si>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</si>
  <si>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３</t>
  </si>
  <si>
    <t>　</t>
  </si>
  <si>
    <t>１</t>
  </si>
  <si>
    <t>(1)</t>
  </si>
  <si>
    <t>ｂ</t>
  </si>
  <si>
    <t>ｃ</t>
  </si>
  <si>
    <t>(3)</t>
  </si>
  <si>
    <t>平成18年度</t>
  </si>
  <si>
    <t>区　　　　　　　分</t>
  </si>
  <si>
    <t>(1)</t>
  </si>
  <si>
    <t>(2)</t>
  </si>
  <si>
    <t>(1)</t>
  </si>
  <si>
    <t>(2)</t>
  </si>
  <si>
    <t>(3)</t>
  </si>
  <si>
    <t>(2)</t>
  </si>
  <si>
    <t>(3)</t>
  </si>
  <si>
    <t xml:space="preserve">３．市　民　所　得 </t>
  </si>
  <si>
    <t xml:space="preserve"> 関　連　指　標</t>
  </si>
  <si>
    <t xml:space="preserve">２．市　民　所 </t>
  </si>
  <si>
    <t xml:space="preserve"> 得　の　分　配</t>
  </si>
  <si>
    <t>平成19年度</t>
  </si>
  <si>
    <t>１</t>
  </si>
  <si>
    <t>２</t>
  </si>
  <si>
    <t>３</t>
  </si>
  <si>
    <t>４</t>
  </si>
  <si>
    <t>金融・保険業</t>
  </si>
  <si>
    <t>不動産業</t>
  </si>
  <si>
    <t>(10)</t>
  </si>
  <si>
    <t>平成20年度</t>
  </si>
  <si>
    <t>ha</t>
  </si>
  <si>
    <t>平成21年度</t>
  </si>
  <si>
    <t>平成22年度</t>
  </si>
  <si>
    <t>情報通信業</t>
  </si>
  <si>
    <t>(11)</t>
  </si>
  <si>
    <t>輸入品に課される税・関税等</t>
  </si>
  <si>
    <t>平成23年度</t>
  </si>
  <si>
    <t>※ 平成23年度末（平成24年3月31日）現在の市町村の境域に基づいて改訂している。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</si>
</sst>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96" fontId="2" fillId="0" borderId="0" xfId="48" applyNumberFormat="1" applyFont="1" applyFill="1" applyBorder="1" applyAlignment="1">
      <alignment horizontal="right" vertical="center"/>
    </xf>
    <xf numFmtId="196" fontId="5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0.37109375" style="1" customWidth="1"/>
    <col min="2" max="5" width="2.125" style="1" customWidth="1"/>
    <col min="6" max="6" width="22.00390625" style="3" customWidth="1"/>
    <col min="7" max="7" width="0.3710937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6" customHeight="1">
      <c r="F2" s="28"/>
    </row>
    <row r="3" spans="1:13" s="30" customFormat="1" ht="16.5" customHeight="1" thickBot="1">
      <c r="A3" s="26"/>
      <c r="B3" s="26"/>
      <c r="C3" s="26"/>
      <c r="D3" s="26"/>
      <c r="E3" s="26"/>
      <c r="F3" s="26"/>
      <c r="G3" s="26"/>
      <c r="H3" s="29" t="s">
        <v>63</v>
      </c>
      <c r="I3" s="26"/>
      <c r="J3" s="26"/>
      <c r="K3" s="77" t="s">
        <v>49</v>
      </c>
      <c r="L3" s="77"/>
      <c r="M3" s="77"/>
    </row>
    <row r="4" spans="1:13" s="5" customFormat="1" ht="16.5" customHeight="1">
      <c r="A4" s="75"/>
      <c r="B4" s="73" t="s">
        <v>7</v>
      </c>
      <c r="C4" s="73"/>
      <c r="D4" s="73"/>
      <c r="E4" s="73"/>
      <c r="F4" s="73"/>
      <c r="G4" s="8"/>
      <c r="H4" s="70" t="s">
        <v>69</v>
      </c>
      <c r="I4" s="71"/>
      <c r="J4" s="70" t="s">
        <v>82</v>
      </c>
      <c r="K4" s="71"/>
      <c r="L4" s="70" t="s">
        <v>90</v>
      </c>
      <c r="M4" s="72"/>
    </row>
    <row r="5" spans="1:13" s="5" customFormat="1" ht="16.5" customHeight="1">
      <c r="A5" s="76"/>
      <c r="B5" s="73"/>
      <c r="C5" s="74"/>
      <c r="D5" s="74"/>
      <c r="E5" s="74"/>
      <c r="F5" s="74"/>
      <c r="G5" s="9"/>
      <c r="H5" s="11" t="s">
        <v>29</v>
      </c>
      <c r="I5" s="11" t="s">
        <v>8</v>
      </c>
      <c r="J5" s="11" t="s">
        <v>29</v>
      </c>
      <c r="K5" s="12" t="s">
        <v>8</v>
      </c>
      <c r="L5" s="11" t="s">
        <v>29</v>
      </c>
      <c r="M5" s="12" t="s">
        <v>8</v>
      </c>
    </row>
    <row r="6" spans="1:13" s="5" customFormat="1" ht="4.5" customHeight="1">
      <c r="A6" s="31"/>
      <c r="B6" s="31"/>
      <c r="C6" s="20"/>
      <c r="D6" s="6"/>
      <c r="E6" s="6"/>
      <c r="F6" s="6"/>
      <c r="G6" s="14"/>
      <c r="K6" s="6"/>
      <c r="M6" s="6"/>
    </row>
    <row r="7" spans="1:13" ht="14.25" customHeight="1">
      <c r="A7" s="41"/>
      <c r="B7" s="41" t="s">
        <v>64</v>
      </c>
      <c r="C7" s="40"/>
      <c r="D7" s="66" t="s">
        <v>32</v>
      </c>
      <c r="E7" s="78"/>
      <c r="F7" s="78"/>
      <c r="G7" s="43"/>
      <c r="H7" s="58">
        <v>1395310.4728773797</v>
      </c>
      <c r="I7" s="56">
        <f>H7/$H$31</f>
        <v>0.8454310450801568</v>
      </c>
      <c r="J7" s="58">
        <v>1373288.8145376223</v>
      </c>
      <c r="K7" s="56">
        <f>J7/$J$31</f>
        <v>0.8420074812941982</v>
      </c>
      <c r="L7" s="58">
        <v>1304137.0779098193</v>
      </c>
      <c r="M7" s="56">
        <f>L7/$L$31</f>
        <v>0.8352725633522055</v>
      </c>
    </row>
    <row r="8" spans="1:13" s="5" customFormat="1" ht="14.25" customHeight="1">
      <c r="A8" s="19"/>
      <c r="B8" s="19"/>
      <c r="C8" s="16" t="s">
        <v>65</v>
      </c>
      <c r="D8" s="8"/>
      <c r="E8" s="65" t="s">
        <v>31</v>
      </c>
      <c r="F8" s="65"/>
      <c r="G8" s="32"/>
      <c r="H8" s="57">
        <v>6411.440592878573</v>
      </c>
      <c r="I8" s="61">
        <f aca="true" t="shared" si="0" ref="I8:I35">H8/$H$31</f>
        <v>0.0038847489689723133</v>
      </c>
      <c r="J8" s="57">
        <v>5750.589277552093</v>
      </c>
      <c r="K8" s="61">
        <f aca="true" t="shared" si="1" ref="K8:K35">J8/$J$31</f>
        <v>0.003525870991077245</v>
      </c>
      <c r="L8" s="57">
        <v>6073.88173454187</v>
      </c>
      <c r="M8" s="61">
        <f aca="true" t="shared" si="2" ref="M8:M34">L8/$L$31</f>
        <v>0.0038901944065880996</v>
      </c>
    </row>
    <row r="9" spans="1:13" s="5" customFormat="1" ht="14.25" customHeight="1">
      <c r="A9" s="6"/>
      <c r="B9" s="6"/>
      <c r="C9" s="6"/>
      <c r="D9" s="6" t="s">
        <v>51</v>
      </c>
      <c r="E9" s="6"/>
      <c r="F9" s="17" t="s">
        <v>33</v>
      </c>
      <c r="G9" s="18"/>
      <c r="H9" s="57">
        <v>6250.924002780338</v>
      </c>
      <c r="I9" s="61">
        <f t="shared" si="0"/>
        <v>0.003787490537134126</v>
      </c>
      <c r="J9" s="57">
        <v>5528.278526151781</v>
      </c>
      <c r="K9" s="61">
        <f t="shared" si="1"/>
        <v>0.003389565128923826</v>
      </c>
      <c r="L9" s="57">
        <v>5845.876309723449</v>
      </c>
      <c r="M9" s="61">
        <f t="shared" si="2"/>
        <v>0.0037441616935610872</v>
      </c>
    </row>
    <row r="10" spans="1:13" s="5" customFormat="1" ht="14.25" customHeight="1">
      <c r="A10" s="22"/>
      <c r="B10" s="22"/>
      <c r="C10" s="22"/>
      <c r="D10" s="6" t="s">
        <v>66</v>
      </c>
      <c r="E10" s="6"/>
      <c r="F10" s="17" t="s">
        <v>34</v>
      </c>
      <c r="G10" s="18"/>
      <c r="H10" s="57">
        <v>27.85759856328644</v>
      </c>
      <c r="I10" s="61">
        <f t="shared" si="0"/>
        <v>1.6879167127739645E-05</v>
      </c>
      <c r="J10" s="57">
        <v>25.07295098462389</v>
      </c>
      <c r="K10" s="61">
        <f t="shared" si="1"/>
        <v>1.5373031574777806E-05</v>
      </c>
      <c r="L10" s="57">
        <v>23.540897928449052</v>
      </c>
      <c r="M10" s="61">
        <f t="shared" si="2"/>
        <v>1.5077453504981904E-05</v>
      </c>
    </row>
    <row r="11" spans="1:13" s="5" customFormat="1" ht="14.25" customHeight="1">
      <c r="A11" s="20"/>
      <c r="B11" s="20"/>
      <c r="C11" s="20"/>
      <c r="D11" s="19" t="s">
        <v>67</v>
      </c>
      <c r="E11" s="6"/>
      <c r="F11" s="17" t="s">
        <v>35</v>
      </c>
      <c r="G11" s="18"/>
      <c r="H11" s="57">
        <v>132.65899153494894</v>
      </c>
      <c r="I11" s="61">
        <f t="shared" si="0"/>
        <v>8.037926471044819E-05</v>
      </c>
      <c r="J11" s="57">
        <v>197.23780041568835</v>
      </c>
      <c r="K11" s="61">
        <f t="shared" si="1"/>
        <v>0.00012093283057864136</v>
      </c>
      <c r="L11" s="57">
        <v>204.46452688997178</v>
      </c>
      <c r="M11" s="61">
        <f t="shared" si="2"/>
        <v>0.0001309552595220303</v>
      </c>
    </row>
    <row r="12" spans="1:13" s="5" customFormat="1" ht="14.25" customHeight="1">
      <c r="A12" s="20"/>
      <c r="B12" s="20"/>
      <c r="C12" s="16" t="s">
        <v>52</v>
      </c>
      <c r="D12" s="19"/>
      <c r="E12" s="65" t="s">
        <v>36</v>
      </c>
      <c r="F12" s="65"/>
      <c r="G12" s="18"/>
      <c r="H12" s="57">
        <v>845.5732710394151</v>
      </c>
      <c r="I12" s="61">
        <f t="shared" si="0"/>
        <v>0.0005123403773731459</v>
      </c>
      <c r="J12" s="57">
        <v>908.702247751543</v>
      </c>
      <c r="K12" s="61">
        <f t="shared" si="1"/>
        <v>0.0005571545349936234</v>
      </c>
      <c r="L12" s="57">
        <v>773.3442551661682</v>
      </c>
      <c r="M12" s="61">
        <f t="shared" si="2"/>
        <v>0.0004953108452384749</v>
      </c>
    </row>
    <row r="13" spans="1:13" s="5" customFormat="1" ht="14.25" customHeight="1">
      <c r="A13" s="20"/>
      <c r="B13" s="20"/>
      <c r="C13" s="16" t="s">
        <v>68</v>
      </c>
      <c r="D13" s="19"/>
      <c r="E13" s="65" t="s">
        <v>37</v>
      </c>
      <c r="F13" s="65"/>
      <c r="G13" s="18"/>
      <c r="H13" s="57">
        <v>112140.86468364015</v>
      </c>
      <c r="I13" s="61">
        <f t="shared" si="0"/>
        <v>0.06794714887373603</v>
      </c>
      <c r="J13" s="57">
        <v>108087.77858935161</v>
      </c>
      <c r="K13" s="61">
        <f t="shared" si="1"/>
        <v>0.06627208875894591</v>
      </c>
      <c r="L13" s="57">
        <v>90142.7396941555</v>
      </c>
      <c r="M13" s="61">
        <f t="shared" si="2"/>
        <v>0.05773454227112651</v>
      </c>
    </row>
    <row r="14" spans="1:13" s="5" customFormat="1" ht="14.25" customHeight="1">
      <c r="A14" s="6"/>
      <c r="B14" s="6"/>
      <c r="C14" s="16" t="s">
        <v>53</v>
      </c>
      <c r="D14" s="6"/>
      <c r="E14" s="65" t="s">
        <v>38</v>
      </c>
      <c r="F14" s="65"/>
      <c r="G14" s="18"/>
      <c r="H14" s="57">
        <v>83396.96480040903</v>
      </c>
      <c r="I14" s="61">
        <f t="shared" si="0"/>
        <v>0.05053096388098204</v>
      </c>
      <c r="J14" s="57">
        <v>66284.14930529964</v>
      </c>
      <c r="K14" s="61">
        <f t="shared" si="1"/>
        <v>0.0406409409407994</v>
      </c>
      <c r="L14" s="57">
        <v>64868.62732520926</v>
      </c>
      <c r="M14" s="61">
        <f t="shared" si="2"/>
        <v>0.04154700111272597</v>
      </c>
    </row>
    <row r="15" spans="1:13" s="5" customFormat="1" ht="14.25" customHeight="1">
      <c r="A15" s="22"/>
      <c r="B15" s="22"/>
      <c r="C15" s="16" t="s">
        <v>54</v>
      </c>
      <c r="D15" s="6"/>
      <c r="E15" s="65" t="s">
        <v>39</v>
      </c>
      <c r="F15" s="65"/>
      <c r="G15" s="18"/>
      <c r="H15" s="57">
        <v>20367.25870009349</v>
      </c>
      <c r="I15" s="61">
        <f t="shared" si="0"/>
        <v>0.0123407034799424</v>
      </c>
      <c r="J15" s="57">
        <v>19392.651777995554</v>
      </c>
      <c r="K15" s="61">
        <f t="shared" si="1"/>
        <v>0.011890257683853109</v>
      </c>
      <c r="L15" s="57">
        <v>19201.15397729379</v>
      </c>
      <c r="M15" s="61">
        <f t="shared" si="2"/>
        <v>0.012297938133650408</v>
      </c>
    </row>
    <row r="16" spans="1:13" s="5" customFormat="1" ht="14.25" customHeight="1">
      <c r="A16" s="20"/>
      <c r="B16" s="20"/>
      <c r="C16" s="16" t="s">
        <v>55</v>
      </c>
      <c r="D16" s="19"/>
      <c r="E16" s="65" t="s">
        <v>40</v>
      </c>
      <c r="F16" s="65"/>
      <c r="G16" s="18"/>
      <c r="H16" s="57">
        <v>268795.03690725344</v>
      </c>
      <c r="I16" s="61">
        <f t="shared" si="0"/>
        <v>0.16286530731488974</v>
      </c>
      <c r="J16" s="57">
        <v>261642.681151793</v>
      </c>
      <c r="K16" s="61">
        <f t="shared" si="1"/>
        <v>0.1604215315988411</v>
      </c>
      <c r="L16" s="57">
        <v>247415.2740760669</v>
      </c>
      <c r="M16" s="61">
        <f t="shared" si="2"/>
        <v>0.15846431612942402</v>
      </c>
    </row>
    <row r="17" spans="1:13" s="5" customFormat="1" ht="14.25" customHeight="1">
      <c r="A17" s="20"/>
      <c r="B17" s="20"/>
      <c r="C17" s="16" t="s">
        <v>56</v>
      </c>
      <c r="D17" s="19"/>
      <c r="E17" s="65" t="s">
        <v>87</v>
      </c>
      <c r="F17" s="65"/>
      <c r="G17" s="18"/>
      <c r="H17" s="57">
        <v>160523.74465550884</v>
      </c>
      <c r="I17" s="61">
        <f t="shared" si="0"/>
        <v>0.09726276684817334</v>
      </c>
      <c r="J17" s="57">
        <v>154826.9693690994</v>
      </c>
      <c r="K17" s="61">
        <f t="shared" si="1"/>
        <v>0.09492938785697645</v>
      </c>
      <c r="L17" s="57">
        <v>125005.20221648179</v>
      </c>
      <c r="M17" s="61">
        <f t="shared" si="2"/>
        <v>0.08006322146370391</v>
      </c>
    </row>
    <row r="18" spans="1:13" s="5" customFormat="1" ht="14.25" customHeight="1">
      <c r="A18" s="20"/>
      <c r="B18" s="20"/>
      <c r="C18" s="16" t="s">
        <v>57</v>
      </c>
      <c r="D18" s="19"/>
      <c r="E18" s="65" t="s">
        <v>88</v>
      </c>
      <c r="F18" s="65"/>
      <c r="G18" s="18"/>
      <c r="H18" s="57">
        <v>216471.2649485115</v>
      </c>
      <c r="I18" s="61">
        <f t="shared" si="0"/>
        <v>0.1311618677797502</v>
      </c>
      <c r="J18" s="57">
        <v>220145.6060591685</v>
      </c>
      <c r="K18" s="61">
        <f t="shared" si="1"/>
        <v>0.13497834200177056</v>
      </c>
      <c r="L18" s="57">
        <v>225127.75589181145</v>
      </c>
      <c r="M18" s="61">
        <f t="shared" si="2"/>
        <v>0.14418962617554384</v>
      </c>
    </row>
    <row r="19" spans="1:13" s="5" customFormat="1" ht="14.25" customHeight="1">
      <c r="A19" s="20"/>
      <c r="B19" s="20"/>
      <c r="C19" s="16" t="s">
        <v>58</v>
      </c>
      <c r="D19" s="19"/>
      <c r="E19" s="65" t="s">
        <v>41</v>
      </c>
      <c r="F19" s="65"/>
      <c r="G19" s="18"/>
      <c r="H19" s="57">
        <v>126805.2867972767</v>
      </c>
      <c r="I19" s="61">
        <f t="shared" si="0"/>
        <v>0.07683245286451158</v>
      </c>
      <c r="J19" s="57">
        <v>130061.71028905586</v>
      </c>
      <c r="K19" s="61">
        <f t="shared" si="1"/>
        <v>0.07974501207175123</v>
      </c>
      <c r="L19" s="57">
        <v>127121.93279292417</v>
      </c>
      <c r="M19" s="61">
        <f t="shared" si="2"/>
        <v>0.0814189431930061</v>
      </c>
    </row>
    <row r="20" spans="1:13" s="5" customFormat="1" ht="14.25" customHeight="1">
      <c r="A20" s="20"/>
      <c r="B20" s="20"/>
      <c r="C20" s="16" t="s">
        <v>89</v>
      </c>
      <c r="D20" s="19"/>
      <c r="E20" s="65" t="s">
        <v>94</v>
      </c>
      <c r="F20" s="65"/>
      <c r="G20" s="18"/>
      <c r="H20" s="57">
        <v>0</v>
      </c>
      <c r="I20" s="61">
        <f t="shared" si="0"/>
        <v>0</v>
      </c>
      <c r="J20" s="57">
        <v>0</v>
      </c>
      <c r="K20" s="61">
        <f t="shared" si="1"/>
        <v>0</v>
      </c>
      <c r="L20" s="57">
        <v>0</v>
      </c>
      <c r="M20" s="61">
        <f t="shared" si="2"/>
        <v>0</v>
      </c>
    </row>
    <row r="21" spans="1:13" s="5" customFormat="1" ht="14.25" customHeight="1">
      <c r="A21" s="6"/>
      <c r="B21" s="6"/>
      <c r="C21" s="16" t="s">
        <v>95</v>
      </c>
      <c r="D21" s="6"/>
      <c r="E21" s="65" t="s">
        <v>42</v>
      </c>
      <c r="F21" s="65"/>
      <c r="G21" s="18"/>
      <c r="H21" s="57">
        <v>399553.03752076864</v>
      </c>
      <c r="I21" s="61">
        <f t="shared" si="0"/>
        <v>0.242092744691826</v>
      </c>
      <c r="J21" s="57">
        <v>406187.9764705551</v>
      </c>
      <c r="K21" s="61">
        <f t="shared" si="1"/>
        <v>0.24904689485518958</v>
      </c>
      <c r="L21" s="57">
        <v>398407.16594616824</v>
      </c>
      <c r="M21" s="61">
        <f t="shared" si="2"/>
        <v>0.255171469621198</v>
      </c>
    </row>
    <row r="22" spans="1:13" s="5" customFormat="1" ht="5.25" customHeight="1">
      <c r="A22" s="6"/>
      <c r="B22" s="6"/>
      <c r="C22" s="6"/>
      <c r="D22" s="6"/>
      <c r="E22" s="6"/>
      <c r="F22" s="6"/>
      <c r="G22" s="18"/>
      <c r="H22" s="59"/>
      <c r="I22" s="61"/>
      <c r="J22" s="59"/>
      <c r="K22" s="61"/>
      <c r="L22" s="59"/>
      <c r="M22" s="61"/>
    </row>
    <row r="23" spans="1:13" ht="14.25" customHeight="1">
      <c r="A23" s="39"/>
      <c r="B23" s="39" t="s">
        <v>59</v>
      </c>
      <c r="D23" s="66" t="s">
        <v>44</v>
      </c>
      <c r="E23" s="66"/>
      <c r="F23" s="66"/>
      <c r="G23" s="37"/>
      <c r="H23" s="58">
        <v>208396.70724616316</v>
      </c>
      <c r="I23" s="56">
        <f t="shared" si="0"/>
        <v>0.12626942133893837</v>
      </c>
      <c r="J23" s="58">
        <v>212629.8785361479</v>
      </c>
      <c r="K23" s="56">
        <f t="shared" si="1"/>
        <v>0.13037020805735863</v>
      </c>
      <c r="L23" s="58">
        <v>211008.3059668857</v>
      </c>
      <c r="M23" s="56">
        <f t="shared" si="2"/>
        <v>0.13514641336326969</v>
      </c>
    </row>
    <row r="24" spans="1:13" s="5" customFormat="1" ht="14.25" customHeight="1">
      <c r="A24" s="6"/>
      <c r="B24" s="6"/>
      <c r="C24" s="16" t="s">
        <v>60</v>
      </c>
      <c r="D24" s="17"/>
      <c r="E24" s="65" t="s">
        <v>39</v>
      </c>
      <c r="F24" s="65"/>
      <c r="G24" s="18"/>
      <c r="H24" s="57">
        <v>17498.828191449582</v>
      </c>
      <c r="I24" s="61">
        <f t="shared" si="0"/>
        <v>0.010602695882492266</v>
      </c>
      <c r="J24" s="57">
        <v>17894.015376298743</v>
      </c>
      <c r="K24" s="61">
        <f t="shared" si="1"/>
        <v>0.010971395570792505</v>
      </c>
      <c r="L24" s="57">
        <v>17670.299977581362</v>
      </c>
      <c r="M24" s="61">
        <f t="shared" si="2"/>
        <v>0.011317458116544263</v>
      </c>
    </row>
    <row r="25" spans="1:13" s="5" customFormat="1" ht="14.25" customHeight="1">
      <c r="A25" s="6"/>
      <c r="B25" s="6"/>
      <c r="C25" s="16" t="s">
        <v>52</v>
      </c>
      <c r="D25" s="17"/>
      <c r="E25" s="65" t="s">
        <v>42</v>
      </c>
      <c r="F25" s="65"/>
      <c r="G25" s="18"/>
      <c r="H25" s="57">
        <v>38117.09239487457</v>
      </c>
      <c r="I25" s="61">
        <f t="shared" si="0"/>
        <v>0.02309548583288508</v>
      </c>
      <c r="J25" s="57">
        <v>37679.23002766972</v>
      </c>
      <c r="K25" s="61">
        <f t="shared" si="1"/>
        <v>0.02310234616116415</v>
      </c>
      <c r="L25" s="57">
        <v>36894.19376449521</v>
      </c>
      <c r="M25" s="61">
        <f t="shared" si="2"/>
        <v>0.02362996062336772</v>
      </c>
    </row>
    <row r="26" spans="1:13" s="5" customFormat="1" ht="14.25" customHeight="1">
      <c r="A26" s="6"/>
      <c r="B26" s="6"/>
      <c r="C26" s="16" t="s">
        <v>61</v>
      </c>
      <c r="D26" s="17"/>
      <c r="E26" s="65" t="s">
        <v>43</v>
      </c>
      <c r="F26" s="65"/>
      <c r="G26" s="18"/>
      <c r="H26" s="57">
        <v>152780.786659839</v>
      </c>
      <c r="I26" s="61">
        <f t="shared" si="0"/>
        <v>0.09257123962356104</v>
      </c>
      <c r="J26" s="57">
        <v>157056.63313217944</v>
      </c>
      <c r="K26" s="61">
        <f t="shared" si="1"/>
        <v>0.09629646632540197</v>
      </c>
      <c r="L26" s="57">
        <v>156443.8122248091</v>
      </c>
      <c r="M26" s="61">
        <f t="shared" si="2"/>
        <v>0.1001989946233577</v>
      </c>
    </row>
    <row r="27" spans="1:13" s="5" customFormat="1" ht="4.5" customHeight="1">
      <c r="A27" s="6"/>
      <c r="B27" s="6"/>
      <c r="C27" s="6"/>
      <c r="D27" s="6"/>
      <c r="E27" s="6"/>
      <c r="F27" s="6"/>
      <c r="G27" s="18"/>
      <c r="H27" s="59"/>
      <c r="I27" s="62"/>
      <c r="J27" s="59"/>
      <c r="K27" s="62"/>
      <c r="L27" s="59"/>
      <c r="M27" s="62"/>
    </row>
    <row r="28" spans="1:13" ht="14.25" customHeight="1">
      <c r="A28" s="39"/>
      <c r="B28" s="39" t="s">
        <v>62</v>
      </c>
      <c r="C28" s="36"/>
      <c r="D28" s="67" t="s">
        <v>45</v>
      </c>
      <c r="E28" s="67"/>
      <c r="F28" s="67"/>
      <c r="G28" s="37"/>
      <c r="H28" s="58">
        <v>38852.93719353925</v>
      </c>
      <c r="I28" s="56">
        <f t="shared" si="0"/>
        <v>0.023541340751374283</v>
      </c>
      <c r="J28" s="58">
        <v>37767.278528097035</v>
      </c>
      <c r="K28" s="56">
        <f t="shared" si="1"/>
        <v>0.023156331524833988</v>
      </c>
      <c r="L28" s="58">
        <v>36755.180899968596</v>
      </c>
      <c r="M28" s="56">
        <f t="shared" si="2"/>
        <v>0.023540925786724492</v>
      </c>
    </row>
    <row r="29" spans="2:13" ht="14.25" customHeight="1">
      <c r="B29" s="39" t="s">
        <v>86</v>
      </c>
      <c r="D29" s="67" t="s">
        <v>96</v>
      </c>
      <c r="E29" s="67"/>
      <c r="F29" s="67"/>
      <c r="G29" s="37"/>
      <c r="H29" s="60">
        <v>7852.9837834197715</v>
      </c>
      <c r="I29" s="56">
        <f t="shared" si="0"/>
        <v>0.004758192829530602</v>
      </c>
      <c r="J29" s="58">
        <v>7283.877296415664</v>
      </c>
      <c r="K29" s="56">
        <f t="shared" si="1"/>
        <v>0.004465979123609127</v>
      </c>
      <c r="L29" s="58">
        <v>9430.592415795985</v>
      </c>
      <c r="M29" s="56">
        <f t="shared" si="2"/>
        <v>0.0060400974978003655</v>
      </c>
    </row>
    <row r="30" spans="6:13" ht="4.5" customHeight="1">
      <c r="F30" s="1"/>
      <c r="G30" s="37"/>
      <c r="H30" s="60"/>
      <c r="I30" s="56"/>
      <c r="J30" s="60"/>
      <c r="K30" s="56"/>
      <c r="L30" s="60"/>
      <c r="M30" s="56"/>
    </row>
    <row r="31" spans="3:13" ht="14.25" customHeight="1">
      <c r="C31" s="66" t="s">
        <v>9</v>
      </c>
      <c r="D31" s="66"/>
      <c r="E31" s="66"/>
      <c r="F31" s="66"/>
      <c r="G31" s="37"/>
      <c r="H31" s="58">
        <v>1650413.1011005018</v>
      </c>
      <c r="I31" s="56">
        <f t="shared" si="0"/>
        <v>1</v>
      </c>
      <c r="J31" s="58">
        <v>1630969.848898283</v>
      </c>
      <c r="K31" s="56">
        <f t="shared" si="1"/>
        <v>1</v>
      </c>
      <c r="L31" s="58">
        <v>1561331.1571924696</v>
      </c>
      <c r="M31" s="56">
        <f t="shared" si="2"/>
        <v>1</v>
      </c>
    </row>
    <row r="32" spans="1:13" s="5" customFormat="1" ht="14.25" customHeight="1">
      <c r="A32" s="6"/>
      <c r="B32" s="6"/>
      <c r="C32" s="68" t="s">
        <v>46</v>
      </c>
      <c r="D32" s="68"/>
      <c r="E32" s="68"/>
      <c r="F32" s="68"/>
      <c r="G32" s="18"/>
      <c r="H32" s="57"/>
      <c r="I32" s="62"/>
      <c r="J32" s="57"/>
      <c r="K32" s="62"/>
      <c r="L32" s="57"/>
      <c r="M32" s="62"/>
    </row>
    <row r="33" spans="1:13" s="5" customFormat="1" ht="14.25" customHeight="1">
      <c r="A33" s="6"/>
      <c r="B33" s="6"/>
      <c r="C33" s="6"/>
      <c r="D33" s="65" t="s">
        <v>10</v>
      </c>
      <c r="E33" s="65"/>
      <c r="F33" s="65"/>
      <c r="G33" s="18"/>
      <c r="H33" s="57">
        <v>6411.440592878573</v>
      </c>
      <c r="I33" s="61">
        <f t="shared" si="0"/>
        <v>0.0038847489689723133</v>
      </c>
      <c r="J33" s="57">
        <v>5750.589277552093</v>
      </c>
      <c r="K33" s="61">
        <f t="shared" si="1"/>
        <v>0.003525870991077245</v>
      </c>
      <c r="L33" s="57">
        <v>6073.88173454187</v>
      </c>
      <c r="M33" s="61">
        <f t="shared" si="2"/>
        <v>0.0038901944065880996</v>
      </c>
    </row>
    <row r="34" spans="1:13" s="5" customFormat="1" ht="14.25" customHeight="1">
      <c r="A34" s="6"/>
      <c r="B34" s="6"/>
      <c r="C34" s="6"/>
      <c r="D34" s="65" t="s">
        <v>11</v>
      </c>
      <c r="E34" s="65"/>
      <c r="F34" s="65"/>
      <c r="G34" s="18"/>
      <c r="H34" s="57">
        <v>196383.40275508858</v>
      </c>
      <c r="I34" s="61">
        <f t="shared" si="0"/>
        <v>0.11899045313209121</v>
      </c>
      <c r="J34" s="57">
        <v>175280.63014240278</v>
      </c>
      <c r="K34" s="61">
        <f t="shared" si="1"/>
        <v>0.10747018423473892</v>
      </c>
      <c r="L34" s="57">
        <v>155784.71127453094</v>
      </c>
      <c r="M34" s="61">
        <f t="shared" si="2"/>
        <v>0.09977685422909097</v>
      </c>
    </row>
    <row r="35" spans="1:13" s="5" customFormat="1" ht="14.25" customHeight="1">
      <c r="A35" s="6"/>
      <c r="B35" s="6"/>
      <c r="C35" s="6"/>
      <c r="D35" s="65" t="s">
        <v>12</v>
      </c>
      <c r="E35" s="65"/>
      <c r="F35" s="65"/>
      <c r="G35" s="18"/>
      <c r="H35" s="57">
        <v>1439765.273969115</v>
      </c>
      <c r="I35" s="61">
        <f t="shared" si="0"/>
        <v>0.8723666050694059</v>
      </c>
      <c r="J35" s="57">
        <v>1442654.7521819125</v>
      </c>
      <c r="K35" s="61">
        <f t="shared" si="1"/>
        <v>0.8845379656505747</v>
      </c>
      <c r="L35" s="57">
        <v>1390041.9717676009</v>
      </c>
      <c r="M35" s="61">
        <f>L35/$L$31</f>
        <v>0.8902928538665206</v>
      </c>
    </row>
    <row r="36" spans="1:13" s="5" customFormat="1" ht="4.5" customHeight="1" thickBot="1">
      <c r="A36" s="25"/>
      <c r="B36" s="25"/>
      <c r="C36" s="25"/>
      <c r="D36" s="25"/>
      <c r="E36" s="25"/>
      <c r="F36" s="7"/>
      <c r="G36" s="33"/>
      <c r="H36" s="7"/>
      <c r="I36" s="7"/>
      <c r="J36" s="7"/>
      <c r="K36" s="7"/>
      <c r="L36" s="7"/>
      <c r="M36" s="7"/>
    </row>
    <row r="37" spans="1:13" s="5" customFormat="1" ht="6" customHeight="1" thickBo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13" s="5" customFormat="1" ht="16.5" customHeight="1">
      <c r="A38" s="6"/>
      <c r="B38" s="73" t="s">
        <v>7</v>
      </c>
      <c r="C38" s="73"/>
      <c r="D38" s="73"/>
      <c r="E38" s="73"/>
      <c r="F38" s="73"/>
      <c r="G38" s="18"/>
      <c r="H38" s="70" t="s">
        <v>92</v>
      </c>
      <c r="I38" s="71"/>
      <c r="J38" s="70" t="s">
        <v>93</v>
      </c>
      <c r="K38" s="71"/>
      <c r="L38" s="70" t="s">
        <v>97</v>
      </c>
      <c r="M38" s="72"/>
    </row>
    <row r="39" spans="1:13" s="5" customFormat="1" ht="16.5" customHeight="1">
      <c r="A39" s="34"/>
      <c r="B39" s="73"/>
      <c r="C39" s="73"/>
      <c r="D39" s="73"/>
      <c r="E39" s="74"/>
      <c r="F39" s="74"/>
      <c r="G39" s="6"/>
      <c r="H39" s="11" t="s">
        <v>29</v>
      </c>
      <c r="I39" s="11" t="s">
        <v>8</v>
      </c>
      <c r="J39" s="11" t="s">
        <v>29</v>
      </c>
      <c r="K39" s="12" t="s">
        <v>8</v>
      </c>
      <c r="L39" s="11" t="s">
        <v>29</v>
      </c>
      <c r="M39" s="12" t="s">
        <v>8</v>
      </c>
    </row>
    <row r="40" spans="1:13" s="5" customFormat="1" ht="4.5" customHeight="1">
      <c r="A40" s="6"/>
      <c r="B40" s="35"/>
      <c r="C40" s="35"/>
      <c r="D40" s="35"/>
      <c r="E40" s="6"/>
      <c r="F40" s="6"/>
      <c r="G40" s="14"/>
      <c r="K40" s="6"/>
      <c r="M40" s="6"/>
    </row>
    <row r="41" spans="1:13" ht="14.25" customHeight="1">
      <c r="A41" s="41"/>
      <c r="B41" s="41" t="s">
        <v>64</v>
      </c>
      <c r="C41" s="40"/>
      <c r="D41" s="66" t="s">
        <v>32</v>
      </c>
      <c r="E41" s="78"/>
      <c r="F41" s="78"/>
      <c r="G41" s="43"/>
      <c r="H41" s="58">
        <v>1272331.4813922257</v>
      </c>
      <c r="I41" s="56">
        <f>H41/$H$65</f>
        <v>0.8394643724251118</v>
      </c>
      <c r="J41" s="58">
        <v>1294060.452005435</v>
      </c>
      <c r="K41" s="56">
        <f>J41/$J$65</f>
        <v>0.8411077989631223</v>
      </c>
      <c r="L41" s="58">
        <v>1294868.013019565</v>
      </c>
      <c r="M41" s="56">
        <f>L41/$L$65</f>
        <v>0.8385274210177318</v>
      </c>
    </row>
    <row r="42" spans="1:13" s="5" customFormat="1" ht="14.25" customHeight="1">
      <c r="A42" s="19"/>
      <c r="B42" s="19"/>
      <c r="C42" s="16" t="s">
        <v>60</v>
      </c>
      <c r="D42" s="8"/>
      <c r="E42" s="65" t="s">
        <v>31</v>
      </c>
      <c r="F42" s="65"/>
      <c r="G42" s="32"/>
      <c r="H42" s="57">
        <v>6090.892203111262</v>
      </c>
      <c r="I42" s="61">
        <f aca="true" t="shared" si="3" ref="I42:I63">H42/$H$65</f>
        <v>0.004018675223848819</v>
      </c>
      <c r="J42" s="57">
        <v>5950.530774380733</v>
      </c>
      <c r="K42" s="61">
        <f aca="true" t="shared" si="4" ref="K42:K69">J42/$J$65</f>
        <v>0.003867700179342689</v>
      </c>
      <c r="L42" s="57">
        <v>6085.563694758046</v>
      </c>
      <c r="M42" s="61">
        <f aca="true" t="shared" si="5" ref="M42:M69">L42/$L$65</f>
        <v>0.003940874266022586</v>
      </c>
    </row>
    <row r="43" spans="1:13" s="5" customFormat="1" ht="14.25" customHeight="1">
      <c r="A43" s="6"/>
      <c r="B43" s="6"/>
      <c r="C43" s="6"/>
      <c r="D43" s="6" t="s">
        <v>51</v>
      </c>
      <c r="E43" s="6"/>
      <c r="F43" s="17" t="s">
        <v>33</v>
      </c>
      <c r="G43" s="18"/>
      <c r="H43" s="57">
        <v>5858.784649422418</v>
      </c>
      <c r="I43" s="61">
        <f t="shared" si="3"/>
        <v>0.0038655342973354496</v>
      </c>
      <c r="J43" s="57">
        <v>5756.166282287056</v>
      </c>
      <c r="K43" s="61">
        <f t="shared" si="4"/>
        <v>0.003741367989924376</v>
      </c>
      <c r="L43" s="57">
        <v>5907.124352077263</v>
      </c>
      <c r="M43" s="61">
        <f t="shared" si="5"/>
        <v>0.003825320958409948</v>
      </c>
    </row>
    <row r="44" spans="1:13" s="5" customFormat="1" ht="14.25" customHeight="1">
      <c r="A44" s="22"/>
      <c r="B44" s="22"/>
      <c r="C44" s="22"/>
      <c r="D44" s="6" t="s">
        <v>66</v>
      </c>
      <c r="E44" s="6"/>
      <c r="F44" s="17" t="s">
        <v>34</v>
      </c>
      <c r="G44" s="18"/>
      <c r="H44" s="57">
        <v>27.099564687728762</v>
      </c>
      <c r="I44" s="61">
        <f t="shared" si="3"/>
        <v>1.7879868097490708E-05</v>
      </c>
      <c r="J44" s="57">
        <v>25.966742471118593</v>
      </c>
      <c r="K44" s="61">
        <f t="shared" si="4"/>
        <v>1.6877750627706423E-05</v>
      </c>
      <c r="L44" s="57">
        <v>23.73521655999064</v>
      </c>
      <c r="M44" s="61">
        <f t="shared" si="5"/>
        <v>1.5370392757586474E-05</v>
      </c>
    </row>
    <row r="45" spans="1:13" s="5" customFormat="1" ht="14.25" customHeight="1">
      <c r="A45" s="20"/>
      <c r="B45" s="20"/>
      <c r="C45" s="20"/>
      <c r="D45" s="19" t="s">
        <v>67</v>
      </c>
      <c r="E45" s="6"/>
      <c r="F45" s="17" t="s">
        <v>35</v>
      </c>
      <c r="G45" s="18"/>
      <c r="H45" s="57">
        <v>205.007989001115</v>
      </c>
      <c r="I45" s="61">
        <f t="shared" si="3"/>
        <v>0.00013526105841587863</v>
      </c>
      <c r="J45" s="57">
        <v>168.3977496225585</v>
      </c>
      <c r="K45" s="61">
        <f t="shared" si="4"/>
        <v>0.00010945443879060625</v>
      </c>
      <c r="L45" s="57">
        <v>154.70412612079213</v>
      </c>
      <c r="M45" s="61">
        <f t="shared" si="5"/>
        <v>0.00010018291485505223</v>
      </c>
    </row>
    <row r="46" spans="1:13" s="5" customFormat="1" ht="14.25" customHeight="1">
      <c r="A46" s="20"/>
      <c r="B46" s="20"/>
      <c r="C46" s="16" t="s">
        <v>52</v>
      </c>
      <c r="D46" s="19"/>
      <c r="E46" s="65" t="s">
        <v>36</v>
      </c>
      <c r="F46" s="65"/>
      <c r="G46" s="18"/>
      <c r="H46" s="57">
        <v>545.9661934988792</v>
      </c>
      <c r="I46" s="61">
        <f t="shared" si="3"/>
        <v>0.0003602199385095434</v>
      </c>
      <c r="J46" s="57">
        <v>578.1209188789667</v>
      </c>
      <c r="K46" s="61">
        <f t="shared" si="4"/>
        <v>0.000375764526965687</v>
      </c>
      <c r="L46" s="57">
        <v>392.9360770544406</v>
      </c>
      <c r="M46" s="61">
        <f t="shared" si="5"/>
        <v>0.00025445657163847664</v>
      </c>
    </row>
    <row r="47" spans="1:13" s="5" customFormat="1" ht="14.25" customHeight="1">
      <c r="A47" s="20"/>
      <c r="B47" s="20"/>
      <c r="C47" s="16" t="s">
        <v>61</v>
      </c>
      <c r="D47" s="19"/>
      <c r="E47" s="65" t="s">
        <v>37</v>
      </c>
      <c r="F47" s="65"/>
      <c r="G47" s="18"/>
      <c r="H47" s="57">
        <v>84690.84198420195</v>
      </c>
      <c r="I47" s="61">
        <f t="shared" si="3"/>
        <v>0.0558776903316328</v>
      </c>
      <c r="J47" s="57">
        <v>83865.81400923879</v>
      </c>
      <c r="K47" s="61">
        <f t="shared" si="4"/>
        <v>0.05451073798000989</v>
      </c>
      <c r="L47" s="57">
        <v>84731.56966113909</v>
      </c>
      <c r="M47" s="61">
        <f t="shared" si="5"/>
        <v>0.05487026003604408</v>
      </c>
    </row>
    <row r="48" spans="1:13" s="5" customFormat="1" ht="14.25" customHeight="1">
      <c r="A48" s="6"/>
      <c r="B48" s="6"/>
      <c r="C48" s="16" t="s">
        <v>53</v>
      </c>
      <c r="D48" s="6"/>
      <c r="E48" s="65" t="s">
        <v>38</v>
      </c>
      <c r="F48" s="65"/>
      <c r="G48" s="18"/>
      <c r="H48" s="57">
        <v>64055.270253974406</v>
      </c>
      <c r="I48" s="61">
        <f t="shared" si="3"/>
        <v>0.042262663488790195</v>
      </c>
      <c r="J48" s="57">
        <v>64404.71227852205</v>
      </c>
      <c r="K48" s="61">
        <f t="shared" si="4"/>
        <v>0.04186149549929476</v>
      </c>
      <c r="L48" s="57">
        <v>64533.65149335121</v>
      </c>
      <c r="M48" s="61">
        <f t="shared" si="5"/>
        <v>0.04179054221085254</v>
      </c>
    </row>
    <row r="49" spans="1:13" s="5" customFormat="1" ht="14.25" customHeight="1">
      <c r="A49" s="22"/>
      <c r="B49" s="22"/>
      <c r="C49" s="16" t="s">
        <v>54</v>
      </c>
      <c r="D49" s="6"/>
      <c r="E49" s="65" t="s">
        <v>39</v>
      </c>
      <c r="F49" s="65"/>
      <c r="G49" s="18"/>
      <c r="H49" s="57">
        <v>23833.843757497718</v>
      </c>
      <c r="I49" s="61">
        <f t="shared" si="3"/>
        <v>0.015725196605583452</v>
      </c>
      <c r="J49" s="57">
        <v>21661.37301736866</v>
      </c>
      <c r="K49" s="61">
        <f t="shared" si="4"/>
        <v>0.014079365266841181</v>
      </c>
      <c r="L49" s="57">
        <v>15946.95876352754</v>
      </c>
      <c r="M49" s="61">
        <f t="shared" si="5"/>
        <v>0.010326892062052057</v>
      </c>
    </row>
    <row r="50" spans="1:13" s="5" customFormat="1" ht="14.25" customHeight="1">
      <c r="A50" s="20"/>
      <c r="B50" s="20"/>
      <c r="C50" s="16" t="s">
        <v>55</v>
      </c>
      <c r="D50" s="19"/>
      <c r="E50" s="65" t="s">
        <v>40</v>
      </c>
      <c r="F50" s="65"/>
      <c r="G50" s="18"/>
      <c r="H50" s="57">
        <v>235781.455907849</v>
      </c>
      <c r="I50" s="61">
        <f t="shared" si="3"/>
        <v>0.15556490962290753</v>
      </c>
      <c r="J50" s="57">
        <v>228681.33269115048</v>
      </c>
      <c r="K50" s="61">
        <f t="shared" si="4"/>
        <v>0.14863730060348004</v>
      </c>
      <c r="L50" s="57">
        <v>225068.20735255108</v>
      </c>
      <c r="M50" s="61">
        <f t="shared" si="5"/>
        <v>0.1457491123163355</v>
      </c>
    </row>
    <row r="51" spans="1:13" s="5" customFormat="1" ht="14.25" customHeight="1">
      <c r="A51" s="20"/>
      <c r="B51" s="20"/>
      <c r="C51" s="16" t="s">
        <v>56</v>
      </c>
      <c r="D51" s="19"/>
      <c r="E51" s="65" t="s">
        <v>87</v>
      </c>
      <c r="F51" s="65"/>
      <c r="G51" s="18"/>
      <c r="H51" s="57">
        <v>125211.2873100933</v>
      </c>
      <c r="I51" s="61">
        <f t="shared" si="3"/>
        <v>0.08261244515249491</v>
      </c>
      <c r="J51" s="57">
        <v>129005.90183515553</v>
      </c>
      <c r="K51" s="61">
        <f t="shared" si="4"/>
        <v>0.08385069644749839</v>
      </c>
      <c r="L51" s="57">
        <v>128700.70909430663</v>
      </c>
      <c r="M51" s="61">
        <f t="shared" si="5"/>
        <v>0.08334368645676914</v>
      </c>
    </row>
    <row r="52" spans="1:13" s="5" customFormat="1" ht="14.25" customHeight="1">
      <c r="A52" s="20"/>
      <c r="B52" s="20"/>
      <c r="C52" s="16" t="s">
        <v>57</v>
      </c>
      <c r="D52" s="19"/>
      <c r="E52" s="65" t="s">
        <v>88</v>
      </c>
      <c r="F52" s="65"/>
      <c r="G52" s="18"/>
      <c r="H52" s="57">
        <v>226993.06149658456</v>
      </c>
      <c r="I52" s="61">
        <f t="shared" si="3"/>
        <v>0.14976646471529295</v>
      </c>
      <c r="J52" s="57">
        <v>227415.70939903226</v>
      </c>
      <c r="K52" s="61">
        <f t="shared" si="4"/>
        <v>0.14781467626634007</v>
      </c>
      <c r="L52" s="57">
        <v>231789.75946680136</v>
      </c>
      <c r="M52" s="61">
        <f t="shared" si="5"/>
        <v>0.15010183838797211</v>
      </c>
    </row>
    <row r="53" spans="1:13" s="5" customFormat="1" ht="14.25" customHeight="1">
      <c r="A53" s="20"/>
      <c r="B53" s="20"/>
      <c r="C53" s="16" t="s">
        <v>58</v>
      </c>
      <c r="D53" s="19"/>
      <c r="E53" s="65" t="s">
        <v>41</v>
      </c>
      <c r="F53" s="65"/>
      <c r="G53" s="18"/>
      <c r="H53" s="57">
        <v>120878.98651578816</v>
      </c>
      <c r="I53" s="61">
        <f t="shared" si="3"/>
        <v>0.07975406098088841</v>
      </c>
      <c r="J53" s="57">
        <v>143220.5132648373</v>
      </c>
      <c r="K53" s="61">
        <f t="shared" si="4"/>
        <v>0.0930898479216101</v>
      </c>
      <c r="L53" s="57">
        <v>142508.11294137922</v>
      </c>
      <c r="M53" s="61">
        <f t="shared" si="5"/>
        <v>0.0922850508448175</v>
      </c>
    </row>
    <row r="54" spans="1:13" s="5" customFormat="1" ht="14.25" customHeight="1">
      <c r="A54" s="20"/>
      <c r="B54" s="20"/>
      <c r="C54" s="16" t="s">
        <v>89</v>
      </c>
      <c r="D54" s="19"/>
      <c r="E54" s="65" t="s">
        <v>94</v>
      </c>
      <c r="F54" s="65"/>
      <c r="G54" s="18"/>
      <c r="H54" s="57">
        <v>0</v>
      </c>
      <c r="I54" s="61">
        <f t="shared" si="3"/>
        <v>0</v>
      </c>
      <c r="J54" s="57">
        <v>0</v>
      </c>
      <c r="K54" s="61">
        <f t="shared" si="4"/>
        <v>0</v>
      </c>
      <c r="L54" s="57">
        <v>0</v>
      </c>
      <c r="M54" s="61">
        <f t="shared" si="5"/>
        <v>0</v>
      </c>
    </row>
    <row r="55" spans="1:13" s="5" customFormat="1" ht="14.25" customHeight="1">
      <c r="A55" s="6"/>
      <c r="B55" s="6"/>
      <c r="C55" s="16" t="s">
        <v>95</v>
      </c>
      <c r="D55" s="6"/>
      <c r="E55" s="65" t="s">
        <v>42</v>
      </c>
      <c r="F55" s="65"/>
      <c r="G55" s="18"/>
      <c r="H55" s="57">
        <v>384249.8757696265</v>
      </c>
      <c r="I55" s="61">
        <f t="shared" si="3"/>
        <v>0.2535220463651633</v>
      </c>
      <c r="J55" s="57">
        <v>389276.4438168703</v>
      </c>
      <c r="K55" s="61">
        <f t="shared" si="4"/>
        <v>0.25302021427173954</v>
      </c>
      <c r="L55" s="57">
        <v>395110.54447469657</v>
      </c>
      <c r="M55" s="61">
        <f t="shared" si="5"/>
        <v>0.2558647078652279</v>
      </c>
    </row>
    <row r="56" spans="1:13" s="5" customFormat="1" ht="5.25" customHeight="1">
      <c r="A56" s="6"/>
      <c r="B56" s="6"/>
      <c r="C56" s="6"/>
      <c r="D56" s="6"/>
      <c r="E56" s="6"/>
      <c r="F56" s="6"/>
      <c r="G56" s="18"/>
      <c r="H56" s="59"/>
      <c r="I56" s="56"/>
      <c r="J56" s="59"/>
      <c r="K56" s="56"/>
      <c r="L56" s="59"/>
      <c r="M56" s="56"/>
    </row>
    <row r="57" spans="1:13" ht="14.25" customHeight="1">
      <c r="A57" s="39"/>
      <c r="B57" s="39" t="s">
        <v>59</v>
      </c>
      <c r="D57" s="66" t="s">
        <v>44</v>
      </c>
      <c r="E57" s="66"/>
      <c r="F57" s="66"/>
      <c r="G57" s="37"/>
      <c r="H57" s="60">
        <v>201082.996183183</v>
      </c>
      <c r="I57" s="56">
        <f t="shared" si="3"/>
        <v>0.13267140966406674</v>
      </c>
      <c r="J57" s="58">
        <v>199828.77823603345</v>
      </c>
      <c r="K57" s="56">
        <f t="shared" si="4"/>
        <v>0.1298838424210603</v>
      </c>
      <c r="L57" s="58">
        <v>199758.9395725911</v>
      </c>
      <c r="M57" s="56">
        <f t="shared" si="5"/>
        <v>0.12935939936799631</v>
      </c>
    </row>
    <row r="58" spans="1:13" s="5" customFormat="1" ht="14.25" customHeight="1">
      <c r="A58" s="6"/>
      <c r="B58" s="6"/>
      <c r="C58" s="16" t="s">
        <v>60</v>
      </c>
      <c r="D58" s="17"/>
      <c r="E58" s="65" t="s">
        <v>39</v>
      </c>
      <c r="F58" s="65"/>
      <c r="G58" s="18"/>
      <c r="H58" s="57">
        <v>16936.550364964663</v>
      </c>
      <c r="I58" s="61">
        <f t="shared" si="3"/>
        <v>0.011174470514251503</v>
      </c>
      <c r="J58" s="57">
        <v>16425.871344209885</v>
      </c>
      <c r="K58" s="61">
        <f t="shared" si="4"/>
        <v>0.010676416600916085</v>
      </c>
      <c r="L58" s="57">
        <v>16332.033360787083</v>
      </c>
      <c r="M58" s="61">
        <f t="shared" si="5"/>
        <v>0.010576257716074594</v>
      </c>
    </row>
    <row r="59" spans="1:13" s="5" customFormat="1" ht="14.25" customHeight="1">
      <c r="A59" s="6"/>
      <c r="B59" s="6"/>
      <c r="C59" s="16" t="s">
        <v>52</v>
      </c>
      <c r="D59" s="17"/>
      <c r="E59" s="65" t="s">
        <v>42</v>
      </c>
      <c r="F59" s="65"/>
      <c r="G59" s="18"/>
      <c r="H59" s="57">
        <v>35188.74821121313</v>
      </c>
      <c r="I59" s="61">
        <f t="shared" si="3"/>
        <v>0.023216984618841644</v>
      </c>
      <c r="J59" s="57">
        <v>34682.812541704254</v>
      </c>
      <c r="K59" s="61">
        <f t="shared" si="4"/>
        <v>0.022542984041893057</v>
      </c>
      <c r="L59" s="57">
        <v>34909.055373043986</v>
      </c>
      <c r="M59" s="61">
        <f t="shared" si="5"/>
        <v>0.022606319623157973</v>
      </c>
    </row>
    <row r="60" spans="1:13" s="5" customFormat="1" ht="14.25" customHeight="1">
      <c r="A60" s="6"/>
      <c r="B60" s="6"/>
      <c r="C60" s="16" t="s">
        <v>61</v>
      </c>
      <c r="D60" s="17"/>
      <c r="E60" s="65" t="s">
        <v>43</v>
      </c>
      <c r="F60" s="65"/>
      <c r="G60" s="18"/>
      <c r="H60" s="57">
        <v>148957.6976070052</v>
      </c>
      <c r="I60" s="61">
        <f t="shared" si="3"/>
        <v>0.09827995453097357</v>
      </c>
      <c r="J60" s="57">
        <v>148720.0943501193</v>
      </c>
      <c r="K60" s="61">
        <f t="shared" si="4"/>
        <v>0.09666444177825113</v>
      </c>
      <c r="L60" s="57">
        <v>148517.85083876003</v>
      </c>
      <c r="M60" s="61">
        <f t="shared" si="5"/>
        <v>0.09617682202876374</v>
      </c>
    </row>
    <row r="61" spans="1:13" s="5" customFormat="1" ht="4.5" customHeight="1">
      <c r="A61" s="6"/>
      <c r="B61" s="6"/>
      <c r="C61" s="6"/>
      <c r="D61" s="6"/>
      <c r="E61" s="6"/>
      <c r="F61" s="6"/>
      <c r="G61" s="18"/>
      <c r="H61" s="59"/>
      <c r="I61" s="55"/>
      <c r="J61" s="59"/>
      <c r="K61" s="55"/>
      <c r="L61" s="59"/>
      <c r="M61" s="55"/>
    </row>
    <row r="62" spans="1:13" ht="14.25" customHeight="1">
      <c r="A62" s="39"/>
      <c r="B62" s="39" t="s">
        <v>62</v>
      </c>
      <c r="C62" s="36"/>
      <c r="D62" s="67" t="s">
        <v>45</v>
      </c>
      <c r="E62" s="67"/>
      <c r="F62" s="67"/>
      <c r="G62" s="37"/>
      <c r="H62" s="58">
        <v>35350.11982072085</v>
      </c>
      <c r="I62" s="56">
        <f t="shared" si="3"/>
        <v>0.023323455077903458</v>
      </c>
      <c r="J62" s="58">
        <v>36173.499401587185</v>
      </c>
      <c r="K62" s="56">
        <f t="shared" si="4"/>
        <v>0.023511894220483474</v>
      </c>
      <c r="L62" s="58">
        <v>39024.09834496141</v>
      </c>
      <c r="M62" s="56">
        <f t="shared" si="5"/>
        <v>0.025271128959649725</v>
      </c>
    </row>
    <row r="63" spans="2:13" ht="14.25" customHeight="1">
      <c r="B63" s="39" t="s">
        <v>86</v>
      </c>
      <c r="D63" s="67" t="s">
        <v>96</v>
      </c>
      <c r="E63" s="67"/>
      <c r="F63" s="67"/>
      <c r="G63" s="37"/>
      <c r="H63" s="60">
        <v>6882.192611899817</v>
      </c>
      <c r="I63" s="56">
        <f t="shared" si="3"/>
        <v>0.004540762832917924</v>
      </c>
      <c r="J63" s="58">
        <v>8456.415703939327</v>
      </c>
      <c r="K63" s="56">
        <f t="shared" si="4"/>
        <v>0.005496464395333918</v>
      </c>
      <c r="L63" s="58">
        <v>10565.608606307487</v>
      </c>
      <c r="M63" s="56">
        <f t="shared" si="5"/>
        <v>0.006842050654622128</v>
      </c>
    </row>
    <row r="64" spans="6:13" ht="4.5" customHeight="1">
      <c r="F64" s="1"/>
      <c r="G64" s="37"/>
      <c r="H64" s="60"/>
      <c r="I64" s="56"/>
      <c r="J64" s="60"/>
      <c r="K64" s="56"/>
      <c r="L64" s="60"/>
      <c r="M64" s="56"/>
    </row>
    <row r="65" spans="3:13" ht="14.25" customHeight="1">
      <c r="C65" s="66" t="s">
        <v>9</v>
      </c>
      <c r="D65" s="66"/>
      <c r="E65" s="66"/>
      <c r="F65" s="66"/>
      <c r="G65" s="37"/>
      <c r="H65" s="58">
        <v>1515646.7900080294</v>
      </c>
      <c r="I65" s="56">
        <f>H65/$H$65</f>
        <v>1</v>
      </c>
      <c r="J65" s="58">
        <v>1538519.145346995</v>
      </c>
      <c r="K65" s="56">
        <f t="shared" si="4"/>
        <v>1</v>
      </c>
      <c r="L65" s="58">
        <v>1544216.659543425</v>
      </c>
      <c r="M65" s="56">
        <f t="shared" si="5"/>
        <v>1</v>
      </c>
    </row>
    <row r="66" spans="1:13" s="5" customFormat="1" ht="14.25" customHeight="1">
      <c r="A66" s="6"/>
      <c r="B66" s="6"/>
      <c r="C66" s="68" t="s">
        <v>46</v>
      </c>
      <c r="D66" s="68"/>
      <c r="E66" s="68"/>
      <c r="F66" s="68"/>
      <c r="G66" s="18"/>
      <c r="H66" s="57"/>
      <c r="I66" s="62"/>
      <c r="J66" s="57"/>
      <c r="K66" s="62"/>
      <c r="L66" s="57"/>
      <c r="M66" s="62"/>
    </row>
    <row r="67" spans="1:13" s="5" customFormat="1" ht="14.25" customHeight="1">
      <c r="A67" s="6"/>
      <c r="B67" s="6"/>
      <c r="C67" s="6"/>
      <c r="D67" s="65" t="s">
        <v>10</v>
      </c>
      <c r="E67" s="65"/>
      <c r="F67" s="65"/>
      <c r="G67" s="18"/>
      <c r="H67" s="57">
        <v>6090.892203111262</v>
      </c>
      <c r="I67" s="61">
        <f>H67/$H$65</f>
        <v>0.004018675223848819</v>
      </c>
      <c r="J67" s="57">
        <v>5950.530774380733</v>
      </c>
      <c r="K67" s="61">
        <f t="shared" si="4"/>
        <v>0.003867700179342689</v>
      </c>
      <c r="L67" s="57">
        <v>6085.563694758046</v>
      </c>
      <c r="M67" s="61">
        <f t="shared" si="5"/>
        <v>0.003940874266022586</v>
      </c>
    </row>
    <row r="68" spans="1:13" s="5" customFormat="1" ht="14.25" customHeight="1">
      <c r="A68" s="6"/>
      <c r="B68" s="6"/>
      <c r="C68" s="6"/>
      <c r="D68" s="65" t="s">
        <v>11</v>
      </c>
      <c r="E68" s="65"/>
      <c r="F68" s="65"/>
      <c r="G68" s="18"/>
      <c r="H68" s="57">
        <v>149292.07843167524</v>
      </c>
      <c r="I68" s="61">
        <f>H68/$H$65</f>
        <v>0.09850057375893254</v>
      </c>
      <c r="J68" s="57">
        <v>148848.6472066398</v>
      </c>
      <c r="K68" s="61">
        <f t="shared" si="4"/>
        <v>0.09674799800627033</v>
      </c>
      <c r="L68" s="57">
        <v>149658.15723154473</v>
      </c>
      <c r="M68" s="61">
        <f t="shared" si="5"/>
        <v>0.09691525881853509</v>
      </c>
    </row>
    <row r="69" spans="1:13" s="5" customFormat="1" ht="14.25" customHeight="1">
      <c r="A69" s="6"/>
      <c r="B69" s="6"/>
      <c r="C69" s="6"/>
      <c r="D69" s="65" t="s">
        <v>12</v>
      </c>
      <c r="E69" s="65"/>
      <c r="F69" s="65"/>
      <c r="G69" s="18"/>
      <c r="H69" s="57">
        <v>1353381.626761343</v>
      </c>
      <c r="I69" s="61">
        <f>H69/$H$65</f>
        <v>0.8929399881843008</v>
      </c>
      <c r="J69" s="57">
        <v>1375263.5516620353</v>
      </c>
      <c r="K69" s="61">
        <f t="shared" si="4"/>
        <v>0.8938878374190532</v>
      </c>
      <c r="L69" s="57">
        <v>1377907.3300108148</v>
      </c>
      <c r="M69" s="61">
        <f t="shared" si="5"/>
        <v>0.8923018162608202</v>
      </c>
    </row>
    <row r="70" spans="1:13" s="5" customFormat="1" ht="4.5" customHeight="1" thickBot="1">
      <c r="A70" s="7"/>
      <c r="B70" s="7"/>
      <c r="C70" s="7"/>
      <c r="D70" s="7"/>
      <c r="E70" s="7"/>
      <c r="F70" s="7"/>
      <c r="G70" s="23"/>
      <c r="H70" s="7"/>
      <c r="I70" s="7"/>
      <c r="J70" s="7"/>
      <c r="K70" s="7"/>
      <c r="L70" s="7"/>
      <c r="M70" s="7"/>
    </row>
    <row r="71" spans="1:13" s="5" customFormat="1" ht="15" customHeight="1">
      <c r="A71" s="44" t="s">
        <v>47</v>
      </c>
      <c r="B71" s="44"/>
      <c r="C71" s="44"/>
      <c r="D71" s="44"/>
      <c r="E71" s="44"/>
      <c r="F71" s="44"/>
      <c r="G71" s="44"/>
      <c r="M71" s="6"/>
    </row>
    <row r="72" spans="1:13" s="5" customFormat="1" ht="15" customHeight="1">
      <c r="A72" s="6" t="s">
        <v>98</v>
      </c>
      <c r="B72" s="6"/>
      <c r="C72" s="6"/>
      <c r="D72" s="6"/>
      <c r="E72" s="6"/>
      <c r="F72" s="6"/>
      <c r="G72" s="6"/>
      <c r="M72" s="6"/>
    </row>
  </sheetData>
  <sheetProtection/>
  <mergeCells count="57">
    <mergeCell ref="E47:F47"/>
    <mergeCell ref="E48:F48"/>
    <mergeCell ref="E49:F49"/>
    <mergeCell ref="J38:K38"/>
    <mergeCell ref="E8:F8"/>
    <mergeCell ref="D41:F41"/>
    <mergeCell ref="E42:F42"/>
    <mergeCell ref="D34:F34"/>
    <mergeCell ref="E25:F25"/>
    <mergeCell ref="D28:F28"/>
    <mergeCell ref="E46:F46"/>
    <mergeCell ref="H38:I38"/>
    <mergeCell ref="E14:F14"/>
    <mergeCell ref="E15:F15"/>
    <mergeCell ref="E16:F16"/>
    <mergeCell ref="E17:F17"/>
    <mergeCell ref="B38:F39"/>
    <mergeCell ref="D35:F35"/>
    <mergeCell ref="C32:F32"/>
    <mergeCell ref="C31:F31"/>
    <mergeCell ref="L38:M38"/>
    <mergeCell ref="E52:F52"/>
    <mergeCell ref="E58:F58"/>
    <mergeCell ref="E59:F59"/>
    <mergeCell ref="D29:F29"/>
    <mergeCell ref="D33:F33"/>
    <mergeCell ref="E50:F50"/>
    <mergeCell ref="E51:F51"/>
    <mergeCell ref="E53:F53"/>
    <mergeCell ref="E54:F54"/>
    <mergeCell ref="D23:F23"/>
    <mergeCell ref="E24:F24"/>
    <mergeCell ref="E21:F21"/>
    <mergeCell ref="E26:F26"/>
    <mergeCell ref="D7:F7"/>
    <mergeCell ref="E12:F12"/>
    <mergeCell ref="E20:F20"/>
    <mergeCell ref="E18:F18"/>
    <mergeCell ref="A1:M1"/>
    <mergeCell ref="J4:K4"/>
    <mergeCell ref="L4:M4"/>
    <mergeCell ref="B4:F5"/>
    <mergeCell ref="A4:A5"/>
    <mergeCell ref="E19:F19"/>
    <mergeCell ref="K3:M3"/>
    <mergeCell ref="E13:F13"/>
    <mergeCell ref="H4:I4"/>
    <mergeCell ref="E55:F55"/>
    <mergeCell ref="D57:F57"/>
    <mergeCell ref="E60:F60"/>
    <mergeCell ref="D63:F63"/>
    <mergeCell ref="C66:F66"/>
    <mergeCell ref="D69:F69"/>
    <mergeCell ref="C65:F65"/>
    <mergeCell ref="D62:F62"/>
    <mergeCell ref="D67:F67"/>
    <mergeCell ref="D68:F6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3" customWidth="1"/>
    <col min="17" max="17" width="9.00390625" style="3" customWidth="1"/>
    <col min="18" max="18" width="11.125" style="3" customWidth="1"/>
    <col min="19" max="16384" width="9.00390625" style="3" customWidth="1"/>
  </cols>
  <sheetData>
    <row r="1" spans="1:17" s="2" customFormat="1" ht="22.5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2" t="s">
        <v>81</v>
      </c>
      <c r="K1" s="82"/>
      <c r="L1" s="82"/>
      <c r="M1" s="82"/>
      <c r="N1" s="82"/>
      <c r="O1" s="82"/>
      <c r="P1" s="82"/>
      <c r="Q1" s="82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1"/>
      <c r="Q3" s="81"/>
      <c r="R3" s="81" t="s">
        <v>49</v>
      </c>
      <c r="S3" s="81"/>
    </row>
    <row r="4" spans="1:19" s="5" customFormat="1" ht="24" customHeight="1">
      <c r="A4" s="73"/>
      <c r="B4" s="75" t="s">
        <v>70</v>
      </c>
      <c r="C4" s="75"/>
      <c r="D4" s="75"/>
      <c r="E4" s="75"/>
      <c r="F4" s="75"/>
      <c r="G4" s="8"/>
      <c r="H4" s="70" t="s">
        <v>69</v>
      </c>
      <c r="I4" s="71"/>
      <c r="J4" s="70" t="s">
        <v>82</v>
      </c>
      <c r="K4" s="71"/>
      <c r="L4" s="70" t="s">
        <v>90</v>
      </c>
      <c r="M4" s="71"/>
      <c r="N4" s="70" t="s">
        <v>92</v>
      </c>
      <c r="O4" s="71"/>
      <c r="P4" s="70" t="s">
        <v>93</v>
      </c>
      <c r="Q4" s="71"/>
      <c r="R4" s="70" t="s">
        <v>97</v>
      </c>
      <c r="S4" s="71"/>
    </row>
    <row r="5" spans="1:19" s="5" customFormat="1" ht="24" customHeight="1">
      <c r="A5" s="74"/>
      <c r="B5" s="74"/>
      <c r="C5" s="74"/>
      <c r="D5" s="74"/>
      <c r="E5" s="74"/>
      <c r="F5" s="74"/>
      <c r="G5" s="9"/>
      <c r="H5" s="13" t="s">
        <v>29</v>
      </c>
      <c r="I5" s="11" t="s">
        <v>8</v>
      </c>
      <c r="J5" s="13" t="s">
        <v>29</v>
      </c>
      <c r="K5" s="12" t="s">
        <v>8</v>
      </c>
      <c r="L5" s="11" t="s">
        <v>29</v>
      </c>
      <c r="M5" s="12" t="s">
        <v>8</v>
      </c>
      <c r="N5" s="11" t="s">
        <v>29</v>
      </c>
      <c r="O5" s="12" t="s">
        <v>8</v>
      </c>
      <c r="P5" s="11" t="s">
        <v>29</v>
      </c>
      <c r="Q5" s="12" t="s">
        <v>8</v>
      </c>
      <c r="R5" s="11" t="s">
        <v>29</v>
      </c>
      <c r="S5" s="12" t="s">
        <v>8</v>
      </c>
    </row>
    <row r="6" spans="1:19" s="5" customFormat="1" ht="5.25" customHeight="1">
      <c r="A6" s="6"/>
      <c r="B6" s="6"/>
      <c r="C6" s="6"/>
      <c r="D6" s="6"/>
      <c r="E6" s="6"/>
      <c r="F6" s="6"/>
      <c r="G6" s="14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</row>
    <row r="7" spans="1:19" ht="24" customHeight="1">
      <c r="A7" s="1"/>
      <c r="B7" s="41" t="s">
        <v>83</v>
      </c>
      <c r="C7" s="1"/>
      <c r="D7" s="66" t="s">
        <v>15</v>
      </c>
      <c r="E7" s="66"/>
      <c r="F7" s="66"/>
      <c r="G7" s="37"/>
      <c r="H7" s="53">
        <v>778412.5643845252</v>
      </c>
      <c r="I7" s="54">
        <f>H7/$H$23*100</f>
        <v>65.25980556888717</v>
      </c>
      <c r="J7" s="53">
        <v>792822.7850900665</v>
      </c>
      <c r="K7" s="54">
        <f>J7/$J$23*100</f>
        <v>66.02363106057953</v>
      </c>
      <c r="L7" s="53">
        <v>785694.600744019</v>
      </c>
      <c r="M7" s="54">
        <f>L7/$L$23*100</f>
        <v>69.13642090724059</v>
      </c>
      <c r="N7" s="53">
        <v>769228.0846761499</v>
      </c>
      <c r="O7" s="54">
        <f>N7/$N$23*100</f>
        <v>69.24670144613893</v>
      </c>
      <c r="P7" s="53">
        <v>773839.8223502713</v>
      </c>
      <c r="Q7" s="54">
        <f>P7/$P$23*100</f>
        <v>69.18061435721332</v>
      </c>
      <c r="R7" s="53">
        <v>752044.7341030973</v>
      </c>
      <c r="S7" s="54">
        <f>R7/$R$23*100</f>
        <v>68.26265879648881</v>
      </c>
    </row>
    <row r="8" spans="1:19" s="5" customFormat="1" ht="24" customHeight="1">
      <c r="A8" s="19"/>
      <c r="B8" s="79" t="s">
        <v>71</v>
      </c>
      <c r="C8" s="79"/>
      <c r="D8" s="6"/>
      <c r="E8" s="65" t="s">
        <v>30</v>
      </c>
      <c r="F8" s="65"/>
      <c r="G8" s="21"/>
      <c r="H8" s="50">
        <v>669605.7487231289</v>
      </c>
      <c r="I8" s="63">
        <f aca="true" t="shared" si="0" ref="I8:I23">H8/$H$23*100</f>
        <v>56.13776417397873</v>
      </c>
      <c r="J8" s="50">
        <v>682399.1882061404</v>
      </c>
      <c r="K8" s="63">
        <f aca="true" t="shared" si="1" ref="K8:K23">J8/$J$23*100</f>
        <v>56.82792306863747</v>
      </c>
      <c r="L8" s="50">
        <v>675626.1701516524</v>
      </c>
      <c r="M8" s="63">
        <f aca="true" t="shared" si="2" ref="M8:M23">L8/$L$23*100</f>
        <v>59.45105799545889</v>
      </c>
      <c r="N8" s="50">
        <v>664504.0113739759</v>
      </c>
      <c r="O8" s="63">
        <f aca="true" t="shared" si="3" ref="O8:O23">N8/$N$23*100</f>
        <v>59.81933291573449</v>
      </c>
      <c r="P8" s="50">
        <v>663181.9708711175</v>
      </c>
      <c r="Q8" s="63">
        <f aca="true" t="shared" si="4" ref="Q8:Q23">P8/$P$23*100</f>
        <v>59.287897637716306</v>
      </c>
      <c r="R8" s="50">
        <v>640445.1247100157</v>
      </c>
      <c r="S8" s="63">
        <f>R8/$R$23*100</f>
        <v>58.13282780058824</v>
      </c>
    </row>
    <row r="9" spans="1:19" s="5" customFormat="1" ht="24" customHeight="1">
      <c r="A9" s="19"/>
      <c r="B9" s="79" t="s">
        <v>72</v>
      </c>
      <c r="C9" s="79"/>
      <c r="D9" s="6"/>
      <c r="E9" s="65" t="s">
        <v>20</v>
      </c>
      <c r="F9" s="65"/>
      <c r="G9" s="21"/>
      <c r="H9" s="50">
        <v>108806.81566139622</v>
      </c>
      <c r="I9" s="63">
        <f t="shared" si="0"/>
        <v>9.122041394908434</v>
      </c>
      <c r="J9" s="50">
        <v>110423.59688392609</v>
      </c>
      <c r="K9" s="63">
        <f t="shared" si="1"/>
        <v>9.195707991942072</v>
      </c>
      <c r="L9" s="50">
        <v>110068.43059236661</v>
      </c>
      <c r="M9" s="63">
        <f t="shared" si="2"/>
        <v>9.685362911781702</v>
      </c>
      <c r="N9" s="50">
        <v>104724.07330217397</v>
      </c>
      <c r="O9" s="63">
        <f t="shared" si="3"/>
        <v>9.42736853040443</v>
      </c>
      <c r="P9" s="50">
        <v>110657.85147915372</v>
      </c>
      <c r="Q9" s="63">
        <f t="shared" si="4"/>
        <v>9.892716719497004</v>
      </c>
      <c r="R9" s="50">
        <v>111599.60939308161</v>
      </c>
      <c r="S9" s="63">
        <f>R9/$R$23*100</f>
        <v>10.12983099590057</v>
      </c>
    </row>
    <row r="10" spans="1:19" s="5" customFormat="1" ht="24" customHeight="1">
      <c r="A10" s="19"/>
      <c r="B10" s="19"/>
      <c r="C10" s="19"/>
      <c r="D10" s="8" t="s">
        <v>16</v>
      </c>
      <c r="E10" s="8"/>
      <c r="F10" s="17" t="s">
        <v>18</v>
      </c>
      <c r="G10" s="21"/>
      <c r="H10" s="50">
        <v>77836.62621715383</v>
      </c>
      <c r="I10" s="63">
        <f t="shared" si="0"/>
        <v>6.525592372838871</v>
      </c>
      <c r="J10" s="50">
        <v>78549.21599412343</v>
      </c>
      <c r="K10" s="63">
        <f t="shared" si="1"/>
        <v>6.541316110515952</v>
      </c>
      <c r="L10" s="50">
        <v>78508.4848959015</v>
      </c>
      <c r="M10" s="63">
        <f t="shared" si="2"/>
        <v>6.90827664007478</v>
      </c>
      <c r="N10" s="50">
        <v>75192.73193248526</v>
      </c>
      <c r="O10" s="63">
        <f t="shared" si="3"/>
        <v>6.768926879782973</v>
      </c>
      <c r="P10" s="50">
        <v>80824.85008149479</v>
      </c>
      <c r="Q10" s="63">
        <f t="shared" si="4"/>
        <v>7.225672060899092</v>
      </c>
      <c r="R10" s="50">
        <v>81192.25081446953</v>
      </c>
      <c r="S10" s="63">
        <f>R10/$R$23*100</f>
        <v>7.3697729176669835</v>
      </c>
    </row>
    <row r="11" spans="1:19" s="5" customFormat="1" ht="24" customHeight="1">
      <c r="A11" s="19"/>
      <c r="B11" s="19"/>
      <c r="C11" s="19"/>
      <c r="D11" s="8" t="s">
        <v>17</v>
      </c>
      <c r="E11" s="8"/>
      <c r="F11" s="17" t="s">
        <v>19</v>
      </c>
      <c r="G11" s="21"/>
      <c r="H11" s="50">
        <v>30970.189444242398</v>
      </c>
      <c r="I11" s="63">
        <f t="shared" si="0"/>
        <v>2.5964490220695624</v>
      </c>
      <c r="J11" s="50">
        <v>31874.38088980266</v>
      </c>
      <c r="K11" s="63">
        <f t="shared" si="1"/>
        <v>2.654391881426119</v>
      </c>
      <c r="L11" s="50">
        <v>31559.9456964651</v>
      </c>
      <c r="M11" s="63">
        <f t="shared" si="2"/>
        <v>2.7770862717069233</v>
      </c>
      <c r="N11" s="50">
        <v>29531.34136968871</v>
      </c>
      <c r="O11" s="63">
        <f t="shared" si="3"/>
        <v>2.6584416506214565</v>
      </c>
      <c r="P11" s="50">
        <v>29833.00139765892</v>
      </c>
      <c r="Q11" s="63">
        <f t="shared" si="4"/>
        <v>2.667044658597911</v>
      </c>
      <c r="R11" s="50">
        <v>30407.35857861208</v>
      </c>
      <c r="S11" s="63">
        <f>R11/$R$23*100</f>
        <v>2.760058078233586</v>
      </c>
    </row>
    <row r="12" spans="1:19" s="5" customFormat="1" ht="24" customHeight="1">
      <c r="A12" s="6"/>
      <c r="B12" s="6"/>
      <c r="C12" s="6"/>
      <c r="D12" s="6"/>
      <c r="E12" s="6"/>
      <c r="F12" s="6"/>
      <c r="G12" s="18"/>
      <c r="I12" s="54"/>
      <c r="K12" s="54"/>
      <c r="M12" s="54"/>
      <c r="O12" s="54"/>
      <c r="Q12" s="54"/>
      <c r="S12" s="54"/>
    </row>
    <row r="13" spans="1:19" ht="24" customHeight="1">
      <c r="A13" s="1"/>
      <c r="B13" s="39" t="s">
        <v>84</v>
      </c>
      <c r="C13" s="39"/>
      <c r="D13" s="66" t="s">
        <v>22</v>
      </c>
      <c r="E13" s="66"/>
      <c r="F13" s="66"/>
      <c r="G13" s="37"/>
      <c r="H13" s="53">
        <v>86711.67923256599</v>
      </c>
      <c r="I13" s="54">
        <f t="shared" si="0"/>
        <v>7.2696505505962055</v>
      </c>
      <c r="J13" s="53">
        <v>82715.48151754154</v>
      </c>
      <c r="K13" s="54">
        <f t="shared" si="1"/>
        <v>6.888268775085653</v>
      </c>
      <c r="L13" s="53">
        <v>70329.14143188736</v>
      </c>
      <c r="M13" s="54">
        <f t="shared" si="2"/>
        <v>6.18854338501935</v>
      </c>
      <c r="N13" s="53">
        <v>68385.97612185116</v>
      </c>
      <c r="O13" s="54">
        <f t="shared" si="3"/>
        <v>6.156175737663415</v>
      </c>
      <c r="P13" s="53">
        <v>63394.6923956242</v>
      </c>
      <c r="Q13" s="54">
        <f t="shared" si="4"/>
        <v>5.667430959543851</v>
      </c>
      <c r="R13" s="53">
        <v>62709.105875553185</v>
      </c>
      <c r="S13" s="54">
        <f>R13/$R$23*100</f>
        <v>5.6920687077491605</v>
      </c>
    </row>
    <row r="14" spans="1:19" s="5" customFormat="1" ht="24" customHeight="1">
      <c r="A14" s="19"/>
      <c r="B14" s="79" t="s">
        <v>73</v>
      </c>
      <c r="C14" s="79"/>
      <c r="D14" s="19"/>
      <c r="E14" s="65" t="s">
        <v>23</v>
      </c>
      <c r="F14" s="65"/>
      <c r="G14" s="21"/>
      <c r="H14" s="50">
        <v>5937.687232497169</v>
      </c>
      <c r="I14" s="63">
        <f t="shared" si="0"/>
        <v>0.49779812409375895</v>
      </c>
      <c r="J14" s="50">
        <v>5060.129260836432</v>
      </c>
      <c r="K14" s="63">
        <f t="shared" si="1"/>
        <v>0.4213906483506959</v>
      </c>
      <c r="L14" s="50">
        <v>703.4905452529387</v>
      </c>
      <c r="M14" s="63">
        <f t="shared" si="2"/>
        <v>0.06190295618019313</v>
      </c>
      <c r="N14" s="50">
        <v>-1406.5370108303468</v>
      </c>
      <c r="O14" s="63">
        <f t="shared" si="3"/>
        <v>-0.12661790488697372</v>
      </c>
      <c r="P14" s="50">
        <v>-3881.760862039464</v>
      </c>
      <c r="Q14" s="63">
        <f t="shared" si="4"/>
        <v>-0.3470260814545194</v>
      </c>
      <c r="R14" s="50">
        <v>-5417.121835053524</v>
      </c>
      <c r="S14" s="63">
        <f>R14/$R$23*100</f>
        <v>-0.4917089671883456</v>
      </c>
    </row>
    <row r="15" spans="1:19" s="5" customFormat="1" ht="24" customHeight="1">
      <c r="A15" s="19"/>
      <c r="B15" s="79" t="s">
        <v>74</v>
      </c>
      <c r="C15" s="79"/>
      <c r="D15" s="19"/>
      <c r="E15" s="65" t="s">
        <v>24</v>
      </c>
      <c r="F15" s="65"/>
      <c r="G15" s="21"/>
      <c r="H15" s="50">
        <v>79086.36265622913</v>
      </c>
      <c r="I15" s="63">
        <f t="shared" si="0"/>
        <v>6.630366577107908</v>
      </c>
      <c r="J15" s="50">
        <v>75869.87409830447</v>
      </c>
      <c r="K15" s="63">
        <f t="shared" si="1"/>
        <v>6.318189474726078</v>
      </c>
      <c r="L15" s="50">
        <v>68037.81624519681</v>
      </c>
      <c r="M15" s="63">
        <f t="shared" si="2"/>
        <v>5.986920486768059</v>
      </c>
      <c r="N15" s="50">
        <v>68111.70135089036</v>
      </c>
      <c r="O15" s="63">
        <f t="shared" si="3"/>
        <v>6.131485241362924</v>
      </c>
      <c r="P15" s="50">
        <v>65754.44231725937</v>
      </c>
      <c r="Q15" s="63">
        <f t="shared" si="4"/>
        <v>5.878390572364363</v>
      </c>
      <c r="R15" s="50">
        <v>66509.57470467595</v>
      </c>
      <c r="S15" s="63">
        <f>R15/$R$23*100</f>
        <v>6.0370350311401495</v>
      </c>
    </row>
    <row r="16" spans="1:19" s="5" customFormat="1" ht="24" customHeight="1">
      <c r="A16" s="19"/>
      <c r="B16" s="79" t="s">
        <v>75</v>
      </c>
      <c r="C16" s="79"/>
      <c r="D16" s="19"/>
      <c r="E16" s="65" t="s">
        <v>25</v>
      </c>
      <c r="F16" s="65"/>
      <c r="G16" s="21"/>
      <c r="H16" s="50">
        <v>1687.629343839692</v>
      </c>
      <c r="I16" s="63">
        <f t="shared" si="0"/>
        <v>0.14148584939454042</v>
      </c>
      <c r="J16" s="50">
        <v>1785.4781584006412</v>
      </c>
      <c r="K16" s="63">
        <f t="shared" si="1"/>
        <v>0.14868865200887868</v>
      </c>
      <c r="L16" s="50">
        <v>1587.83464143762</v>
      </c>
      <c r="M16" s="63">
        <f t="shared" si="2"/>
        <v>0.13971994207109792</v>
      </c>
      <c r="N16" s="50">
        <v>1680.8117817911416</v>
      </c>
      <c r="O16" s="63">
        <f t="shared" si="3"/>
        <v>0.15130840118746475</v>
      </c>
      <c r="P16" s="50">
        <v>1522.0109404042967</v>
      </c>
      <c r="Q16" s="63">
        <f t="shared" si="4"/>
        <v>0.13606646863400762</v>
      </c>
      <c r="R16" s="50">
        <v>1616.6530059307563</v>
      </c>
      <c r="S16" s="63">
        <f>R16/$R$23*100</f>
        <v>0.14674264379735746</v>
      </c>
    </row>
    <row r="17" spans="1:19" s="5" customFormat="1" ht="24" customHeight="1">
      <c r="A17" s="6"/>
      <c r="B17" s="6"/>
      <c r="C17" s="6"/>
      <c r="D17" s="6"/>
      <c r="E17" s="6"/>
      <c r="F17" s="6"/>
      <c r="G17" s="18"/>
      <c r="I17" s="54"/>
      <c r="K17" s="54"/>
      <c r="M17" s="54"/>
      <c r="O17" s="54"/>
      <c r="Q17" s="54"/>
      <c r="S17" s="54"/>
    </row>
    <row r="18" spans="1:19" ht="24" customHeight="1">
      <c r="A18" s="1"/>
      <c r="B18" s="39" t="s">
        <v>85</v>
      </c>
      <c r="C18" s="39"/>
      <c r="D18" s="66" t="s">
        <v>21</v>
      </c>
      <c r="E18" s="66"/>
      <c r="F18" s="66"/>
      <c r="G18" s="37"/>
      <c r="H18" s="53">
        <v>327665.954880889</v>
      </c>
      <c r="I18" s="54">
        <f t="shared" si="0"/>
        <v>27.470543880516622</v>
      </c>
      <c r="J18" s="53">
        <v>325278.4294063044</v>
      </c>
      <c r="K18" s="54">
        <f t="shared" si="1"/>
        <v>27.0881001643348</v>
      </c>
      <c r="L18" s="53">
        <v>280417.21099141904</v>
      </c>
      <c r="M18" s="54">
        <f t="shared" si="2"/>
        <v>24.67503570774006</v>
      </c>
      <c r="N18" s="53">
        <v>273237.5301250216</v>
      </c>
      <c r="O18" s="54">
        <f t="shared" si="3"/>
        <v>24.597122816197672</v>
      </c>
      <c r="P18" s="53">
        <v>281344.4824780351</v>
      </c>
      <c r="Q18" s="54">
        <f t="shared" si="4"/>
        <v>25.151954683242828</v>
      </c>
      <c r="R18" s="53">
        <v>286938.86780931486</v>
      </c>
      <c r="S18" s="54">
        <f>R18/$R$23*100</f>
        <v>26.045272495762024</v>
      </c>
    </row>
    <row r="19" spans="1:19" s="5" customFormat="1" ht="24" customHeight="1">
      <c r="A19" s="19"/>
      <c r="B19" s="79" t="s">
        <v>73</v>
      </c>
      <c r="C19" s="79"/>
      <c r="D19" s="19"/>
      <c r="E19" s="65" t="s">
        <v>26</v>
      </c>
      <c r="F19" s="65"/>
      <c r="G19" s="21"/>
      <c r="H19" s="50">
        <v>164333.74302958354</v>
      </c>
      <c r="I19" s="63">
        <f t="shared" si="0"/>
        <v>13.77725464516062</v>
      </c>
      <c r="J19" s="50">
        <v>173287.4992876617</v>
      </c>
      <c r="K19" s="63">
        <f t="shared" si="1"/>
        <v>14.430803624140648</v>
      </c>
      <c r="L19" s="50">
        <v>136231.7493456678</v>
      </c>
      <c r="M19" s="63">
        <f t="shared" si="2"/>
        <v>11.987578322127709</v>
      </c>
      <c r="N19" s="50">
        <v>127464.91644904368</v>
      </c>
      <c r="O19" s="63">
        <f t="shared" si="3"/>
        <v>11.47452256364248</v>
      </c>
      <c r="P19" s="50">
        <v>132404.73898935615</v>
      </c>
      <c r="Q19" s="63">
        <f t="shared" si="4"/>
        <v>11.836869753317009</v>
      </c>
      <c r="R19" s="50">
        <v>139150.43095400033</v>
      </c>
      <c r="S19" s="63">
        <f>R19/$R$23*100</f>
        <v>12.630602886842524</v>
      </c>
    </row>
    <row r="20" spans="1:19" s="5" customFormat="1" ht="24" customHeight="1">
      <c r="A20" s="19"/>
      <c r="B20" s="79" t="s">
        <v>76</v>
      </c>
      <c r="C20" s="79"/>
      <c r="D20" s="19"/>
      <c r="E20" s="65" t="s">
        <v>27</v>
      </c>
      <c r="F20" s="65"/>
      <c r="G20" s="21"/>
      <c r="H20" s="50">
        <v>12026.885792953179</v>
      </c>
      <c r="I20" s="63">
        <f t="shared" si="0"/>
        <v>1.0082985095030144</v>
      </c>
      <c r="J20" s="50">
        <v>6911.100875836854</v>
      </c>
      <c r="K20" s="63">
        <f t="shared" si="1"/>
        <v>0.575533376474371</v>
      </c>
      <c r="L20" s="50">
        <v>6489.306313860967</v>
      </c>
      <c r="M20" s="63">
        <f t="shared" si="2"/>
        <v>0.5710201041043886</v>
      </c>
      <c r="N20" s="50">
        <v>7665.401553947964</v>
      </c>
      <c r="O20" s="63">
        <f t="shared" si="3"/>
        <v>0.6900473129429173</v>
      </c>
      <c r="P20" s="50">
        <v>9344.57614266939</v>
      </c>
      <c r="Q20" s="63">
        <f t="shared" si="4"/>
        <v>0.8353970676957633</v>
      </c>
      <c r="R20" s="50">
        <v>9246.182151670844</v>
      </c>
      <c r="S20" s="63">
        <f>R20/$R$23*100</f>
        <v>0.8392705231058303</v>
      </c>
    </row>
    <row r="21" spans="1:19" s="5" customFormat="1" ht="24" customHeight="1">
      <c r="A21" s="19"/>
      <c r="B21" s="79" t="s">
        <v>77</v>
      </c>
      <c r="C21" s="79"/>
      <c r="D21" s="19"/>
      <c r="E21" s="65" t="s">
        <v>28</v>
      </c>
      <c r="F21" s="65"/>
      <c r="G21" s="21"/>
      <c r="H21" s="50">
        <v>151305.32605835228</v>
      </c>
      <c r="I21" s="63">
        <f t="shared" si="0"/>
        <v>12.684990725852993</v>
      </c>
      <c r="J21" s="50">
        <v>145079.82924280583</v>
      </c>
      <c r="K21" s="63">
        <f t="shared" si="1"/>
        <v>12.081763163719781</v>
      </c>
      <c r="L21" s="50">
        <v>137696.15533189027</v>
      </c>
      <c r="M21" s="63">
        <f t="shared" si="2"/>
        <v>12.116437281507965</v>
      </c>
      <c r="N21" s="50">
        <v>138107.21212202992</v>
      </c>
      <c r="O21" s="63">
        <f t="shared" si="3"/>
        <v>12.43255293961227</v>
      </c>
      <c r="P21" s="50">
        <v>139595.16734600955</v>
      </c>
      <c r="Q21" s="63">
        <f t="shared" si="4"/>
        <v>12.479687862230056</v>
      </c>
      <c r="R21" s="50">
        <v>138542.25470364364</v>
      </c>
      <c r="S21" s="63">
        <f>R21/$R$23*100</f>
        <v>12.575399085813668</v>
      </c>
    </row>
    <row r="22" spans="1:19" s="5" customFormat="1" ht="24" customHeight="1">
      <c r="A22" s="6"/>
      <c r="B22" s="6"/>
      <c r="C22" s="6"/>
      <c r="D22" s="6"/>
      <c r="E22" s="6"/>
      <c r="F22" s="6"/>
      <c r="G22" s="18"/>
      <c r="I22" s="54"/>
      <c r="K22" s="54"/>
      <c r="M22" s="54"/>
      <c r="O22" s="54"/>
      <c r="Q22" s="54"/>
      <c r="S22" s="54"/>
    </row>
    <row r="23" spans="1:19" ht="24" customHeight="1">
      <c r="A23" s="1"/>
      <c r="B23" s="66" t="s">
        <v>13</v>
      </c>
      <c r="C23" s="66"/>
      <c r="D23" s="66"/>
      <c r="E23" s="66"/>
      <c r="F23" s="66"/>
      <c r="G23" s="37"/>
      <c r="H23" s="53">
        <v>1192790.1984979801</v>
      </c>
      <c r="I23" s="54">
        <f t="shared" si="0"/>
        <v>100</v>
      </c>
      <c r="J23" s="53">
        <v>1200816.6960139126</v>
      </c>
      <c r="K23" s="54">
        <f t="shared" si="1"/>
        <v>100</v>
      </c>
      <c r="L23" s="53">
        <v>1136440.9531673254</v>
      </c>
      <c r="M23" s="54">
        <f t="shared" si="2"/>
        <v>100</v>
      </c>
      <c r="N23" s="53">
        <v>1110851.5909230225</v>
      </c>
      <c r="O23" s="54">
        <f t="shared" si="3"/>
        <v>100</v>
      </c>
      <c r="P23" s="53">
        <v>1118578.9972239307</v>
      </c>
      <c r="Q23" s="54">
        <f t="shared" si="4"/>
        <v>100</v>
      </c>
      <c r="R23" s="53">
        <v>1101692.7077879654</v>
      </c>
      <c r="S23" s="54">
        <f>R23/$R$23*100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="5" customFormat="1" ht="19.5" customHeight="1">
      <c r="A25" s="5" t="s">
        <v>47</v>
      </c>
    </row>
    <row r="26" spans="1:7" s="5" customFormat="1" ht="19.5" customHeight="1">
      <c r="A26" s="6" t="s">
        <v>98</v>
      </c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2">
    <mergeCell ref="R3:S3"/>
    <mergeCell ref="R4:S4"/>
    <mergeCell ref="J1:Q1"/>
    <mergeCell ref="P3:Q3"/>
    <mergeCell ref="J4:K4"/>
    <mergeCell ref="L4:M4"/>
    <mergeCell ref="N4:O4"/>
    <mergeCell ref="P4:Q4"/>
    <mergeCell ref="D18:F18"/>
    <mergeCell ref="A1:I1"/>
    <mergeCell ref="H4:I4"/>
    <mergeCell ref="A4:A5"/>
    <mergeCell ref="B4:F5"/>
    <mergeCell ref="E14:F14"/>
    <mergeCell ref="D13:F13"/>
    <mergeCell ref="D7:F7"/>
    <mergeCell ref="B9:C9"/>
    <mergeCell ref="E8:F8"/>
    <mergeCell ref="B23:F23"/>
    <mergeCell ref="B19:C19"/>
    <mergeCell ref="B20:C20"/>
    <mergeCell ref="B21:C21"/>
    <mergeCell ref="E19:F19"/>
    <mergeCell ref="E20:F20"/>
    <mergeCell ref="E21:F21"/>
    <mergeCell ref="B8:C8"/>
    <mergeCell ref="E9:F9"/>
    <mergeCell ref="B14:C14"/>
    <mergeCell ref="B15:C15"/>
    <mergeCell ref="B16:C16"/>
    <mergeCell ref="E15:F15"/>
    <mergeCell ref="E16: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375" style="3" customWidth="1"/>
    <col min="9" max="9" width="6.125" style="3" customWidth="1"/>
    <col min="10" max="10" width="12.12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3" customWidth="1"/>
    <col min="15" max="15" width="6.125" style="3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7" s="2" customFormat="1" ht="22.5" customHeight="1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2" t="s">
        <v>79</v>
      </c>
      <c r="K1" s="82"/>
      <c r="L1" s="82"/>
      <c r="M1" s="82"/>
      <c r="N1" s="82"/>
      <c r="O1" s="82"/>
      <c r="P1" s="82"/>
      <c r="Q1" s="82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"/>
      <c r="Q2" s="7"/>
      <c r="R2" s="4"/>
      <c r="S2" s="4"/>
    </row>
    <row r="3" spans="1:19" s="5" customFormat="1" ht="24" customHeight="1">
      <c r="A3" s="10"/>
      <c r="B3" s="72" t="s">
        <v>70</v>
      </c>
      <c r="C3" s="72"/>
      <c r="D3" s="72"/>
      <c r="E3" s="72"/>
      <c r="F3" s="72"/>
      <c r="G3" s="10"/>
      <c r="H3" s="70" t="s">
        <v>69</v>
      </c>
      <c r="I3" s="71"/>
      <c r="J3" s="70" t="s">
        <v>82</v>
      </c>
      <c r="K3" s="71"/>
      <c r="L3" s="70" t="s">
        <v>90</v>
      </c>
      <c r="M3" s="71"/>
      <c r="N3" s="70" t="s">
        <v>92</v>
      </c>
      <c r="O3" s="71"/>
      <c r="P3" s="70" t="s">
        <v>93</v>
      </c>
      <c r="Q3" s="71"/>
      <c r="R3" s="70" t="s">
        <v>97</v>
      </c>
      <c r="S3" s="71"/>
    </row>
    <row r="4" spans="1:19" s="5" customFormat="1" ht="6" customHeight="1">
      <c r="A4" s="6"/>
      <c r="B4" s="6"/>
      <c r="C4" s="6"/>
      <c r="D4" s="6"/>
      <c r="E4" s="6"/>
      <c r="F4" s="6"/>
      <c r="G4" s="18"/>
      <c r="H4" s="15"/>
      <c r="J4" s="15"/>
      <c r="L4" s="15"/>
      <c r="N4" s="15"/>
      <c r="P4" s="15"/>
      <c r="R4" s="45"/>
      <c r="S4" s="3"/>
    </row>
    <row r="5" spans="1:19" s="5" customFormat="1" ht="24" customHeight="1">
      <c r="A5" s="6"/>
      <c r="B5" s="65" t="s">
        <v>1</v>
      </c>
      <c r="C5" s="65"/>
      <c r="D5" s="65"/>
      <c r="E5" s="65"/>
      <c r="F5" s="65"/>
      <c r="G5" s="18"/>
      <c r="H5" s="47">
        <v>413898.24774710013</v>
      </c>
      <c r="I5" s="6" t="s">
        <v>14</v>
      </c>
      <c r="J5" s="47">
        <v>414657.38261244824</v>
      </c>
      <c r="K5" s="6" t="s">
        <v>14</v>
      </c>
      <c r="L5" s="47">
        <v>414930.39136613003</v>
      </c>
      <c r="M5" s="6" t="s">
        <v>14</v>
      </c>
      <c r="N5" s="47">
        <v>414197.9713285828</v>
      </c>
      <c r="O5" s="6" t="s">
        <v>14</v>
      </c>
      <c r="P5" s="46">
        <v>413135.99999999994</v>
      </c>
      <c r="Q5" s="6" t="s">
        <v>14</v>
      </c>
      <c r="R5" s="48">
        <v>412308.1937286485</v>
      </c>
      <c r="S5" s="1" t="s">
        <v>14</v>
      </c>
    </row>
    <row r="6" spans="1:19" s="5" customFormat="1" ht="24" customHeight="1">
      <c r="A6" s="6"/>
      <c r="B6" s="65" t="s">
        <v>0</v>
      </c>
      <c r="C6" s="65"/>
      <c r="D6" s="65"/>
      <c r="E6" s="65"/>
      <c r="F6" s="65"/>
      <c r="G6" s="18"/>
      <c r="H6" s="47">
        <v>224239.97893708717</v>
      </c>
      <c r="I6" s="6" t="s">
        <v>14</v>
      </c>
      <c r="J6" s="47">
        <v>222623.30547248278</v>
      </c>
      <c r="K6" s="6" t="s">
        <v>14</v>
      </c>
      <c r="L6" s="47">
        <v>221012.5638890004</v>
      </c>
      <c r="M6" s="6" t="s">
        <v>14</v>
      </c>
      <c r="N6" s="47">
        <v>219404.3314413467</v>
      </c>
      <c r="O6" s="6" t="s">
        <v>14</v>
      </c>
      <c r="P6" s="46">
        <v>217815.6300620602</v>
      </c>
      <c r="Q6" s="6" t="s">
        <v>14</v>
      </c>
      <c r="R6" s="48">
        <v>216984.4977025801</v>
      </c>
      <c r="S6" s="1" t="s">
        <v>14</v>
      </c>
    </row>
    <row r="7" spans="1:19" s="5" customFormat="1" ht="24" customHeight="1">
      <c r="A7" s="6"/>
      <c r="B7" s="65" t="s">
        <v>2</v>
      </c>
      <c r="C7" s="65"/>
      <c r="D7" s="65"/>
      <c r="E7" s="65"/>
      <c r="F7" s="65"/>
      <c r="G7" s="18"/>
      <c r="H7" s="46">
        <v>20289</v>
      </c>
      <c r="I7" s="6" t="s">
        <v>91</v>
      </c>
      <c r="J7" s="46">
        <v>20289</v>
      </c>
      <c r="K7" s="6" t="s">
        <v>91</v>
      </c>
      <c r="L7" s="46">
        <v>20289</v>
      </c>
      <c r="M7" s="6" t="s">
        <v>91</v>
      </c>
      <c r="N7" s="46">
        <v>20289</v>
      </c>
      <c r="O7" s="6" t="s">
        <v>91</v>
      </c>
      <c r="P7" s="46">
        <v>20289</v>
      </c>
      <c r="Q7" s="6" t="s">
        <v>91</v>
      </c>
      <c r="R7" s="48">
        <v>20289</v>
      </c>
      <c r="S7" s="1" t="s">
        <v>91</v>
      </c>
    </row>
    <row r="8" spans="1:19" s="5" customFormat="1" ht="24" customHeight="1">
      <c r="A8" s="6"/>
      <c r="B8" s="65" t="s">
        <v>3</v>
      </c>
      <c r="C8" s="65"/>
      <c r="D8" s="65"/>
      <c r="E8" s="65"/>
      <c r="F8" s="65"/>
      <c r="G8" s="18"/>
      <c r="H8" s="46">
        <v>2881.8440401487233</v>
      </c>
      <c r="I8" s="6" t="s">
        <v>4</v>
      </c>
      <c r="J8" s="47">
        <v>2895.925036830306</v>
      </c>
      <c r="K8" s="6" t="s">
        <v>4</v>
      </c>
      <c r="L8" s="47">
        <v>2738.8713307445882</v>
      </c>
      <c r="M8" s="6" t="s">
        <v>4</v>
      </c>
      <c r="N8" s="47">
        <v>2681.9339248810206</v>
      </c>
      <c r="O8" s="6" t="s">
        <v>4</v>
      </c>
      <c r="P8" s="47">
        <v>2707.532137659102</v>
      </c>
      <c r="Q8" s="6" t="s">
        <v>4</v>
      </c>
      <c r="R8" s="49">
        <v>2672.012646231862</v>
      </c>
      <c r="S8" s="1" t="s">
        <v>4</v>
      </c>
    </row>
    <row r="9" spans="1:19" s="5" customFormat="1" ht="24" customHeight="1">
      <c r="A9" s="6"/>
      <c r="B9" s="65" t="s">
        <v>5</v>
      </c>
      <c r="C9" s="65"/>
      <c r="D9" s="65"/>
      <c r="E9" s="65"/>
      <c r="F9" s="65"/>
      <c r="G9" s="18"/>
      <c r="H9" s="46">
        <v>7360.030574938389</v>
      </c>
      <c r="I9" s="6" t="s">
        <v>4</v>
      </c>
      <c r="J9" s="47">
        <v>7326.141553045433</v>
      </c>
      <c r="K9" s="6" t="s">
        <v>4</v>
      </c>
      <c r="L9" s="47">
        <v>7064.445250165146</v>
      </c>
      <c r="M9" s="6" t="s">
        <v>4</v>
      </c>
      <c r="N9" s="47">
        <v>6908.007604276521</v>
      </c>
      <c r="O9" s="6" t="s">
        <v>4</v>
      </c>
      <c r="P9" s="47">
        <v>7063.401028239521</v>
      </c>
      <c r="Q9" s="6" t="s">
        <v>4</v>
      </c>
      <c r="R9" s="49">
        <v>7116.714216423321</v>
      </c>
      <c r="S9" s="1" t="s">
        <v>4</v>
      </c>
    </row>
    <row r="10" spans="1:19" s="5" customFormat="1" ht="24" customHeight="1">
      <c r="A10" s="6"/>
      <c r="B10" s="65" t="s">
        <v>50</v>
      </c>
      <c r="C10" s="65"/>
      <c r="D10" s="65"/>
      <c r="E10" s="65"/>
      <c r="F10" s="65"/>
      <c r="G10" s="18"/>
      <c r="H10" s="47">
        <f>１!H31/H7*1000</f>
        <v>81345.21667408457</v>
      </c>
      <c r="I10" s="6" t="s">
        <v>4</v>
      </c>
      <c r="J10" s="47">
        <f>１!J31/J7*1000</f>
        <v>80386.9017151305</v>
      </c>
      <c r="K10" s="6" t="s">
        <v>4</v>
      </c>
      <c r="L10" s="47">
        <f>１!L31/L7*1000</f>
        <v>76954.56440398589</v>
      </c>
      <c r="M10" s="6" t="s">
        <v>4</v>
      </c>
      <c r="N10" s="47">
        <f>１!H65/N7*1000</f>
        <v>74702.88284331556</v>
      </c>
      <c r="O10" s="6" t="s">
        <v>4</v>
      </c>
      <c r="P10" s="47">
        <f>１!J65/P7*1000</f>
        <v>75830.2107224109</v>
      </c>
      <c r="Q10" s="6" t="s">
        <v>4</v>
      </c>
      <c r="R10" s="49">
        <f>１!L65/R7*1000</f>
        <v>76111.02861370324</v>
      </c>
      <c r="S10" s="1" t="s">
        <v>4</v>
      </c>
    </row>
    <row r="11" spans="1:19" s="5" customFormat="1" ht="6" customHeight="1" thickBot="1">
      <c r="A11" s="7"/>
      <c r="B11" s="25"/>
      <c r="C11" s="25"/>
      <c r="D11" s="25"/>
      <c r="E11" s="25"/>
      <c r="F11" s="25"/>
      <c r="G11" s="23"/>
      <c r="H11" s="24"/>
      <c r="I11" s="7"/>
      <c r="J11" s="24"/>
      <c r="K11" s="7"/>
      <c r="L11" s="24"/>
      <c r="M11" s="7"/>
      <c r="N11" s="24"/>
      <c r="O11" s="7"/>
      <c r="P11" s="24"/>
      <c r="Q11" s="7"/>
      <c r="R11" s="24"/>
      <c r="S11" s="7"/>
    </row>
    <row r="12" spans="1:9" s="5" customFormat="1" ht="19.5" customHeight="1">
      <c r="A12" s="5" t="s">
        <v>48</v>
      </c>
      <c r="I12" s="6"/>
    </row>
    <row r="13" spans="1:19" s="5" customFormat="1" ht="19.5" customHeight="1">
      <c r="A13" s="6" t="s">
        <v>98</v>
      </c>
      <c r="B13" s="6"/>
      <c r="C13" s="6"/>
      <c r="D13" s="6"/>
      <c r="E13" s="6"/>
      <c r="F13" s="6"/>
      <c r="G13" s="6"/>
      <c r="I13" s="6"/>
      <c r="J13" s="3"/>
      <c r="K13" s="3"/>
      <c r="L13" s="3"/>
      <c r="M13" s="3"/>
      <c r="N13" s="3"/>
      <c r="O13" s="3"/>
      <c r="R13" s="3"/>
      <c r="S13" s="3"/>
    </row>
    <row r="14" spans="8:18" ht="13.5">
      <c r="H14" s="1"/>
      <c r="N14" s="1"/>
      <c r="O14" s="1"/>
      <c r="P14" s="6"/>
      <c r="R14" s="1"/>
    </row>
    <row r="15" spans="8:19" ht="13.5">
      <c r="H15" s="42"/>
      <c r="I15" s="55"/>
      <c r="J15" s="42"/>
      <c r="K15" s="55"/>
      <c r="L15" s="38"/>
      <c r="M15" s="55"/>
      <c r="N15" s="38"/>
      <c r="O15" s="55"/>
      <c r="P15" s="64"/>
      <c r="Q15" s="62"/>
      <c r="R15" s="38"/>
      <c r="S15" s="55"/>
    </row>
    <row r="16" spans="8:18" ht="13.5">
      <c r="H16" s="1"/>
      <c r="N16" s="1"/>
      <c r="O16" s="1"/>
      <c r="P16" s="6"/>
      <c r="R16" s="1"/>
    </row>
    <row r="17" spans="8:18" ht="13.5">
      <c r="H17" s="1"/>
      <c r="N17" s="1"/>
      <c r="O17" s="1"/>
      <c r="P17" s="6"/>
      <c r="R17" s="1"/>
    </row>
    <row r="18" spans="8:18" ht="13.5">
      <c r="H18" s="1"/>
      <c r="N18" s="1"/>
      <c r="O18" s="1"/>
      <c r="P18" s="6"/>
      <c r="R18" s="1"/>
    </row>
    <row r="19" spans="8:18" ht="13.5">
      <c r="H19" s="1"/>
      <c r="N19" s="1"/>
      <c r="O19" s="1"/>
      <c r="P19" s="6"/>
      <c r="R19" s="1"/>
    </row>
    <row r="20" spans="8:18" ht="13.5">
      <c r="H20" s="1"/>
      <c r="N20" s="1"/>
      <c r="O20" s="1"/>
      <c r="P20" s="6"/>
      <c r="R20" s="1"/>
    </row>
    <row r="21" spans="8:18" ht="13.5">
      <c r="H21" s="1"/>
      <c r="N21" s="1"/>
      <c r="O21" s="1"/>
      <c r="P21" s="6"/>
      <c r="R21" s="1"/>
    </row>
    <row r="22" spans="8:18" ht="13.5">
      <c r="H22" s="1"/>
      <c r="N22" s="1"/>
      <c r="O22" s="1"/>
      <c r="P22" s="6"/>
      <c r="R22" s="1"/>
    </row>
    <row r="23" spans="8:18" ht="13.5">
      <c r="H23" s="1"/>
      <c r="N23" s="1"/>
      <c r="O23" s="1"/>
      <c r="P23" s="6"/>
      <c r="R23" s="1"/>
    </row>
    <row r="24" spans="8:18" ht="13.5">
      <c r="H24" s="1"/>
      <c r="N24" s="1"/>
      <c r="O24" s="1"/>
      <c r="P24" s="6"/>
      <c r="R24" s="1"/>
    </row>
    <row r="25" spans="8:18" ht="13.5">
      <c r="H25" s="1"/>
      <c r="N25" s="1"/>
      <c r="O25" s="1"/>
      <c r="P25" s="6"/>
      <c r="R25" s="1"/>
    </row>
    <row r="26" spans="8:18" ht="13.5">
      <c r="H26" s="1"/>
      <c r="N26" s="1"/>
      <c r="O26" s="1"/>
      <c r="P26" s="6"/>
      <c r="R26" s="1"/>
    </row>
    <row r="27" spans="8:18" ht="13.5">
      <c r="H27" s="1"/>
      <c r="N27" s="1"/>
      <c r="O27" s="1"/>
      <c r="P27" s="6"/>
      <c r="R27" s="1"/>
    </row>
    <row r="28" spans="8:18" ht="13.5">
      <c r="H28" s="1"/>
      <c r="N28" s="1"/>
      <c r="O28" s="1"/>
      <c r="P28" s="6"/>
      <c r="R28" s="1"/>
    </row>
    <row r="29" spans="8:18" ht="13.5">
      <c r="H29" s="1"/>
      <c r="N29" s="1"/>
      <c r="O29" s="1"/>
      <c r="P29" s="6"/>
      <c r="R29" s="1"/>
    </row>
    <row r="30" spans="8:18" ht="13.5">
      <c r="H30" s="1"/>
      <c r="N30" s="1"/>
      <c r="O30" s="1"/>
      <c r="P30" s="6"/>
      <c r="R30" s="1"/>
    </row>
    <row r="31" spans="8:18" ht="13.5">
      <c r="H31" s="1"/>
      <c r="N31" s="1"/>
      <c r="O31" s="1"/>
      <c r="P31" s="6"/>
      <c r="R31" s="1"/>
    </row>
    <row r="32" spans="8:18" ht="13.5">
      <c r="H32" s="1"/>
      <c r="N32" s="1"/>
      <c r="O32" s="1"/>
      <c r="P32" s="6"/>
      <c r="R32" s="1"/>
    </row>
    <row r="33" spans="14:18" ht="13.5">
      <c r="N33" s="1"/>
      <c r="O33" s="1"/>
      <c r="P33" s="6"/>
      <c r="R33" s="1"/>
    </row>
    <row r="34" spans="14:18" ht="13.5">
      <c r="N34" s="1"/>
      <c r="O34" s="1"/>
      <c r="P34" s="6"/>
      <c r="R34" s="1"/>
    </row>
    <row r="35" spans="14:18" ht="13.5">
      <c r="N35" s="1"/>
      <c r="O35" s="1"/>
      <c r="P35" s="6"/>
      <c r="R35" s="1"/>
    </row>
    <row r="36" spans="14:18" ht="13.5">
      <c r="N36" s="1"/>
      <c r="O36" s="1"/>
      <c r="P36" s="6"/>
      <c r="R36" s="1"/>
    </row>
    <row r="37" spans="14:18" ht="13.5">
      <c r="N37" s="1"/>
      <c r="O37" s="1"/>
      <c r="P37" s="6"/>
      <c r="R37" s="1"/>
    </row>
    <row r="38" spans="14:18" ht="13.5">
      <c r="N38" s="1"/>
      <c r="O38" s="1"/>
      <c r="P38" s="6"/>
      <c r="R38" s="1"/>
    </row>
    <row r="39" spans="14:18" ht="13.5">
      <c r="N39" s="1"/>
      <c r="O39" s="1"/>
      <c r="P39" s="6"/>
      <c r="R39" s="1"/>
    </row>
    <row r="40" spans="14:18" ht="13.5">
      <c r="N40" s="1"/>
      <c r="O40" s="1"/>
      <c r="P40" s="6"/>
      <c r="R40" s="1"/>
    </row>
    <row r="41" spans="14:18" ht="13.5">
      <c r="N41" s="1"/>
      <c r="O41" s="1"/>
      <c r="P41" s="6"/>
      <c r="R41" s="1"/>
    </row>
    <row r="42" spans="14:18" ht="13.5">
      <c r="N42" s="1"/>
      <c r="O42" s="1"/>
      <c r="P42" s="6"/>
      <c r="R42" s="1"/>
    </row>
    <row r="43" spans="14:18" ht="13.5">
      <c r="N43" s="1"/>
      <c r="O43" s="1"/>
      <c r="P43" s="6"/>
      <c r="R43" s="1"/>
    </row>
    <row r="44" spans="14:18" ht="13.5">
      <c r="N44" s="1"/>
      <c r="O44" s="1"/>
      <c r="P44" s="6"/>
      <c r="R44" s="1"/>
    </row>
    <row r="45" spans="14:18" ht="13.5">
      <c r="N45" s="1"/>
      <c r="O45" s="1"/>
      <c r="P45" s="6"/>
      <c r="R45" s="1"/>
    </row>
    <row r="46" spans="14:18" ht="13.5">
      <c r="N46" s="1"/>
      <c r="O46" s="1"/>
      <c r="P46" s="6"/>
      <c r="R46" s="1"/>
    </row>
    <row r="47" spans="14:18" ht="13.5">
      <c r="N47" s="1"/>
      <c r="O47" s="1"/>
      <c r="P47" s="6"/>
      <c r="R47" s="1"/>
    </row>
    <row r="48" spans="14:18" ht="13.5">
      <c r="N48" s="1"/>
      <c r="O48" s="1"/>
      <c r="P48" s="6"/>
      <c r="R48" s="1"/>
    </row>
    <row r="49" spans="14:18" ht="13.5">
      <c r="N49" s="1"/>
      <c r="O49" s="1"/>
      <c r="P49" s="6"/>
      <c r="R49" s="1"/>
    </row>
    <row r="50" spans="14:18" ht="13.5">
      <c r="N50" s="1"/>
      <c r="O50" s="1"/>
      <c r="P50" s="6"/>
      <c r="R50" s="1"/>
    </row>
    <row r="51" spans="14:18" ht="13.5">
      <c r="N51" s="1"/>
      <c r="O51" s="1"/>
      <c r="P51" s="6"/>
      <c r="R51" s="1"/>
    </row>
    <row r="52" spans="14:18" ht="13.5">
      <c r="N52" s="1"/>
      <c r="O52" s="1"/>
      <c r="P52" s="6"/>
      <c r="R52" s="1"/>
    </row>
    <row r="53" spans="14:18" ht="13.5">
      <c r="N53" s="1"/>
      <c r="O53" s="1"/>
      <c r="P53" s="6"/>
      <c r="R53" s="1"/>
    </row>
    <row r="54" spans="14:18" ht="13.5">
      <c r="N54" s="1"/>
      <c r="O54" s="1"/>
      <c r="P54" s="6"/>
      <c r="R54" s="1"/>
    </row>
    <row r="55" spans="14:18" ht="13.5">
      <c r="N55" s="1"/>
      <c r="O55" s="1"/>
      <c r="P55" s="6"/>
      <c r="R55" s="1"/>
    </row>
    <row r="56" spans="14:18" ht="13.5">
      <c r="N56" s="1"/>
      <c r="O56" s="1"/>
      <c r="P56" s="6"/>
      <c r="R56" s="1"/>
    </row>
    <row r="57" spans="14:18" ht="13.5">
      <c r="N57" s="1"/>
      <c r="O57" s="1"/>
      <c r="P57" s="6"/>
      <c r="R57" s="1"/>
    </row>
    <row r="58" spans="14:18" ht="13.5">
      <c r="N58" s="1"/>
      <c r="O58" s="1"/>
      <c r="P58" s="6"/>
      <c r="R58" s="1"/>
    </row>
    <row r="59" spans="14:18" ht="13.5">
      <c r="N59" s="1"/>
      <c r="O59" s="1"/>
      <c r="P59" s="6"/>
      <c r="R59" s="1"/>
    </row>
    <row r="60" spans="14:18" ht="13.5">
      <c r="N60" s="1"/>
      <c r="O60" s="1"/>
      <c r="P60" s="6"/>
      <c r="R60" s="1"/>
    </row>
    <row r="61" spans="14:18" ht="13.5">
      <c r="N61" s="1"/>
      <c r="O61" s="1"/>
      <c r="P61" s="6"/>
      <c r="R61" s="1"/>
    </row>
    <row r="62" spans="14:18" ht="13.5">
      <c r="N62" s="1"/>
      <c r="O62" s="1"/>
      <c r="P62" s="6"/>
      <c r="R62" s="1"/>
    </row>
    <row r="63" spans="14:18" ht="13.5">
      <c r="N63" s="1"/>
      <c r="O63" s="1"/>
      <c r="P63" s="6"/>
      <c r="R63" s="1"/>
    </row>
    <row r="64" spans="14:18" ht="13.5">
      <c r="N64" s="1"/>
      <c r="O64" s="1"/>
      <c r="P64" s="6"/>
      <c r="R64" s="1"/>
    </row>
    <row r="65" spans="14:18" ht="13.5">
      <c r="N65" s="1"/>
      <c r="O65" s="1"/>
      <c r="P65" s="6"/>
      <c r="R65" s="1"/>
    </row>
    <row r="66" spans="14:18" ht="13.5">
      <c r="N66" s="1"/>
      <c r="O66" s="1"/>
      <c r="P66" s="6"/>
      <c r="R66" s="1"/>
    </row>
  </sheetData>
  <sheetProtection/>
  <mergeCells count="15">
    <mergeCell ref="B5:F5"/>
    <mergeCell ref="A1:I1"/>
    <mergeCell ref="B3:F3"/>
    <mergeCell ref="H3:I3"/>
    <mergeCell ref="B9:F9"/>
    <mergeCell ref="B10:F10"/>
    <mergeCell ref="B6:F6"/>
    <mergeCell ref="B7:F7"/>
    <mergeCell ref="B8:F8"/>
    <mergeCell ref="R3:S3"/>
    <mergeCell ref="J1:Q1"/>
    <mergeCell ref="J3:K3"/>
    <mergeCell ref="L3:M3"/>
    <mergeCell ref="N3:O3"/>
    <mergeCell ref="P3:Q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RENTAI</cp:lastModifiedBy>
  <cp:lastPrinted>2015-03-24T02:51:28Z</cp:lastPrinted>
  <dcterms:created xsi:type="dcterms:W3CDTF">1997-01-08T22:48:59Z</dcterms:created>
  <dcterms:modified xsi:type="dcterms:W3CDTF">2015-03-24T02:51:44Z</dcterms:modified>
  <cp:category/>
  <cp:version/>
  <cp:contentType/>
  <cp:contentStatus/>
</cp:coreProperties>
</file>