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12555" windowHeight="7965" tabRatio="602" activeTab="0"/>
  </bookViews>
  <sheets>
    <sheet name="１" sheetId="1" r:id="rId1"/>
    <sheet name="２" sheetId="2" r:id="rId2"/>
    <sheet name="３" sheetId="3" r:id="rId3"/>
  </sheets>
  <definedNames/>
  <calcPr fullCalcOnLoad="1"/>
</workbook>
</file>

<file path=xl/sharedStrings.xml><?xml version="1.0" encoding="utf-8"?>
<sst xmlns="http://schemas.openxmlformats.org/spreadsheetml/2006/main" count="218" uniqueCount="98">
  <si>
    <t>就業者(就業地ベース)</t>
  </si>
  <si>
    <t>人口</t>
  </si>
  <si>
    <t>面積</t>
  </si>
  <si>
    <t>千円</t>
  </si>
  <si>
    <t>１．経済活動別市内総生産</t>
  </si>
  <si>
    <t>区                   分</t>
  </si>
  <si>
    <t>構成比</t>
  </si>
  <si>
    <t>第１次産業</t>
  </si>
  <si>
    <t>第２次産業</t>
  </si>
  <si>
    <t>第３次産業</t>
  </si>
  <si>
    <t>人</t>
  </si>
  <si>
    <t>雇用者報酬</t>
  </si>
  <si>
    <t>ａ</t>
  </si>
  <si>
    <t>ｂ</t>
  </si>
  <si>
    <t>雇主の現実社会負担</t>
  </si>
  <si>
    <t>雇主の帰属社会負担</t>
  </si>
  <si>
    <t>雇主の社会負担</t>
  </si>
  <si>
    <t>企業所得(法人企業の分配所得受払後)</t>
  </si>
  <si>
    <t>財産所得(非企業部門)</t>
  </si>
  <si>
    <t>一般政府</t>
  </si>
  <si>
    <t>家計</t>
  </si>
  <si>
    <t>対家計民間非営利団体</t>
  </si>
  <si>
    <t>民間法人企業</t>
  </si>
  <si>
    <t>公的企業</t>
  </si>
  <si>
    <t>個人企業</t>
  </si>
  <si>
    <t>実　額</t>
  </si>
  <si>
    <t>賃金・俸給</t>
  </si>
  <si>
    <t>農林水産業</t>
  </si>
  <si>
    <t>産業</t>
  </si>
  <si>
    <t>農業</t>
  </si>
  <si>
    <t>林業</t>
  </si>
  <si>
    <t>水産業</t>
  </si>
  <si>
    <t>鉱業</t>
  </si>
  <si>
    <t>製造業</t>
  </si>
  <si>
    <t>建設業</t>
  </si>
  <si>
    <t>電気・ガス・水道業</t>
  </si>
  <si>
    <t>卸売・小売業</t>
  </si>
  <si>
    <t>運輸・通信業</t>
  </si>
  <si>
    <t>サービス業</t>
  </si>
  <si>
    <t>公務</t>
  </si>
  <si>
    <t>政府サービス生産者</t>
  </si>
  <si>
    <t>対家計民間非営利サービス生産者</t>
  </si>
  <si>
    <t>(再　　掲)</t>
  </si>
  <si>
    <t>(単位：百万円・％）</t>
  </si>
  <si>
    <t>ａ</t>
  </si>
  <si>
    <t>(2)</t>
  </si>
  <si>
    <t>(4)</t>
  </si>
  <si>
    <t>(5)</t>
  </si>
  <si>
    <t>(6)</t>
  </si>
  <si>
    <t>(7)</t>
  </si>
  <si>
    <t>(8)</t>
  </si>
  <si>
    <t>(9)</t>
  </si>
  <si>
    <t>２</t>
  </si>
  <si>
    <t>(1)</t>
  </si>
  <si>
    <t>(3)</t>
  </si>
  <si>
    <t>３</t>
  </si>
  <si>
    <t>　</t>
  </si>
  <si>
    <t>１</t>
  </si>
  <si>
    <t>(1)</t>
  </si>
  <si>
    <t>ｂ</t>
  </si>
  <si>
    <t>ｃ</t>
  </si>
  <si>
    <t>(3)</t>
  </si>
  <si>
    <t>区　　　　　　　分</t>
  </si>
  <si>
    <t>(1)</t>
  </si>
  <si>
    <t>(2)</t>
  </si>
  <si>
    <t>(1)</t>
  </si>
  <si>
    <t>(2)</t>
  </si>
  <si>
    <t>(3)</t>
  </si>
  <si>
    <t>(2)</t>
  </si>
  <si>
    <t>(3)</t>
  </si>
  <si>
    <t>平成19年度</t>
  </si>
  <si>
    <t>１</t>
  </si>
  <si>
    <t>２</t>
  </si>
  <si>
    <t>３</t>
  </si>
  <si>
    <t>４</t>
  </si>
  <si>
    <t>金融・保険業</t>
  </si>
  <si>
    <t>不動産業</t>
  </si>
  <si>
    <t>(10)</t>
  </si>
  <si>
    <t>平成20年度</t>
  </si>
  <si>
    <t>ha</t>
  </si>
  <si>
    <t>平成21年度</t>
  </si>
  <si>
    <t>平成22年度</t>
  </si>
  <si>
    <t>輸入品に課される税・関税等</t>
  </si>
  <si>
    <t>平成23年度</t>
  </si>
  <si>
    <t>※ 平成23年度末（平成24年3月31日）現在の市町村の境域に基づいて改訂している。</t>
  </si>
  <si>
    <t>平成24年度</t>
  </si>
  <si>
    <t>２．市　民　所  得　の　分　配</t>
  </si>
  <si>
    <t>３．市　民　所　得  関　連　指　標</t>
  </si>
  <si>
    <t>※　（再掲）の第１次、第２次、第３次産業の総生産額は、「４．輸入品に課される税・関税等」の加算・控除前の額であり、その合計は市内総生産額と一致しない。（「輸入品に課される税・関税等」は経済活動別に分割することが困難であり、最後に一括して加算・控除して、市内総生産額を算出するため。）</t>
  </si>
  <si>
    <t>市内総生産（１+２+３+４)</t>
  </si>
  <si>
    <t>市民所得（１+２+３）</t>
  </si>
  <si>
    <t>※　輸入品に課される税・関税等＝輸入品に課される税・関税－総資本形成に係る消費税</t>
  </si>
  <si>
    <t>※　市民所得には企業所得等を含むため、これを市の総人口で除した「１人当たり市民所得」は市民個人の給与や実収入の水準を表すものではない。</t>
  </si>
  <si>
    <t>人口１人当たり市民所得</t>
  </si>
  <si>
    <t>就業者１人当たり市内総生産</t>
  </si>
  <si>
    <t>１ ｈａ 当 た り 市  内 総 生 産</t>
  </si>
  <si>
    <t>資料：岐阜県（市町村民経済計算結果）</t>
  </si>
  <si>
    <t>資料：岐阜県（市町村民所得推計結果）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</si>
</sst>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;[Red]\-0.0\ "/>
    <numFmt numFmtId="178" formatCode="0_ ;[Red]\-0\ "/>
    <numFmt numFmtId="179" formatCode="0.0_ "/>
    <numFmt numFmtId="180" formatCode="0_ "/>
    <numFmt numFmtId="181" formatCode="0_);[Red]\(0\)"/>
    <numFmt numFmtId="182" formatCode="#,##0.0_ "/>
    <numFmt numFmtId="183" formatCode="#,##0.0"/>
    <numFmt numFmtId="184" formatCode="0;&quot;△ &quot;0"/>
    <numFmt numFmtId="185" formatCode="#,##0;&quot;△ &quot;#,##0"/>
    <numFmt numFmtId="186" formatCode="#,##0.0;&quot;△ &quot;#,##0.0"/>
    <numFmt numFmtId="187" formatCode="0.0;&quot;△ &quot;0.0"/>
    <numFmt numFmtId="188" formatCode="0.0_);[Red]\(0.0\)"/>
    <numFmt numFmtId="189" formatCode="#,##0_ "/>
    <numFmt numFmtId="190" formatCode="#,##0.0;[Red]\-#,##0.0"/>
    <numFmt numFmtId="191" formatCode="0.000_ "/>
    <numFmt numFmtId="192" formatCode="0.00_ "/>
    <numFmt numFmtId="193" formatCode="0.00000_ "/>
    <numFmt numFmtId="194" formatCode="0.0000_ "/>
    <numFmt numFmtId="195" formatCode="#,##0;&quot;△&quot;#,##0;\-;@"/>
    <numFmt numFmtId="196" formatCode="#,##0;\-#,##0;\-"/>
    <numFmt numFmtId="197" formatCode="&quot;¥&quot;#,##0.0;&quot;¥&quot;\-#,##0.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9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38" fontId="5" fillId="0" borderId="0" xfId="48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0" xfId="0" applyFont="1" applyFill="1" applyBorder="1" applyAlignment="1" quotePrefix="1">
      <alignment vertical="center"/>
    </xf>
    <xf numFmtId="0" fontId="5" fillId="0" borderId="18" xfId="0" applyFont="1" applyFill="1" applyBorder="1" applyAlignment="1">
      <alignment vertical="center"/>
    </xf>
    <xf numFmtId="38" fontId="5" fillId="0" borderId="1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38" fontId="6" fillId="0" borderId="10" xfId="48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0" xfId="0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vertical="center"/>
    </xf>
    <xf numFmtId="185" fontId="2" fillId="0" borderId="0" xfId="48" applyNumberFormat="1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quotePrefix="1">
      <alignment horizontal="center" vertical="center"/>
    </xf>
    <xf numFmtId="185" fontId="2" fillId="0" borderId="0" xfId="48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38" fontId="2" fillId="0" borderId="0" xfId="48" applyFont="1" applyFill="1" applyAlignment="1">
      <alignment vertical="center"/>
    </xf>
    <xf numFmtId="189" fontId="5" fillId="0" borderId="0" xfId="0" applyNumberFormat="1" applyFont="1" applyFill="1" applyBorder="1" applyAlignment="1">
      <alignment vertical="center"/>
    </xf>
    <xf numFmtId="189" fontId="5" fillId="0" borderId="0" xfId="0" applyNumberFormat="1" applyFont="1" applyFill="1" applyBorder="1" applyAlignment="1">
      <alignment horizontal="right"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Alignment="1">
      <alignment vertical="center"/>
    </xf>
    <xf numFmtId="185" fontId="2" fillId="0" borderId="0" xfId="48" applyNumberFormat="1" applyFont="1" applyFill="1" applyAlignment="1">
      <alignment vertical="center"/>
    </xf>
    <xf numFmtId="185" fontId="2" fillId="0" borderId="0" xfId="0" applyNumberFormat="1" applyFont="1" applyFill="1" applyBorder="1" applyAlignment="1">
      <alignment vertical="center"/>
    </xf>
    <xf numFmtId="186" fontId="2" fillId="0" borderId="0" xfId="0" applyNumberFormat="1" applyFont="1" applyFill="1" applyBorder="1" applyAlignment="1">
      <alignment vertical="center"/>
    </xf>
    <xf numFmtId="179" fontId="2" fillId="0" borderId="0" xfId="48" applyNumberFormat="1" applyFont="1" applyFill="1" applyBorder="1" applyAlignment="1">
      <alignment horizontal="right" vertical="center"/>
    </xf>
    <xf numFmtId="196" fontId="5" fillId="0" borderId="0" xfId="48" applyNumberFormat="1" applyFont="1" applyFill="1" applyBorder="1" applyAlignment="1">
      <alignment horizontal="right" vertical="center"/>
    </xf>
    <xf numFmtId="196" fontId="2" fillId="0" borderId="0" xfId="48" applyNumberFormat="1" applyFont="1" applyFill="1" applyBorder="1" applyAlignment="1">
      <alignment horizontal="right" vertical="center"/>
    </xf>
    <xf numFmtId="196" fontId="5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>
      <alignment vertical="center"/>
    </xf>
    <xf numFmtId="179" fontId="5" fillId="0" borderId="0" xfId="48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vertical="center"/>
    </xf>
    <xf numFmtId="185" fontId="5" fillId="0" borderId="0" xfId="48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 shrinkToFi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8" fontId="2" fillId="0" borderId="0" xfId="48" applyNumberFormat="1" applyFont="1" applyFill="1" applyBorder="1" applyAlignment="1">
      <alignment horizontal="right" vertical="center"/>
    </xf>
    <xf numFmtId="188" fontId="5" fillId="0" borderId="0" xfId="48" applyNumberFormat="1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 shrinkToFit="1"/>
    </xf>
    <xf numFmtId="38" fontId="5" fillId="0" borderId="0" xfId="48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38" fontId="6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7"/>
  <sheetViews>
    <sheetView showGridLines="0" tabSelected="1" zoomScaleSheetLayoutView="100" zoomScalePageLayoutView="0" workbookViewId="0" topLeftCell="A1">
      <selection activeCell="F82" sqref="F82"/>
    </sheetView>
  </sheetViews>
  <sheetFormatPr defaultColWidth="9.00390625" defaultRowHeight="13.5"/>
  <cols>
    <col min="1" max="1" width="0.37109375" style="1" customWidth="1"/>
    <col min="2" max="5" width="2.125" style="1" customWidth="1"/>
    <col min="6" max="6" width="22.00390625" style="3" customWidth="1"/>
    <col min="7" max="7" width="0.37109375" style="1" customWidth="1"/>
    <col min="8" max="8" width="12.625" style="3" customWidth="1"/>
    <col min="9" max="9" width="9.00390625" style="3" customWidth="1"/>
    <col min="10" max="10" width="12.625" style="3" customWidth="1"/>
    <col min="11" max="11" width="9.00390625" style="3" customWidth="1"/>
    <col min="12" max="12" width="12.625" style="3" customWidth="1"/>
    <col min="13" max="16384" width="9.00390625" style="3" customWidth="1"/>
  </cols>
  <sheetData>
    <row r="1" spans="1:13" ht="18" customHeight="1">
      <c r="A1" s="76" t="s">
        <v>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ht="6" customHeight="1">
      <c r="F2" s="28"/>
    </row>
    <row r="3" spans="1:13" s="30" customFormat="1" ht="16.5" customHeight="1" thickBot="1">
      <c r="A3" s="26"/>
      <c r="B3" s="26"/>
      <c r="C3" s="26"/>
      <c r="D3" s="26"/>
      <c r="E3" s="26"/>
      <c r="F3" s="26"/>
      <c r="G3" s="26"/>
      <c r="H3" s="29" t="s">
        <v>56</v>
      </c>
      <c r="I3" s="26"/>
      <c r="J3" s="26"/>
      <c r="K3" s="84" t="s">
        <v>43</v>
      </c>
      <c r="L3" s="84"/>
      <c r="M3" s="84"/>
    </row>
    <row r="4" spans="1:13" s="5" customFormat="1" ht="16.5" customHeight="1">
      <c r="A4" s="82"/>
      <c r="B4" s="80" t="s">
        <v>5</v>
      </c>
      <c r="C4" s="80"/>
      <c r="D4" s="80"/>
      <c r="E4" s="80"/>
      <c r="F4" s="80"/>
      <c r="G4" s="8"/>
      <c r="H4" s="77" t="s">
        <v>70</v>
      </c>
      <c r="I4" s="78"/>
      <c r="J4" s="77" t="s">
        <v>78</v>
      </c>
      <c r="K4" s="78"/>
      <c r="L4" s="77" t="s">
        <v>80</v>
      </c>
      <c r="M4" s="79"/>
    </row>
    <row r="5" spans="1:13" s="5" customFormat="1" ht="16.5" customHeight="1">
      <c r="A5" s="83"/>
      <c r="B5" s="80"/>
      <c r="C5" s="81"/>
      <c r="D5" s="81"/>
      <c r="E5" s="81"/>
      <c r="F5" s="81"/>
      <c r="G5" s="9"/>
      <c r="H5" s="11" t="s">
        <v>25</v>
      </c>
      <c r="I5" s="11" t="s">
        <v>6</v>
      </c>
      <c r="J5" s="11" t="s">
        <v>25</v>
      </c>
      <c r="K5" s="12" t="s">
        <v>6</v>
      </c>
      <c r="L5" s="11" t="s">
        <v>25</v>
      </c>
      <c r="M5" s="12" t="s">
        <v>6</v>
      </c>
    </row>
    <row r="6" spans="1:13" s="5" customFormat="1" ht="4.5" customHeight="1">
      <c r="A6" s="31"/>
      <c r="B6" s="31"/>
      <c r="C6" s="20"/>
      <c r="D6" s="6"/>
      <c r="E6" s="6"/>
      <c r="F6" s="6"/>
      <c r="G6" s="14"/>
      <c r="K6" s="6"/>
      <c r="M6" s="6"/>
    </row>
    <row r="7" spans="1:13" ht="14.25" customHeight="1">
      <c r="A7" s="41"/>
      <c r="B7" s="41" t="s">
        <v>57</v>
      </c>
      <c r="C7" s="40"/>
      <c r="D7" s="72" t="s">
        <v>28</v>
      </c>
      <c r="E7" s="85"/>
      <c r="F7" s="85"/>
      <c r="G7" s="43"/>
      <c r="H7" s="57">
        <v>1373282.3083800632</v>
      </c>
      <c r="I7" s="66">
        <f aca="true" t="shared" si="0" ref="I7:I20">H7/$H$31*100</f>
        <v>84.20066807312044</v>
      </c>
      <c r="J7" s="57">
        <v>1304124.8604749972</v>
      </c>
      <c r="K7" s="66">
        <f aca="true" t="shared" si="1" ref="K7:K20">J7/$J$31*100</f>
        <v>83.52737269422876</v>
      </c>
      <c r="L7" s="57">
        <v>1272313.710511194</v>
      </c>
      <c r="M7" s="66">
        <f aca="true" t="shared" si="2" ref="M7:M20">L7/$L$31*100</f>
        <v>83.94597339511935</v>
      </c>
    </row>
    <row r="8" spans="1:13" s="5" customFormat="1" ht="14.25" customHeight="1">
      <c r="A8" s="19"/>
      <c r="B8" s="19"/>
      <c r="C8" s="16" t="s">
        <v>58</v>
      </c>
      <c r="D8" s="8"/>
      <c r="E8" s="73" t="s">
        <v>27</v>
      </c>
      <c r="F8" s="73"/>
      <c r="G8" s="32"/>
      <c r="H8" s="56">
        <v>5750.589277552093</v>
      </c>
      <c r="I8" s="67">
        <f t="shared" si="0"/>
        <v>0.3525884343148499</v>
      </c>
      <c r="J8" s="56">
        <v>6073.88173454187</v>
      </c>
      <c r="K8" s="67">
        <f t="shared" si="1"/>
        <v>0.38902362704516064</v>
      </c>
      <c r="L8" s="56">
        <v>6090.892281565279</v>
      </c>
      <c r="M8" s="67">
        <f t="shared" si="2"/>
        <v>0.4018709200385671</v>
      </c>
    </row>
    <row r="9" spans="1:13" s="5" customFormat="1" ht="14.25" customHeight="1">
      <c r="A9" s="6"/>
      <c r="B9" s="6"/>
      <c r="C9" s="6"/>
      <c r="D9" s="6" t="s">
        <v>44</v>
      </c>
      <c r="E9" s="6"/>
      <c r="F9" s="17" t="s">
        <v>29</v>
      </c>
      <c r="G9" s="18"/>
      <c r="H9" s="56">
        <v>5528.278526151781</v>
      </c>
      <c r="I9" s="67">
        <f t="shared" si="0"/>
        <v>0.3389577964820328</v>
      </c>
      <c r="J9" s="56">
        <v>5845.876309723449</v>
      </c>
      <c r="K9" s="67">
        <f t="shared" si="1"/>
        <v>0.37442019859109554</v>
      </c>
      <c r="L9" s="56">
        <v>5858.784727876435</v>
      </c>
      <c r="M9" s="67">
        <f t="shared" si="2"/>
        <v>0.3865566981090232</v>
      </c>
    </row>
    <row r="10" spans="1:13" s="5" customFormat="1" ht="14.25" customHeight="1">
      <c r="A10" s="22"/>
      <c r="B10" s="22"/>
      <c r="C10" s="22"/>
      <c r="D10" s="6" t="s">
        <v>59</v>
      </c>
      <c r="E10" s="6"/>
      <c r="F10" s="17" t="s">
        <v>30</v>
      </c>
      <c r="G10" s="18"/>
      <c r="H10" s="56">
        <v>25.07295098462389</v>
      </c>
      <c r="I10" s="67">
        <f t="shared" si="0"/>
        <v>0.0015373089790694807</v>
      </c>
      <c r="J10" s="56">
        <v>23.540897928449052</v>
      </c>
      <c r="K10" s="67">
        <f t="shared" si="1"/>
        <v>0.0015077615759200996</v>
      </c>
      <c r="L10" s="56">
        <v>27.099564687728762</v>
      </c>
      <c r="M10" s="67">
        <f t="shared" si="2"/>
        <v>0.0017880019035410525</v>
      </c>
    </row>
    <row r="11" spans="1:13" s="5" customFormat="1" ht="14.25" customHeight="1">
      <c r="A11" s="20"/>
      <c r="B11" s="20"/>
      <c r="C11" s="20"/>
      <c r="D11" s="19" t="s">
        <v>60</v>
      </c>
      <c r="E11" s="6"/>
      <c r="F11" s="17" t="s">
        <v>31</v>
      </c>
      <c r="G11" s="18"/>
      <c r="H11" s="56">
        <v>197.23780041568835</v>
      </c>
      <c r="I11" s="67">
        <f t="shared" si="0"/>
        <v>0.01209332885374762</v>
      </c>
      <c r="J11" s="56">
        <v>204.46452688997178</v>
      </c>
      <c r="K11" s="67">
        <f t="shared" si="1"/>
        <v>0.013095666878144955</v>
      </c>
      <c r="L11" s="56">
        <v>205.007989001115</v>
      </c>
      <c r="M11" s="67">
        <f t="shared" si="2"/>
        <v>0.013526220026002862</v>
      </c>
    </row>
    <row r="12" spans="1:13" s="5" customFormat="1" ht="14.25" customHeight="1">
      <c r="A12" s="20"/>
      <c r="B12" s="20"/>
      <c r="C12" s="16" t="s">
        <v>45</v>
      </c>
      <c r="D12" s="19"/>
      <c r="E12" s="73" t="s">
        <v>32</v>
      </c>
      <c r="F12" s="73"/>
      <c r="G12" s="18"/>
      <c r="H12" s="56">
        <v>908.702247751543</v>
      </c>
      <c r="I12" s="67">
        <f t="shared" si="0"/>
        <v>0.05571566448742939</v>
      </c>
      <c r="J12" s="56">
        <v>773.3442551661682</v>
      </c>
      <c r="K12" s="67">
        <f t="shared" si="1"/>
        <v>0.049531617546710906</v>
      </c>
      <c r="L12" s="56">
        <v>545.9661934988792</v>
      </c>
      <c r="M12" s="67">
        <f t="shared" si="2"/>
        <v>0.036022297940715514</v>
      </c>
    </row>
    <row r="13" spans="1:13" s="5" customFormat="1" ht="14.25" customHeight="1">
      <c r="A13" s="20"/>
      <c r="B13" s="20"/>
      <c r="C13" s="16" t="s">
        <v>61</v>
      </c>
      <c r="D13" s="19"/>
      <c r="E13" s="73" t="s">
        <v>33</v>
      </c>
      <c r="F13" s="73"/>
      <c r="G13" s="18"/>
      <c r="H13" s="56">
        <v>108087.7783214131</v>
      </c>
      <c r="I13" s="67">
        <f t="shared" si="0"/>
        <v>6.62723395595042</v>
      </c>
      <c r="J13" s="56">
        <v>90142.7388113475</v>
      </c>
      <c r="K13" s="67">
        <f t="shared" si="1"/>
        <v>5.773516300909668</v>
      </c>
      <c r="L13" s="56">
        <v>84691.0340176126</v>
      </c>
      <c r="M13" s="67">
        <f t="shared" si="2"/>
        <v>5.587828874052761</v>
      </c>
    </row>
    <row r="14" spans="1:13" s="5" customFormat="1" ht="14.25" customHeight="1">
      <c r="A14" s="6"/>
      <c r="B14" s="6"/>
      <c r="C14" s="16" t="s">
        <v>46</v>
      </c>
      <c r="D14" s="6"/>
      <c r="E14" s="73" t="s">
        <v>34</v>
      </c>
      <c r="F14" s="73"/>
      <c r="G14" s="18"/>
      <c r="H14" s="56">
        <v>66284.14930529964</v>
      </c>
      <c r="I14" s="67">
        <f t="shared" si="0"/>
        <v>4.064109484340691</v>
      </c>
      <c r="J14" s="56">
        <v>64868.62732520926</v>
      </c>
      <c r="K14" s="67">
        <f t="shared" si="1"/>
        <v>4.154744821582723</v>
      </c>
      <c r="L14" s="56">
        <v>64055.270253974406</v>
      </c>
      <c r="M14" s="67">
        <f t="shared" si="2"/>
        <v>4.226302026091392</v>
      </c>
    </row>
    <row r="15" spans="1:13" s="5" customFormat="1" ht="14.25" customHeight="1">
      <c r="A15" s="22"/>
      <c r="B15" s="22"/>
      <c r="C15" s="16" t="s">
        <v>47</v>
      </c>
      <c r="D15" s="6"/>
      <c r="E15" s="73" t="s">
        <v>35</v>
      </c>
      <c r="F15" s="73"/>
      <c r="G15" s="18"/>
      <c r="H15" s="56">
        <v>19392.651777995554</v>
      </c>
      <c r="I15" s="67">
        <f t="shared" si="0"/>
        <v>1.189030271090266</v>
      </c>
      <c r="J15" s="56">
        <v>19201.15397729379</v>
      </c>
      <c r="K15" s="67">
        <f t="shared" si="1"/>
        <v>1.229807047644607</v>
      </c>
      <c r="L15" s="56">
        <v>23833.898801093444</v>
      </c>
      <c r="M15" s="67">
        <f t="shared" si="2"/>
        <v>1.572536567144817</v>
      </c>
    </row>
    <row r="16" spans="1:13" s="5" customFormat="1" ht="14.25" customHeight="1">
      <c r="A16" s="20"/>
      <c r="B16" s="20"/>
      <c r="C16" s="16" t="s">
        <v>48</v>
      </c>
      <c r="D16" s="19"/>
      <c r="E16" s="73" t="s">
        <v>36</v>
      </c>
      <c r="F16" s="73"/>
      <c r="G16" s="18"/>
      <c r="H16" s="56">
        <v>261642.681151793</v>
      </c>
      <c r="I16" s="67">
        <f t="shared" si="0"/>
        <v>16.04221390968823</v>
      </c>
      <c r="J16" s="56">
        <v>247415.2740760669</v>
      </c>
      <c r="K16" s="67">
        <f t="shared" si="1"/>
        <v>15.846602142427763</v>
      </c>
      <c r="L16" s="56">
        <v>235781.455907849</v>
      </c>
      <c r="M16" s="67">
        <f t="shared" si="2"/>
        <v>15.556622286771042</v>
      </c>
    </row>
    <row r="17" spans="1:13" s="5" customFormat="1" ht="14.25" customHeight="1">
      <c r="A17" s="20"/>
      <c r="B17" s="20"/>
      <c r="C17" s="16" t="s">
        <v>49</v>
      </c>
      <c r="D17" s="19"/>
      <c r="E17" s="73" t="s">
        <v>75</v>
      </c>
      <c r="F17" s="73"/>
      <c r="G17" s="18"/>
      <c r="H17" s="56">
        <v>154826.9693690994</v>
      </c>
      <c r="I17" s="67">
        <f t="shared" si="0"/>
        <v>9.492974734373986</v>
      </c>
      <c r="J17" s="56">
        <v>125005.20221648179</v>
      </c>
      <c r="K17" s="67">
        <f t="shared" si="1"/>
        <v>8.006408305452045</v>
      </c>
      <c r="L17" s="56">
        <v>125211.2873100933</v>
      </c>
      <c r="M17" s="67">
        <f t="shared" si="2"/>
        <v>8.261314254861409</v>
      </c>
    </row>
    <row r="18" spans="1:13" s="5" customFormat="1" ht="14.25" customHeight="1">
      <c r="A18" s="20"/>
      <c r="B18" s="20"/>
      <c r="C18" s="16" t="s">
        <v>50</v>
      </c>
      <c r="D18" s="19"/>
      <c r="E18" s="73" t="s">
        <v>76</v>
      </c>
      <c r="F18" s="73"/>
      <c r="G18" s="18"/>
      <c r="H18" s="56">
        <v>220139.1001695478</v>
      </c>
      <c r="I18" s="67">
        <f t="shared" si="0"/>
        <v>13.497486416435805</v>
      </c>
      <c r="J18" s="56">
        <v>225115.5393397973</v>
      </c>
      <c r="K18" s="67">
        <f t="shared" si="1"/>
        <v>14.418335332438106</v>
      </c>
      <c r="L18" s="56">
        <v>226975.0434600925</v>
      </c>
      <c r="M18" s="67">
        <f t="shared" si="2"/>
        <v>14.97558408924286</v>
      </c>
    </row>
    <row r="19" spans="1:13" s="5" customFormat="1" ht="14.25" customHeight="1">
      <c r="A19" s="20"/>
      <c r="B19" s="20"/>
      <c r="C19" s="16" t="s">
        <v>51</v>
      </c>
      <c r="D19" s="19"/>
      <c r="E19" s="73" t="s">
        <v>37</v>
      </c>
      <c r="F19" s="73"/>
      <c r="G19" s="18"/>
      <c r="H19" s="56">
        <v>130061.71028905586</v>
      </c>
      <c r="I19" s="67">
        <f t="shared" si="0"/>
        <v>7.974531405701558</v>
      </c>
      <c r="J19" s="56">
        <v>127121.93279292417</v>
      </c>
      <c r="K19" s="67">
        <f t="shared" si="1"/>
        <v>8.141981937326047</v>
      </c>
      <c r="L19" s="56">
        <v>120878.98651578816</v>
      </c>
      <c r="M19" s="67">
        <f t="shared" si="2"/>
        <v>7.975473424715615</v>
      </c>
    </row>
    <row r="20" spans="1:13" s="5" customFormat="1" ht="14.25" customHeight="1">
      <c r="A20" s="20"/>
      <c r="B20" s="20"/>
      <c r="C20" s="16" t="s">
        <v>77</v>
      </c>
      <c r="D20" s="19"/>
      <c r="E20" s="73" t="s">
        <v>38</v>
      </c>
      <c r="F20" s="73"/>
      <c r="G20" s="18"/>
      <c r="H20" s="56">
        <v>406187.9764705551</v>
      </c>
      <c r="I20" s="67">
        <f t="shared" si="0"/>
        <v>24.90478379673721</v>
      </c>
      <c r="J20" s="56">
        <v>398407.16594616824</v>
      </c>
      <c r="K20" s="67">
        <f t="shared" si="1"/>
        <v>25.517421561855926</v>
      </c>
      <c r="L20" s="56">
        <v>384249.8757696265</v>
      </c>
      <c r="M20" s="67">
        <f t="shared" si="2"/>
        <v>25.352418654260184</v>
      </c>
    </row>
    <row r="21" spans="1:13" s="5" customFormat="1" ht="5.25" customHeight="1">
      <c r="A21" s="6"/>
      <c r="B21" s="6"/>
      <c r="C21" s="6"/>
      <c r="D21" s="6"/>
      <c r="E21" s="6"/>
      <c r="F21" s="6"/>
      <c r="G21" s="18"/>
      <c r="H21" s="58"/>
      <c r="I21" s="67"/>
      <c r="J21" s="58"/>
      <c r="K21" s="67"/>
      <c r="L21" s="58"/>
      <c r="M21" s="67"/>
    </row>
    <row r="22" spans="1:13" ht="14.25" customHeight="1">
      <c r="A22" s="39"/>
      <c r="B22" s="39" t="s">
        <v>52</v>
      </c>
      <c r="D22" s="72" t="s">
        <v>40</v>
      </c>
      <c r="E22" s="72"/>
      <c r="F22" s="72"/>
      <c r="G22" s="37"/>
      <c r="H22" s="57">
        <v>212629.85400666547</v>
      </c>
      <c r="I22" s="66">
        <f>H22/$H$31*100</f>
        <v>13.037068671459496</v>
      </c>
      <c r="J22" s="57">
        <v>211008.65813846243</v>
      </c>
      <c r="K22" s="66">
        <f>J22/$J$31*100</f>
        <v>13.514809328625912</v>
      </c>
      <c r="L22" s="57">
        <v>201083.72981628377</v>
      </c>
      <c r="M22" s="66">
        <f>L22/$L$31*100</f>
        <v>13.26730136906798</v>
      </c>
    </row>
    <row r="23" spans="1:13" s="5" customFormat="1" ht="14.25" customHeight="1">
      <c r="A23" s="6"/>
      <c r="B23" s="6"/>
      <c r="C23" s="16" t="s">
        <v>53</v>
      </c>
      <c r="D23" s="17"/>
      <c r="E23" s="73" t="s">
        <v>35</v>
      </c>
      <c r="F23" s="73"/>
      <c r="G23" s="18"/>
      <c r="H23" s="56">
        <v>17894.014927180604</v>
      </c>
      <c r="I23" s="67">
        <f>H23/$H$31*100</f>
        <v>1.0971436842846247</v>
      </c>
      <c r="J23" s="56">
        <v>17670.30879419052</v>
      </c>
      <c r="K23" s="67">
        <f>J23/$J$31*100</f>
        <v>1.131758555493588</v>
      </c>
      <c r="L23" s="56">
        <v>16936.568636408643</v>
      </c>
      <c r="M23" s="67">
        <f>L23/$L$31*100</f>
        <v>1.1174576901991689</v>
      </c>
    </row>
    <row r="24" spans="1:13" s="5" customFormat="1" ht="14.25" customHeight="1">
      <c r="A24" s="6"/>
      <c r="B24" s="6"/>
      <c r="C24" s="16" t="s">
        <v>45</v>
      </c>
      <c r="D24" s="17"/>
      <c r="E24" s="73" t="s">
        <v>38</v>
      </c>
      <c r="F24" s="73"/>
      <c r="G24" s="18"/>
      <c r="H24" s="56">
        <v>37679.224441104554</v>
      </c>
      <c r="I24" s="67">
        <f>H24/$H$31*100</f>
        <v>2.310243022179831</v>
      </c>
      <c r="J24" s="56">
        <v>36894.28499357888</v>
      </c>
      <c r="K24" s="67">
        <f>J24/$J$31*100</f>
        <v>2.3630273345324646</v>
      </c>
      <c r="L24" s="56">
        <v>35188.938127341426</v>
      </c>
      <c r="M24" s="67">
        <f>L24/$L$31*100</f>
        <v>2.321730591627005</v>
      </c>
    </row>
    <row r="25" spans="1:13" s="5" customFormat="1" ht="14.25" customHeight="1">
      <c r="A25" s="6"/>
      <c r="B25" s="6"/>
      <c r="C25" s="16" t="s">
        <v>54</v>
      </c>
      <c r="D25" s="17"/>
      <c r="E25" s="73" t="s">
        <v>39</v>
      </c>
      <c r="F25" s="73"/>
      <c r="G25" s="18"/>
      <c r="H25" s="56">
        <v>157056.61463838033</v>
      </c>
      <c r="I25" s="67">
        <f>H25/$H$31*100</f>
        <v>9.62968196499504</v>
      </c>
      <c r="J25" s="56">
        <v>156444.06435069302</v>
      </c>
      <c r="K25" s="67">
        <f>J25/$J$31*100</f>
        <v>10.020023438599859</v>
      </c>
      <c r="L25" s="56">
        <v>148958.2230525337</v>
      </c>
      <c r="M25" s="67">
        <f>L25/$L$31*100</f>
        <v>9.828113087241805</v>
      </c>
    </row>
    <row r="26" spans="1:13" s="5" customFormat="1" ht="4.5" customHeight="1">
      <c r="A26" s="6"/>
      <c r="B26" s="6"/>
      <c r="C26" s="6"/>
      <c r="D26" s="6"/>
      <c r="E26" s="6"/>
      <c r="F26" s="6"/>
      <c r="G26" s="18"/>
      <c r="H26" s="58"/>
      <c r="I26" s="67"/>
      <c r="J26" s="58"/>
      <c r="K26" s="67"/>
      <c r="L26" s="58"/>
      <c r="M26" s="67"/>
    </row>
    <row r="27" spans="1:13" ht="14.25" customHeight="1">
      <c r="A27" s="39"/>
      <c r="B27" s="39" t="s">
        <v>55</v>
      </c>
      <c r="C27" s="36"/>
      <c r="D27" s="74" t="s">
        <v>41</v>
      </c>
      <c r="E27" s="74"/>
      <c r="F27" s="74"/>
      <c r="G27" s="37"/>
      <c r="H27" s="57">
        <v>37767.278528097035</v>
      </c>
      <c r="I27" s="66">
        <f>H27/$H$31*100</f>
        <v>2.3156419215220074</v>
      </c>
      <c r="J27" s="57">
        <v>36755.180899968596</v>
      </c>
      <c r="K27" s="66">
        <f>J27/$J$31*100</f>
        <v>2.354117911959194</v>
      </c>
      <c r="L27" s="57">
        <v>35350.11982072085</v>
      </c>
      <c r="M27" s="66">
        <f>L27/$L$31*100</f>
        <v>2.332365196938908</v>
      </c>
    </row>
    <row r="28" spans="1:13" ht="4.5" customHeight="1">
      <c r="A28" s="39"/>
      <c r="B28" s="39"/>
      <c r="C28" s="36"/>
      <c r="D28" s="63"/>
      <c r="E28" s="63"/>
      <c r="F28" s="63"/>
      <c r="G28" s="37"/>
      <c r="H28" s="57"/>
      <c r="I28" s="66"/>
      <c r="J28" s="57"/>
      <c r="K28" s="66"/>
      <c r="L28" s="57"/>
      <c r="M28" s="66"/>
    </row>
    <row r="29" spans="2:13" ht="14.25" customHeight="1">
      <c r="B29" s="39" t="s">
        <v>74</v>
      </c>
      <c r="D29" s="74" t="s">
        <v>82</v>
      </c>
      <c r="E29" s="74"/>
      <c r="F29" s="74"/>
      <c r="G29" s="37"/>
      <c r="H29" s="59">
        <v>7284.231710069824</v>
      </c>
      <c r="I29" s="66">
        <f>H29/$H$31*100</f>
        <v>0.44662133389804326</v>
      </c>
      <c r="J29" s="57">
        <v>9425.65578067086</v>
      </c>
      <c r="K29" s="66">
        <f>J29/$J$31*100</f>
        <v>0.6037000651861287</v>
      </c>
      <c r="L29" s="57">
        <v>6886.435210495834</v>
      </c>
      <c r="M29" s="66">
        <f>L29/$L$31*100</f>
        <v>0.45436003887376986</v>
      </c>
    </row>
    <row r="30" spans="6:13" ht="4.5" customHeight="1">
      <c r="F30" s="1"/>
      <c r="G30" s="37"/>
      <c r="H30" s="59"/>
      <c r="I30" s="66"/>
      <c r="J30" s="59"/>
      <c r="K30" s="66"/>
      <c r="L30" s="59"/>
      <c r="M30" s="66"/>
    </row>
    <row r="31" spans="2:13" ht="14.25" customHeight="1">
      <c r="B31" s="71" t="s">
        <v>89</v>
      </c>
      <c r="C31" s="71"/>
      <c r="D31" s="71"/>
      <c r="E31" s="71"/>
      <c r="F31" s="71"/>
      <c r="G31" s="37"/>
      <c r="H31" s="57">
        <v>1630963.6726248956</v>
      </c>
      <c r="I31" s="66">
        <f>H31/$H$31*100</f>
        <v>100</v>
      </c>
      <c r="J31" s="57">
        <v>1561314.355294099</v>
      </c>
      <c r="K31" s="66">
        <f>J31/$J$31*100</f>
        <v>100</v>
      </c>
      <c r="L31" s="57">
        <v>1515633.9953586943</v>
      </c>
      <c r="M31" s="66">
        <f>L31/$L$31*100</f>
        <v>100</v>
      </c>
    </row>
    <row r="32" spans="2:13" ht="4.5" customHeight="1">
      <c r="B32" s="69"/>
      <c r="C32" s="69"/>
      <c r="D32" s="69"/>
      <c r="E32" s="69"/>
      <c r="F32" s="69"/>
      <c r="G32" s="37"/>
      <c r="H32" s="57"/>
      <c r="I32" s="66"/>
      <c r="J32" s="57"/>
      <c r="K32" s="66"/>
      <c r="L32" s="57"/>
      <c r="M32" s="66"/>
    </row>
    <row r="33" spans="1:13" s="5" customFormat="1" ht="14.25" customHeight="1">
      <c r="A33" s="6"/>
      <c r="B33" s="6"/>
      <c r="C33" s="75" t="s">
        <v>42</v>
      </c>
      <c r="D33" s="75"/>
      <c r="E33" s="75"/>
      <c r="F33" s="75"/>
      <c r="G33" s="18"/>
      <c r="H33" s="56"/>
      <c r="I33" s="67"/>
      <c r="J33" s="56"/>
      <c r="K33" s="67"/>
      <c r="L33" s="56"/>
      <c r="M33" s="67"/>
    </row>
    <row r="34" spans="1:13" s="5" customFormat="1" ht="14.25" customHeight="1">
      <c r="A34" s="6"/>
      <c r="B34" s="6"/>
      <c r="C34" s="6"/>
      <c r="D34" s="73" t="s">
        <v>7</v>
      </c>
      <c r="E34" s="73"/>
      <c r="F34" s="73"/>
      <c r="G34" s="18"/>
      <c r="H34" s="56">
        <v>5750.589277552093</v>
      </c>
      <c r="I34" s="67">
        <f>H34/$H$31*100</f>
        <v>0.3525884343148499</v>
      </c>
      <c r="J34" s="56">
        <v>6073.88173454187</v>
      </c>
      <c r="K34" s="67">
        <f>J34/$J$31*100</f>
        <v>0.38902362704516064</v>
      </c>
      <c r="L34" s="56">
        <v>6090.892281565279</v>
      </c>
      <c r="M34" s="67">
        <f>L34/$L$31*100</f>
        <v>0.4018709200385671</v>
      </c>
    </row>
    <row r="35" spans="1:13" s="5" customFormat="1" ht="14.25" customHeight="1">
      <c r="A35" s="6"/>
      <c r="B35" s="6"/>
      <c r="C35" s="6"/>
      <c r="D35" s="73" t="s">
        <v>8</v>
      </c>
      <c r="E35" s="73"/>
      <c r="F35" s="73"/>
      <c r="G35" s="18"/>
      <c r="H35" s="56">
        <v>175280.6298744643</v>
      </c>
      <c r="I35" s="67">
        <f>H35/$H$31*100</f>
        <v>10.74705910477854</v>
      </c>
      <c r="J35" s="56">
        <v>155784.71039172294</v>
      </c>
      <c r="K35" s="67">
        <f>J35/$J$31*100</f>
        <v>9.977792740039103</v>
      </c>
      <c r="L35" s="56">
        <v>149292.2704650859</v>
      </c>
      <c r="M35" s="67">
        <f>L35/$L$31*100</f>
        <v>9.850153198084868</v>
      </c>
    </row>
    <row r="36" spans="1:13" s="5" customFormat="1" ht="14.25" customHeight="1">
      <c r="A36" s="6"/>
      <c r="B36" s="6"/>
      <c r="C36" s="6"/>
      <c r="D36" s="73" t="s">
        <v>9</v>
      </c>
      <c r="E36" s="73"/>
      <c r="F36" s="73"/>
      <c r="G36" s="18"/>
      <c r="H36" s="56">
        <v>1442648.2217628094</v>
      </c>
      <c r="I36" s="67">
        <f>H36/$H$31*100</f>
        <v>88.45373112700857</v>
      </c>
      <c r="J36" s="56">
        <v>1390030.107387163</v>
      </c>
      <c r="K36" s="67">
        <f>J36/$J$31*100</f>
        <v>89.02948356772959</v>
      </c>
      <c r="L36" s="56">
        <v>1353364.3974015475</v>
      </c>
      <c r="M36" s="67">
        <f>L36/$L$31*100</f>
        <v>89.29361584300281</v>
      </c>
    </row>
    <row r="37" spans="1:13" s="5" customFormat="1" ht="4.5" customHeight="1" thickBot="1">
      <c r="A37" s="25"/>
      <c r="B37" s="25"/>
      <c r="C37" s="25"/>
      <c r="D37" s="25"/>
      <c r="E37" s="25"/>
      <c r="F37" s="7"/>
      <c r="G37" s="33"/>
      <c r="H37" s="7"/>
      <c r="I37" s="7"/>
      <c r="J37" s="7"/>
      <c r="K37" s="7"/>
      <c r="L37" s="7"/>
      <c r="M37" s="7"/>
    </row>
    <row r="38" spans="1:13" s="5" customFormat="1" ht="6" customHeight="1" thickBo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s="5" customFormat="1" ht="16.5" customHeight="1">
      <c r="A39" s="6"/>
      <c r="B39" s="80" t="s">
        <v>5</v>
      </c>
      <c r="C39" s="80"/>
      <c r="D39" s="80"/>
      <c r="E39" s="80"/>
      <c r="F39" s="80"/>
      <c r="G39" s="18"/>
      <c r="H39" s="77" t="s">
        <v>81</v>
      </c>
      <c r="I39" s="78"/>
      <c r="J39" s="77" t="s">
        <v>83</v>
      </c>
      <c r="K39" s="78"/>
      <c r="L39" s="77" t="s">
        <v>85</v>
      </c>
      <c r="M39" s="79"/>
    </row>
    <row r="40" spans="1:13" s="5" customFormat="1" ht="16.5" customHeight="1">
      <c r="A40" s="34"/>
      <c r="B40" s="80"/>
      <c r="C40" s="80"/>
      <c r="D40" s="80"/>
      <c r="E40" s="81"/>
      <c r="F40" s="81"/>
      <c r="G40" s="6"/>
      <c r="H40" s="11" t="s">
        <v>25</v>
      </c>
      <c r="I40" s="11" t="s">
        <v>6</v>
      </c>
      <c r="J40" s="11" t="s">
        <v>25</v>
      </c>
      <c r="K40" s="12" t="s">
        <v>6</v>
      </c>
      <c r="L40" s="11" t="s">
        <v>25</v>
      </c>
      <c r="M40" s="12" t="s">
        <v>6</v>
      </c>
    </row>
    <row r="41" spans="1:13" s="5" customFormat="1" ht="4.5" customHeight="1">
      <c r="A41" s="6"/>
      <c r="B41" s="35"/>
      <c r="C41" s="35"/>
      <c r="D41" s="35"/>
      <c r="E41" s="6"/>
      <c r="F41" s="6"/>
      <c r="G41" s="14"/>
      <c r="K41" s="6"/>
      <c r="M41" s="6"/>
    </row>
    <row r="42" spans="1:13" ht="14.25" customHeight="1">
      <c r="A42" s="41"/>
      <c r="B42" s="41" t="s">
        <v>57</v>
      </c>
      <c r="C42" s="40"/>
      <c r="D42" s="72" t="s">
        <v>28</v>
      </c>
      <c r="E42" s="85"/>
      <c r="F42" s="85"/>
      <c r="G42" s="43"/>
      <c r="H42" s="57">
        <v>1293955.841937678</v>
      </c>
      <c r="I42" s="66">
        <f aca="true" t="shared" si="3" ref="I42:I55">H42/$H$65*100</f>
        <v>84.10893251062332</v>
      </c>
      <c r="J42" s="57">
        <v>1295953.5446819374</v>
      </c>
      <c r="K42" s="66">
        <f aca="true" t="shared" si="4" ref="K42:K55">J42/$J$65*100</f>
        <v>83.79403492135833</v>
      </c>
      <c r="L42" s="57">
        <v>1297728.6318660316</v>
      </c>
      <c r="M42" s="66">
        <f aca="true" t="shared" si="5" ref="M42:M55">L42/$L$65*100</f>
        <v>83.95864492681656</v>
      </c>
    </row>
    <row r="43" spans="1:13" s="5" customFormat="1" ht="14.25" customHeight="1">
      <c r="A43" s="19"/>
      <c r="B43" s="19"/>
      <c r="C43" s="16" t="s">
        <v>53</v>
      </c>
      <c r="D43" s="8"/>
      <c r="E43" s="73" t="s">
        <v>27</v>
      </c>
      <c r="F43" s="73"/>
      <c r="G43" s="32"/>
      <c r="H43" s="56">
        <v>5957.38635608403</v>
      </c>
      <c r="I43" s="67">
        <f t="shared" si="3"/>
        <v>0.3872384131851336</v>
      </c>
      <c r="J43" s="56">
        <v>5955.225800459336</v>
      </c>
      <c r="K43" s="67">
        <f t="shared" si="4"/>
        <v>0.3850542334144663</v>
      </c>
      <c r="L43" s="56">
        <v>5816.670716488972</v>
      </c>
      <c r="M43" s="67">
        <f t="shared" si="5"/>
        <v>0.3763188846651911</v>
      </c>
    </row>
    <row r="44" spans="1:13" s="5" customFormat="1" ht="14.25" customHeight="1">
      <c r="A44" s="6"/>
      <c r="B44" s="6"/>
      <c r="C44" s="6"/>
      <c r="D44" s="6" t="s">
        <v>44</v>
      </c>
      <c r="E44" s="6"/>
      <c r="F44" s="17" t="s">
        <v>29</v>
      </c>
      <c r="G44" s="18"/>
      <c r="H44" s="56">
        <v>5763.021435217847</v>
      </c>
      <c r="I44" s="67">
        <f t="shared" si="3"/>
        <v>0.3746044225328051</v>
      </c>
      <c r="J44" s="56">
        <v>5777.006881482903</v>
      </c>
      <c r="K44" s="67">
        <f t="shared" si="4"/>
        <v>0.3735309173344728</v>
      </c>
      <c r="L44" s="56">
        <v>5644.387518123735</v>
      </c>
      <c r="M44" s="67">
        <f t="shared" si="5"/>
        <v>0.36517274553932144</v>
      </c>
    </row>
    <row r="45" spans="1:13" s="5" customFormat="1" ht="14.25" customHeight="1">
      <c r="A45" s="22"/>
      <c r="B45" s="22"/>
      <c r="C45" s="22"/>
      <c r="D45" s="6" t="s">
        <v>59</v>
      </c>
      <c r="E45" s="6"/>
      <c r="F45" s="17" t="s">
        <v>30</v>
      </c>
      <c r="G45" s="18"/>
      <c r="H45" s="56">
        <v>25.966742471118593</v>
      </c>
      <c r="I45" s="67">
        <f t="shared" si="3"/>
        <v>0.001687874438399299</v>
      </c>
      <c r="J45" s="56">
        <v>23.74108618804587</v>
      </c>
      <c r="K45" s="67">
        <f t="shared" si="4"/>
        <v>0.0015350561085122364</v>
      </c>
      <c r="L45" s="56">
        <v>32.513722887639254</v>
      </c>
      <c r="M45" s="67">
        <f t="shared" si="5"/>
        <v>0.002103527693033145</v>
      </c>
    </row>
    <row r="46" spans="1:13" s="5" customFormat="1" ht="14.25" customHeight="1">
      <c r="A46" s="20"/>
      <c r="B46" s="20"/>
      <c r="C46" s="20"/>
      <c r="D46" s="19" t="s">
        <v>60</v>
      </c>
      <c r="E46" s="6"/>
      <c r="F46" s="17" t="s">
        <v>31</v>
      </c>
      <c r="G46" s="18"/>
      <c r="H46" s="56">
        <v>168.3981783950641</v>
      </c>
      <c r="I46" s="67">
        <f t="shared" si="3"/>
        <v>0.010946116213929144</v>
      </c>
      <c r="J46" s="56">
        <v>154.47783278838708</v>
      </c>
      <c r="K46" s="67">
        <f t="shared" si="4"/>
        <v>0.00998825997148127</v>
      </c>
      <c r="L46" s="56">
        <v>139.76947547759798</v>
      </c>
      <c r="M46" s="67">
        <f t="shared" si="5"/>
        <v>0.009042611432836498</v>
      </c>
    </row>
    <row r="47" spans="1:13" s="5" customFormat="1" ht="14.25" customHeight="1">
      <c r="A47" s="20"/>
      <c r="B47" s="20"/>
      <c r="C47" s="16" t="s">
        <v>45</v>
      </c>
      <c r="D47" s="19"/>
      <c r="E47" s="73" t="s">
        <v>32</v>
      </c>
      <c r="F47" s="73"/>
      <c r="G47" s="18"/>
      <c r="H47" s="56">
        <v>579.7165467182837</v>
      </c>
      <c r="I47" s="67">
        <f t="shared" si="3"/>
        <v>0.037682383218119266</v>
      </c>
      <c r="J47" s="56">
        <v>420.55873200782526</v>
      </c>
      <c r="K47" s="67">
        <f t="shared" si="4"/>
        <v>0.02719257431792806</v>
      </c>
      <c r="L47" s="56">
        <v>273.4628229168551</v>
      </c>
      <c r="M47" s="67">
        <f t="shared" si="5"/>
        <v>0.0176921179714954</v>
      </c>
    </row>
    <row r="48" spans="1:13" s="5" customFormat="1" ht="14.25" customHeight="1">
      <c r="A48" s="20"/>
      <c r="B48" s="20"/>
      <c r="C48" s="16" t="s">
        <v>54</v>
      </c>
      <c r="D48" s="19"/>
      <c r="E48" s="73" t="s">
        <v>33</v>
      </c>
      <c r="F48" s="73"/>
      <c r="G48" s="18"/>
      <c r="H48" s="56">
        <v>83880.22039958458</v>
      </c>
      <c r="I48" s="67">
        <f t="shared" si="3"/>
        <v>5.45233119083879</v>
      </c>
      <c r="J48" s="56">
        <v>84573.07352376451</v>
      </c>
      <c r="K48" s="67">
        <f t="shared" si="4"/>
        <v>5.468343448990068</v>
      </c>
      <c r="L48" s="56">
        <v>85439.40174436256</v>
      </c>
      <c r="M48" s="67">
        <f t="shared" si="5"/>
        <v>5.5276397681846765</v>
      </c>
    </row>
    <row r="49" spans="1:13" s="5" customFormat="1" ht="14.25" customHeight="1">
      <c r="A49" s="6"/>
      <c r="B49" s="6"/>
      <c r="C49" s="16" t="s">
        <v>46</v>
      </c>
      <c r="D49" s="6"/>
      <c r="E49" s="73" t="s">
        <v>34</v>
      </c>
      <c r="F49" s="73"/>
      <c r="G49" s="18"/>
      <c r="H49" s="56">
        <v>64404.774726451964</v>
      </c>
      <c r="I49" s="67">
        <f t="shared" si="3"/>
        <v>4.186400088211011</v>
      </c>
      <c r="J49" s="56">
        <v>64815.38471721795</v>
      </c>
      <c r="K49" s="67">
        <f t="shared" si="4"/>
        <v>4.19084668020935</v>
      </c>
      <c r="L49" s="56">
        <v>58888.97619124179</v>
      </c>
      <c r="M49" s="67">
        <f t="shared" si="5"/>
        <v>3.8099172051361756</v>
      </c>
    </row>
    <row r="50" spans="1:13" s="5" customFormat="1" ht="14.25" customHeight="1">
      <c r="A50" s="22"/>
      <c r="B50" s="22"/>
      <c r="C50" s="16" t="s">
        <v>47</v>
      </c>
      <c r="D50" s="6"/>
      <c r="E50" s="73" t="s">
        <v>35</v>
      </c>
      <c r="F50" s="73"/>
      <c r="G50" s="18"/>
      <c r="H50" s="56">
        <v>21659.046743479073</v>
      </c>
      <c r="I50" s="67">
        <f t="shared" si="3"/>
        <v>1.4078682144699175</v>
      </c>
      <c r="J50" s="56">
        <v>15930.2041377746</v>
      </c>
      <c r="K50" s="67">
        <f t="shared" si="4"/>
        <v>1.0300184657874154</v>
      </c>
      <c r="L50" s="56">
        <v>14612.525689179096</v>
      </c>
      <c r="M50" s="67">
        <f t="shared" si="5"/>
        <v>0.9453808952782854</v>
      </c>
    </row>
    <row r="51" spans="1:13" s="5" customFormat="1" ht="14.25" customHeight="1">
      <c r="A51" s="20"/>
      <c r="B51" s="20"/>
      <c r="C51" s="16" t="s">
        <v>48</v>
      </c>
      <c r="D51" s="19"/>
      <c r="E51" s="73" t="s">
        <v>36</v>
      </c>
      <c r="F51" s="73"/>
      <c r="G51" s="18"/>
      <c r="H51" s="56">
        <v>228681.34334417156</v>
      </c>
      <c r="I51" s="67">
        <f t="shared" si="3"/>
        <v>14.864605924241426</v>
      </c>
      <c r="J51" s="56">
        <v>225339.57744077296</v>
      </c>
      <c r="K51" s="67">
        <f t="shared" si="4"/>
        <v>14.57005345501829</v>
      </c>
      <c r="L51" s="56">
        <v>225477.17972751838</v>
      </c>
      <c r="M51" s="67">
        <f t="shared" si="5"/>
        <v>14.587609463946077</v>
      </c>
    </row>
    <row r="52" spans="1:13" s="5" customFormat="1" ht="14.25" customHeight="1">
      <c r="A52" s="20"/>
      <c r="B52" s="20"/>
      <c r="C52" s="16" t="s">
        <v>49</v>
      </c>
      <c r="D52" s="19"/>
      <c r="E52" s="73" t="s">
        <v>75</v>
      </c>
      <c r="F52" s="73"/>
      <c r="G52" s="18"/>
      <c r="H52" s="56">
        <v>129005.91150564309</v>
      </c>
      <c r="I52" s="67">
        <f t="shared" si="3"/>
        <v>8.385563983428568</v>
      </c>
      <c r="J52" s="56">
        <v>127917.46808392894</v>
      </c>
      <c r="K52" s="67">
        <f t="shared" si="4"/>
        <v>8.270914363915066</v>
      </c>
      <c r="L52" s="56">
        <v>122568.39142504905</v>
      </c>
      <c r="M52" s="67">
        <f t="shared" si="5"/>
        <v>7.929759583180021</v>
      </c>
    </row>
    <row r="53" spans="1:13" s="5" customFormat="1" ht="14.25" customHeight="1">
      <c r="A53" s="20"/>
      <c r="B53" s="20"/>
      <c r="C53" s="16" t="s">
        <v>50</v>
      </c>
      <c r="D53" s="19"/>
      <c r="E53" s="73" t="s">
        <v>76</v>
      </c>
      <c r="F53" s="73"/>
      <c r="G53" s="18"/>
      <c r="H53" s="56">
        <v>227391.47568134565</v>
      </c>
      <c r="I53" s="67">
        <f t="shared" si="3"/>
        <v>14.780762729068861</v>
      </c>
      <c r="J53" s="56">
        <v>231754.91009923015</v>
      </c>
      <c r="K53" s="67">
        <f t="shared" si="4"/>
        <v>14.984857373739638</v>
      </c>
      <c r="L53" s="56">
        <v>235694.22463497028</v>
      </c>
      <c r="M53" s="67">
        <f t="shared" si="5"/>
        <v>15.248617647415555</v>
      </c>
    </row>
    <row r="54" spans="1:13" s="5" customFormat="1" ht="14.25" customHeight="1">
      <c r="A54" s="20"/>
      <c r="B54" s="20"/>
      <c r="C54" s="16" t="s">
        <v>51</v>
      </c>
      <c r="D54" s="19"/>
      <c r="E54" s="73" t="s">
        <v>37</v>
      </c>
      <c r="F54" s="73"/>
      <c r="G54" s="18"/>
      <c r="H54" s="56">
        <v>143141.70096648167</v>
      </c>
      <c r="I54" s="67">
        <f t="shared" si="3"/>
        <v>9.30440999286087</v>
      </c>
      <c r="J54" s="56">
        <v>143897.68133663936</v>
      </c>
      <c r="K54" s="67">
        <f t="shared" si="4"/>
        <v>9.304166329499225</v>
      </c>
      <c r="L54" s="56">
        <v>143871.4092151342</v>
      </c>
      <c r="M54" s="67">
        <f t="shared" si="5"/>
        <v>9.307992645615878</v>
      </c>
    </row>
    <row r="55" spans="1:13" s="5" customFormat="1" ht="14.25" customHeight="1">
      <c r="A55" s="20"/>
      <c r="B55" s="20"/>
      <c r="C55" s="16" t="s">
        <v>77</v>
      </c>
      <c r="D55" s="19"/>
      <c r="E55" s="73" t="s">
        <v>38</v>
      </c>
      <c r="F55" s="73"/>
      <c r="G55" s="18"/>
      <c r="H55" s="56">
        <v>389254.2656677179</v>
      </c>
      <c r="I55" s="67">
        <f t="shared" si="3"/>
        <v>25.302069591100622</v>
      </c>
      <c r="J55" s="56">
        <v>395349.4608101419</v>
      </c>
      <c r="K55" s="67">
        <f t="shared" si="4"/>
        <v>25.562587996466895</v>
      </c>
      <c r="L55" s="56">
        <v>405086.3896991704</v>
      </c>
      <c r="M55" s="67">
        <f t="shared" si="5"/>
        <v>26.207716715423214</v>
      </c>
    </row>
    <row r="56" spans="1:13" s="5" customFormat="1" ht="5.25" customHeight="1">
      <c r="A56" s="6"/>
      <c r="B56" s="6"/>
      <c r="C56" s="6"/>
      <c r="D56" s="6"/>
      <c r="E56" s="6"/>
      <c r="F56" s="6"/>
      <c r="G56" s="18"/>
      <c r="H56" s="58"/>
      <c r="I56" s="66"/>
      <c r="J56" s="58"/>
      <c r="K56" s="66"/>
      <c r="L56" s="58"/>
      <c r="M56" s="66"/>
    </row>
    <row r="57" spans="1:13" ht="14.25" customHeight="1">
      <c r="A57" s="39"/>
      <c r="B57" s="39" t="s">
        <v>52</v>
      </c>
      <c r="D57" s="72" t="s">
        <v>40</v>
      </c>
      <c r="E57" s="72"/>
      <c r="F57" s="72"/>
      <c r="G57" s="37"/>
      <c r="H57" s="59">
        <v>199829.8868803128</v>
      </c>
      <c r="I57" s="66">
        <f>H57/$H$65*100</f>
        <v>12.989221057229278</v>
      </c>
      <c r="J57" s="57">
        <v>200932.59470485244</v>
      </c>
      <c r="K57" s="66">
        <f>J57/$J$65*100</f>
        <v>12.991941668456795</v>
      </c>
      <c r="L57" s="57">
        <v>198206.82546412572</v>
      </c>
      <c r="M57" s="66">
        <f>L57/$L$65*100</f>
        <v>12.823309952933176</v>
      </c>
    </row>
    <row r="58" spans="1:13" s="5" customFormat="1" ht="14.25" customHeight="1">
      <c r="A58" s="6"/>
      <c r="B58" s="6"/>
      <c r="C58" s="16" t="s">
        <v>53</v>
      </c>
      <c r="D58" s="17"/>
      <c r="E58" s="73" t="s">
        <v>35</v>
      </c>
      <c r="F58" s="73"/>
      <c r="G58" s="18"/>
      <c r="H58" s="56">
        <v>16425.89868554377</v>
      </c>
      <c r="I58" s="67">
        <f>H58/$H$65*100</f>
        <v>1.0677062996986562</v>
      </c>
      <c r="J58" s="56">
        <v>16363.889227679858</v>
      </c>
      <c r="K58" s="67">
        <f>J58/$J$65*100</f>
        <v>1.0580597668954057</v>
      </c>
      <c r="L58" s="56">
        <v>15658.018631705967</v>
      </c>
      <c r="M58" s="67">
        <f>L58/$L$65*100</f>
        <v>1.013020745844646</v>
      </c>
    </row>
    <row r="59" spans="1:13" s="5" customFormat="1" ht="14.25" customHeight="1">
      <c r="A59" s="6"/>
      <c r="B59" s="6"/>
      <c r="C59" s="16" t="s">
        <v>45</v>
      </c>
      <c r="D59" s="17"/>
      <c r="E59" s="73" t="s">
        <v>38</v>
      </c>
      <c r="F59" s="73"/>
      <c r="G59" s="18"/>
      <c r="H59" s="56">
        <v>34683.09619121381</v>
      </c>
      <c r="I59" s="67">
        <f>H59/$H$65*100</f>
        <v>2.2544495741352826</v>
      </c>
      <c r="J59" s="56">
        <v>34909.40589324015</v>
      </c>
      <c r="K59" s="67">
        <f>J59/$J$65*100</f>
        <v>2.257179656250689</v>
      </c>
      <c r="L59" s="56">
        <v>34789.15682161903</v>
      </c>
      <c r="M59" s="67">
        <f>L59/$L$65*100</f>
        <v>2.2507405579005355</v>
      </c>
    </row>
    <row r="60" spans="1:13" s="5" customFormat="1" ht="14.25" customHeight="1">
      <c r="A60" s="6"/>
      <c r="B60" s="6"/>
      <c r="C60" s="16" t="s">
        <v>54</v>
      </c>
      <c r="D60" s="17"/>
      <c r="E60" s="73" t="s">
        <v>39</v>
      </c>
      <c r="F60" s="73"/>
      <c r="G60" s="18"/>
      <c r="H60" s="56">
        <v>148720.89200355523</v>
      </c>
      <c r="I60" s="67">
        <f>H60/$H$65*100</f>
        <v>9.667065183395337</v>
      </c>
      <c r="J60" s="56">
        <v>149659.2995839324</v>
      </c>
      <c r="K60" s="67">
        <f>J60/$J$65*100</f>
        <v>9.676702245310697</v>
      </c>
      <c r="L60" s="56">
        <v>147759.65001080072</v>
      </c>
      <c r="M60" s="67">
        <f>L60/$L$65*100</f>
        <v>9.559548649187994</v>
      </c>
    </row>
    <row r="61" spans="1:13" s="5" customFormat="1" ht="4.5" customHeight="1">
      <c r="A61" s="6"/>
      <c r="B61" s="6"/>
      <c r="C61" s="6"/>
      <c r="D61" s="6"/>
      <c r="E61" s="6"/>
      <c r="F61" s="6"/>
      <c r="G61" s="18"/>
      <c r="H61" s="58"/>
      <c r="I61" s="66"/>
      <c r="J61" s="58"/>
      <c r="K61" s="66"/>
      <c r="L61" s="58"/>
      <c r="M61" s="66"/>
    </row>
    <row r="62" spans="1:13" ht="14.25" customHeight="1">
      <c r="A62" s="39"/>
      <c r="B62" s="39" t="s">
        <v>55</v>
      </c>
      <c r="C62" s="36"/>
      <c r="D62" s="74" t="s">
        <v>41</v>
      </c>
      <c r="E62" s="74"/>
      <c r="F62" s="74"/>
      <c r="G62" s="37"/>
      <c r="H62" s="57">
        <v>36173.499401587185</v>
      </c>
      <c r="I62" s="66">
        <f>H62/$H$65*100</f>
        <v>2.351327859291592</v>
      </c>
      <c r="J62" s="57">
        <v>39024.09834496141</v>
      </c>
      <c r="K62" s="66">
        <f>J62/$J$65*100</f>
        <v>2.5232283000504947</v>
      </c>
      <c r="L62" s="57">
        <v>37799.97035067875</v>
      </c>
      <c r="M62" s="66">
        <f>L62/$L$65*100</f>
        <v>2.4455299906216874</v>
      </c>
    </row>
    <row r="63" spans="2:13" ht="14.25" customHeight="1">
      <c r="B63" s="39" t="s">
        <v>74</v>
      </c>
      <c r="D63" s="74" t="s">
        <v>82</v>
      </c>
      <c r="E63" s="74"/>
      <c r="F63" s="74"/>
      <c r="G63" s="37"/>
      <c r="H63" s="59">
        <v>8469.334970479933</v>
      </c>
      <c r="I63" s="66">
        <f>H63/$H$65*100</f>
        <v>0.5505185728558024</v>
      </c>
      <c r="J63" s="57">
        <v>10683.795958361345</v>
      </c>
      <c r="K63" s="66">
        <f>J63/$J$65*100</f>
        <v>0.6907951101343788</v>
      </c>
      <c r="L63" s="57">
        <v>11940.581022270553</v>
      </c>
      <c r="M63" s="66">
        <f>L63/$L$65*100</f>
        <v>0.7725151296285727</v>
      </c>
    </row>
    <row r="64" spans="6:13" ht="4.5" customHeight="1">
      <c r="F64" s="1"/>
      <c r="G64" s="37"/>
      <c r="H64" s="59"/>
      <c r="I64" s="66"/>
      <c r="J64" s="59"/>
      <c r="K64" s="66"/>
      <c r="L64" s="59"/>
      <c r="M64" s="66"/>
    </row>
    <row r="65" spans="2:13" ht="14.25" customHeight="1">
      <c r="B65" s="71" t="s">
        <v>89</v>
      </c>
      <c r="C65" s="71"/>
      <c r="D65" s="71"/>
      <c r="E65" s="71"/>
      <c r="F65" s="71"/>
      <c r="G65" s="37"/>
      <c r="H65" s="57">
        <v>1538428.5631900579</v>
      </c>
      <c r="I65" s="66">
        <f>H65/$H$65*100</f>
        <v>100</v>
      </c>
      <c r="J65" s="57">
        <v>1546594.0336901126</v>
      </c>
      <c r="K65" s="66">
        <f>J65/$J$65*100</f>
        <v>100</v>
      </c>
      <c r="L65" s="57">
        <v>1545676.0087031065</v>
      </c>
      <c r="M65" s="66">
        <f>L65/$L$65*100</f>
        <v>100</v>
      </c>
    </row>
    <row r="66" spans="2:13" ht="4.5" customHeight="1">
      <c r="B66" s="69"/>
      <c r="C66" s="69"/>
      <c r="D66" s="69"/>
      <c r="E66" s="69"/>
      <c r="F66" s="69"/>
      <c r="G66" s="37"/>
      <c r="H66" s="57"/>
      <c r="I66" s="66"/>
      <c r="J66" s="57"/>
      <c r="K66" s="66"/>
      <c r="L66" s="57"/>
      <c r="M66" s="66"/>
    </row>
    <row r="67" spans="1:13" s="5" customFormat="1" ht="14.25" customHeight="1">
      <c r="A67" s="6"/>
      <c r="B67" s="6"/>
      <c r="C67" s="75" t="s">
        <v>42</v>
      </c>
      <c r="D67" s="75"/>
      <c r="E67" s="75"/>
      <c r="F67" s="75"/>
      <c r="G67" s="18"/>
      <c r="H67" s="56"/>
      <c r="I67" s="67"/>
      <c r="J67" s="56"/>
      <c r="K67" s="67"/>
      <c r="L67" s="56"/>
      <c r="M67" s="67"/>
    </row>
    <row r="68" spans="1:13" s="5" customFormat="1" ht="14.25" customHeight="1">
      <c r="A68" s="6"/>
      <c r="B68" s="6"/>
      <c r="C68" s="6"/>
      <c r="D68" s="73" t="s">
        <v>7</v>
      </c>
      <c r="E68" s="73"/>
      <c r="F68" s="73"/>
      <c r="G68" s="18"/>
      <c r="H68" s="56">
        <v>5957.38635608403</v>
      </c>
      <c r="I68" s="67">
        <f>H68/$H$65*100</f>
        <v>0.3872384131851336</v>
      </c>
      <c r="J68" s="56">
        <v>5955.225800459336</v>
      </c>
      <c r="K68" s="67">
        <f>J68/$J$65*100</f>
        <v>0.3850542334144663</v>
      </c>
      <c r="L68" s="56">
        <v>5816.670716488972</v>
      </c>
      <c r="M68" s="67">
        <f>L68/$L$65*100</f>
        <v>0.3763188846651911</v>
      </c>
    </row>
    <row r="69" spans="1:13" s="5" customFormat="1" ht="14.25" customHeight="1">
      <c r="A69" s="6"/>
      <c r="B69" s="6"/>
      <c r="C69" s="6"/>
      <c r="D69" s="73" t="s">
        <v>8</v>
      </c>
      <c r="E69" s="73"/>
      <c r="F69" s="73"/>
      <c r="G69" s="18"/>
      <c r="H69" s="56">
        <v>148864.7116727548</v>
      </c>
      <c r="I69" s="67">
        <f>H69/$H$65*100</f>
        <v>9.67641366226792</v>
      </c>
      <c r="J69" s="56">
        <v>149809.0169729903</v>
      </c>
      <c r="K69" s="67">
        <f>J69/$J$65*100</f>
        <v>9.686382703517346</v>
      </c>
      <c r="L69" s="56">
        <v>144601.84075852123</v>
      </c>
      <c r="M69" s="67">
        <f>L69/$L$65*100</f>
        <v>9.355249091292348</v>
      </c>
    </row>
    <row r="70" spans="1:13" s="5" customFormat="1" ht="14.25" customHeight="1">
      <c r="A70" s="6"/>
      <c r="B70" s="6"/>
      <c r="C70" s="6"/>
      <c r="D70" s="73" t="s">
        <v>9</v>
      </c>
      <c r="E70" s="73"/>
      <c r="F70" s="73"/>
      <c r="G70" s="18"/>
      <c r="H70" s="56">
        <v>1375137.130190739</v>
      </c>
      <c r="I70" s="67">
        <f>H70/$H$65*100</f>
        <v>89.38582935169114</v>
      </c>
      <c r="J70" s="56">
        <v>1380145.9949583018</v>
      </c>
      <c r="K70" s="67">
        <f>J70/$J$65*100</f>
        <v>89.23776795293382</v>
      </c>
      <c r="L70" s="56">
        <v>1383316.916205826</v>
      </c>
      <c r="M70" s="67">
        <f>L70/$L$65*100</f>
        <v>89.4959168944139</v>
      </c>
    </row>
    <row r="71" spans="1:13" s="5" customFormat="1" ht="4.5" customHeight="1" thickBot="1">
      <c r="A71" s="7"/>
      <c r="B71" s="7"/>
      <c r="C71" s="7"/>
      <c r="D71" s="7"/>
      <c r="E71" s="7"/>
      <c r="F71" s="7"/>
      <c r="G71" s="23"/>
      <c r="H71" s="7"/>
      <c r="I71" s="7"/>
      <c r="J71" s="7"/>
      <c r="K71" s="7"/>
      <c r="L71" s="7"/>
      <c r="M71" s="7"/>
    </row>
    <row r="72" spans="1:13" s="5" customFormat="1" ht="15" customHeight="1">
      <c r="A72" s="44" t="s">
        <v>96</v>
      </c>
      <c r="B72" s="44"/>
      <c r="C72" s="44"/>
      <c r="D72" s="44"/>
      <c r="E72" s="44"/>
      <c r="F72" s="44"/>
      <c r="G72" s="44"/>
      <c r="M72" s="6"/>
    </row>
    <row r="73" spans="1:17" s="5" customFormat="1" ht="15" customHeight="1">
      <c r="A73" s="6" t="s">
        <v>84</v>
      </c>
      <c r="B73" s="70" t="s">
        <v>88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68"/>
      <c r="O73" s="68"/>
      <c r="P73" s="68"/>
      <c r="Q73" s="68"/>
    </row>
    <row r="74" spans="2:13" ht="13.5"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</row>
    <row r="75" spans="2:13" ht="13.5"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</row>
    <row r="76" spans="2:13" ht="13.5"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2:17" ht="13.5">
      <c r="B77" s="15" t="s">
        <v>91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</sheetData>
  <sheetProtection/>
  <mergeCells count="56">
    <mergeCell ref="L39:M39"/>
    <mergeCell ref="J39:K39"/>
    <mergeCell ref="H39:I39"/>
    <mergeCell ref="E8:F8"/>
    <mergeCell ref="D42:F42"/>
    <mergeCell ref="E43:F43"/>
    <mergeCell ref="D35:F35"/>
    <mergeCell ref="E24:F24"/>
    <mergeCell ref="D27:F27"/>
    <mergeCell ref="E14:F14"/>
    <mergeCell ref="D29:F29"/>
    <mergeCell ref="D34:F34"/>
    <mergeCell ref="E51:F51"/>
    <mergeCell ref="E52:F52"/>
    <mergeCell ref="E54:F54"/>
    <mergeCell ref="E55:F55"/>
    <mergeCell ref="B31:F31"/>
    <mergeCell ref="B39:F40"/>
    <mergeCell ref="D36:F36"/>
    <mergeCell ref="C33:F33"/>
    <mergeCell ref="D22:F22"/>
    <mergeCell ref="E23:F23"/>
    <mergeCell ref="E25:F25"/>
    <mergeCell ref="D7:F7"/>
    <mergeCell ref="E12:F12"/>
    <mergeCell ref="E20:F20"/>
    <mergeCell ref="E18:F18"/>
    <mergeCell ref="E15:F15"/>
    <mergeCell ref="E16:F16"/>
    <mergeCell ref="E17:F17"/>
    <mergeCell ref="A1:M1"/>
    <mergeCell ref="J4:K4"/>
    <mergeCell ref="L4:M4"/>
    <mergeCell ref="B4:F5"/>
    <mergeCell ref="A4:A5"/>
    <mergeCell ref="E19:F19"/>
    <mergeCell ref="K3:M3"/>
    <mergeCell ref="E13:F13"/>
    <mergeCell ref="H4:I4"/>
    <mergeCell ref="E47:F47"/>
    <mergeCell ref="E48:F48"/>
    <mergeCell ref="E49:F49"/>
    <mergeCell ref="E50:F50"/>
    <mergeCell ref="E53:F53"/>
    <mergeCell ref="D70:F70"/>
    <mergeCell ref="D62:F62"/>
    <mergeCell ref="D68:F68"/>
    <mergeCell ref="D69:F69"/>
    <mergeCell ref="E58:F58"/>
    <mergeCell ref="B73:M76"/>
    <mergeCell ref="B65:F65"/>
    <mergeCell ref="D57:F57"/>
    <mergeCell ref="E60:F60"/>
    <mergeCell ref="D63:F63"/>
    <mergeCell ref="C67:F67"/>
    <mergeCell ref="E59:F59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1"/>
  <sheetViews>
    <sheetView showGridLines="0" zoomScaleSheetLayoutView="100" zoomScalePageLayoutView="0" workbookViewId="0" topLeftCell="A1">
      <selection activeCell="H3" sqref="H3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1.125" style="3" customWidth="1"/>
    <col min="9" max="9" width="9.00390625" style="3" customWidth="1"/>
    <col min="10" max="10" width="11.125" style="3" customWidth="1"/>
    <col min="11" max="11" width="9.00390625" style="3" customWidth="1"/>
    <col min="12" max="12" width="11.125" style="3" customWidth="1"/>
    <col min="13" max="13" width="9.00390625" style="3" customWidth="1"/>
    <col min="14" max="14" width="11.125" style="3" customWidth="1"/>
    <col min="15" max="15" width="9.00390625" style="3" customWidth="1"/>
    <col min="16" max="16" width="11.125" style="3" customWidth="1"/>
    <col min="17" max="17" width="9.00390625" style="3" customWidth="1"/>
    <col min="18" max="18" width="11.125" style="3" customWidth="1"/>
    <col min="19" max="16384" width="9.00390625" style="3" customWidth="1"/>
  </cols>
  <sheetData>
    <row r="1" spans="1:19" s="2" customFormat="1" ht="22.5" customHeight="1">
      <c r="A1" s="76" t="s">
        <v>86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="5" customFormat="1" ht="13.5"/>
    <row r="3" spans="1:19" s="5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7"/>
      <c r="Q3" s="87"/>
      <c r="R3" s="87" t="s">
        <v>43</v>
      </c>
      <c r="S3" s="87"/>
    </row>
    <row r="4" spans="1:19" s="5" customFormat="1" ht="24" customHeight="1">
      <c r="A4" s="80"/>
      <c r="B4" s="82" t="s">
        <v>62</v>
      </c>
      <c r="C4" s="82"/>
      <c r="D4" s="82"/>
      <c r="E4" s="82"/>
      <c r="F4" s="82"/>
      <c r="G4" s="8"/>
      <c r="H4" s="77" t="s">
        <v>70</v>
      </c>
      <c r="I4" s="78"/>
      <c r="J4" s="77" t="s">
        <v>78</v>
      </c>
      <c r="K4" s="78"/>
      <c r="L4" s="77" t="s">
        <v>80</v>
      </c>
      <c r="M4" s="78"/>
      <c r="N4" s="77" t="s">
        <v>81</v>
      </c>
      <c r="O4" s="78"/>
      <c r="P4" s="77" t="s">
        <v>83</v>
      </c>
      <c r="Q4" s="78"/>
      <c r="R4" s="88" t="s">
        <v>85</v>
      </c>
      <c r="S4" s="89"/>
    </row>
    <row r="5" spans="1:19" s="5" customFormat="1" ht="24" customHeight="1">
      <c r="A5" s="81"/>
      <c r="B5" s="81"/>
      <c r="C5" s="81"/>
      <c r="D5" s="81"/>
      <c r="E5" s="81"/>
      <c r="F5" s="81"/>
      <c r="G5" s="9"/>
      <c r="H5" s="13" t="s">
        <v>25</v>
      </c>
      <c r="I5" s="11" t="s">
        <v>6</v>
      </c>
      <c r="J5" s="13" t="s">
        <v>25</v>
      </c>
      <c r="K5" s="12" t="s">
        <v>6</v>
      </c>
      <c r="L5" s="11" t="s">
        <v>25</v>
      </c>
      <c r="M5" s="12" t="s">
        <v>6</v>
      </c>
      <c r="N5" s="11" t="s">
        <v>25</v>
      </c>
      <c r="O5" s="12" t="s">
        <v>6</v>
      </c>
      <c r="P5" s="11" t="s">
        <v>25</v>
      </c>
      <c r="Q5" s="12" t="s">
        <v>6</v>
      </c>
      <c r="R5" s="64" t="s">
        <v>25</v>
      </c>
      <c r="S5" s="65" t="s">
        <v>6</v>
      </c>
    </row>
    <row r="6" spans="1:19" s="5" customFormat="1" ht="5.25" customHeight="1">
      <c r="A6" s="6"/>
      <c r="B6" s="6"/>
      <c r="C6" s="6"/>
      <c r="D6" s="6"/>
      <c r="E6" s="6"/>
      <c r="F6" s="6"/>
      <c r="G6" s="14"/>
      <c r="H6" s="51"/>
      <c r="I6" s="51"/>
      <c r="J6" s="51"/>
      <c r="K6" s="51"/>
      <c r="L6" s="51"/>
      <c r="M6" s="51"/>
      <c r="N6" s="51"/>
      <c r="O6" s="51"/>
      <c r="P6" s="52"/>
      <c r="Q6" s="52"/>
      <c r="R6" s="52"/>
      <c r="S6" s="52"/>
    </row>
    <row r="7" spans="1:19" ht="24" customHeight="1">
      <c r="A7" s="1"/>
      <c r="B7" s="41" t="s">
        <v>71</v>
      </c>
      <c r="C7" s="1"/>
      <c r="D7" s="72" t="s">
        <v>11</v>
      </c>
      <c r="E7" s="72"/>
      <c r="F7" s="72"/>
      <c r="G7" s="37"/>
      <c r="H7" s="53">
        <v>792863.3839751193</v>
      </c>
      <c r="I7" s="54">
        <f>H7/$H$23*100</f>
        <v>66.0172460463118</v>
      </c>
      <c r="J7" s="53">
        <v>785145.6902713405</v>
      </c>
      <c r="K7" s="54">
        <f>J7/$J$23*100</f>
        <v>69.0879000506539</v>
      </c>
      <c r="L7" s="53">
        <v>768078.5980876241</v>
      </c>
      <c r="M7" s="54">
        <f>L7/$L$23*100</f>
        <v>69.1148867096082</v>
      </c>
      <c r="N7" s="53">
        <v>772087.5833705843</v>
      </c>
      <c r="O7" s="54">
        <f>N7/$N$23*100</f>
        <v>69.07064531834892</v>
      </c>
      <c r="P7" s="53">
        <v>750018.3508096784</v>
      </c>
      <c r="Q7" s="54">
        <f>P7/$P$23*100</f>
        <v>67.70034460759304</v>
      </c>
      <c r="R7" s="53">
        <v>757772.2215627198</v>
      </c>
      <c r="S7" s="54">
        <f>R7/$R$23*100</f>
        <v>66.24908467029707</v>
      </c>
    </row>
    <row r="8" spans="1:19" s="5" customFormat="1" ht="24" customHeight="1">
      <c r="A8" s="19"/>
      <c r="B8" s="86" t="s">
        <v>63</v>
      </c>
      <c r="C8" s="86"/>
      <c r="D8" s="6"/>
      <c r="E8" s="73" t="s">
        <v>26</v>
      </c>
      <c r="F8" s="73"/>
      <c r="G8" s="21"/>
      <c r="H8" s="50">
        <v>682438.8437894168</v>
      </c>
      <c r="I8" s="61">
        <f aca="true" t="shared" si="0" ref="I8:I23">H8/$H$23*100</f>
        <v>56.82281963398156</v>
      </c>
      <c r="J8" s="50">
        <v>675067.4670172909</v>
      </c>
      <c r="K8" s="61">
        <f aca="true" t="shared" si="1" ref="K8:K23">J8/$J$23*100</f>
        <v>59.401706290485535</v>
      </c>
      <c r="L8" s="50">
        <v>663337.8437009855</v>
      </c>
      <c r="M8" s="61">
        <f aca="true" t="shared" si="2" ref="M8:M23">L8/$L$23*100</f>
        <v>59.6898807384282</v>
      </c>
      <c r="N8" s="50">
        <v>661406.5619099059</v>
      </c>
      <c r="O8" s="61">
        <f aca="true" t="shared" si="3" ref="O8:O23">N8/$N$23*100</f>
        <v>59.169165562115424</v>
      </c>
      <c r="P8" s="50">
        <v>638399.5960027562</v>
      </c>
      <c r="Q8" s="61">
        <f aca="true" t="shared" si="4" ref="Q8:Q23">P8/$P$23*100</f>
        <v>57.625086906309654</v>
      </c>
      <c r="R8" s="53">
        <v>643004.3212262606</v>
      </c>
      <c r="S8" s="54">
        <f>R8/$R$23*100</f>
        <v>56.215372519774554</v>
      </c>
    </row>
    <row r="9" spans="1:19" s="5" customFormat="1" ht="24" customHeight="1">
      <c r="A9" s="19"/>
      <c r="B9" s="86" t="s">
        <v>64</v>
      </c>
      <c r="C9" s="86"/>
      <c r="D9" s="6"/>
      <c r="E9" s="73" t="s">
        <v>16</v>
      </c>
      <c r="F9" s="73"/>
      <c r="G9" s="21"/>
      <c r="H9" s="50">
        <v>110424.54018570247</v>
      </c>
      <c r="I9" s="61">
        <f t="shared" si="0"/>
        <v>9.194426412330232</v>
      </c>
      <c r="J9" s="50">
        <v>110078.22325404969</v>
      </c>
      <c r="K9" s="61">
        <f t="shared" si="1"/>
        <v>9.686193760168377</v>
      </c>
      <c r="L9" s="50">
        <v>104740.75438663852</v>
      </c>
      <c r="M9" s="61">
        <f t="shared" si="2"/>
        <v>9.42500597118</v>
      </c>
      <c r="N9" s="50">
        <v>110681.0214606784</v>
      </c>
      <c r="O9" s="61">
        <f t="shared" si="3"/>
        <v>9.901479756233497</v>
      </c>
      <c r="P9" s="50">
        <v>111618.75480692224</v>
      </c>
      <c r="Q9" s="61">
        <f t="shared" si="4"/>
        <v>10.075257701283372</v>
      </c>
      <c r="R9" s="53">
        <v>114767.90033645916</v>
      </c>
      <c r="S9" s="54">
        <f>R9/$R$23*100</f>
        <v>10.03371215052251</v>
      </c>
    </row>
    <row r="10" spans="1:19" s="5" customFormat="1" ht="24" customHeight="1">
      <c r="A10" s="19"/>
      <c r="B10" s="19"/>
      <c r="C10" s="19"/>
      <c r="D10" s="8" t="s">
        <v>12</v>
      </c>
      <c r="E10" s="8"/>
      <c r="F10" s="17" t="s">
        <v>14</v>
      </c>
      <c r="G10" s="21"/>
      <c r="H10" s="50">
        <v>78549.72592218762</v>
      </c>
      <c r="I10" s="61">
        <f t="shared" si="0"/>
        <v>6.540391053344625</v>
      </c>
      <c r="J10" s="50">
        <v>78517.47662949126</v>
      </c>
      <c r="K10" s="61">
        <f t="shared" si="1"/>
        <v>6.909045855850195</v>
      </c>
      <c r="L10" s="50">
        <v>75209.02600680215</v>
      </c>
      <c r="M10" s="61">
        <f t="shared" si="2"/>
        <v>6.767618997511894</v>
      </c>
      <c r="N10" s="50">
        <v>80848.12891849043</v>
      </c>
      <c r="O10" s="61">
        <f t="shared" si="3"/>
        <v>7.232641163328873</v>
      </c>
      <c r="P10" s="50">
        <v>81211.61599024697</v>
      </c>
      <c r="Q10" s="61">
        <f t="shared" si="4"/>
        <v>7.33055982262812</v>
      </c>
      <c r="R10" s="53">
        <v>86932.43786689638</v>
      </c>
      <c r="S10" s="54">
        <f>R10/$R$23*100</f>
        <v>7.600165686942742</v>
      </c>
    </row>
    <row r="11" spans="1:19" s="5" customFormat="1" ht="24" customHeight="1">
      <c r="A11" s="19"/>
      <c r="B11" s="19"/>
      <c r="C11" s="19"/>
      <c r="D11" s="8" t="s">
        <v>13</v>
      </c>
      <c r="E11" s="8"/>
      <c r="F11" s="17" t="s">
        <v>15</v>
      </c>
      <c r="G11" s="21"/>
      <c r="H11" s="50">
        <v>31874.814263514854</v>
      </c>
      <c r="I11" s="61">
        <f t="shared" si="0"/>
        <v>2.6540353589856065</v>
      </c>
      <c r="J11" s="50">
        <v>31560.746624558444</v>
      </c>
      <c r="K11" s="61">
        <f t="shared" si="1"/>
        <v>2.777147904318183</v>
      </c>
      <c r="L11" s="50">
        <v>29531.72837983637</v>
      </c>
      <c r="M11" s="61">
        <f t="shared" si="2"/>
        <v>2.6573869736681055</v>
      </c>
      <c r="N11" s="50">
        <v>29832.89254218797</v>
      </c>
      <c r="O11" s="61">
        <f t="shared" si="3"/>
        <v>2.668838592904624</v>
      </c>
      <c r="P11" s="50">
        <v>30407.138816675273</v>
      </c>
      <c r="Q11" s="61">
        <f t="shared" si="4"/>
        <v>2.7446978786552516</v>
      </c>
      <c r="R11" s="53">
        <v>27835.462469562786</v>
      </c>
      <c r="S11" s="54">
        <f>R11/$R$23*100</f>
        <v>2.433546463579768</v>
      </c>
    </row>
    <row r="12" spans="1:19" s="5" customFormat="1" ht="24" customHeight="1">
      <c r="A12" s="6"/>
      <c r="B12" s="6"/>
      <c r="C12" s="6"/>
      <c r="D12" s="6"/>
      <c r="E12" s="6"/>
      <c r="F12" s="6"/>
      <c r="G12" s="18"/>
      <c r="I12" s="54"/>
      <c r="K12" s="54"/>
      <c r="M12" s="54"/>
      <c r="O12" s="54"/>
      <c r="Q12" s="54"/>
      <c r="R12" s="3"/>
      <c r="S12" s="54"/>
    </row>
    <row r="13" spans="1:19" ht="24" customHeight="1">
      <c r="A13" s="1"/>
      <c r="B13" s="39" t="s">
        <v>72</v>
      </c>
      <c r="C13" s="39"/>
      <c r="D13" s="72" t="s">
        <v>18</v>
      </c>
      <c r="E13" s="72"/>
      <c r="F13" s="72"/>
      <c r="G13" s="37"/>
      <c r="H13" s="53">
        <v>82724.28097115131</v>
      </c>
      <c r="I13" s="54">
        <f t="shared" si="0"/>
        <v>6.887982622549892</v>
      </c>
      <c r="J13" s="53">
        <v>70348.97495884764</v>
      </c>
      <c r="K13" s="54">
        <f t="shared" si="1"/>
        <v>6.190268902760136</v>
      </c>
      <c r="L13" s="53">
        <v>68398.85751845654</v>
      </c>
      <c r="M13" s="54">
        <f t="shared" si="2"/>
        <v>6.154811890638629</v>
      </c>
      <c r="N13" s="53">
        <v>63411.12984613341</v>
      </c>
      <c r="O13" s="54">
        <f t="shared" si="3"/>
        <v>5.672734224940674</v>
      </c>
      <c r="P13" s="53">
        <v>63172.2754343363</v>
      </c>
      <c r="Q13" s="54">
        <f t="shared" si="4"/>
        <v>5.702240234433424</v>
      </c>
      <c r="R13" s="53">
        <v>60524.377174271496</v>
      </c>
      <c r="S13" s="54">
        <f>R13/$R$23*100</f>
        <v>5.291411421451045</v>
      </c>
    </row>
    <row r="14" spans="1:19" s="5" customFormat="1" ht="24" customHeight="1">
      <c r="A14" s="19"/>
      <c r="B14" s="86" t="s">
        <v>65</v>
      </c>
      <c r="C14" s="86"/>
      <c r="D14" s="19"/>
      <c r="E14" s="73" t="s">
        <v>19</v>
      </c>
      <c r="F14" s="73"/>
      <c r="G14" s="21"/>
      <c r="H14" s="50">
        <v>5060.129260836432</v>
      </c>
      <c r="I14" s="61">
        <f t="shared" si="0"/>
        <v>0.421328321108676</v>
      </c>
      <c r="J14" s="50">
        <v>703.4905452529387</v>
      </c>
      <c r="K14" s="61">
        <f t="shared" si="1"/>
        <v>0.06190275904108741</v>
      </c>
      <c r="L14" s="50">
        <v>-1406.5370108303468</v>
      </c>
      <c r="M14" s="61">
        <f t="shared" si="2"/>
        <v>-0.1265660134242149</v>
      </c>
      <c r="N14" s="50">
        <v>-3881.7628074022136</v>
      </c>
      <c r="O14" s="61">
        <f t="shared" si="3"/>
        <v>-0.34726094274119057</v>
      </c>
      <c r="P14" s="50">
        <v>-5302.911094552572</v>
      </c>
      <c r="Q14" s="61">
        <f t="shared" si="4"/>
        <v>-0.4786668328009191</v>
      </c>
      <c r="R14" s="53">
        <v>-6399.859611269443</v>
      </c>
      <c r="S14" s="54">
        <f>R14/$R$23*100</f>
        <v>-0.5595148900953888</v>
      </c>
    </row>
    <row r="15" spans="1:19" s="5" customFormat="1" ht="24" customHeight="1">
      <c r="A15" s="19"/>
      <c r="B15" s="86" t="s">
        <v>66</v>
      </c>
      <c r="C15" s="86"/>
      <c r="D15" s="19"/>
      <c r="E15" s="73" t="s">
        <v>20</v>
      </c>
      <c r="F15" s="73"/>
      <c r="G15" s="21"/>
      <c r="H15" s="50">
        <v>75878.67355191424</v>
      </c>
      <c r="I15" s="61">
        <f t="shared" si="0"/>
        <v>6.317987641741933</v>
      </c>
      <c r="J15" s="50">
        <v>68057.64977215709</v>
      </c>
      <c r="K15" s="61">
        <f t="shared" si="1"/>
        <v>5.988646646606741</v>
      </c>
      <c r="L15" s="50">
        <v>68124.58274749575</v>
      </c>
      <c r="M15" s="61">
        <f t="shared" si="2"/>
        <v>6.130131513175362</v>
      </c>
      <c r="N15" s="50">
        <v>65770.88171313133</v>
      </c>
      <c r="O15" s="61">
        <f t="shared" si="3"/>
        <v>5.883836679837289</v>
      </c>
      <c r="P15" s="50">
        <v>67310.15279199467</v>
      </c>
      <c r="Q15" s="61">
        <f t="shared" si="4"/>
        <v>6.07574539301389</v>
      </c>
      <c r="R15" s="53">
        <v>65696.46125379053</v>
      </c>
      <c r="S15" s="54">
        <f>R15/$R$23*100</f>
        <v>5.743586661392315</v>
      </c>
    </row>
    <row r="16" spans="1:19" s="5" customFormat="1" ht="24" customHeight="1">
      <c r="A16" s="19"/>
      <c r="B16" s="86" t="s">
        <v>67</v>
      </c>
      <c r="C16" s="86"/>
      <c r="D16" s="19"/>
      <c r="E16" s="73" t="s">
        <v>21</v>
      </c>
      <c r="F16" s="73"/>
      <c r="G16" s="21"/>
      <c r="H16" s="50">
        <v>1785.4781584006412</v>
      </c>
      <c r="I16" s="61">
        <f t="shared" si="0"/>
        <v>0.14866665969928272</v>
      </c>
      <c r="J16" s="50">
        <v>1587.83464143762</v>
      </c>
      <c r="K16" s="61">
        <f t="shared" si="1"/>
        <v>0.13971949711230866</v>
      </c>
      <c r="L16" s="50">
        <v>1680.8117817911416</v>
      </c>
      <c r="M16" s="61">
        <f t="shared" si="2"/>
        <v>0.15124639088748132</v>
      </c>
      <c r="N16" s="50">
        <v>1522.0109404042967</v>
      </c>
      <c r="O16" s="61">
        <f t="shared" si="3"/>
        <v>0.13615848784457613</v>
      </c>
      <c r="P16" s="50">
        <v>1165.0337368942053</v>
      </c>
      <c r="Q16" s="61">
        <f t="shared" si="4"/>
        <v>0.10516167422045399</v>
      </c>
      <c r="R16" s="53">
        <v>1227.7755317504054</v>
      </c>
      <c r="S16" s="54">
        <f>R16/$R$23*100</f>
        <v>0.10733965015411863</v>
      </c>
    </row>
    <row r="17" spans="1:19" s="5" customFormat="1" ht="24" customHeight="1">
      <c r="A17" s="6"/>
      <c r="B17" s="6"/>
      <c r="C17" s="6"/>
      <c r="D17" s="6"/>
      <c r="E17" s="6"/>
      <c r="F17" s="6"/>
      <c r="G17" s="18"/>
      <c r="I17" s="54"/>
      <c r="K17" s="54"/>
      <c r="M17" s="54"/>
      <c r="O17" s="54"/>
      <c r="Q17" s="54"/>
      <c r="R17" s="3"/>
      <c r="S17" s="54"/>
    </row>
    <row r="18" spans="1:19" ht="24" customHeight="1">
      <c r="A18" s="1"/>
      <c r="B18" s="39" t="s">
        <v>73</v>
      </c>
      <c r="C18" s="39"/>
      <c r="D18" s="72" t="s">
        <v>17</v>
      </c>
      <c r="E18" s="72"/>
      <c r="F18" s="72"/>
      <c r="G18" s="37"/>
      <c r="H18" s="53">
        <v>325406.6682904072</v>
      </c>
      <c r="I18" s="54">
        <f t="shared" si="0"/>
        <v>27.094771331138322</v>
      </c>
      <c r="J18" s="53">
        <v>280949.9071127069</v>
      </c>
      <c r="K18" s="54">
        <f t="shared" si="1"/>
        <v>24.721831046585965</v>
      </c>
      <c r="L18" s="53">
        <v>274829.5791790137</v>
      </c>
      <c r="M18" s="54">
        <f t="shared" si="2"/>
        <v>24.730301399753177</v>
      </c>
      <c r="N18" s="53">
        <v>282324.3211736616</v>
      </c>
      <c r="O18" s="54">
        <f t="shared" si="3"/>
        <v>25.256620456710415</v>
      </c>
      <c r="P18" s="53">
        <v>294659.4964650492</v>
      </c>
      <c r="Q18" s="54">
        <f t="shared" si="4"/>
        <v>26.597415157973558</v>
      </c>
      <c r="R18" s="53">
        <v>325526.33154791396</v>
      </c>
      <c r="S18" s="54">
        <f>R18/$R$23*100</f>
        <v>28.459503908251893</v>
      </c>
    </row>
    <row r="19" spans="1:19" s="5" customFormat="1" ht="24" customHeight="1">
      <c r="A19" s="19"/>
      <c r="B19" s="86" t="s">
        <v>65</v>
      </c>
      <c r="C19" s="86"/>
      <c r="D19" s="19"/>
      <c r="E19" s="73" t="s">
        <v>22</v>
      </c>
      <c r="F19" s="73"/>
      <c r="G19" s="21"/>
      <c r="H19" s="50">
        <v>172985.0467686661</v>
      </c>
      <c r="I19" s="61">
        <f t="shared" si="0"/>
        <v>14.40348567694501</v>
      </c>
      <c r="J19" s="50">
        <v>136446.34926186173</v>
      </c>
      <c r="K19" s="61">
        <f t="shared" si="1"/>
        <v>12.006423593591006</v>
      </c>
      <c r="L19" s="50">
        <v>128862.8480211433</v>
      </c>
      <c r="M19" s="61">
        <f t="shared" si="2"/>
        <v>11.595611652549554</v>
      </c>
      <c r="N19" s="50">
        <v>133142.17638334268</v>
      </c>
      <c r="O19" s="61">
        <f t="shared" si="3"/>
        <v>11.910845660463034</v>
      </c>
      <c r="P19" s="50">
        <v>145733.52298755935</v>
      </c>
      <c r="Q19" s="61">
        <f t="shared" si="4"/>
        <v>13.15462443883584</v>
      </c>
      <c r="R19" s="53">
        <v>174510.50635876664</v>
      </c>
      <c r="S19" s="54">
        <f>R19/$R$23*100</f>
        <v>15.256776353950109</v>
      </c>
    </row>
    <row r="20" spans="1:19" s="5" customFormat="1" ht="24" customHeight="1">
      <c r="A20" s="19"/>
      <c r="B20" s="86" t="s">
        <v>68</v>
      </c>
      <c r="C20" s="86"/>
      <c r="D20" s="19"/>
      <c r="E20" s="73" t="s">
        <v>23</v>
      </c>
      <c r="F20" s="73"/>
      <c r="G20" s="21"/>
      <c r="H20" s="50">
        <v>6911.100875836854</v>
      </c>
      <c r="I20" s="61">
        <f t="shared" si="0"/>
        <v>0.5754482502187541</v>
      </c>
      <c r="J20" s="50">
        <v>6489.306313860967</v>
      </c>
      <c r="K20" s="61">
        <f t="shared" si="1"/>
        <v>0.5710182856065393</v>
      </c>
      <c r="L20" s="50">
        <v>7665.401553947964</v>
      </c>
      <c r="M20" s="61">
        <f t="shared" si="2"/>
        <v>0.6897645127775429</v>
      </c>
      <c r="N20" s="50">
        <v>9344.575487464179</v>
      </c>
      <c r="O20" s="61">
        <f t="shared" si="3"/>
        <v>0.8359619725102889</v>
      </c>
      <c r="P20" s="50">
        <v>9246.226134287434</v>
      </c>
      <c r="Q20" s="61">
        <f t="shared" si="4"/>
        <v>0.8346098397928883</v>
      </c>
      <c r="R20" s="53">
        <v>9498.289473533207</v>
      </c>
      <c r="S20" s="54">
        <f>R20/$R$23*100</f>
        <v>0.8303985889815444</v>
      </c>
    </row>
    <row r="21" spans="1:19" s="5" customFormat="1" ht="24" customHeight="1">
      <c r="A21" s="19"/>
      <c r="B21" s="86" t="s">
        <v>69</v>
      </c>
      <c r="C21" s="86"/>
      <c r="D21" s="19"/>
      <c r="E21" s="73" t="s">
        <v>24</v>
      </c>
      <c r="F21" s="73"/>
      <c r="G21" s="21"/>
      <c r="H21" s="50">
        <v>145510.52064590427</v>
      </c>
      <c r="I21" s="61">
        <f t="shared" si="0"/>
        <v>12.11583740397456</v>
      </c>
      <c r="J21" s="50">
        <v>138014.25153698423</v>
      </c>
      <c r="K21" s="61">
        <f t="shared" si="1"/>
        <v>12.144389167388423</v>
      </c>
      <c r="L21" s="50">
        <v>138301.3296039224</v>
      </c>
      <c r="M21" s="61">
        <f t="shared" si="2"/>
        <v>12.444925234426082</v>
      </c>
      <c r="N21" s="50">
        <v>139837.5693028548</v>
      </c>
      <c r="O21" s="61">
        <f t="shared" si="3"/>
        <v>12.509812823737096</v>
      </c>
      <c r="P21" s="50">
        <v>139679.7473432024</v>
      </c>
      <c r="Q21" s="61">
        <f t="shared" si="4"/>
        <v>12.608180879344829</v>
      </c>
      <c r="R21" s="53">
        <v>141517.5357156141</v>
      </c>
      <c r="S21" s="54">
        <f>R21/$R$23*100</f>
        <v>12.372328965320243</v>
      </c>
    </row>
    <row r="22" spans="1:19" s="5" customFormat="1" ht="24" customHeight="1">
      <c r="A22" s="6"/>
      <c r="B22" s="6"/>
      <c r="C22" s="6"/>
      <c r="D22" s="6"/>
      <c r="E22" s="6"/>
      <c r="F22" s="6"/>
      <c r="G22" s="18"/>
      <c r="I22" s="54"/>
      <c r="K22" s="54"/>
      <c r="M22" s="54"/>
      <c r="O22" s="54"/>
      <c r="Q22" s="54"/>
      <c r="R22" s="3"/>
      <c r="S22" s="54"/>
    </row>
    <row r="23" spans="1:19" ht="24" customHeight="1">
      <c r="A23" s="1"/>
      <c r="B23" s="72" t="s">
        <v>90</v>
      </c>
      <c r="C23" s="72"/>
      <c r="D23" s="72"/>
      <c r="E23" s="72"/>
      <c r="F23" s="72"/>
      <c r="G23" s="37"/>
      <c r="H23" s="53">
        <v>1200994.3332366778</v>
      </c>
      <c r="I23" s="54">
        <f t="shared" si="0"/>
        <v>100</v>
      </c>
      <c r="J23" s="53">
        <v>1136444.572342895</v>
      </c>
      <c r="K23" s="54">
        <f t="shared" si="1"/>
        <v>100</v>
      </c>
      <c r="L23" s="53">
        <v>1111307.0347850942</v>
      </c>
      <c r="M23" s="54">
        <f t="shared" si="2"/>
        <v>100</v>
      </c>
      <c r="N23" s="53">
        <v>1117823.0343903792</v>
      </c>
      <c r="O23" s="54">
        <f t="shared" si="3"/>
        <v>100</v>
      </c>
      <c r="P23" s="53">
        <v>1107850.1227090638</v>
      </c>
      <c r="Q23" s="54">
        <f t="shared" si="4"/>
        <v>100</v>
      </c>
      <c r="R23" s="53">
        <v>1143822.9302849052</v>
      </c>
      <c r="S23" s="54">
        <f>R23/$R$23*100</f>
        <v>100</v>
      </c>
    </row>
    <row r="24" spans="1:19" s="5" customFormat="1" ht="6" customHeight="1" thickBot="1">
      <c r="A24" s="7"/>
      <c r="B24" s="7"/>
      <c r="C24" s="7"/>
      <c r="D24" s="7"/>
      <c r="E24" s="7"/>
      <c r="F24" s="7"/>
      <c r="G24" s="23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</row>
    <row r="25" s="5" customFormat="1" ht="19.5" customHeight="1">
      <c r="A25" s="5" t="s">
        <v>96</v>
      </c>
    </row>
    <row r="26" spans="1:7" s="5" customFormat="1" ht="19.5" customHeight="1">
      <c r="A26" s="6"/>
      <c r="B26" s="6"/>
      <c r="C26" s="6"/>
      <c r="D26" s="6"/>
      <c r="E26" s="6"/>
      <c r="F26" s="6"/>
      <c r="G26" s="6"/>
    </row>
    <row r="27" s="5" customFormat="1" ht="13.5"/>
    <row r="41" ht="19.5" customHeight="1">
      <c r="A41" s="6"/>
    </row>
  </sheetData>
  <sheetProtection/>
  <mergeCells count="31">
    <mergeCell ref="A1:S1"/>
    <mergeCell ref="R3:S3"/>
    <mergeCell ref="R4:S4"/>
    <mergeCell ref="P3:Q3"/>
    <mergeCell ref="J4:K4"/>
    <mergeCell ref="L4:M4"/>
    <mergeCell ref="N4:O4"/>
    <mergeCell ref="P4:Q4"/>
    <mergeCell ref="D18:F18"/>
    <mergeCell ref="H4:I4"/>
    <mergeCell ref="A4:A5"/>
    <mergeCell ref="B4:F5"/>
    <mergeCell ref="E14:F14"/>
    <mergeCell ref="D13:F13"/>
    <mergeCell ref="D7:F7"/>
    <mergeCell ref="B9:C9"/>
    <mergeCell ref="E8:F8"/>
    <mergeCell ref="B8:C8"/>
    <mergeCell ref="B23:F23"/>
    <mergeCell ref="B19:C19"/>
    <mergeCell ref="B20:C20"/>
    <mergeCell ref="B21:C21"/>
    <mergeCell ref="E19:F19"/>
    <mergeCell ref="E20:F20"/>
    <mergeCell ref="E21:F21"/>
    <mergeCell ref="E9:F9"/>
    <mergeCell ref="B14:C14"/>
    <mergeCell ref="B15:C15"/>
    <mergeCell ref="B16:C16"/>
    <mergeCell ref="E15:F15"/>
    <mergeCell ref="E16:F1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PageLayoutView="0" workbookViewId="0" topLeftCell="A1">
      <selection activeCell="F15" sqref="F15"/>
    </sheetView>
  </sheetViews>
  <sheetFormatPr defaultColWidth="9.00390625" defaultRowHeight="13.5"/>
  <cols>
    <col min="1" max="1" width="0.875" style="3" customWidth="1"/>
    <col min="2" max="4" width="2.125" style="3" customWidth="1"/>
    <col min="5" max="5" width="1.875" style="3" customWidth="1"/>
    <col min="6" max="6" width="33.875" style="3" customWidth="1"/>
    <col min="7" max="7" width="0.875" style="3" customWidth="1"/>
    <col min="8" max="8" width="12.375" style="3" customWidth="1"/>
    <col min="9" max="9" width="6.125" style="3" customWidth="1"/>
    <col min="10" max="10" width="12.125" style="3" customWidth="1"/>
    <col min="11" max="11" width="6.125" style="3" customWidth="1"/>
    <col min="12" max="12" width="12.375" style="3" customWidth="1"/>
    <col min="13" max="13" width="6.125" style="3" customWidth="1"/>
    <col min="14" max="14" width="12.375" style="3" customWidth="1"/>
    <col min="15" max="15" width="6.125" style="3" customWidth="1"/>
    <col min="16" max="16" width="12.375" style="5" customWidth="1"/>
    <col min="17" max="17" width="6.125" style="5" customWidth="1"/>
    <col min="18" max="18" width="12.375" style="3" customWidth="1"/>
    <col min="19" max="19" width="6.125" style="3" customWidth="1"/>
    <col min="20" max="16384" width="9.00390625" style="3" customWidth="1"/>
  </cols>
  <sheetData>
    <row r="1" spans="1:19" s="2" customFormat="1" ht="22.5" customHeight="1">
      <c r="A1" s="90" t="s">
        <v>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"/>
      <c r="Q2" s="7"/>
      <c r="R2" s="4"/>
      <c r="S2" s="4"/>
    </row>
    <row r="3" spans="1:19" s="5" customFormat="1" ht="24" customHeight="1">
      <c r="A3" s="10"/>
      <c r="B3" s="79" t="s">
        <v>62</v>
      </c>
      <c r="C3" s="79"/>
      <c r="D3" s="79"/>
      <c r="E3" s="79"/>
      <c r="F3" s="79"/>
      <c r="G3" s="10"/>
      <c r="H3" s="77" t="s">
        <v>70</v>
      </c>
      <c r="I3" s="78"/>
      <c r="J3" s="77" t="s">
        <v>78</v>
      </c>
      <c r="K3" s="78"/>
      <c r="L3" s="77" t="s">
        <v>80</v>
      </c>
      <c r="M3" s="78"/>
      <c r="N3" s="77" t="s">
        <v>81</v>
      </c>
      <c r="O3" s="78"/>
      <c r="P3" s="77" t="s">
        <v>83</v>
      </c>
      <c r="Q3" s="78"/>
      <c r="R3" s="88" t="s">
        <v>85</v>
      </c>
      <c r="S3" s="89"/>
    </row>
    <row r="4" spans="1:19" s="5" customFormat="1" ht="6" customHeight="1">
      <c r="A4" s="6"/>
      <c r="B4" s="6"/>
      <c r="C4" s="6"/>
      <c r="D4" s="6"/>
      <c r="E4" s="6"/>
      <c r="F4" s="6"/>
      <c r="G4" s="18"/>
      <c r="H4" s="15"/>
      <c r="J4" s="15"/>
      <c r="L4" s="15"/>
      <c r="N4" s="15"/>
      <c r="P4" s="15"/>
      <c r="R4" s="45"/>
      <c r="S4" s="3"/>
    </row>
    <row r="5" spans="1:19" s="5" customFormat="1" ht="24" customHeight="1">
      <c r="A5" s="6"/>
      <c r="B5" s="73" t="s">
        <v>1</v>
      </c>
      <c r="C5" s="73"/>
      <c r="D5" s="73"/>
      <c r="E5" s="73"/>
      <c r="F5" s="73"/>
      <c r="G5" s="18"/>
      <c r="H5" s="47">
        <v>414657.38261244824</v>
      </c>
      <c r="I5" s="6" t="s">
        <v>10</v>
      </c>
      <c r="J5" s="47">
        <v>414930.39136613003</v>
      </c>
      <c r="K5" s="6" t="s">
        <v>10</v>
      </c>
      <c r="L5" s="47">
        <v>414197.9713285828</v>
      </c>
      <c r="M5" s="6" t="s">
        <v>10</v>
      </c>
      <c r="N5" s="47">
        <v>413135.99999999994</v>
      </c>
      <c r="O5" s="6" t="s">
        <v>10</v>
      </c>
      <c r="P5" s="46">
        <v>412308.1937286485</v>
      </c>
      <c r="Q5" s="6" t="s">
        <v>10</v>
      </c>
      <c r="R5" s="48">
        <v>411551.0519908569</v>
      </c>
      <c r="S5" s="1" t="s">
        <v>10</v>
      </c>
    </row>
    <row r="6" spans="1:19" s="5" customFormat="1" ht="24" customHeight="1">
      <c r="A6" s="6"/>
      <c r="B6" s="73" t="s">
        <v>0</v>
      </c>
      <c r="C6" s="73"/>
      <c r="D6" s="73"/>
      <c r="E6" s="73"/>
      <c r="F6" s="73"/>
      <c r="G6" s="18"/>
      <c r="H6" s="47">
        <v>222623.524191866</v>
      </c>
      <c r="I6" s="6" t="s">
        <v>10</v>
      </c>
      <c r="J6" s="47">
        <v>220758.84730069913</v>
      </c>
      <c r="K6" s="6" t="s">
        <v>10</v>
      </c>
      <c r="L6" s="47">
        <v>218893.3547890436</v>
      </c>
      <c r="M6" s="6" t="s">
        <v>10</v>
      </c>
      <c r="N6" s="47">
        <v>217045.76616019846</v>
      </c>
      <c r="O6" s="6" t="s">
        <v>10</v>
      </c>
      <c r="P6" s="46">
        <v>215984.87394287047</v>
      </c>
      <c r="Q6" s="6" t="s">
        <v>10</v>
      </c>
      <c r="R6" s="48">
        <v>218849.40504440814</v>
      </c>
      <c r="S6" s="1" t="s">
        <v>10</v>
      </c>
    </row>
    <row r="7" spans="1:19" s="5" customFormat="1" ht="24" customHeight="1">
      <c r="A7" s="6"/>
      <c r="B7" s="73" t="s">
        <v>2</v>
      </c>
      <c r="C7" s="73"/>
      <c r="D7" s="73"/>
      <c r="E7" s="73"/>
      <c r="F7" s="73"/>
      <c r="G7" s="18"/>
      <c r="H7" s="46">
        <v>20289</v>
      </c>
      <c r="I7" s="6" t="s">
        <v>79</v>
      </c>
      <c r="J7" s="46">
        <v>20289</v>
      </c>
      <c r="K7" s="6" t="s">
        <v>79</v>
      </c>
      <c r="L7" s="46">
        <v>20289</v>
      </c>
      <c r="M7" s="6" t="s">
        <v>79</v>
      </c>
      <c r="N7" s="46">
        <v>20289</v>
      </c>
      <c r="O7" s="6" t="s">
        <v>79</v>
      </c>
      <c r="P7" s="46">
        <v>20289</v>
      </c>
      <c r="Q7" s="6" t="s">
        <v>79</v>
      </c>
      <c r="R7" s="48">
        <v>20289</v>
      </c>
      <c r="S7" s="1" t="s">
        <v>79</v>
      </c>
    </row>
    <row r="8" spans="1:19" s="5" customFormat="1" ht="24" customHeight="1">
      <c r="A8" s="6"/>
      <c r="B8" s="73" t="s">
        <v>93</v>
      </c>
      <c r="C8" s="73"/>
      <c r="D8" s="73"/>
      <c r="E8" s="73"/>
      <c r="F8" s="73"/>
      <c r="G8" s="18"/>
      <c r="H8" s="46">
        <v>2896.3534320071776</v>
      </c>
      <c r="I8" s="6" t="s">
        <v>3</v>
      </c>
      <c r="J8" s="47">
        <v>2738.8800531125926</v>
      </c>
      <c r="K8" s="6" t="s">
        <v>3</v>
      </c>
      <c r="L8" s="47">
        <v>2683.0335050180524</v>
      </c>
      <c r="M8" s="6" t="s">
        <v>3</v>
      </c>
      <c r="N8" s="47">
        <v>2705.7023217303245</v>
      </c>
      <c r="O8" s="6" t="s">
        <v>3</v>
      </c>
      <c r="P8" s="47">
        <v>2686.946656796665</v>
      </c>
      <c r="Q8" s="6" t="s">
        <v>3</v>
      </c>
      <c r="R8" s="49">
        <v>2779.297792465166</v>
      </c>
      <c r="S8" s="1" t="s">
        <v>3</v>
      </c>
    </row>
    <row r="9" spans="1:19" s="5" customFormat="1" ht="24" customHeight="1">
      <c r="A9" s="6"/>
      <c r="B9" s="73" t="s">
        <v>94</v>
      </c>
      <c r="C9" s="73"/>
      <c r="D9" s="73"/>
      <c r="E9" s="73"/>
      <c r="F9" s="73"/>
      <c r="G9" s="18"/>
      <c r="H9" s="46">
        <v>7326.106612252103</v>
      </c>
      <c r="I9" s="6" t="s">
        <v>3</v>
      </c>
      <c r="J9" s="47">
        <v>7072.488257593627</v>
      </c>
      <c r="K9" s="6" t="s">
        <v>3</v>
      </c>
      <c r="L9" s="47">
        <v>6924.074953391674</v>
      </c>
      <c r="M9" s="6" t="s">
        <v>3</v>
      </c>
      <c r="N9" s="47">
        <v>7088.037654024383</v>
      </c>
      <c r="O9" s="6" t="s">
        <v>3</v>
      </c>
      <c r="P9" s="47">
        <v>7160.659010311981</v>
      </c>
      <c r="Q9" s="6" t="s">
        <v>3</v>
      </c>
      <c r="R9" s="49">
        <v>7062.737997343258</v>
      </c>
      <c r="S9" s="1" t="s">
        <v>3</v>
      </c>
    </row>
    <row r="10" spans="1:19" s="5" customFormat="1" ht="24" customHeight="1">
      <c r="A10" s="6"/>
      <c r="B10" s="73" t="s">
        <v>95</v>
      </c>
      <c r="C10" s="73"/>
      <c r="D10" s="73"/>
      <c r="E10" s="73"/>
      <c r="F10" s="73"/>
      <c r="G10" s="18"/>
      <c r="H10" s="47">
        <f>１!H31/H7*1000</f>
        <v>80386.59730025608</v>
      </c>
      <c r="I10" s="6" t="s">
        <v>3</v>
      </c>
      <c r="J10" s="47">
        <f>１!J31/J7*1000</f>
        <v>76953.73627552364</v>
      </c>
      <c r="K10" s="6" t="s">
        <v>3</v>
      </c>
      <c r="L10" s="47">
        <f>１!L31/L7*1000</f>
        <v>74702.25222330792</v>
      </c>
      <c r="M10" s="6" t="s">
        <v>3</v>
      </c>
      <c r="N10" s="47">
        <f>１!H65/N7*1000</f>
        <v>75825.74612795396</v>
      </c>
      <c r="O10" s="6" t="s">
        <v>3</v>
      </c>
      <c r="P10" s="47">
        <f>１!J65/P7*1000</f>
        <v>76228.20413475837</v>
      </c>
      <c r="Q10" s="6" t="s">
        <v>3</v>
      </c>
      <c r="R10" s="49">
        <f>１!L65/R7*1000</f>
        <v>76182.95671068592</v>
      </c>
      <c r="S10" s="1" t="s">
        <v>3</v>
      </c>
    </row>
    <row r="11" spans="1:19" s="5" customFormat="1" ht="6" customHeight="1" thickBot="1">
      <c r="A11" s="7"/>
      <c r="B11" s="25"/>
      <c r="C11" s="25"/>
      <c r="D11" s="25"/>
      <c r="E11" s="25"/>
      <c r="F11" s="25"/>
      <c r="G11" s="23"/>
      <c r="H11" s="24"/>
      <c r="I11" s="7"/>
      <c r="J11" s="24"/>
      <c r="K11" s="7"/>
      <c r="L11" s="24"/>
      <c r="M11" s="7"/>
      <c r="N11" s="24"/>
      <c r="O11" s="7"/>
      <c r="P11" s="24"/>
      <c r="Q11" s="7"/>
      <c r="R11" s="24"/>
      <c r="S11" s="7"/>
    </row>
    <row r="12" spans="1:9" s="5" customFormat="1" ht="19.5" customHeight="1">
      <c r="A12" s="5" t="s">
        <v>97</v>
      </c>
      <c r="I12" s="6"/>
    </row>
    <row r="13" spans="1:19" s="5" customFormat="1" ht="19.5" customHeight="1">
      <c r="A13" s="70" t="s">
        <v>92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</row>
    <row r="14" spans="8:18" ht="13.5">
      <c r="H14" s="1"/>
      <c r="N14" s="1"/>
      <c r="O14" s="1"/>
      <c r="P14" s="6"/>
      <c r="R14" s="1"/>
    </row>
    <row r="15" spans="8:19" ht="13.5">
      <c r="H15" s="42"/>
      <c r="I15" s="55"/>
      <c r="J15" s="42"/>
      <c r="K15" s="55"/>
      <c r="L15" s="38"/>
      <c r="M15" s="55"/>
      <c r="N15" s="38"/>
      <c r="O15" s="55"/>
      <c r="P15" s="62"/>
      <c r="Q15" s="60"/>
      <c r="R15" s="38"/>
      <c r="S15" s="55"/>
    </row>
    <row r="16" spans="8:18" ht="13.5">
      <c r="H16" s="1"/>
      <c r="N16" s="1"/>
      <c r="O16" s="1"/>
      <c r="P16" s="6"/>
      <c r="R16" s="1"/>
    </row>
    <row r="17" spans="8:18" ht="13.5">
      <c r="H17" s="1"/>
      <c r="N17" s="1"/>
      <c r="O17" s="1"/>
      <c r="P17" s="6"/>
      <c r="R17" s="1"/>
    </row>
    <row r="18" spans="8:18" ht="13.5">
      <c r="H18" s="1"/>
      <c r="N18" s="1"/>
      <c r="O18" s="1"/>
      <c r="P18" s="6"/>
      <c r="R18" s="1"/>
    </row>
    <row r="19" spans="8:18" ht="13.5">
      <c r="H19" s="1"/>
      <c r="N19" s="1"/>
      <c r="O19" s="1"/>
      <c r="P19" s="6"/>
      <c r="R19" s="1"/>
    </row>
    <row r="20" spans="8:18" ht="13.5">
      <c r="H20" s="1"/>
      <c r="N20" s="1"/>
      <c r="O20" s="1"/>
      <c r="P20" s="6"/>
      <c r="R20" s="1"/>
    </row>
    <row r="21" spans="8:18" ht="13.5">
      <c r="H21" s="1"/>
      <c r="N21" s="1"/>
      <c r="O21" s="1"/>
      <c r="P21" s="6"/>
      <c r="R21" s="1"/>
    </row>
    <row r="22" spans="8:18" ht="13.5">
      <c r="H22" s="1"/>
      <c r="N22" s="1"/>
      <c r="O22" s="1"/>
      <c r="P22" s="6"/>
      <c r="R22" s="1"/>
    </row>
    <row r="23" spans="8:18" ht="13.5">
      <c r="H23" s="1"/>
      <c r="N23" s="1"/>
      <c r="O23" s="1"/>
      <c r="P23" s="6"/>
      <c r="R23" s="1"/>
    </row>
    <row r="24" spans="8:18" ht="13.5">
      <c r="H24" s="1"/>
      <c r="N24" s="1"/>
      <c r="O24" s="1"/>
      <c r="P24" s="6"/>
      <c r="R24" s="1"/>
    </row>
    <row r="25" spans="8:18" ht="13.5">
      <c r="H25" s="1"/>
      <c r="N25" s="1"/>
      <c r="O25" s="1"/>
      <c r="P25" s="6"/>
      <c r="R25" s="1"/>
    </row>
    <row r="26" spans="8:18" ht="13.5">
      <c r="H26" s="1"/>
      <c r="N26" s="1"/>
      <c r="O26" s="1"/>
      <c r="P26" s="6"/>
      <c r="R26" s="1"/>
    </row>
    <row r="27" spans="8:18" ht="13.5">
      <c r="H27" s="1"/>
      <c r="N27" s="1"/>
      <c r="O27" s="1"/>
      <c r="P27" s="6"/>
      <c r="R27" s="1"/>
    </row>
    <row r="28" spans="8:18" ht="13.5">
      <c r="H28" s="1"/>
      <c r="N28" s="1"/>
      <c r="O28" s="1"/>
      <c r="P28" s="6"/>
      <c r="R28" s="1"/>
    </row>
    <row r="29" spans="8:18" ht="13.5">
      <c r="H29" s="1"/>
      <c r="N29" s="1"/>
      <c r="O29" s="1"/>
      <c r="P29" s="6"/>
      <c r="R29" s="1"/>
    </row>
    <row r="30" spans="8:18" ht="13.5">
      <c r="H30" s="1"/>
      <c r="N30" s="1"/>
      <c r="O30" s="1"/>
      <c r="P30" s="6"/>
      <c r="R30" s="1"/>
    </row>
    <row r="31" spans="8:18" ht="13.5">
      <c r="H31" s="1"/>
      <c r="N31" s="1"/>
      <c r="O31" s="1"/>
      <c r="P31" s="6"/>
      <c r="R31" s="1"/>
    </row>
    <row r="32" spans="8:18" ht="13.5">
      <c r="H32" s="1"/>
      <c r="N32" s="1"/>
      <c r="O32" s="1"/>
      <c r="P32" s="6"/>
      <c r="R32" s="1"/>
    </row>
    <row r="33" spans="14:18" ht="13.5">
      <c r="N33" s="1"/>
      <c r="O33" s="1"/>
      <c r="P33" s="6"/>
      <c r="R33" s="1"/>
    </row>
    <row r="34" spans="14:18" ht="13.5">
      <c r="N34" s="1"/>
      <c r="O34" s="1"/>
      <c r="P34" s="6"/>
      <c r="R34" s="1"/>
    </row>
    <row r="35" spans="14:18" ht="13.5">
      <c r="N35" s="1"/>
      <c r="O35" s="1"/>
      <c r="P35" s="6"/>
      <c r="R35" s="1"/>
    </row>
    <row r="36" spans="14:18" ht="13.5">
      <c r="N36" s="1"/>
      <c r="O36" s="1"/>
      <c r="P36" s="6"/>
      <c r="R36" s="1"/>
    </row>
    <row r="37" spans="14:18" ht="13.5">
      <c r="N37" s="1"/>
      <c r="O37" s="1"/>
      <c r="P37" s="6"/>
      <c r="R37" s="1"/>
    </row>
    <row r="38" spans="14:18" ht="13.5">
      <c r="N38" s="1"/>
      <c r="O38" s="1"/>
      <c r="P38" s="6"/>
      <c r="R38" s="1"/>
    </row>
    <row r="39" spans="14:18" ht="13.5">
      <c r="N39" s="1"/>
      <c r="O39" s="1"/>
      <c r="P39" s="6"/>
      <c r="R39" s="1"/>
    </row>
    <row r="40" spans="14:18" ht="13.5">
      <c r="N40" s="1"/>
      <c r="O40" s="1"/>
      <c r="P40" s="6"/>
      <c r="R40" s="1"/>
    </row>
    <row r="41" spans="14:18" ht="13.5">
      <c r="N41" s="1"/>
      <c r="O41" s="1"/>
      <c r="P41" s="6"/>
      <c r="R41" s="1"/>
    </row>
    <row r="42" spans="14:18" ht="13.5">
      <c r="N42" s="1"/>
      <c r="O42" s="1"/>
      <c r="P42" s="6"/>
      <c r="R42" s="1"/>
    </row>
    <row r="43" spans="14:18" ht="13.5">
      <c r="N43" s="1"/>
      <c r="O43" s="1"/>
      <c r="P43" s="6"/>
      <c r="R43" s="1"/>
    </row>
    <row r="44" spans="14:18" ht="13.5">
      <c r="N44" s="1"/>
      <c r="O44" s="1"/>
      <c r="P44" s="6"/>
      <c r="R44" s="1"/>
    </row>
    <row r="45" spans="14:18" ht="13.5">
      <c r="N45" s="1"/>
      <c r="O45" s="1"/>
      <c r="P45" s="6"/>
      <c r="R45" s="1"/>
    </row>
    <row r="46" spans="14:18" ht="13.5">
      <c r="N46" s="1"/>
      <c r="O46" s="1"/>
      <c r="P46" s="6"/>
      <c r="R46" s="1"/>
    </row>
    <row r="47" spans="14:18" ht="13.5">
      <c r="N47" s="1"/>
      <c r="O47" s="1"/>
      <c r="P47" s="6"/>
      <c r="R47" s="1"/>
    </row>
    <row r="48" spans="14:18" ht="13.5">
      <c r="N48" s="1"/>
      <c r="O48" s="1"/>
      <c r="P48" s="6"/>
      <c r="R48" s="1"/>
    </row>
    <row r="49" spans="14:18" ht="13.5">
      <c r="N49" s="1"/>
      <c r="O49" s="1"/>
      <c r="P49" s="6"/>
      <c r="R49" s="1"/>
    </row>
    <row r="50" spans="14:18" ht="13.5">
      <c r="N50" s="1"/>
      <c r="O50" s="1"/>
      <c r="P50" s="6"/>
      <c r="R50" s="1"/>
    </row>
    <row r="51" spans="14:18" ht="13.5">
      <c r="N51" s="1"/>
      <c r="O51" s="1"/>
      <c r="P51" s="6"/>
      <c r="R51" s="1"/>
    </row>
    <row r="52" spans="14:18" ht="13.5">
      <c r="N52" s="1"/>
      <c r="O52" s="1"/>
      <c r="P52" s="6"/>
      <c r="R52" s="1"/>
    </row>
    <row r="53" spans="14:18" ht="13.5">
      <c r="N53" s="1"/>
      <c r="O53" s="1"/>
      <c r="P53" s="6"/>
      <c r="R53" s="1"/>
    </row>
    <row r="54" spans="14:18" ht="13.5">
      <c r="N54" s="1"/>
      <c r="O54" s="1"/>
      <c r="P54" s="6"/>
      <c r="R54" s="1"/>
    </row>
    <row r="55" spans="14:18" ht="13.5">
      <c r="N55" s="1"/>
      <c r="O55" s="1"/>
      <c r="P55" s="6"/>
      <c r="R55" s="1"/>
    </row>
    <row r="56" spans="14:18" ht="13.5">
      <c r="N56" s="1"/>
      <c r="O56" s="1"/>
      <c r="P56" s="6"/>
      <c r="R56" s="1"/>
    </row>
    <row r="57" spans="14:18" ht="13.5">
      <c r="N57" s="1"/>
      <c r="O57" s="1"/>
      <c r="P57" s="6"/>
      <c r="R57" s="1"/>
    </row>
    <row r="58" spans="14:18" ht="13.5">
      <c r="N58" s="1"/>
      <c r="O58" s="1"/>
      <c r="P58" s="6"/>
      <c r="R58" s="1"/>
    </row>
    <row r="59" spans="14:18" ht="13.5">
      <c r="N59" s="1"/>
      <c r="O59" s="1"/>
      <c r="P59" s="6"/>
      <c r="R59" s="1"/>
    </row>
    <row r="60" spans="14:18" ht="13.5">
      <c r="N60" s="1"/>
      <c r="O60" s="1"/>
      <c r="P60" s="6"/>
      <c r="R60" s="1"/>
    </row>
    <row r="61" spans="14:18" ht="13.5">
      <c r="N61" s="1"/>
      <c r="O61" s="1"/>
      <c r="P61" s="6"/>
      <c r="R61" s="1"/>
    </row>
    <row r="62" spans="14:18" ht="13.5">
      <c r="N62" s="1"/>
      <c r="O62" s="1"/>
      <c r="P62" s="6"/>
      <c r="R62" s="1"/>
    </row>
    <row r="63" spans="14:18" ht="13.5">
      <c r="N63" s="1"/>
      <c r="O63" s="1"/>
      <c r="P63" s="6"/>
      <c r="R63" s="1"/>
    </row>
    <row r="64" spans="14:18" ht="13.5">
      <c r="N64" s="1"/>
      <c r="O64" s="1"/>
      <c r="P64" s="6"/>
      <c r="R64" s="1"/>
    </row>
    <row r="65" spans="14:18" ht="13.5">
      <c r="N65" s="1"/>
      <c r="O65" s="1"/>
      <c r="P65" s="6"/>
      <c r="R65" s="1"/>
    </row>
    <row r="66" spans="14:18" ht="13.5">
      <c r="N66" s="1"/>
      <c r="O66" s="1"/>
      <c r="P66" s="6"/>
      <c r="R66" s="1"/>
    </row>
  </sheetData>
  <sheetProtection/>
  <mergeCells count="15">
    <mergeCell ref="B9:F9"/>
    <mergeCell ref="B10:F10"/>
    <mergeCell ref="B6:F6"/>
    <mergeCell ref="B7:F7"/>
    <mergeCell ref="B8:F8"/>
    <mergeCell ref="A13:S13"/>
    <mergeCell ref="A1:S1"/>
    <mergeCell ref="R3:S3"/>
    <mergeCell ref="J3:K3"/>
    <mergeCell ref="L3:M3"/>
    <mergeCell ref="N3:O3"/>
    <mergeCell ref="P3:Q3"/>
    <mergeCell ref="B5:F5"/>
    <mergeCell ref="B3:F3"/>
    <mergeCell ref="H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市民所得</dc:title>
  <dc:subject/>
  <dc:creator/>
  <cp:keywords/>
  <dc:description/>
  <cp:lastModifiedBy>RENTAI</cp:lastModifiedBy>
  <cp:lastPrinted>2016-02-18T07:48:04Z</cp:lastPrinted>
  <dcterms:created xsi:type="dcterms:W3CDTF">1997-01-08T22:48:59Z</dcterms:created>
  <dcterms:modified xsi:type="dcterms:W3CDTF">2016-03-18T05:49:18Z</dcterms:modified>
  <cp:category/>
  <cp:version/>
  <cp:contentType/>
  <cp:contentStatus/>
</cp:coreProperties>
</file>