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05" windowWidth="12555" windowHeight="7965" tabRatio="602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<sst xmlns="http://schemas.openxmlformats.org/spreadsheetml/2006/main" count="218" uniqueCount="98">
  <si>
    <t>就業者(就業地ベース)</t>
  </si>
  <si>
    <t>人口</t>
  </si>
  <si>
    <t>面積</t>
  </si>
  <si>
    <t>千円</t>
  </si>
  <si>
    <t>１．経済活動別市内総生産</t>
  </si>
  <si>
    <t>区                   分</t>
  </si>
  <si>
    <t>構成比</t>
  </si>
  <si>
    <t>第１次産業</t>
  </si>
  <si>
    <t>第２次産業</t>
  </si>
  <si>
    <t>第３次産業</t>
  </si>
  <si>
    <t>人</t>
  </si>
  <si>
    <t>雇用者報酬</t>
  </si>
  <si>
    <t>ａ</t>
  </si>
  <si>
    <t>ｂ</t>
  </si>
  <si>
    <t>雇主の現実社会負担</t>
  </si>
  <si>
    <t>雇主の帰属社会負担</t>
  </si>
  <si>
    <t>雇主の社会負担</t>
  </si>
  <si>
    <t>企業所得(法人企業の分配所得受払後)</t>
  </si>
  <si>
    <t>財産所得(非企業部門)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</si>
  <si>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</si>
  <si>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</si>
  <si>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</si>
  <si>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</si>
  <si>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</si>
  <si>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</si>
  <si>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実　額</t>
  </si>
  <si>
    <t>賃金・俸給</t>
  </si>
  <si>
    <t>農林水産業</t>
  </si>
  <si>
    <t>産業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</si>
  <si>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</si>
  <si>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</si>
  <si>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</si>
  <si>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</si>
  <si>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</si>
  <si>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</si>
  <si>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</si>
  <si>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</si>
  <si>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運輸・通信業</t>
  </si>
  <si>
    <t>サービス業</t>
  </si>
  <si>
    <t>公務</t>
  </si>
  <si>
    <t>政府サービス生産者</t>
  </si>
  <si>
    <t>対家計民間非営利サービス生産者</t>
  </si>
  <si>
    <t>(再　　掲)</t>
  </si>
  <si>
    <t>(単位：百万円・％）</t>
  </si>
  <si>
    <t>ａ</t>
  </si>
  <si>
    <t>(2)</t>
  </si>
  <si>
    <t>(4)</t>
  </si>
  <si>
    <t>(5)</t>
  </si>
  <si>
    <t>(6)</t>
  </si>
  <si>
    <t>(7)</t>
  </si>
  <si>
    <t>(8)</t>
  </si>
  <si>
    <t>(9)</t>
  </si>
  <si>
    <t>２</t>
  </si>
  <si>
    <t>(1)</t>
  </si>
  <si>
    <t>(3)</t>
  </si>
  <si>
    <t>３</t>
  </si>
  <si>
    <t>　</t>
  </si>
  <si>
    <t>１</t>
  </si>
  <si>
    <t>(1)</t>
  </si>
  <si>
    <t>ｂ</t>
  </si>
  <si>
    <t>ｃ</t>
  </si>
  <si>
    <t>(3)</t>
  </si>
  <si>
    <t>区　　　　　　　分</t>
  </si>
  <si>
    <t>(1)</t>
  </si>
  <si>
    <t>(2)</t>
  </si>
  <si>
    <t>(1)</t>
  </si>
  <si>
    <t>(2)</t>
  </si>
  <si>
    <t>(3)</t>
  </si>
  <si>
    <t>(2)</t>
  </si>
  <si>
    <t>(3)</t>
  </si>
  <si>
    <t>１</t>
  </si>
  <si>
    <t>２</t>
  </si>
  <si>
    <t>３</t>
  </si>
  <si>
    <t>４</t>
  </si>
  <si>
    <t>金融・保険業</t>
  </si>
  <si>
    <t>不動産業</t>
  </si>
  <si>
    <t>(10)</t>
  </si>
  <si>
    <t>ha</t>
  </si>
  <si>
    <t>平成21年度</t>
  </si>
  <si>
    <t>平成22年度</t>
  </si>
  <si>
    <t>輸入品に課される税・関税等</t>
  </si>
  <si>
    <t>平成23年度</t>
  </si>
  <si>
    <t>※ 平成23年度末（平成24年3月31日）現在の市町村の境域に基づいて改訂している。</t>
  </si>
  <si>
    <t>平成24年度</t>
  </si>
  <si>
    <t>２．市　民　所  得　の　分　配</t>
  </si>
  <si>
    <t>３．市　民　所　得  関　連　指　標</t>
  </si>
  <si>
    <t>※　（再掲）の第１次、第２次、第３次産業の総生産額は、「４．輸入品に課される税・関税等」の加算・控除前の額であり、その合計は市内総生産額と一致しない。（「輸入品に課される税・関税等」は経済活動別に分割することが困難であり、最後に一括して加算・控除して、市内総生産額を算出するため。）</t>
  </si>
  <si>
    <t>市内総生産（１+２+３+４)</t>
  </si>
  <si>
    <t>市民所得（１+２+３）</t>
  </si>
  <si>
    <t>※　輸入品に課される税・関税等＝輸入品に課される税・関税－総資本形成に係る消費税</t>
  </si>
  <si>
    <t>※　市民所得には企業所得等を含むため、これを市の総人口で除した「１人当たり市民所得」は市民個人の給与や実収入の水準を表すものではない。</t>
  </si>
  <si>
    <t>人口１人当たり市民所得</t>
  </si>
  <si>
    <t>就業者１人当たり市内総生産</t>
  </si>
  <si>
    <t>１ ｈａ 当 た り 市  内 総 生 産</t>
  </si>
  <si>
    <t>資料：岐阜県（市町村民経済計算結果）</t>
  </si>
  <si>
    <t>資料：岐阜県（市町村民所得推計結果）</t>
  </si>
  <si>
    <t>平成25年度</t>
  </si>
  <si>
    <t>平成26年度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</si>
</sst>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;[Red]\-0.0\ "/>
    <numFmt numFmtId="178" formatCode="0_ ;[Red]\-0\ "/>
    <numFmt numFmtId="179" formatCode="0.0_ "/>
    <numFmt numFmtId="180" formatCode="0_ "/>
    <numFmt numFmtId="181" formatCode="0_);[Red]\(0\)"/>
    <numFmt numFmtId="182" formatCode="#,##0.0_ "/>
    <numFmt numFmtId="183" formatCode="#,##0.0"/>
    <numFmt numFmtId="184" formatCode="0;&quot;△ &quot;0"/>
    <numFmt numFmtId="185" formatCode="#,##0;&quot;△ &quot;#,##0"/>
    <numFmt numFmtId="186" formatCode="#,##0.0;&quot;△ &quot;#,##0.0"/>
    <numFmt numFmtId="187" formatCode="0.0;&quot;△ &quot;0.0"/>
    <numFmt numFmtId="188" formatCode="0.0_);[Red]\(0.0\)"/>
    <numFmt numFmtId="189" formatCode="#,##0_ "/>
    <numFmt numFmtId="190" formatCode="#,##0.0;[Red]\-#,##0.0"/>
    <numFmt numFmtId="191" formatCode="0.000_ "/>
    <numFmt numFmtId="192" formatCode="0.00_ "/>
    <numFmt numFmtId="193" formatCode="0.00000_ "/>
    <numFmt numFmtId="194" formatCode="0.0000_ "/>
    <numFmt numFmtId="195" formatCode="#,##0;&quot;△&quot;#,##0;\-;@"/>
    <numFmt numFmtId="196" formatCode="#,##0;\-#,##0;\-"/>
    <numFmt numFmtId="197" formatCode="&quot;¥&quot;#,##0.0;&quot;¥&quot;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185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center" vertical="center"/>
    </xf>
    <xf numFmtId="185" fontId="2" fillId="0" borderId="0" xfId="48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85" fontId="5" fillId="0" borderId="0" xfId="48" applyNumberFormat="1" applyFont="1" applyFill="1" applyAlignment="1">
      <alignment vertical="center"/>
    </xf>
    <xf numFmtId="185" fontId="2" fillId="0" borderId="0" xfId="48" applyNumberFormat="1" applyFont="1" applyFill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185" fontId="5" fillId="0" borderId="0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8" fontId="2" fillId="0" borderId="0" xfId="48" applyNumberFormat="1" applyFont="1" applyFill="1" applyBorder="1" applyAlignment="1">
      <alignment horizontal="right" vertical="center"/>
    </xf>
    <xf numFmtId="188" fontId="5" fillId="0" borderId="0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shrinkToFit="1"/>
    </xf>
    <xf numFmtId="38" fontId="5" fillId="0" borderId="0" xfId="48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6" fontId="2" fillId="0" borderId="0" xfId="48" applyNumberFormat="1" applyFont="1" applyFill="1" applyBorder="1" applyAlignment="1">
      <alignment horizontal="right" vertical="center"/>
    </xf>
    <xf numFmtId="196" fontId="5" fillId="0" borderId="0" xfId="48" applyNumberFormat="1" applyFont="1" applyFill="1" applyBorder="1" applyAlignment="1">
      <alignment horizontal="right" vertical="center"/>
    </xf>
    <xf numFmtId="196" fontId="5" fillId="0" borderId="0" xfId="0" applyNumberFormat="1" applyFont="1" applyFill="1" applyAlignment="1">
      <alignment vertical="center"/>
    </xf>
    <xf numFmtId="196" fontId="2" fillId="0" borderId="0" xfId="0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tabSelected="1" zoomScaleSheetLayoutView="100" zoomScalePageLayoutView="0" workbookViewId="0" topLeftCell="A46">
      <selection activeCell="H31" sqref="H31"/>
    </sheetView>
  </sheetViews>
  <sheetFormatPr defaultColWidth="9.00390625" defaultRowHeight="13.5"/>
  <cols>
    <col min="1" max="1" width="0.37109375" style="1" customWidth="1"/>
    <col min="2" max="5" width="2.125" style="1" customWidth="1"/>
    <col min="6" max="6" width="22.00390625" style="3" customWidth="1"/>
    <col min="7" max="7" width="0.37109375" style="1" customWidth="1"/>
    <col min="8" max="8" width="12.625" style="3" customWidth="1"/>
    <col min="9" max="9" width="9.00390625" style="3" customWidth="1"/>
    <col min="10" max="10" width="12.625" style="3" customWidth="1"/>
    <col min="11" max="11" width="9.00390625" style="3" customWidth="1"/>
    <col min="12" max="12" width="12.625" style="3" customWidth="1"/>
    <col min="13" max="16384" width="9.00390625" style="3" customWidth="1"/>
  </cols>
  <sheetData>
    <row r="1" spans="1:13" ht="18" customHeight="1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ht="6" customHeight="1">
      <c r="F2" s="28"/>
    </row>
    <row r="3" spans="1:13" s="30" customFormat="1" ht="16.5" customHeight="1" thickBot="1">
      <c r="A3" s="26"/>
      <c r="B3" s="26"/>
      <c r="C3" s="26"/>
      <c r="D3" s="26"/>
      <c r="E3" s="26"/>
      <c r="F3" s="26"/>
      <c r="G3" s="26"/>
      <c r="H3" s="29" t="s">
        <v>56</v>
      </c>
      <c r="I3" s="26"/>
      <c r="J3" s="26"/>
      <c r="K3" s="87" t="s">
        <v>43</v>
      </c>
      <c r="L3" s="87"/>
      <c r="M3" s="87"/>
    </row>
    <row r="4" spans="1:13" s="5" customFormat="1" ht="16.5" customHeight="1">
      <c r="A4" s="85"/>
      <c r="B4" s="81" t="s">
        <v>5</v>
      </c>
      <c r="C4" s="81"/>
      <c r="D4" s="81"/>
      <c r="E4" s="81"/>
      <c r="F4" s="81"/>
      <c r="G4" s="8"/>
      <c r="H4" s="73" t="s">
        <v>78</v>
      </c>
      <c r="I4" s="75"/>
      <c r="J4" s="73" t="s">
        <v>79</v>
      </c>
      <c r="K4" s="75"/>
      <c r="L4" s="73" t="s">
        <v>81</v>
      </c>
      <c r="M4" s="74"/>
    </row>
    <row r="5" spans="1:13" s="5" customFormat="1" ht="16.5" customHeight="1">
      <c r="A5" s="86"/>
      <c r="B5" s="81"/>
      <c r="C5" s="82"/>
      <c r="D5" s="82"/>
      <c r="E5" s="82"/>
      <c r="F5" s="82"/>
      <c r="G5" s="9"/>
      <c r="H5" s="11" t="s">
        <v>25</v>
      </c>
      <c r="I5" s="11" t="s">
        <v>6</v>
      </c>
      <c r="J5" s="11" t="s">
        <v>25</v>
      </c>
      <c r="K5" s="12" t="s">
        <v>6</v>
      </c>
      <c r="L5" s="11" t="s">
        <v>25</v>
      </c>
      <c r="M5" s="12" t="s">
        <v>6</v>
      </c>
    </row>
    <row r="6" spans="1:13" s="5" customFormat="1" ht="4.5" customHeight="1">
      <c r="A6" s="31"/>
      <c r="B6" s="31"/>
      <c r="C6" s="20"/>
      <c r="D6" s="6"/>
      <c r="E6" s="6"/>
      <c r="F6" s="6"/>
      <c r="G6" s="14"/>
      <c r="K6" s="6"/>
      <c r="M6" s="6"/>
    </row>
    <row r="7" spans="1:13" ht="14.25" customHeight="1">
      <c r="A7" s="41"/>
      <c r="B7" s="41" t="s">
        <v>57</v>
      </c>
      <c r="C7" s="40"/>
      <c r="D7" s="77" t="s">
        <v>28</v>
      </c>
      <c r="E7" s="78"/>
      <c r="F7" s="78"/>
      <c r="G7" s="43"/>
      <c r="H7" s="65">
        <v>1275117.2012026145</v>
      </c>
      <c r="I7" s="58">
        <f aca="true" t="shared" si="0" ref="I7:I20">H7/$H$31*100</f>
        <v>83.9770438507998</v>
      </c>
      <c r="J7" s="65">
        <v>1291787.9685274872</v>
      </c>
      <c r="K7" s="58">
        <f aca="true" t="shared" si="1" ref="K7:K20">J7/$J$31*100</f>
        <v>84.10317698968099</v>
      </c>
      <c r="L7" s="65">
        <v>1292101.22873296</v>
      </c>
      <c r="M7" s="58">
        <f aca="true" t="shared" si="2" ref="M7:M20">L7/$L$31*100</f>
        <v>83.84659852657131</v>
      </c>
    </row>
    <row r="8" spans="1:13" s="5" customFormat="1" ht="14.25" customHeight="1">
      <c r="A8" s="19"/>
      <c r="B8" s="19"/>
      <c r="C8" s="16" t="s">
        <v>58</v>
      </c>
      <c r="D8" s="8"/>
      <c r="E8" s="76" t="s">
        <v>27</v>
      </c>
      <c r="F8" s="76"/>
      <c r="G8" s="32"/>
      <c r="H8" s="66">
        <v>6266.980319566953</v>
      </c>
      <c r="I8" s="59">
        <f t="shared" si="0"/>
        <v>0.4127326339978907</v>
      </c>
      <c r="J8" s="66">
        <v>6128.612369641643</v>
      </c>
      <c r="K8" s="59">
        <f t="shared" si="1"/>
        <v>0.3990095769452522</v>
      </c>
      <c r="L8" s="66">
        <v>6109.769886766646</v>
      </c>
      <c r="M8" s="59">
        <f t="shared" si="2"/>
        <v>0.3964731333688192</v>
      </c>
    </row>
    <row r="9" spans="1:13" s="5" customFormat="1" ht="14.25" customHeight="1">
      <c r="A9" s="6"/>
      <c r="B9" s="6"/>
      <c r="C9" s="6"/>
      <c r="D9" s="6" t="s">
        <v>44</v>
      </c>
      <c r="E9" s="6"/>
      <c r="F9" s="17" t="s">
        <v>29</v>
      </c>
      <c r="G9" s="18"/>
      <c r="H9" s="66">
        <v>6034.863254457981</v>
      </c>
      <c r="I9" s="59">
        <f t="shared" si="0"/>
        <v>0.3974458000215386</v>
      </c>
      <c r="J9" s="66">
        <v>5934.230146991106</v>
      </c>
      <c r="K9" s="59">
        <f t="shared" si="1"/>
        <v>0.3863541235167294</v>
      </c>
      <c r="L9" s="66">
        <v>5931.569017857504</v>
      </c>
      <c r="M9" s="59">
        <f t="shared" si="2"/>
        <v>0.3849093824952419</v>
      </c>
    </row>
    <row r="10" spans="1:13" s="5" customFormat="1" ht="14.25" customHeight="1">
      <c r="A10" s="22"/>
      <c r="B10" s="22"/>
      <c r="C10" s="22"/>
      <c r="D10" s="6" t="s">
        <v>59</v>
      </c>
      <c r="E10" s="6"/>
      <c r="F10" s="17" t="s">
        <v>30</v>
      </c>
      <c r="G10" s="18"/>
      <c r="H10" s="66">
        <v>27.099564687728762</v>
      </c>
      <c r="I10" s="59">
        <f t="shared" si="0"/>
        <v>0.0017847311054800614</v>
      </c>
      <c r="J10" s="66">
        <v>25.966742471118593</v>
      </c>
      <c r="K10" s="59">
        <f t="shared" si="1"/>
        <v>0.0016905913285315474</v>
      </c>
      <c r="L10" s="66">
        <v>23.74108618804587</v>
      </c>
      <c r="M10" s="59">
        <f t="shared" si="2"/>
        <v>0.0015405985830891976</v>
      </c>
    </row>
    <row r="11" spans="1:13" s="5" customFormat="1" ht="14.25" customHeight="1">
      <c r="A11" s="20"/>
      <c r="B11" s="20"/>
      <c r="C11" s="20"/>
      <c r="D11" s="19" t="s">
        <v>60</v>
      </c>
      <c r="E11" s="6"/>
      <c r="F11" s="17" t="s">
        <v>31</v>
      </c>
      <c r="G11" s="18"/>
      <c r="H11" s="66">
        <v>205.01750042124198</v>
      </c>
      <c r="I11" s="59">
        <f t="shared" si="0"/>
        <v>0.013502102870871932</v>
      </c>
      <c r="J11" s="66">
        <v>168.41548017941844</v>
      </c>
      <c r="K11" s="59">
        <f t="shared" si="1"/>
        <v>0.010964862099991255</v>
      </c>
      <c r="L11" s="66">
        <v>154.4597827210954</v>
      </c>
      <c r="M11" s="59">
        <f t="shared" si="2"/>
        <v>0.010023152290487995</v>
      </c>
    </row>
    <row r="12" spans="1:13" s="5" customFormat="1" ht="14.25" customHeight="1">
      <c r="A12" s="20"/>
      <c r="B12" s="20"/>
      <c r="C12" s="16" t="s">
        <v>45</v>
      </c>
      <c r="D12" s="19"/>
      <c r="E12" s="76" t="s">
        <v>32</v>
      </c>
      <c r="F12" s="76"/>
      <c r="G12" s="18"/>
      <c r="H12" s="66">
        <v>546.0319910445764</v>
      </c>
      <c r="I12" s="59">
        <f t="shared" si="0"/>
        <v>0.03596073554073541</v>
      </c>
      <c r="J12" s="66">
        <v>580.0229194145428</v>
      </c>
      <c r="K12" s="59">
        <f t="shared" si="1"/>
        <v>0.037762985441952404</v>
      </c>
      <c r="L12" s="66">
        <v>422.8185303363875</v>
      </c>
      <c r="M12" s="59">
        <f t="shared" si="2"/>
        <v>0.027437397917711347</v>
      </c>
    </row>
    <row r="13" spans="1:13" s="5" customFormat="1" ht="14.25" customHeight="1">
      <c r="A13" s="20"/>
      <c r="B13" s="20"/>
      <c r="C13" s="16" t="s">
        <v>61</v>
      </c>
      <c r="D13" s="19"/>
      <c r="E13" s="76" t="s">
        <v>33</v>
      </c>
      <c r="F13" s="76"/>
      <c r="G13" s="18"/>
      <c r="H13" s="66">
        <v>84588.15829299125</v>
      </c>
      <c r="I13" s="59">
        <f t="shared" si="0"/>
        <v>5.570831819639292</v>
      </c>
      <c r="J13" s="66">
        <v>83782.14933382426</v>
      </c>
      <c r="K13" s="59">
        <f t="shared" si="1"/>
        <v>5.454722528520415</v>
      </c>
      <c r="L13" s="66">
        <v>84661.95464977983</v>
      </c>
      <c r="M13" s="59">
        <f t="shared" si="2"/>
        <v>5.493855097526539</v>
      </c>
    </row>
    <row r="14" spans="1:13" s="5" customFormat="1" ht="14.25" customHeight="1">
      <c r="A14" s="6"/>
      <c r="B14" s="6"/>
      <c r="C14" s="16" t="s">
        <v>46</v>
      </c>
      <c r="D14" s="6"/>
      <c r="E14" s="76" t="s">
        <v>34</v>
      </c>
      <c r="F14" s="76"/>
      <c r="G14" s="18"/>
      <c r="H14" s="66">
        <v>64055.270253974406</v>
      </c>
      <c r="I14" s="59">
        <f t="shared" si="0"/>
        <v>4.218570837190124</v>
      </c>
      <c r="J14" s="66">
        <v>64404.774726451964</v>
      </c>
      <c r="K14" s="59">
        <f t="shared" si="1"/>
        <v>4.193138734659198</v>
      </c>
      <c r="L14" s="66">
        <v>64815.31851794561</v>
      </c>
      <c r="M14" s="59">
        <f t="shared" si="2"/>
        <v>4.205973858159059</v>
      </c>
    </row>
    <row r="15" spans="1:13" s="5" customFormat="1" ht="14.25" customHeight="1">
      <c r="A15" s="22"/>
      <c r="B15" s="22"/>
      <c r="C15" s="16" t="s">
        <v>47</v>
      </c>
      <c r="D15" s="6"/>
      <c r="E15" s="76" t="s">
        <v>35</v>
      </c>
      <c r="F15" s="76"/>
      <c r="G15" s="18"/>
      <c r="H15" s="66">
        <v>23832.62909707318</v>
      </c>
      <c r="I15" s="59">
        <f t="shared" si="0"/>
        <v>1.5695763000272966</v>
      </c>
      <c r="J15" s="66">
        <v>21613.82091459765</v>
      </c>
      <c r="K15" s="59">
        <f t="shared" si="1"/>
        <v>1.4071899182307606</v>
      </c>
      <c r="L15" s="66">
        <v>16076.25523579286</v>
      </c>
      <c r="M15" s="59">
        <f t="shared" si="2"/>
        <v>1.043214949875103</v>
      </c>
    </row>
    <row r="16" spans="1:13" s="5" customFormat="1" ht="14.25" customHeight="1">
      <c r="A16" s="20"/>
      <c r="B16" s="20"/>
      <c r="C16" s="16" t="s">
        <v>48</v>
      </c>
      <c r="D16" s="19"/>
      <c r="E16" s="76" t="s">
        <v>36</v>
      </c>
      <c r="F16" s="76"/>
      <c r="G16" s="18"/>
      <c r="H16" s="66">
        <v>235781.455907849</v>
      </c>
      <c r="I16" s="59">
        <f t="shared" si="0"/>
        <v>15.528164503862438</v>
      </c>
      <c r="J16" s="66">
        <v>228687.65168597334</v>
      </c>
      <c r="K16" s="59">
        <f t="shared" si="1"/>
        <v>14.888943475007043</v>
      </c>
      <c r="L16" s="66">
        <v>225339.6518009759</v>
      </c>
      <c r="M16" s="59">
        <f t="shared" si="2"/>
        <v>14.622664924791767</v>
      </c>
    </row>
    <row r="17" spans="1:13" s="5" customFormat="1" ht="14.25" customHeight="1">
      <c r="A17" s="20"/>
      <c r="B17" s="20"/>
      <c r="C17" s="16" t="s">
        <v>49</v>
      </c>
      <c r="D17" s="19"/>
      <c r="E17" s="76" t="s">
        <v>74</v>
      </c>
      <c r="F17" s="76"/>
      <c r="G17" s="18"/>
      <c r="H17" s="66">
        <v>125211.2873100933</v>
      </c>
      <c r="I17" s="59">
        <f t="shared" si="0"/>
        <v>8.246201804146159</v>
      </c>
      <c r="J17" s="66">
        <v>129011.31843950765</v>
      </c>
      <c r="K17" s="59">
        <f t="shared" si="1"/>
        <v>8.399413845569603</v>
      </c>
      <c r="L17" s="66">
        <v>127922.59477516596</v>
      </c>
      <c r="M17" s="59">
        <f t="shared" si="2"/>
        <v>8.301110012184143</v>
      </c>
    </row>
    <row r="18" spans="1:13" s="5" customFormat="1" ht="14.25" customHeight="1">
      <c r="A18" s="20"/>
      <c r="B18" s="20"/>
      <c r="C18" s="16" t="s">
        <v>50</v>
      </c>
      <c r="D18" s="19"/>
      <c r="E18" s="76" t="s">
        <v>75</v>
      </c>
      <c r="F18" s="76"/>
      <c r="G18" s="18"/>
      <c r="H18" s="66">
        <v>227417.58590995465</v>
      </c>
      <c r="I18" s="59">
        <f t="shared" si="0"/>
        <v>14.977334292401775</v>
      </c>
      <c r="J18" s="66">
        <v>225525.96153246347</v>
      </c>
      <c r="K18" s="59">
        <f t="shared" si="1"/>
        <v>14.683098403644223</v>
      </c>
      <c r="L18" s="66">
        <v>226574.0000565402</v>
      </c>
      <c r="M18" s="59">
        <f t="shared" si="2"/>
        <v>14.7027638368002</v>
      </c>
    </row>
    <row r="19" spans="1:13" s="5" customFormat="1" ht="14.25" customHeight="1">
      <c r="A19" s="20"/>
      <c r="B19" s="20"/>
      <c r="C19" s="16" t="s">
        <v>51</v>
      </c>
      <c r="D19" s="19"/>
      <c r="E19" s="76" t="s">
        <v>37</v>
      </c>
      <c r="F19" s="76"/>
      <c r="G19" s="18"/>
      <c r="H19" s="66">
        <v>123167.92635044058</v>
      </c>
      <c r="I19" s="59">
        <f t="shared" si="0"/>
        <v>8.11162953678914</v>
      </c>
      <c r="J19" s="66">
        <v>145216.40616736695</v>
      </c>
      <c r="K19" s="59">
        <f t="shared" si="1"/>
        <v>9.454462657382761</v>
      </c>
      <c r="L19" s="66">
        <v>148151.3650599767</v>
      </c>
      <c r="M19" s="59">
        <f t="shared" si="2"/>
        <v>9.61378857253191</v>
      </c>
    </row>
    <row r="20" spans="1:13" s="5" customFormat="1" ht="14.25" customHeight="1">
      <c r="A20" s="20"/>
      <c r="B20" s="20"/>
      <c r="C20" s="16" t="s">
        <v>76</v>
      </c>
      <c r="D20" s="19"/>
      <c r="E20" s="76" t="s">
        <v>38</v>
      </c>
      <c r="F20" s="76"/>
      <c r="G20" s="18"/>
      <c r="H20" s="66">
        <v>384249.8757696265</v>
      </c>
      <c r="I20" s="59">
        <f t="shared" si="0"/>
        <v>25.306041387204953</v>
      </c>
      <c r="J20" s="66">
        <v>386837.2504382457</v>
      </c>
      <c r="K20" s="59">
        <f t="shared" si="1"/>
        <v>25.18543486427978</v>
      </c>
      <c r="L20" s="66">
        <v>392027.5002196802</v>
      </c>
      <c r="M20" s="59">
        <f t="shared" si="2"/>
        <v>25.439316743416075</v>
      </c>
    </row>
    <row r="21" spans="1:13" s="5" customFormat="1" ht="5.25" customHeight="1">
      <c r="A21" s="6"/>
      <c r="B21" s="6"/>
      <c r="C21" s="6"/>
      <c r="D21" s="6"/>
      <c r="E21" s="6"/>
      <c r="F21" s="6"/>
      <c r="G21" s="18"/>
      <c r="H21" s="67"/>
      <c r="I21" s="59"/>
      <c r="J21" s="67"/>
      <c r="K21" s="59"/>
      <c r="L21" s="67"/>
      <c r="M21" s="59"/>
    </row>
    <row r="22" spans="1:13" ht="14.25" customHeight="1">
      <c r="A22" s="39"/>
      <c r="B22" s="39" t="s">
        <v>52</v>
      </c>
      <c r="D22" s="77" t="s">
        <v>40</v>
      </c>
      <c r="E22" s="77"/>
      <c r="F22" s="77"/>
      <c r="G22" s="37"/>
      <c r="H22" s="65">
        <v>201047.76220178974</v>
      </c>
      <c r="I22" s="58">
        <f>H22/$H$31*100</f>
        <v>13.240662683086274</v>
      </c>
      <c r="J22" s="65">
        <v>199760.81717282004</v>
      </c>
      <c r="K22" s="58">
        <f>J22/$J$31*100</f>
        <v>13.00563232636386</v>
      </c>
      <c r="L22" s="65">
        <v>200005.2981983557</v>
      </c>
      <c r="M22" s="58">
        <f>L22/$L$31*100</f>
        <v>12.978676568297368</v>
      </c>
    </row>
    <row r="23" spans="1:13" s="5" customFormat="1" ht="14.25" customHeight="1">
      <c r="A23" s="6"/>
      <c r="B23" s="6"/>
      <c r="C23" s="16" t="s">
        <v>53</v>
      </c>
      <c r="D23" s="17"/>
      <c r="E23" s="76" t="s">
        <v>35</v>
      </c>
      <c r="F23" s="76"/>
      <c r="G23" s="18"/>
      <c r="H23" s="66">
        <v>16935.677688307</v>
      </c>
      <c r="I23" s="59">
        <f>H23/$H$31*100</f>
        <v>1.1153548446626138</v>
      </c>
      <c r="J23" s="66">
        <v>16424.254222653737</v>
      </c>
      <c r="K23" s="59">
        <f>J23/$J$31*100</f>
        <v>1.0693178706300748</v>
      </c>
      <c r="L23" s="66">
        <v>16041.088245927856</v>
      </c>
      <c r="M23" s="59">
        <f>L23/$L$31*100</f>
        <v>1.0409329053920324</v>
      </c>
    </row>
    <row r="24" spans="1:13" s="5" customFormat="1" ht="14.25" customHeight="1">
      <c r="A24" s="6"/>
      <c r="B24" s="6"/>
      <c r="C24" s="16" t="s">
        <v>45</v>
      </c>
      <c r="D24" s="17"/>
      <c r="E24" s="76" t="s">
        <v>38</v>
      </c>
      <c r="F24" s="76"/>
      <c r="G24" s="18"/>
      <c r="H24" s="66">
        <v>35179.65137007255</v>
      </c>
      <c r="I24" s="59">
        <f>H24/$H$31*100</f>
        <v>2.316871831839558</v>
      </c>
      <c r="J24" s="66">
        <v>34662.805833157494</v>
      </c>
      <c r="K24" s="59">
        <f>J24/$J$31*100</f>
        <v>2.256757428440904</v>
      </c>
      <c r="L24" s="66">
        <v>34863.05653964176</v>
      </c>
      <c r="M24" s="59">
        <f>L24/$L$31*100</f>
        <v>2.262321743904656</v>
      </c>
    </row>
    <row r="25" spans="1:13" s="5" customFormat="1" ht="14.25" customHeight="1">
      <c r="A25" s="6"/>
      <c r="B25" s="6"/>
      <c r="C25" s="16" t="s">
        <v>54</v>
      </c>
      <c r="D25" s="17"/>
      <c r="E25" s="76" t="s">
        <v>39</v>
      </c>
      <c r="F25" s="76"/>
      <c r="G25" s="18"/>
      <c r="H25" s="66">
        <v>148932.4331434102</v>
      </c>
      <c r="I25" s="59">
        <f>H25/$H$31*100</f>
        <v>9.8084360065841</v>
      </c>
      <c r="J25" s="66">
        <v>148673.75711700882</v>
      </c>
      <c r="K25" s="59">
        <f>J25/$J$31*100</f>
        <v>9.679557027292883</v>
      </c>
      <c r="L25" s="66">
        <v>149101.15341278608</v>
      </c>
      <c r="M25" s="59">
        <f>L25/$L$31*100</f>
        <v>9.675421919000678</v>
      </c>
    </row>
    <row r="26" spans="1:13" s="5" customFormat="1" ht="4.5" customHeight="1">
      <c r="A26" s="6"/>
      <c r="B26" s="6"/>
      <c r="C26" s="6"/>
      <c r="D26" s="6"/>
      <c r="E26" s="6"/>
      <c r="F26" s="6"/>
      <c r="G26" s="18"/>
      <c r="H26" s="67"/>
      <c r="I26" s="59"/>
      <c r="J26" s="67"/>
      <c r="K26" s="59"/>
      <c r="L26" s="67"/>
      <c r="M26" s="59"/>
    </row>
    <row r="27" spans="1:13" ht="14.25" customHeight="1">
      <c r="A27" s="39"/>
      <c r="B27" s="39" t="s">
        <v>55</v>
      </c>
      <c r="C27" s="36"/>
      <c r="D27" s="79" t="s">
        <v>41</v>
      </c>
      <c r="E27" s="79"/>
      <c r="F27" s="79"/>
      <c r="G27" s="37"/>
      <c r="H27" s="65">
        <v>35350.11982072085</v>
      </c>
      <c r="I27" s="58">
        <f>H27/$H$31*100</f>
        <v>2.3280985932241345</v>
      </c>
      <c r="J27" s="65">
        <v>35960.82247649937</v>
      </c>
      <c r="K27" s="58">
        <f>J27/$J$31*100</f>
        <v>2.3412661296753443</v>
      </c>
      <c r="L27" s="65">
        <v>38419.36255801753</v>
      </c>
      <c r="M27" s="58">
        <f>L27/$L$31*100</f>
        <v>2.493096358408183</v>
      </c>
    </row>
    <row r="28" spans="1:13" ht="4.5" customHeight="1">
      <c r="A28" s="39"/>
      <c r="B28" s="39"/>
      <c r="C28" s="36"/>
      <c r="D28" s="55"/>
      <c r="E28" s="55"/>
      <c r="F28" s="55"/>
      <c r="G28" s="37"/>
      <c r="H28" s="65"/>
      <c r="I28" s="58"/>
      <c r="J28" s="65"/>
      <c r="K28" s="58"/>
      <c r="L28" s="65"/>
      <c r="M28" s="58"/>
    </row>
    <row r="29" spans="2:13" ht="14.25" customHeight="1">
      <c r="B29" s="39" t="s">
        <v>73</v>
      </c>
      <c r="D29" s="79" t="s">
        <v>80</v>
      </c>
      <c r="E29" s="79"/>
      <c r="F29" s="79"/>
      <c r="G29" s="37"/>
      <c r="H29" s="68">
        <v>6896.547777375582</v>
      </c>
      <c r="I29" s="58">
        <f>H29/$H$31*100</f>
        <v>0.45419487288978916</v>
      </c>
      <c r="J29" s="65">
        <v>8446.60033358345</v>
      </c>
      <c r="K29" s="58">
        <f>J29/$J$31*100</f>
        <v>0.549924554279785</v>
      </c>
      <c r="L29" s="65">
        <v>10504.100324133486</v>
      </c>
      <c r="M29" s="58">
        <f>L29/$L$31*100</f>
        <v>0.6816285467231531</v>
      </c>
    </row>
    <row r="30" spans="6:13" ht="4.5" customHeight="1">
      <c r="F30" s="1"/>
      <c r="G30" s="37"/>
      <c r="H30" s="68"/>
      <c r="I30" s="58"/>
      <c r="J30" s="68"/>
      <c r="K30" s="58"/>
      <c r="L30" s="68"/>
      <c r="M30" s="58"/>
    </row>
    <row r="31" spans="2:13" ht="14.25" customHeight="1">
      <c r="B31" s="80" t="s">
        <v>87</v>
      </c>
      <c r="C31" s="80"/>
      <c r="D31" s="80"/>
      <c r="E31" s="80"/>
      <c r="F31" s="80"/>
      <c r="G31" s="37"/>
      <c r="H31" s="65">
        <v>1518411.6310025007</v>
      </c>
      <c r="I31" s="58">
        <f>H31/$H$31*100</f>
        <v>100</v>
      </c>
      <c r="J31" s="65">
        <v>1535956.2085103903</v>
      </c>
      <c r="K31" s="58">
        <f>J31/$J$31*100</f>
        <v>100</v>
      </c>
      <c r="L31" s="65">
        <v>1541029.9898134666</v>
      </c>
      <c r="M31" s="58">
        <f>L31/$L$31*100</f>
        <v>100</v>
      </c>
    </row>
    <row r="32" spans="2:13" ht="4.5" customHeight="1">
      <c r="B32" s="61"/>
      <c r="C32" s="61"/>
      <c r="D32" s="61"/>
      <c r="E32" s="61"/>
      <c r="F32" s="61"/>
      <c r="G32" s="37"/>
      <c r="H32" s="65"/>
      <c r="I32" s="58"/>
      <c r="J32" s="65"/>
      <c r="K32" s="58"/>
      <c r="L32" s="65"/>
      <c r="M32" s="58"/>
    </row>
    <row r="33" spans="1:13" s="5" customFormat="1" ht="14.25" customHeight="1">
      <c r="A33" s="6"/>
      <c r="B33" s="6"/>
      <c r="C33" s="83" t="s">
        <v>42</v>
      </c>
      <c r="D33" s="83"/>
      <c r="E33" s="83"/>
      <c r="F33" s="83"/>
      <c r="G33" s="18"/>
      <c r="H33" s="66"/>
      <c r="I33" s="59"/>
      <c r="J33" s="66"/>
      <c r="K33" s="59"/>
      <c r="L33" s="66"/>
      <c r="M33" s="59"/>
    </row>
    <row r="34" spans="1:13" s="5" customFormat="1" ht="14.25" customHeight="1">
      <c r="A34" s="6"/>
      <c r="B34" s="6"/>
      <c r="C34" s="6"/>
      <c r="D34" s="76" t="s">
        <v>7</v>
      </c>
      <c r="E34" s="76"/>
      <c r="F34" s="76"/>
      <c r="G34" s="18"/>
      <c r="H34" s="66">
        <v>6266.980319566953</v>
      </c>
      <c r="I34" s="59">
        <f>H34/$H$31*100</f>
        <v>0.4127326339978907</v>
      </c>
      <c r="J34" s="66">
        <v>6128.612369641643</v>
      </c>
      <c r="K34" s="59">
        <f>J34/$J$31*100</f>
        <v>0.3990095769452522</v>
      </c>
      <c r="L34" s="66">
        <v>6109.769886766646</v>
      </c>
      <c r="M34" s="59">
        <f>L34/$L$31*100</f>
        <v>0.3964731333688192</v>
      </c>
    </row>
    <row r="35" spans="1:13" s="5" customFormat="1" ht="14.25" customHeight="1">
      <c r="A35" s="6"/>
      <c r="B35" s="6"/>
      <c r="C35" s="6"/>
      <c r="D35" s="76" t="s">
        <v>8</v>
      </c>
      <c r="E35" s="76"/>
      <c r="F35" s="76"/>
      <c r="G35" s="18"/>
      <c r="H35" s="66">
        <v>149189.46053801023</v>
      </c>
      <c r="I35" s="59">
        <f>H35/$H$31*100</f>
        <v>9.825363392370152</v>
      </c>
      <c r="J35" s="66">
        <v>148766.94697969075</v>
      </c>
      <c r="K35" s="59">
        <f>J35/$J$31*100</f>
        <v>9.685624248621565</v>
      </c>
      <c r="L35" s="66">
        <v>149900.09169806182</v>
      </c>
      <c r="M35" s="59">
        <f>L35/$L$31*100</f>
        <v>9.727266353603309</v>
      </c>
    </row>
    <row r="36" spans="1:13" s="5" customFormat="1" ht="14.25" customHeight="1">
      <c r="A36" s="6"/>
      <c r="B36" s="6"/>
      <c r="C36" s="6"/>
      <c r="D36" s="76" t="s">
        <v>9</v>
      </c>
      <c r="E36" s="76"/>
      <c r="F36" s="76"/>
      <c r="G36" s="18"/>
      <c r="H36" s="66">
        <v>1356058.6423675478</v>
      </c>
      <c r="I36" s="59">
        <f>H36/$H$31*100</f>
        <v>89.30770910074217</v>
      </c>
      <c r="J36" s="66">
        <v>1372614.0488274742</v>
      </c>
      <c r="K36" s="59">
        <f>J36/$J$31*100</f>
        <v>89.36544162015339</v>
      </c>
      <c r="L36" s="66">
        <v>1374516.027904505</v>
      </c>
      <c r="M36" s="59">
        <f>L36/$L$31*100</f>
        <v>89.19463196630474</v>
      </c>
    </row>
    <row r="37" spans="1:13" s="5" customFormat="1" ht="4.5" customHeight="1" thickBot="1">
      <c r="A37" s="25"/>
      <c r="B37" s="25"/>
      <c r="C37" s="25"/>
      <c r="D37" s="25"/>
      <c r="E37" s="25"/>
      <c r="F37" s="7"/>
      <c r="G37" s="33"/>
      <c r="H37" s="7"/>
      <c r="I37" s="7"/>
      <c r="J37" s="7"/>
      <c r="K37" s="7"/>
      <c r="L37" s="7"/>
      <c r="M37" s="7"/>
    </row>
    <row r="38" spans="1:13" s="5" customFormat="1" ht="6" customHeight="1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s="5" customFormat="1" ht="16.5" customHeight="1">
      <c r="A39" s="6"/>
      <c r="B39" s="81" t="s">
        <v>5</v>
      </c>
      <c r="C39" s="81"/>
      <c r="D39" s="81"/>
      <c r="E39" s="81"/>
      <c r="F39" s="81"/>
      <c r="G39" s="18"/>
      <c r="H39" s="73" t="s">
        <v>83</v>
      </c>
      <c r="I39" s="75"/>
      <c r="J39" s="73" t="s">
        <v>96</v>
      </c>
      <c r="K39" s="75"/>
      <c r="L39" s="73" t="s">
        <v>97</v>
      </c>
      <c r="M39" s="74"/>
    </row>
    <row r="40" spans="1:13" s="5" customFormat="1" ht="16.5" customHeight="1">
      <c r="A40" s="34"/>
      <c r="B40" s="81"/>
      <c r="C40" s="81"/>
      <c r="D40" s="81"/>
      <c r="E40" s="82"/>
      <c r="F40" s="82"/>
      <c r="G40" s="6"/>
      <c r="H40" s="11" t="s">
        <v>25</v>
      </c>
      <c r="I40" s="11" t="s">
        <v>6</v>
      </c>
      <c r="J40" s="11" t="s">
        <v>25</v>
      </c>
      <c r="K40" s="12" t="s">
        <v>6</v>
      </c>
      <c r="L40" s="11" t="s">
        <v>25</v>
      </c>
      <c r="M40" s="12" t="s">
        <v>6</v>
      </c>
    </row>
    <row r="41" spans="1:13" s="5" customFormat="1" ht="4.5" customHeight="1">
      <c r="A41" s="6"/>
      <c r="B41" s="35"/>
      <c r="C41" s="35"/>
      <c r="D41" s="35"/>
      <c r="E41" s="6"/>
      <c r="F41" s="6"/>
      <c r="G41" s="14"/>
      <c r="K41" s="6"/>
      <c r="M41" s="6"/>
    </row>
    <row r="42" spans="1:13" ht="14.25" customHeight="1">
      <c r="A42" s="41"/>
      <c r="B42" s="41" t="s">
        <v>57</v>
      </c>
      <c r="C42" s="40"/>
      <c r="D42" s="77" t="s">
        <v>28</v>
      </c>
      <c r="E42" s="78"/>
      <c r="F42" s="78"/>
      <c r="G42" s="43"/>
      <c r="H42" s="65">
        <v>1292721.3804614297</v>
      </c>
      <c r="I42" s="58">
        <f aca="true" t="shared" si="3" ref="I42:I55">H42/$H$66*100</f>
        <v>83.93539014043957</v>
      </c>
      <c r="J42" s="65">
        <v>1292192.195665941</v>
      </c>
      <c r="K42" s="58">
        <f aca="true" t="shared" si="4" ref="K42:K55">J42/$J$66*100</f>
        <v>84.15061828656205</v>
      </c>
      <c r="L42" s="65">
        <v>1302905.8235965245</v>
      </c>
      <c r="M42" s="58">
        <f aca="true" t="shared" si="5" ref="M42:M55">L42/$L$66*100</f>
        <v>84.08102390720646</v>
      </c>
    </row>
    <row r="43" spans="1:13" s="5" customFormat="1" ht="14.25" customHeight="1">
      <c r="A43" s="19"/>
      <c r="B43" s="19"/>
      <c r="C43" s="16" t="s">
        <v>53</v>
      </c>
      <c r="D43" s="8"/>
      <c r="E43" s="76" t="s">
        <v>27</v>
      </c>
      <c r="F43" s="76"/>
      <c r="G43" s="32"/>
      <c r="H43" s="66">
        <v>5981.9423647587555</v>
      </c>
      <c r="I43" s="59">
        <f t="shared" si="3"/>
        <v>0.38840284826451094</v>
      </c>
      <c r="J43" s="66">
        <v>5701.852088201083</v>
      </c>
      <c r="K43" s="59">
        <f t="shared" si="4"/>
        <v>0.3713181214141059</v>
      </c>
      <c r="L43" s="66">
        <v>5551.486785767823</v>
      </c>
      <c r="M43" s="59">
        <f t="shared" si="5"/>
        <v>0.35825666345262475</v>
      </c>
    </row>
    <row r="44" spans="1:13" s="5" customFormat="1" ht="14.25" customHeight="1">
      <c r="A44" s="6"/>
      <c r="B44" s="6"/>
      <c r="C44" s="6"/>
      <c r="D44" s="6" t="s">
        <v>44</v>
      </c>
      <c r="E44" s="6"/>
      <c r="F44" s="17" t="s">
        <v>29</v>
      </c>
      <c r="G44" s="18"/>
      <c r="H44" s="66">
        <v>5808.541140590187</v>
      </c>
      <c r="I44" s="59">
        <f t="shared" si="3"/>
        <v>0.37714404213551855</v>
      </c>
      <c r="J44" s="66">
        <v>5515.624685256649</v>
      </c>
      <c r="K44" s="59">
        <f t="shared" si="4"/>
        <v>0.35919055157408025</v>
      </c>
      <c r="L44" s="66">
        <v>5351.3755690631915</v>
      </c>
      <c r="M44" s="59">
        <f t="shared" si="5"/>
        <v>0.3453427937844417</v>
      </c>
    </row>
    <row r="45" spans="1:13" s="5" customFormat="1" ht="14.25" customHeight="1">
      <c r="A45" s="22"/>
      <c r="B45" s="22"/>
      <c r="C45" s="22"/>
      <c r="D45" s="6" t="s">
        <v>59</v>
      </c>
      <c r="E45" s="6"/>
      <c r="F45" s="17" t="s">
        <v>30</v>
      </c>
      <c r="G45" s="18"/>
      <c r="H45" s="66">
        <v>32.43493058309561</v>
      </c>
      <c r="I45" s="59">
        <f t="shared" si="3"/>
        <v>0.002105974724188785</v>
      </c>
      <c r="J45" s="66">
        <v>25.98324450220137</v>
      </c>
      <c r="K45" s="59">
        <f t="shared" si="4"/>
        <v>0.0016920904624596704</v>
      </c>
      <c r="L45" s="66">
        <v>36.79038680090379</v>
      </c>
      <c r="M45" s="59">
        <f t="shared" si="5"/>
        <v>0.0023742110413040108</v>
      </c>
    </row>
    <row r="46" spans="1:13" s="5" customFormat="1" ht="14.25" customHeight="1">
      <c r="A46" s="20"/>
      <c r="B46" s="20"/>
      <c r="C46" s="20"/>
      <c r="D46" s="19" t="s">
        <v>60</v>
      </c>
      <c r="E46" s="6"/>
      <c r="F46" s="17" t="s">
        <v>31</v>
      </c>
      <c r="G46" s="18"/>
      <c r="H46" s="66">
        <v>140.96629358547267</v>
      </c>
      <c r="I46" s="59">
        <f t="shared" si="3"/>
        <v>0.009152831404803566</v>
      </c>
      <c r="J46" s="66">
        <v>160.244158442232</v>
      </c>
      <c r="K46" s="59">
        <f t="shared" si="4"/>
        <v>0.010435479377565983</v>
      </c>
      <c r="L46" s="66">
        <v>163.32082990372786</v>
      </c>
      <c r="M46" s="59">
        <f t="shared" si="5"/>
        <v>0.010539658626879108</v>
      </c>
    </row>
    <row r="47" spans="1:13" s="5" customFormat="1" ht="14.25" customHeight="1">
      <c r="A47" s="20"/>
      <c r="B47" s="20"/>
      <c r="C47" s="16" t="s">
        <v>45</v>
      </c>
      <c r="D47" s="19"/>
      <c r="E47" s="76" t="s">
        <v>32</v>
      </c>
      <c r="F47" s="76"/>
      <c r="G47" s="18"/>
      <c r="H47" s="66">
        <v>259.50620735115785</v>
      </c>
      <c r="I47" s="59">
        <f t="shared" si="3"/>
        <v>0.016849535473846936</v>
      </c>
      <c r="J47" s="66">
        <v>396.9318759907635</v>
      </c>
      <c r="K47" s="59">
        <f t="shared" si="4"/>
        <v>0.02584914449591898</v>
      </c>
      <c r="L47" s="66">
        <v>486.347811080873</v>
      </c>
      <c r="M47" s="59">
        <f t="shared" si="5"/>
        <v>0.031385708153355965</v>
      </c>
    </row>
    <row r="48" spans="1:13" s="5" customFormat="1" ht="14.25" customHeight="1">
      <c r="A48" s="20"/>
      <c r="B48" s="20"/>
      <c r="C48" s="16" t="s">
        <v>54</v>
      </c>
      <c r="D48" s="19"/>
      <c r="E48" s="76" t="s">
        <v>33</v>
      </c>
      <c r="F48" s="76"/>
      <c r="G48" s="18"/>
      <c r="H48" s="66">
        <v>85289.90013144516</v>
      </c>
      <c r="I48" s="59">
        <f t="shared" si="3"/>
        <v>5.537806638594211</v>
      </c>
      <c r="J48" s="66">
        <v>80330.68218009664</v>
      </c>
      <c r="K48" s="59">
        <f t="shared" si="4"/>
        <v>5.231324407862323</v>
      </c>
      <c r="L48" s="66">
        <v>88473.04245713471</v>
      </c>
      <c r="M48" s="59">
        <f t="shared" si="5"/>
        <v>5.709471754026994</v>
      </c>
    </row>
    <row r="49" spans="1:13" s="5" customFormat="1" ht="14.25" customHeight="1">
      <c r="A49" s="6"/>
      <c r="B49" s="6"/>
      <c r="C49" s="16" t="s">
        <v>46</v>
      </c>
      <c r="D49" s="6"/>
      <c r="E49" s="76" t="s">
        <v>34</v>
      </c>
      <c r="F49" s="76"/>
      <c r="G49" s="18"/>
      <c r="H49" s="66">
        <v>61445.83424469663</v>
      </c>
      <c r="I49" s="59">
        <f t="shared" si="3"/>
        <v>3.989630053146069</v>
      </c>
      <c r="J49" s="66">
        <v>64055.74424776918</v>
      </c>
      <c r="K49" s="59">
        <f t="shared" si="4"/>
        <v>4.171461877989226</v>
      </c>
      <c r="L49" s="66">
        <v>77471.1980688534</v>
      </c>
      <c r="M49" s="59">
        <f t="shared" si="5"/>
        <v>4.999484643461352</v>
      </c>
    </row>
    <row r="50" spans="1:13" s="5" customFormat="1" ht="14.25" customHeight="1">
      <c r="A50" s="22"/>
      <c r="B50" s="22"/>
      <c r="C50" s="16" t="s">
        <v>47</v>
      </c>
      <c r="D50" s="6"/>
      <c r="E50" s="76" t="s">
        <v>35</v>
      </c>
      <c r="F50" s="76"/>
      <c r="G50" s="18"/>
      <c r="H50" s="66">
        <v>14662.11758906794</v>
      </c>
      <c r="I50" s="59">
        <f t="shared" si="3"/>
        <v>0.9519998498703084</v>
      </c>
      <c r="J50" s="66">
        <v>14031.581246750764</v>
      </c>
      <c r="K50" s="59">
        <f t="shared" si="4"/>
        <v>0.9137698257368666</v>
      </c>
      <c r="L50" s="66">
        <v>17791.45917466496</v>
      </c>
      <c r="M50" s="59">
        <f t="shared" si="5"/>
        <v>1.148144460725306</v>
      </c>
    </row>
    <row r="51" spans="1:13" s="5" customFormat="1" ht="14.25" customHeight="1">
      <c r="A51" s="20"/>
      <c r="B51" s="20"/>
      <c r="C51" s="16" t="s">
        <v>48</v>
      </c>
      <c r="D51" s="19"/>
      <c r="E51" s="76" t="s">
        <v>36</v>
      </c>
      <c r="F51" s="76"/>
      <c r="G51" s="18"/>
      <c r="H51" s="66">
        <v>225473.069439511</v>
      </c>
      <c r="I51" s="59">
        <f t="shared" si="3"/>
        <v>14.639790395369296</v>
      </c>
      <c r="J51" s="66">
        <v>224880.1099473561</v>
      </c>
      <c r="K51" s="59">
        <f t="shared" si="4"/>
        <v>14.644725727249533</v>
      </c>
      <c r="L51" s="66">
        <v>222504.41554588612</v>
      </c>
      <c r="M51" s="59">
        <f t="shared" si="5"/>
        <v>14.358980322407513</v>
      </c>
    </row>
    <row r="52" spans="1:13" s="5" customFormat="1" ht="14.25" customHeight="1">
      <c r="A52" s="20"/>
      <c r="B52" s="20"/>
      <c r="C52" s="16" t="s">
        <v>49</v>
      </c>
      <c r="D52" s="19"/>
      <c r="E52" s="76" t="s">
        <v>74</v>
      </c>
      <c r="F52" s="76"/>
      <c r="G52" s="18"/>
      <c r="H52" s="66">
        <v>123556.59852472943</v>
      </c>
      <c r="I52" s="59">
        <f t="shared" si="3"/>
        <v>8.0224334944449</v>
      </c>
      <c r="J52" s="66">
        <v>122742.76189464629</v>
      </c>
      <c r="K52" s="59">
        <f t="shared" si="4"/>
        <v>7.993299555807708</v>
      </c>
      <c r="L52" s="66">
        <v>121172.43673461242</v>
      </c>
      <c r="M52" s="59">
        <f t="shared" si="5"/>
        <v>7.819676883363487</v>
      </c>
    </row>
    <row r="53" spans="1:13" s="5" customFormat="1" ht="14.25" customHeight="1">
      <c r="A53" s="20"/>
      <c r="B53" s="20"/>
      <c r="C53" s="16" t="s">
        <v>50</v>
      </c>
      <c r="D53" s="19"/>
      <c r="E53" s="76" t="s">
        <v>75</v>
      </c>
      <c r="F53" s="76"/>
      <c r="G53" s="18"/>
      <c r="H53" s="66">
        <v>235183.82409750254</v>
      </c>
      <c r="I53" s="59">
        <f t="shared" si="3"/>
        <v>15.27030211513808</v>
      </c>
      <c r="J53" s="66">
        <v>234197.10697017878</v>
      </c>
      <c r="K53" s="59">
        <f t="shared" si="4"/>
        <v>15.251470654725688</v>
      </c>
      <c r="L53" s="66">
        <v>240286.90831268256</v>
      </c>
      <c r="M53" s="59">
        <f t="shared" si="5"/>
        <v>15.506546149788258</v>
      </c>
    </row>
    <row r="54" spans="1:13" s="5" customFormat="1" ht="14.25" customHeight="1">
      <c r="A54" s="20"/>
      <c r="B54" s="20"/>
      <c r="C54" s="16" t="s">
        <v>51</v>
      </c>
      <c r="D54" s="19"/>
      <c r="E54" s="76" t="s">
        <v>37</v>
      </c>
      <c r="F54" s="76"/>
      <c r="G54" s="18"/>
      <c r="H54" s="66">
        <v>142202.1838107237</v>
      </c>
      <c r="I54" s="59">
        <f t="shared" si="3"/>
        <v>9.233076792398357</v>
      </c>
      <c r="J54" s="66">
        <v>144006.42985559418</v>
      </c>
      <c r="K54" s="59">
        <f t="shared" si="4"/>
        <v>9.37804000847061</v>
      </c>
      <c r="L54" s="66">
        <v>135284.64819197613</v>
      </c>
      <c r="M54" s="59">
        <f t="shared" si="5"/>
        <v>8.730386750063415</v>
      </c>
    </row>
    <row r="55" spans="1:13" s="5" customFormat="1" ht="14.25" customHeight="1">
      <c r="A55" s="20"/>
      <c r="B55" s="20"/>
      <c r="C55" s="16" t="s">
        <v>76</v>
      </c>
      <c r="D55" s="19"/>
      <c r="E55" s="76" t="s">
        <v>38</v>
      </c>
      <c r="F55" s="76"/>
      <c r="G55" s="18"/>
      <c r="H55" s="66">
        <v>398666.40405164345</v>
      </c>
      <c r="I55" s="59">
        <f t="shared" si="3"/>
        <v>25.885098417739993</v>
      </c>
      <c r="J55" s="66">
        <v>401848.9953593572</v>
      </c>
      <c r="K55" s="59">
        <f t="shared" si="4"/>
        <v>26.16935896281007</v>
      </c>
      <c r="L55" s="66">
        <v>393883.88051386556</v>
      </c>
      <c r="M55" s="59">
        <f t="shared" si="5"/>
        <v>25.418690571764145</v>
      </c>
    </row>
    <row r="56" spans="1:13" s="5" customFormat="1" ht="5.25" customHeight="1">
      <c r="A56" s="6"/>
      <c r="B56" s="6"/>
      <c r="C56" s="6"/>
      <c r="D56" s="6"/>
      <c r="E56" s="6"/>
      <c r="F56" s="6"/>
      <c r="G56" s="18"/>
      <c r="H56" s="67"/>
      <c r="I56" s="58"/>
      <c r="J56" s="67"/>
      <c r="K56" s="58"/>
      <c r="L56" s="67"/>
      <c r="M56" s="58"/>
    </row>
    <row r="57" spans="1:13" ht="14.25" customHeight="1">
      <c r="A57" s="39"/>
      <c r="B57" s="39" t="s">
        <v>52</v>
      </c>
      <c r="D57" s="77" t="s">
        <v>40</v>
      </c>
      <c r="E57" s="77"/>
      <c r="F57" s="77"/>
      <c r="G57" s="37"/>
      <c r="H57" s="68">
        <v>198878.70367748488</v>
      </c>
      <c r="I57" s="58">
        <f>H57/$H$66*100</f>
        <v>12.913038985892001</v>
      </c>
      <c r="J57" s="65">
        <v>194984.9759411399</v>
      </c>
      <c r="K57" s="58">
        <f>J57/$J$66*100</f>
        <v>12.697883749082163</v>
      </c>
      <c r="L57" s="65">
        <v>195093.58543126142</v>
      </c>
      <c r="M57" s="58">
        <f>L57/$L$66*100</f>
        <v>12.59006454933791</v>
      </c>
    </row>
    <row r="58" spans="1:13" s="5" customFormat="1" ht="14.25" customHeight="1">
      <c r="A58" s="6"/>
      <c r="B58" s="6"/>
      <c r="C58" s="16" t="s">
        <v>53</v>
      </c>
      <c r="D58" s="17"/>
      <c r="E58" s="76" t="s">
        <v>35</v>
      </c>
      <c r="F58" s="76"/>
      <c r="G58" s="18"/>
      <c r="H58" s="66">
        <v>15333.818182476714</v>
      </c>
      <c r="I58" s="59">
        <f>H58/$H$66*100</f>
        <v>0.9956128450736565</v>
      </c>
      <c r="J58" s="66">
        <v>14494.011522418497</v>
      </c>
      <c r="K58" s="59">
        <f>J58/$J$66*100</f>
        <v>0.943884381251428</v>
      </c>
      <c r="L58" s="66">
        <v>14930.19938694818</v>
      </c>
      <c r="M58" s="59">
        <f>L58/$L$66*100</f>
        <v>0.9634974599530968</v>
      </c>
    </row>
    <row r="59" spans="1:13" s="5" customFormat="1" ht="14.25" customHeight="1">
      <c r="A59" s="6"/>
      <c r="B59" s="6"/>
      <c r="C59" s="16" t="s">
        <v>45</v>
      </c>
      <c r="D59" s="17"/>
      <c r="E59" s="76" t="s">
        <v>38</v>
      </c>
      <c r="F59" s="76"/>
      <c r="G59" s="18"/>
      <c r="H59" s="66">
        <v>34756.7711126561</v>
      </c>
      <c r="I59" s="59">
        <f>H59/$H$66*100</f>
        <v>2.2567300173541085</v>
      </c>
      <c r="J59" s="66">
        <v>34397.38329351526</v>
      </c>
      <c r="K59" s="59">
        <f>J59/$J$66*100</f>
        <v>2.240039122119473</v>
      </c>
      <c r="L59" s="66">
        <v>35280.49717098034</v>
      </c>
      <c r="M59" s="59">
        <f>L59/$L$66*100</f>
        <v>2.276772635725013</v>
      </c>
    </row>
    <row r="60" spans="1:13" s="5" customFormat="1" ht="14.25" customHeight="1">
      <c r="A60" s="6"/>
      <c r="B60" s="6"/>
      <c r="C60" s="16" t="s">
        <v>54</v>
      </c>
      <c r="D60" s="17"/>
      <c r="E60" s="76" t="s">
        <v>39</v>
      </c>
      <c r="F60" s="76"/>
      <c r="G60" s="18"/>
      <c r="H60" s="66">
        <v>148788.11438235207</v>
      </c>
      <c r="I60" s="59">
        <f>H60/$H$66*100</f>
        <v>9.660696123464236</v>
      </c>
      <c r="J60" s="66">
        <v>146093.58112520617</v>
      </c>
      <c r="K60" s="59">
        <f>J60/$J$66*100</f>
        <v>9.513960245711262</v>
      </c>
      <c r="L60" s="66">
        <v>144882.8888733329</v>
      </c>
      <c r="M60" s="59">
        <f>L60/$L$66*100</f>
        <v>9.3497944536598</v>
      </c>
    </row>
    <row r="61" spans="1:13" s="5" customFormat="1" ht="4.5" customHeight="1">
      <c r="A61" s="6"/>
      <c r="B61" s="6"/>
      <c r="C61" s="6"/>
      <c r="D61" s="6"/>
      <c r="E61" s="6"/>
      <c r="F61" s="6"/>
      <c r="G61" s="18"/>
      <c r="H61" s="67"/>
      <c r="I61" s="58"/>
      <c r="J61" s="67"/>
      <c r="K61" s="58"/>
      <c r="L61" s="67"/>
      <c r="M61" s="58"/>
    </row>
    <row r="62" spans="1:13" ht="14.25" customHeight="1">
      <c r="A62" s="39"/>
      <c r="B62" s="39" t="s">
        <v>55</v>
      </c>
      <c r="C62" s="36"/>
      <c r="D62" s="79" t="s">
        <v>41</v>
      </c>
      <c r="E62" s="79"/>
      <c r="F62" s="79"/>
      <c r="G62" s="37"/>
      <c r="H62" s="65">
        <v>36802.9835182012</v>
      </c>
      <c r="I62" s="58">
        <f>H62/$H$66*100</f>
        <v>2.389588991581278</v>
      </c>
      <c r="J62" s="65">
        <v>35770.291357426926</v>
      </c>
      <c r="K62" s="58">
        <f>J62/$J$66*100</f>
        <v>2.329446149043385</v>
      </c>
      <c r="L62" s="65">
        <v>34960.11688420655</v>
      </c>
      <c r="M62" s="58">
        <f>L62/$L$66*100</f>
        <v>2.256097386552156</v>
      </c>
    </row>
    <row r="63" spans="1:13" ht="4.5" customHeight="1">
      <c r="A63" s="39"/>
      <c r="B63" s="39"/>
      <c r="C63" s="36"/>
      <c r="D63" s="55"/>
      <c r="E63" s="55"/>
      <c r="F63" s="55"/>
      <c r="G63" s="37"/>
      <c r="H63" s="65"/>
      <c r="I63" s="58"/>
      <c r="J63" s="65"/>
      <c r="K63" s="58"/>
      <c r="L63" s="65"/>
      <c r="M63" s="58"/>
    </row>
    <row r="64" spans="2:13" ht="14.25" customHeight="1">
      <c r="B64" s="39" t="s">
        <v>73</v>
      </c>
      <c r="D64" s="79" t="s">
        <v>80</v>
      </c>
      <c r="E64" s="79"/>
      <c r="F64" s="79"/>
      <c r="G64" s="37"/>
      <c r="H64" s="68">
        <v>11735.577434621844</v>
      </c>
      <c r="I64" s="58">
        <f>H64/$H$66*100</f>
        <v>0.761981882087169</v>
      </c>
      <c r="J64" s="65">
        <v>12623.186398492991</v>
      </c>
      <c r="K64" s="58">
        <f>J64/$J$66*100</f>
        <v>0.8220518153124021</v>
      </c>
      <c r="L64" s="65">
        <v>16624.153081305896</v>
      </c>
      <c r="M64" s="58">
        <f>L64/$L$66*100</f>
        <v>1.0728141569034808</v>
      </c>
    </row>
    <row r="65" spans="6:13" ht="4.5" customHeight="1">
      <c r="F65" s="1"/>
      <c r="G65" s="37"/>
      <c r="H65" s="68"/>
      <c r="I65" s="58"/>
      <c r="J65" s="68"/>
      <c r="K65" s="58"/>
      <c r="L65" s="68"/>
      <c r="M65" s="58"/>
    </row>
    <row r="66" spans="2:13" ht="14.25" customHeight="1">
      <c r="B66" s="80" t="s">
        <v>87</v>
      </c>
      <c r="C66" s="80"/>
      <c r="D66" s="80"/>
      <c r="E66" s="80"/>
      <c r="F66" s="80"/>
      <c r="G66" s="37"/>
      <c r="H66" s="65">
        <v>1540138.6450917374</v>
      </c>
      <c r="I66" s="58">
        <f>H66/$H$66*100</f>
        <v>100</v>
      </c>
      <c r="J66" s="65">
        <v>1535570.6493630009</v>
      </c>
      <c r="K66" s="58">
        <f>J66/$J$66*100</f>
        <v>100</v>
      </c>
      <c r="L66" s="65">
        <v>1549583.6789932984</v>
      </c>
      <c r="M66" s="58">
        <f>L66/$L$66*100</f>
        <v>100</v>
      </c>
    </row>
    <row r="67" spans="2:13" ht="4.5" customHeight="1">
      <c r="B67" s="61"/>
      <c r="C67" s="61"/>
      <c r="D67" s="61"/>
      <c r="E67" s="61"/>
      <c r="F67" s="61"/>
      <c r="G67" s="37"/>
      <c r="H67" s="65"/>
      <c r="I67" s="58"/>
      <c r="J67" s="65"/>
      <c r="K67" s="58"/>
      <c r="L67" s="65"/>
      <c r="M67" s="58"/>
    </row>
    <row r="68" spans="1:13" s="5" customFormat="1" ht="14.25" customHeight="1">
      <c r="A68" s="6"/>
      <c r="B68" s="6"/>
      <c r="C68" s="83" t="s">
        <v>42</v>
      </c>
      <c r="D68" s="83"/>
      <c r="E68" s="83"/>
      <c r="F68" s="83"/>
      <c r="G68" s="18"/>
      <c r="H68" s="66"/>
      <c r="I68" s="59"/>
      <c r="J68" s="66"/>
      <c r="K68" s="59"/>
      <c r="L68" s="66"/>
      <c r="M68" s="59"/>
    </row>
    <row r="69" spans="1:13" s="5" customFormat="1" ht="14.25" customHeight="1">
      <c r="A69" s="6"/>
      <c r="B69" s="6"/>
      <c r="C69" s="6"/>
      <c r="D69" s="76" t="s">
        <v>7</v>
      </c>
      <c r="E69" s="76"/>
      <c r="F69" s="76"/>
      <c r="G69" s="18"/>
      <c r="H69" s="66">
        <v>5981.9423647587555</v>
      </c>
      <c r="I69" s="59">
        <f>H69/$H$66*100</f>
        <v>0.38840284826451094</v>
      </c>
      <c r="J69" s="66">
        <v>5701.852088201083</v>
      </c>
      <c r="K69" s="59">
        <f>J69/$J$66*100</f>
        <v>0.3713181214141059</v>
      </c>
      <c r="L69" s="66">
        <v>5551.486785767823</v>
      </c>
      <c r="M69" s="59">
        <f>L69/$L$66*100</f>
        <v>0.35825666345262475</v>
      </c>
    </row>
    <row r="70" spans="1:13" s="5" customFormat="1" ht="14.25" customHeight="1">
      <c r="A70" s="6"/>
      <c r="B70" s="6"/>
      <c r="C70" s="6"/>
      <c r="D70" s="76" t="s">
        <v>8</v>
      </c>
      <c r="E70" s="76"/>
      <c r="F70" s="76"/>
      <c r="G70" s="18"/>
      <c r="H70" s="66">
        <v>146995.24058349294</v>
      </c>
      <c r="I70" s="59">
        <f>H70/$H$66*100</f>
        <v>9.544286227214126</v>
      </c>
      <c r="J70" s="66">
        <v>144783.35830385657</v>
      </c>
      <c r="K70" s="59">
        <f>J70/$J$66*100</f>
        <v>9.428635430347466</v>
      </c>
      <c r="L70" s="66">
        <v>166430.58833706897</v>
      </c>
      <c r="M70" s="59">
        <f>L70/$L$66*100</f>
        <v>10.740342105641702</v>
      </c>
    </row>
    <row r="71" spans="1:13" s="5" customFormat="1" ht="14.25" customHeight="1">
      <c r="A71" s="6"/>
      <c r="B71" s="6"/>
      <c r="C71" s="6"/>
      <c r="D71" s="76" t="s">
        <v>9</v>
      </c>
      <c r="E71" s="76"/>
      <c r="F71" s="76"/>
      <c r="G71" s="18"/>
      <c r="H71" s="66">
        <v>1375425.884708864</v>
      </c>
      <c r="I71" s="59">
        <f>H71/$H$66*100</f>
        <v>89.3053290424342</v>
      </c>
      <c r="J71" s="66">
        <v>1372462.25257245</v>
      </c>
      <c r="K71" s="59">
        <f>J71/$J$66*100</f>
        <v>89.37799463292602</v>
      </c>
      <c r="L71" s="66">
        <v>1360977.450789156</v>
      </c>
      <c r="M71" s="59">
        <f>L71/$L$66*100</f>
        <v>87.8285870740022</v>
      </c>
    </row>
    <row r="72" spans="1:13" s="5" customFormat="1" ht="4.5" customHeight="1" thickBot="1">
      <c r="A72" s="7"/>
      <c r="B72" s="7"/>
      <c r="C72" s="7"/>
      <c r="D72" s="7"/>
      <c r="E72" s="7"/>
      <c r="F72" s="7"/>
      <c r="G72" s="23"/>
      <c r="H72" s="7"/>
      <c r="I72" s="7"/>
      <c r="J72" s="7"/>
      <c r="K72" s="7"/>
      <c r="L72" s="7"/>
      <c r="M72" s="7"/>
    </row>
    <row r="73" spans="1:13" s="5" customFormat="1" ht="15" customHeight="1">
      <c r="A73" s="44" t="s">
        <v>94</v>
      </c>
      <c r="B73" s="44"/>
      <c r="C73" s="44"/>
      <c r="D73" s="44"/>
      <c r="E73" s="44"/>
      <c r="F73" s="44"/>
      <c r="G73" s="44"/>
      <c r="M73" s="6"/>
    </row>
    <row r="74" spans="1:17" s="5" customFormat="1" ht="15" customHeight="1">
      <c r="A74" s="6" t="s">
        <v>82</v>
      </c>
      <c r="B74" s="88" t="s">
        <v>86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60"/>
      <c r="O74" s="60"/>
      <c r="P74" s="60"/>
      <c r="Q74" s="60"/>
    </row>
    <row r="75" spans="2:13" ht="13.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 ht="13.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 ht="13.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7" ht="13.5">
      <c r="B78" s="15" t="s">
        <v>89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</sheetData>
  <sheetProtection/>
  <mergeCells count="56">
    <mergeCell ref="B74:M77"/>
    <mergeCell ref="B66:F66"/>
    <mergeCell ref="D57:F57"/>
    <mergeCell ref="E60:F60"/>
    <mergeCell ref="D64:F64"/>
    <mergeCell ref="C68:F68"/>
    <mergeCell ref="E59:F59"/>
    <mergeCell ref="E47:F47"/>
    <mergeCell ref="E48:F48"/>
    <mergeCell ref="E49:F49"/>
    <mergeCell ref="E50:F50"/>
    <mergeCell ref="E53:F53"/>
    <mergeCell ref="D71:F71"/>
    <mergeCell ref="D62:F62"/>
    <mergeCell ref="D69:F69"/>
    <mergeCell ref="D70:F70"/>
    <mergeCell ref="E58:F58"/>
    <mergeCell ref="A1:M1"/>
    <mergeCell ref="J4:K4"/>
    <mergeCell ref="L4:M4"/>
    <mergeCell ref="B4:F5"/>
    <mergeCell ref="A4:A5"/>
    <mergeCell ref="E19:F19"/>
    <mergeCell ref="K3:M3"/>
    <mergeCell ref="E13:F13"/>
    <mergeCell ref="H4:I4"/>
    <mergeCell ref="D22:F22"/>
    <mergeCell ref="E23:F23"/>
    <mergeCell ref="E25:F25"/>
    <mergeCell ref="D7:F7"/>
    <mergeCell ref="E12:F12"/>
    <mergeCell ref="E20:F20"/>
    <mergeCell ref="E18:F18"/>
    <mergeCell ref="E15:F15"/>
    <mergeCell ref="E16:F16"/>
    <mergeCell ref="E17:F17"/>
    <mergeCell ref="D29:F29"/>
    <mergeCell ref="D34:F34"/>
    <mergeCell ref="E51:F51"/>
    <mergeCell ref="E52:F52"/>
    <mergeCell ref="E54:F54"/>
    <mergeCell ref="E55:F55"/>
    <mergeCell ref="B31:F31"/>
    <mergeCell ref="B39:F40"/>
    <mergeCell ref="D36:F36"/>
    <mergeCell ref="C33:F33"/>
    <mergeCell ref="L39:M39"/>
    <mergeCell ref="J39:K39"/>
    <mergeCell ref="H39:I39"/>
    <mergeCell ref="E8:F8"/>
    <mergeCell ref="D42:F42"/>
    <mergeCell ref="E43:F43"/>
    <mergeCell ref="D35:F35"/>
    <mergeCell ref="E24:F24"/>
    <mergeCell ref="D27:F27"/>
    <mergeCell ref="E14:F14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SheetLayoutView="100" zoomScalePageLayoutView="0" workbookViewId="0" topLeftCell="H1">
      <selection activeCell="R4" sqref="R4:S4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1.125" style="3" customWidth="1"/>
    <col min="9" max="9" width="9.00390625" style="3" customWidth="1"/>
    <col min="10" max="10" width="11.125" style="3" customWidth="1"/>
    <col min="11" max="11" width="9.00390625" style="3" customWidth="1"/>
    <col min="12" max="12" width="11.125" style="3" customWidth="1"/>
    <col min="13" max="13" width="9.00390625" style="3" customWidth="1"/>
    <col min="14" max="14" width="11.125" style="3" customWidth="1"/>
    <col min="15" max="15" width="9.00390625" style="3" customWidth="1"/>
    <col min="16" max="16" width="11.125" style="5" customWidth="1"/>
    <col min="17" max="17" width="9.00390625" style="5" customWidth="1"/>
    <col min="18" max="18" width="11.125" style="3" customWidth="1"/>
    <col min="19" max="16384" width="9.00390625" style="3" customWidth="1"/>
  </cols>
  <sheetData>
    <row r="1" spans="1:19" s="2" customFormat="1" ht="22.5" customHeight="1">
      <c r="A1" s="84" t="s">
        <v>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63"/>
      <c r="S1" s="63"/>
    </row>
    <row r="2" s="5" customFormat="1" ht="13.5"/>
    <row r="3" spans="1:19" s="5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9"/>
      <c r="O3" s="89"/>
      <c r="P3" s="89"/>
      <c r="Q3" s="89"/>
      <c r="R3" s="89" t="s">
        <v>43</v>
      </c>
      <c r="S3" s="89"/>
    </row>
    <row r="4" spans="1:20" s="5" customFormat="1" ht="24" customHeight="1">
      <c r="A4" s="81"/>
      <c r="B4" s="85" t="s">
        <v>62</v>
      </c>
      <c r="C4" s="85"/>
      <c r="D4" s="85"/>
      <c r="E4" s="85"/>
      <c r="F4" s="85"/>
      <c r="G4" s="8"/>
      <c r="H4" s="73" t="s">
        <v>78</v>
      </c>
      <c r="I4" s="75"/>
      <c r="J4" s="73" t="s">
        <v>79</v>
      </c>
      <c r="K4" s="75"/>
      <c r="L4" s="73" t="s">
        <v>81</v>
      </c>
      <c r="M4" s="75"/>
      <c r="N4" s="73" t="s">
        <v>83</v>
      </c>
      <c r="O4" s="75"/>
      <c r="P4" s="73" t="s">
        <v>96</v>
      </c>
      <c r="Q4" s="75"/>
      <c r="R4" s="91" t="s">
        <v>97</v>
      </c>
      <c r="S4" s="93"/>
      <c r="T4" s="6"/>
    </row>
    <row r="5" spans="1:19" s="5" customFormat="1" ht="24" customHeight="1">
      <c r="A5" s="82"/>
      <c r="B5" s="82"/>
      <c r="C5" s="82"/>
      <c r="D5" s="82"/>
      <c r="E5" s="82"/>
      <c r="F5" s="82"/>
      <c r="G5" s="9"/>
      <c r="H5" s="13" t="s">
        <v>25</v>
      </c>
      <c r="I5" s="12" t="s">
        <v>6</v>
      </c>
      <c r="J5" s="11" t="s">
        <v>25</v>
      </c>
      <c r="K5" s="12" t="s">
        <v>6</v>
      </c>
      <c r="L5" s="11" t="s">
        <v>25</v>
      </c>
      <c r="M5" s="12" t="s">
        <v>6</v>
      </c>
      <c r="N5" s="11" t="s">
        <v>25</v>
      </c>
      <c r="O5" s="12" t="s">
        <v>6</v>
      </c>
      <c r="P5" s="11" t="s">
        <v>25</v>
      </c>
      <c r="Q5" s="12" t="s">
        <v>6</v>
      </c>
      <c r="R5" s="56" t="s">
        <v>25</v>
      </c>
      <c r="S5" s="57" t="s">
        <v>6</v>
      </c>
    </row>
    <row r="6" spans="1:19" s="5" customFormat="1" ht="5.25" customHeight="1">
      <c r="A6" s="6"/>
      <c r="B6" s="6"/>
      <c r="C6" s="6"/>
      <c r="D6" s="6"/>
      <c r="E6" s="6"/>
      <c r="F6" s="6"/>
      <c r="G6" s="14"/>
      <c r="H6" s="48"/>
      <c r="I6" s="48"/>
      <c r="J6" s="48"/>
      <c r="K6" s="48"/>
      <c r="L6" s="48"/>
      <c r="M6" s="48"/>
      <c r="N6" s="49"/>
      <c r="O6" s="49"/>
      <c r="P6" s="48"/>
      <c r="Q6" s="48"/>
      <c r="R6" s="49"/>
      <c r="S6" s="49"/>
    </row>
    <row r="7" spans="1:19" ht="24" customHeight="1">
      <c r="A7" s="1"/>
      <c r="B7" s="41" t="s">
        <v>70</v>
      </c>
      <c r="C7" s="1"/>
      <c r="D7" s="77" t="s">
        <v>11</v>
      </c>
      <c r="E7" s="77"/>
      <c r="F7" s="77"/>
      <c r="G7" s="37"/>
      <c r="H7" s="69">
        <v>767840.7374466105</v>
      </c>
      <c r="I7" s="50">
        <f>H7/$H$23*100</f>
        <v>68.99122241220576</v>
      </c>
      <c r="J7" s="69">
        <v>768258.9622281634</v>
      </c>
      <c r="K7" s="50">
        <f>J7/$J$23*100</f>
        <v>68.81178090684486</v>
      </c>
      <c r="L7" s="69">
        <v>746792.2176868923</v>
      </c>
      <c r="M7" s="50">
        <f>L7/$L$23*100</f>
        <v>67.36272645001249</v>
      </c>
      <c r="N7" s="69">
        <v>754245.6979024595</v>
      </c>
      <c r="O7" s="50">
        <f>N7/$N$23*100</f>
        <v>65.87383341078046</v>
      </c>
      <c r="P7" s="70">
        <v>757937.5248047032</v>
      </c>
      <c r="Q7" s="53">
        <f>P7/$P$23*100</f>
        <v>66.62889821584184</v>
      </c>
      <c r="R7" s="69">
        <v>768650.4261938265</v>
      </c>
      <c r="S7" s="50">
        <f>R7/R$23*100</f>
        <v>67.43654835025652</v>
      </c>
    </row>
    <row r="8" spans="1:19" s="5" customFormat="1" ht="24" customHeight="1">
      <c r="A8" s="19"/>
      <c r="B8" s="90" t="s">
        <v>63</v>
      </c>
      <c r="C8" s="90"/>
      <c r="D8" s="6"/>
      <c r="E8" s="76" t="s">
        <v>26</v>
      </c>
      <c r="F8" s="76"/>
      <c r="G8" s="21"/>
      <c r="H8" s="70">
        <v>663099.983059972</v>
      </c>
      <c r="I8" s="53">
        <f aca="true" t="shared" si="0" ref="I8:I23">H8/$H$23*100</f>
        <v>59.580165758008306</v>
      </c>
      <c r="J8" s="70">
        <v>660974.5108623133</v>
      </c>
      <c r="K8" s="53">
        <f aca="true" t="shared" si="1" ref="K8:K23">J8/$J$23*100</f>
        <v>59.20247659012484</v>
      </c>
      <c r="L8" s="70">
        <v>637794.9721195978</v>
      </c>
      <c r="M8" s="53">
        <f aca="true" t="shared" si="2" ref="M8:M23">L8/$L$23*100</f>
        <v>57.53087300663218</v>
      </c>
      <c r="N8" s="70">
        <v>642326.785615624</v>
      </c>
      <c r="O8" s="53">
        <f aca="true" t="shared" si="3" ref="O8:O23">N8/$N$23*100</f>
        <v>56.099130281546074</v>
      </c>
      <c r="P8" s="70">
        <v>641507.3338421934</v>
      </c>
      <c r="Q8" s="53">
        <f>P8/$P$23*100</f>
        <v>56.39373358945525</v>
      </c>
      <c r="R8" s="69">
        <v>648528.2367775184</v>
      </c>
      <c r="S8" s="50">
        <f>R8/R$23*100</f>
        <v>56.89778383720746</v>
      </c>
    </row>
    <row r="9" spans="1:19" s="5" customFormat="1" ht="24" customHeight="1">
      <c r="A9" s="19"/>
      <c r="B9" s="90" t="s">
        <v>64</v>
      </c>
      <c r="C9" s="90"/>
      <c r="D9" s="6"/>
      <c r="E9" s="76" t="s">
        <v>16</v>
      </c>
      <c r="F9" s="76"/>
      <c r="G9" s="21"/>
      <c r="H9" s="70">
        <v>104740.75438663852</v>
      </c>
      <c r="I9" s="53">
        <f t="shared" si="0"/>
        <v>9.41105665419744</v>
      </c>
      <c r="J9" s="70">
        <v>107284.45136585</v>
      </c>
      <c r="K9" s="53">
        <f t="shared" si="1"/>
        <v>9.609304316720005</v>
      </c>
      <c r="L9" s="70">
        <v>108997.24556729446</v>
      </c>
      <c r="M9" s="53">
        <f t="shared" si="2"/>
        <v>9.831853443380314</v>
      </c>
      <c r="N9" s="70">
        <v>111918.91228683546</v>
      </c>
      <c r="O9" s="53">
        <f t="shared" si="3"/>
        <v>9.774703129234394</v>
      </c>
      <c r="P9" s="70">
        <v>116430.19096250985</v>
      </c>
      <c r="Q9" s="53">
        <f>P9/$P$23*100</f>
        <v>10.235164626386577</v>
      </c>
      <c r="R9" s="69">
        <v>120122.18941630803</v>
      </c>
      <c r="S9" s="50">
        <f>R9/R$23*100</f>
        <v>10.538764513049053</v>
      </c>
    </row>
    <row r="10" spans="1:19" s="5" customFormat="1" ht="24" customHeight="1">
      <c r="A10" s="19"/>
      <c r="B10" s="19"/>
      <c r="C10" s="19"/>
      <c r="D10" s="8" t="s">
        <v>12</v>
      </c>
      <c r="E10" s="8"/>
      <c r="F10" s="17" t="s">
        <v>14</v>
      </c>
      <c r="G10" s="21"/>
      <c r="H10" s="70">
        <v>75209.02600680215</v>
      </c>
      <c r="I10" s="53">
        <f t="shared" si="0"/>
        <v>6.757602700132121</v>
      </c>
      <c r="J10" s="70">
        <v>77451.55882366202</v>
      </c>
      <c r="K10" s="53">
        <f t="shared" si="1"/>
        <v>6.937217733471254</v>
      </c>
      <c r="L10" s="70">
        <v>78590.10675061919</v>
      </c>
      <c r="M10" s="53">
        <f t="shared" si="2"/>
        <v>7.089045302476459</v>
      </c>
      <c r="N10" s="70">
        <v>83995.47123964503</v>
      </c>
      <c r="O10" s="53">
        <f t="shared" si="3"/>
        <v>7.335943307449837</v>
      </c>
      <c r="P10" s="70">
        <v>85614.17869035037</v>
      </c>
      <c r="Q10" s="53">
        <f>P10/$P$23*100</f>
        <v>7.5261854850927055</v>
      </c>
      <c r="R10" s="69">
        <v>89310.98707826382</v>
      </c>
      <c r="S10" s="50">
        <f>R10/R$23*100</f>
        <v>7.835583632127889</v>
      </c>
    </row>
    <row r="11" spans="1:19" s="5" customFormat="1" ht="24" customHeight="1">
      <c r="A11" s="19"/>
      <c r="B11" s="19"/>
      <c r="C11" s="19"/>
      <c r="D11" s="8" t="s">
        <v>13</v>
      </c>
      <c r="E11" s="8"/>
      <c r="F11" s="17" t="s">
        <v>15</v>
      </c>
      <c r="G11" s="21"/>
      <c r="H11" s="70">
        <v>29531.72837983637</v>
      </c>
      <c r="I11" s="53">
        <f t="shared" si="0"/>
        <v>2.65345395406532</v>
      </c>
      <c r="J11" s="70">
        <v>29832.89254218797</v>
      </c>
      <c r="K11" s="53">
        <f t="shared" si="1"/>
        <v>2.672086583248751</v>
      </c>
      <c r="L11" s="70">
        <v>30407.138816675273</v>
      </c>
      <c r="M11" s="53">
        <f t="shared" si="2"/>
        <v>2.7428081409038563</v>
      </c>
      <c r="N11" s="70">
        <v>27923.44104719042</v>
      </c>
      <c r="O11" s="53">
        <f t="shared" si="3"/>
        <v>2.438759821784557</v>
      </c>
      <c r="P11" s="70">
        <v>30816.01227215948</v>
      </c>
      <c r="Q11" s="53">
        <f>P11/$P$23*100</f>
        <v>2.708979141293871</v>
      </c>
      <c r="R11" s="69">
        <v>30811.202338044215</v>
      </c>
      <c r="S11" s="50">
        <f>R11/R$23*100</f>
        <v>2.7031808809211633</v>
      </c>
    </row>
    <row r="12" spans="1:19" s="5" customFormat="1" ht="24" customHeight="1">
      <c r="A12" s="6"/>
      <c r="B12" s="6"/>
      <c r="C12" s="6"/>
      <c r="D12" s="6"/>
      <c r="E12" s="6"/>
      <c r="F12" s="6"/>
      <c r="G12" s="18"/>
      <c r="I12" s="50"/>
      <c r="K12" s="50"/>
      <c r="M12" s="50"/>
      <c r="O12" s="50"/>
      <c r="Q12" s="53"/>
      <c r="R12" s="3"/>
      <c r="S12" s="50"/>
    </row>
    <row r="13" spans="1:19" ht="24" customHeight="1">
      <c r="A13" s="1"/>
      <c r="B13" s="39" t="s">
        <v>71</v>
      </c>
      <c r="C13" s="39"/>
      <c r="D13" s="77" t="s">
        <v>18</v>
      </c>
      <c r="E13" s="77"/>
      <c r="F13" s="77"/>
      <c r="G13" s="37"/>
      <c r="H13" s="69">
        <v>68193.82709535545</v>
      </c>
      <c r="I13" s="50">
        <f t="shared" si="0"/>
        <v>6.127280388795864</v>
      </c>
      <c r="J13" s="69">
        <v>63319.45462592195</v>
      </c>
      <c r="K13" s="50">
        <f t="shared" si="1"/>
        <v>5.671426762433047</v>
      </c>
      <c r="L13" s="69">
        <v>63408.30062141606</v>
      </c>
      <c r="M13" s="50">
        <f t="shared" si="2"/>
        <v>5.719604340080924</v>
      </c>
      <c r="N13" s="69">
        <v>60890.83074990543</v>
      </c>
      <c r="O13" s="50">
        <f t="shared" si="3"/>
        <v>5.318044838993597</v>
      </c>
      <c r="P13" s="70">
        <v>66447.10107627578</v>
      </c>
      <c r="Q13" s="53">
        <f>P13/$P$23*100</f>
        <v>5.841242832632821</v>
      </c>
      <c r="R13" s="69">
        <v>67009.26160899411</v>
      </c>
      <c r="S13" s="50">
        <f>R13/R$23*100</f>
        <v>5.878970669132784</v>
      </c>
    </row>
    <row r="14" spans="1:19" s="5" customFormat="1" ht="24" customHeight="1">
      <c r="A14" s="19"/>
      <c r="B14" s="90" t="s">
        <v>65</v>
      </c>
      <c r="C14" s="90"/>
      <c r="D14" s="19"/>
      <c r="E14" s="76" t="s">
        <v>19</v>
      </c>
      <c r="F14" s="76"/>
      <c r="G14" s="21"/>
      <c r="H14" s="70">
        <v>-1839.3163209851057</v>
      </c>
      <c r="I14" s="53">
        <f t="shared" si="0"/>
        <v>-0.1652643252681118</v>
      </c>
      <c r="J14" s="70">
        <v>-4281.784205546961</v>
      </c>
      <c r="K14" s="53">
        <f t="shared" si="1"/>
        <v>-0.38351286627097314</v>
      </c>
      <c r="L14" s="70">
        <v>-5753.361448251217</v>
      </c>
      <c r="M14" s="53">
        <f t="shared" si="2"/>
        <v>-0.5189691379042835</v>
      </c>
      <c r="N14" s="70">
        <v>-6839.805789426359</v>
      </c>
      <c r="O14" s="53">
        <f t="shared" si="3"/>
        <v>-0.5973706292097825</v>
      </c>
      <c r="P14" s="70">
        <v>-4275.483407353928</v>
      </c>
      <c r="Q14" s="53">
        <f>P14/$P$23*100</f>
        <v>-0.37584990774207644</v>
      </c>
      <c r="R14" s="69">
        <v>-3879.685940816789</v>
      </c>
      <c r="S14" s="50">
        <f>R14/R$23*100</f>
        <v>-0.3403792148106184</v>
      </c>
    </row>
    <row r="15" spans="1:19" s="5" customFormat="1" ht="24" customHeight="1">
      <c r="A15" s="19"/>
      <c r="B15" s="90" t="s">
        <v>66</v>
      </c>
      <c r="C15" s="90"/>
      <c r="D15" s="19"/>
      <c r="E15" s="76" t="s">
        <v>20</v>
      </c>
      <c r="F15" s="76"/>
      <c r="G15" s="21"/>
      <c r="H15" s="70">
        <v>68352.33163454941</v>
      </c>
      <c r="I15" s="53">
        <f t="shared" si="0"/>
        <v>6.141522172779923</v>
      </c>
      <c r="J15" s="70">
        <v>66079.22789106461</v>
      </c>
      <c r="K15" s="53">
        <f t="shared" si="1"/>
        <v>5.918615435276886</v>
      </c>
      <c r="L15" s="70">
        <v>67996.62833277308</v>
      </c>
      <c r="M15" s="53">
        <f t="shared" si="2"/>
        <v>6.133484208085579</v>
      </c>
      <c r="N15" s="70">
        <v>66633.3732405944</v>
      </c>
      <c r="O15" s="53">
        <f t="shared" si="3"/>
        <v>5.819583380662408</v>
      </c>
      <c r="P15" s="70">
        <v>69634.32321812767</v>
      </c>
      <c r="Q15" s="53">
        <f>P15/$P$23*100</f>
        <v>6.121425687724268</v>
      </c>
      <c r="R15" s="69">
        <v>69730.18817310924</v>
      </c>
      <c r="S15" s="50">
        <f>R15/R$23*100</f>
        <v>6.117687632716666</v>
      </c>
    </row>
    <row r="16" spans="1:19" s="5" customFormat="1" ht="24" customHeight="1">
      <c r="A16" s="19"/>
      <c r="B16" s="90" t="s">
        <v>67</v>
      </c>
      <c r="C16" s="90"/>
      <c r="D16" s="19"/>
      <c r="E16" s="76" t="s">
        <v>21</v>
      </c>
      <c r="F16" s="76"/>
      <c r="G16" s="21"/>
      <c r="H16" s="70">
        <v>1680.8117817911416</v>
      </c>
      <c r="I16" s="53">
        <f t="shared" si="0"/>
        <v>0.15102254128405307</v>
      </c>
      <c r="J16" s="70">
        <v>1522.010940404297</v>
      </c>
      <c r="K16" s="53">
        <f t="shared" si="1"/>
        <v>0.136324193427134</v>
      </c>
      <c r="L16" s="70">
        <v>1165.0337368942053</v>
      </c>
      <c r="M16" s="53">
        <f t="shared" si="2"/>
        <v>0.10508926989962883</v>
      </c>
      <c r="N16" s="70">
        <v>1097.2632987373893</v>
      </c>
      <c r="O16" s="53">
        <f t="shared" si="3"/>
        <v>0.09583208754097228</v>
      </c>
      <c r="P16" s="70">
        <v>1088.261265502039</v>
      </c>
      <c r="Q16" s="53">
        <f>P16/$P$23*100</f>
        <v>0.09566705265062848</v>
      </c>
      <c r="R16" s="69">
        <v>1158.7593767016601</v>
      </c>
      <c r="S16" s="50">
        <f>R16/R$23*100</f>
        <v>0.10166225122673615</v>
      </c>
    </row>
    <row r="17" spans="1:19" s="5" customFormat="1" ht="24" customHeight="1">
      <c r="A17" s="6"/>
      <c r="B17" s="6"/>
      <c r="C17" s="6"/>
      <c r="D17" s="6"/>
      <c r="E17" s="6"/>
      <c r="F17" s="6"/>
      <c r="G17" s="18"/>
      <c r="I17" s="50"/>
      <c r="K17" s="50"/>
      <c r="M17" s="50"/>
      <c r="O17" s="50"/>
      <c r="Q17" s="53"/>
      <c r="R17" s="3"/>
      <c r="S17" s="50"/>
    </row>
    <row r="18" spans="1:19" ht="24" customHeight="1">
      <c r="A18" s="1"/>
      <c r="B18" s="39" t="s">
        <v>72</v>
      </c>
      <c r="C18" s="39"/>
      <c r="D18" s="77" t="s">
        <v>17</v>
      </c>
      <c r="E18" s="77"/>
      <c r="F18" s="77"/>
      <c r="G18" s="37"/>
      <c r="H18" s="69">
        <v>276919.67891084467</v>
      </c>
      <c r="I18" s="50">
        <f t="shared" si="0"/>
        <v>24.881497198998375</v>
      </c>
      <c r="J18" s="69">
        <v>284885.87473024</v>
      </c>
      <c r="K18" s="50">
        <f t="shared" si="1"/>
        <v>25.516792330722105</v>
      </c>
      <c r="L18" s="69">
        <v>298412.8900890797</v>
      </c>
      <c r="M18" s="50">
        <f t="shared" si="2"/>
        <v>26.917669209906585</v>
      </c>
      <c r="N18" s="69">
        <v>329848.754349284</v>
      </c>
      <c r="O18" s="50">
        <f t="shared" si="3"/>
        <v>28.808121750225936</v>
      </c>
      <c r="P18" s="70">
        <v>313166.11426392454</v>
      </c>
      <c r="Q18" s="53">
        <f>P18/$P$23*100</f>
        <v>27.529858951525345</v>
      </c>
      <c r="R18" s="69">
        <v>304153.13624854956</v>
      </c>
      <c r="S18" s="50">
        <f>R18/R$23*100</f>
        <v>26.684480980610697</v>
      </c>
    </row>
    <row r="19" spans="1:19" s="5" customFormat="1" ht="24" customHeight="1">
      <c r="A19" s="19"/>
      <c r="B19" s="90" t="s">
        <v>65</v>
      </c>
      <c r="C19" s="90"/>
      <c r="D19" s="19"/>
      <c r="E19" s="76" t="s">
        <v>22</v>
      </c>
      <c r="F19" s="76"/>
      <c r="G19" s="21"/>
      <c r="H19" s="70">
        <v>129674.99521367399</v>
      </c>
      <c r="I19" s="53">
        <f t="shared" si="0"/>
        <v>11.651421967840516</v>
      </c>
      <c r="J19" s="70">
        <v>134435.21924469923</v>
      </c>
      <c r="K19" s="53">
        <f t="shared" si="1"/>
        <v>12.041157093696937</v>
      </c>
      <c r="L19" s="70">
        <v>147744.8763249315</v>
      </c>
      <c r="M19" s="53">
        <f t="shared" si="2"/>
        <v>13.32699705829028</v>
      </c>
      <c r="N19" s="70">
        <v>177115.30419226398</v>
      </c>
      <c r="O19" s="53">
        <f t="shared" si="3"/>
        <v>15.468784343493514</v>
      </c>
      <c r="P19" s="70">
        <v>158267.52590417222</v>
      </c>
      <c r="Q19" s="53">
        <f>P19/$P$23*100</f>
        <v>13.913008037251313</v>
      </c>
      <c r="R19" s="69">
        <v>152351.2512875631</v>
      </c>
      <c r="S19" s="50">
        <f>R19/R$23*100</f>
        <v>13.366339461425184</v>
      </c>
    </row>
    <row r="20" spans="1:19" s="5" customFormat="1" ht="24" customHeight="1">
      <c r="A20" s="19"/>
      <c r="B20" s="90" t="s">
        <v>68</v>
      </c>
      <c r="C20" s="90"/>
      <c r="D20" s="19"/>
      <c r="E20" s="76" t="s">
        <v>23</v>
      </c>
      <c r="F20" s="76"/>
      <c r="G20" s="21"/>
      <c r="H20" s="70">
        <v>7665.401553947964</v>
      </c>
      <c r="I20" s="53">
        <f t="shared" si="0"/>
        <v>0.6887436387471735</v>
      </c>
      <c r="J20" s="70">
        <v>9344.575487464179</v>
      </c>
      <c r="K20" s="53">
        <f t="shared" si="1"/>
        <v>0.836979342546075</v>
      </c>
      <c r="L20" s="70">
        <v>9246.226134287434</v>
      </c>
      <c r="M20" s="53">
        <f t="shared" si="2"/>
        <v>0.8340352068854896</v>
      </c>
      <c r="N20" s="70">
        <v>8803.68147101812</v>
      </c>
      <c r="O20" s="53">
        <f t="shared" si="3"/>
        <v>0.7688903605764025</v>
      </c>
      <c r="P20" s="70">
        <v>6270.866894640462</v>
      </c>
      <c r="Q20" s="53">
        <f>P20/$P$23*100</f>
        <v>0.5512604118073596</v>
      </c>
      <c r="R20" s="69">
        <v>7340.091122074394</v>
      </c>
      <c r="S20" s="50">
        <f>R20/R$23*100</f>
        <v>0.6439733759078661</v>
      </c>
    </row>
    <row r="21" spans="1:19" s="5" customFormat="1" ht="24" customHeight="1">
      <c r="A21" s="19"/>
      <c r="B21" s="90" t="s">
        <v>69</v>
      </c>
      <c r="C21" s="90"/>
      <c r="D21" s="19"/>
      <c r="E21" s="76" t="s">
        <v>24</v>
      </c>
      <c r="F21" s="76"/>
      <c r="G21" s="21"/>
      <c r="H21" s="70">
        <v>139579.28214322272</v>
      </c>
      <c r="I21" s="53">
        <f t="shared" si="0"/>
        <v>12.54133159241069</v>
      </c>
      <c r="J21" s="70">
        <v>141106.0799980766</v>
      </c>
      <c r="K21" s="53">
        <f t="shared" si="1"/>
        <v>12.638655894479095</v>
      </c>
      <c r="L21" s="70">
        <v>141421.78762986074</v>
      </c>
      <c r="M21" s="53">
        <f t="shared" si="2"/>
        <v>12.756636944730818</v>
      </c>
      <c r="N21" s="70">
        <v>143929.7686860019</v>
      </c>
      <c r="O21" s="53">
        <f t="shared" si="3"/>
        <v>12.570447046156016</v>
      </c>
      <c r="P21" s="70">
        <v>148627.72146511188</v>
      </c>
      <c r="Q21" s="53">
        <f>P21/$P$23*100</f>
        <v>13.065590502466677</v>
      </c>
      <c r="R21" s="69">
        <v>144461.79383891207</v>
      </c>
      <c r="S21" s="50">
        <f>R21/R$23*100</f>
        <v>12.674168143277647</v>
      </c>
    </row>
    <row r="22" spans="1:19" s="5" customFormat="1" ht="24" customHeight="1">
      <c r="A22" s="6"/>
      <c r="B22" s="6"/>
      <c r="C22" s="6"/>
      <c r="D22" s="6"/>
      <c r="E22" s="6"/>
      <c r="F22" s="6"/>
      <c r="G22" s="18"/>
      <c r="I22" s="50"/>
      <c r="K22" s="50"/>
      <c r="M22" s="50"/>
      <c r="O22" s="50"/>
      <c r="Q22" s="53"/>
      <c r="R22" s="3"/>
      <c r="S22" s="50"/>
    </row>
    <row r="23" spans="1:19" ht="24" customHeight="1">
      <c r="A23" s="1"/>
      <c r="B23" s="77" t="s">
        <v>88</v>
      </c>
      <c r="C23" s="77"/>
      <c r="D23" s="77"/>
      <c r="E23" s="77"/>
      <c r="F23" s="77"/>
      <c r="G23" s="37"/>
      <c r="H23" s="69">
        <v>1112954.2434528107</v>
      </c>
      <c r="I23" s="50">
        <f t="shared" si="0"/>
        <v>100</v>
      </c>
      <c r="J23" s="69">
        <v>1116464.2915843253</v>
      </c>
      <c r="K23" s="50">
        <f t="shared" si="1"/>
        <v>100</v>
      </c>
      <c r="L23" s="69">
        <v>1108613.408397388</v>
      </c>
      <c r="M23" s="50">
        <f t="shared" si="2"/>
        <v>100</v>
      </c>
      <c r="N23" s="69">
        <v>1144985.283001649</v>
      </c>
      <c r="O23" s="50">
        <f t="shared" si="3"/>
        <v>100</v>
      </c>
      <c r="P23" s="70">
        <v>1137550.7401449035</v>
      </c>
      <c r="Q23" s="53">
        <f>P23/$P$23*100</f>
        <v>100</v>
      </c>
      <c r="R23" s="69">
        <v>1139812.8240513701</v>
      </c>
      <c r="S23" s="50">
        <f>R23/R$23*100</f>
        <v>100</v>
      </c>
    </row>
    <row r="24" spans="1:19" s="5" customFormat="1" ht="6" customHeight="1" thickBot="1">
      <c r="A24" s="7"/>
      <c r="B24" s="7"/>
      <c r="C24" s="7"/>
      <c r="D24" s="7"/>
      <c r="E24" s="7"/>
      <c r="F24" s="7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="5" customFormat="1" ht="19.5" customHeight="1">
      <c r="A25" s="5" t="s">
        <v>94</v>
      </c>
    </row>
    <row r="26" spans="1:7" s="5" customFormat="1" ht="19.5" customHeight="1">
      <c r="A26" s="6"/>
      <c r="B26" s="6"/>
      <c r="C26" s="6"/>
      <c r="D26" s="6"/>
      <c r="E26" s="6"/>
      <c r="F26" s="6"/>
      <c r="G26" s="6"/>
    </row>
    <row r="27" s="5" customFormat="1" ht="13.5"/>
    <row r="41" ht="19.5" customHeight="1">
      <c r="A41" s="6"/>
    </row>
  </sheetData>
  <sheetProtection/>
  <mergeCells count="32">
    <mergeCell ref="R3:S3"/>
    <mergeCell ref="R4:S4"/>
    <mergeCell ref="E9:F9"/>
    <mergeCell ref="B14:C14"/>
    <mergeCell ref="B15:C15"/>
    <mergeCell ref="B16:C16"/>
    <mergeCell ref="E15:F15"/>
    <mergeCell ref="E16:F16"/>
    <mergeCell ref="B23:F23"/>
    <mergeCell ref="B19:C19"/>
    <mergeCell ref="B20:C20"/>
    <mergeCell ref="B21:C21"/>
    <mergeCell ref="E19:F19"/>
    <mergeCell ref="E20:F20"/>
    <mergeCell ref="E21:F21"/>
    <mergeCell ref="D18:F18"/>
    <mergeCell ref="A4:A5"/>
    <mergeCell ref="B4:F5"/>
    <mergeCell ref="E14:F14"/>
    <mergeCell ref="D13:F13"/>
    <mergeCell ref="D7:F7"/>
    <mergeCell ref="B9:C9"/>
    <mergeCell ref="E8:F8"/>
    <mergeCell ref="B8:C8"/>
    <mergeCell ref="A1:Q1"/>
    <mergeCell ref="P3:Q3"/>
    <mergeCell ref="P4:Q4"/>
    <mergeCell ref="N3:O3"/>
    <mergeCell ref="H4:I4"/>
    <mergeCell ref="J4:K4"/>
    <mergeCell ref="L4:M4"/>
    <mergeCell ref="N4:O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H10" sqref="H10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2.125" style="3" customWidth="1"/>
    <col min="9" max="9" width="6.125" style="3" customWidth="1"/>
    <col min="10" max="10" width="12.375" style="3" customWidth="1"/>
    <col min="11" max="11" width="6.125" style="3" customWidth="1"/>
    <col min="12" max="12" width="12.375" style="3" customWidth="1"/>
    <col min="13" max="13" width="6.125" style="3" customWidth="1"/>
    <col min="14" max="14" width="12.375" style="5" customWidth="1"/>
    <col min="15" max="15" width="6.125" style="5" customWidth="1"/>
    <col min="16" max="16" width="12.375" style="5" customWidth="1"/>
    <col min="17" max="17" width="6.125" style="5" customWidth="1"/>
    <col min="18" max="18" width="12.375" style="3" customWidth="1"/>
    <col min="19" max="19" width="6.125" style="3" customWidth="1"/>
    <col min="20" max="16384" width="9.00390625" style="3" customWidth="1"/>
  </cols>
  <sheetData>
    <row r="1" spans="1:19" s="2" customFormat="1" ht="22.5" customHeight="1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64"/>
      <c r="S1" s="64"/>
    </row>
    <row r="2" spans="1:19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4"/>
      <c r="S2" s="4"/>
    </row>
    <row r="3" spans="1:19" s="5" customFormat="1" ht="24" customHeight="1">
      <c r="A3" s="10"/>
      <c r="B3" s="74" t="s">
        <v>62</v>
      </c>
      <c r="C3" s="74"/>
      <c r="D3" s="74"/>
      <c r="E3" s="74"/>
      <c r="F3" s="74"/>
      <c r="G3" s="10"/>
      <c r="H3" s="73" t="s">
        <v>78</v>
      </c>
      <c r="I3" s="75"/>
      <c r="J3" s="73" t="s">
        <v>79</v>
      </c>
      <c r="K3" s="75"/>
      <c r="L3" s="73" t="s">
        <v>81</v>
      </c>
      <c r="M3" s="75"/>
      <c r="N3" s="73" t="s">
        <v>83</v>
      </c>
      <c r="O3" s="75"/>
      <c r="P3" s="73" t="s">
        <v>96</v>
      </c>
      <c r="Q3" s="75"/>
      <c r="R3" s="91" t="s">
        <v>97</v>
      </c>
      <c r="S3" s="93"/>
    </row>
    <row r="4" spans="1:19" s="5" customFormat="1" ht="6" customHeight="1">
      <c r="A4" s="6"/>
      <c r="B4" s="6"/>
      <c r="C4" s="6"/>
      <c r="D4" s="6"/>
      <c r="E4" s="6"/>
      <c r="F4" s="6"/>
      <c r="G4" s="18"/>
      <c r="H4" s="15"/>
      <c r="J4" s="15"/>
      <c r="L4" s="15"/>
      <c r="N4" s="15"/>
      <c r="P4" s="15"/>
      <c r="R4" s="45"/>
      <c r="S4" s="3"/>
    </row>
    <row r="5" spans="1:19" s="5" customFormat="1" ht="24" customHeight="1">
      <c r="A5" s="6"/>
      <c r="B5" s="76" t="s">
        <v>1</v>
      </c>
      <c r="C5" s="76"/>
      <c r="D5" s="76"/>
      <c r="E5" s="76"/>
      <c r="F5" s="76"/>
      <c r="G5" s="18"/>
      <c r="H5" s="47">
        <v>414197.9713285828</v>
      </c>
      <c r="I5" s="6" t="s">
        <v>10</v>
      </c>
      <c r="J5" s="47">
        <v>413135.99999999994</v>
      </c>
      <c r="K5" s="6" t="s">
        <v>10</v>
      </c>
      <c r="L5" s="47">
        <v>412308.1937286485</v>
      </c>
      <c r="M5" s="6" t="s">
        <v>10</v>
      </c>
      <c r="N5" s="46">
        <v>411551.0519908569</v>
      </c>
      <c r="O5" s="6" t="s">
        <v>10</v>
      </c>
      <c r="P5" s="46">
        <v>410052.2155023703</v>
      </c>
      <c r="Q5" s="6" t="s">
        <v>10</v>
      </c>
      <c r="R5" s="71">
        <v>409217.1691089245</v>
      </c>
      <c r="S5" s="1" t="s">
        <v>10</v>
      </c>
    </row>
    <row r="6" spans="1:19" s="5" customFormat="1" ht="24" customHeight="1">
      <c r="A6" s="6"/>
      <c r="B6" s="76" t="s">
        <v>0</v>
      </c>
      <c r="C6" s="76"/>
      <c r="D6" s="76"/>
      <c r="E6" s="76"/>
      <c r="F6" s="76"/>
      <c r="G6" s="18"/>
      <c r="H6" s="47">
        <v>218893.3547890436</v>
      </c>
      <c r="I6" s="6" t="s">
        <v>10</v>
      </c>
      <c r="J6" s="47">
        <v>217045.54626191166</v>
      </c>
      <c r="K6" s="6" t="s">
        <v>10</v>
      </c>
      <c r="L6" s="47">
        <v>215984.87394287047</v>
      </c>
      <c r="M6" s="6" t="s">
        <v>10</v>
      </c>
      <c r="N6" s="46">
        <v>218849.84719925481</v>
      </c>
      <c r="O6" s="6" t="s">
        <v>10</v>
      </c>
      <c r="P6" s="46">
        <v>218357.72839477775</v>
      </c>
      <c r="Q6" s="6" t="s">
        <v>10</v>
      </c>
      <c r="R6" s="71">
        <v>217703.0856342737</v>
      </c>
      <c r="S6" s="1" t="s">
        <v>10</v>
      </c>
    </row>
    <row r="7" spans="1:19" s="5" customFormat="1" ht="24" customHeight="1">
      <c r="A7" s="6"/>
      <c r="B7" s="76" t="s">
        <v>2</v>
      </c>
      <c r="C7" s="76"/>
      <c r="D7" s="76"/>
      <c r="E7" s="76"/>
      <c r="F7" s="76"/>
      <c r="G7" s="18"/>
      <c r="H7" s="46">
        <v>20289</v>
      </c>
      <c r="I7" s="6" t="s">
        <v>77</v>
      </c>
      <c r="J7" s="46">
        <v>20289</v>
      </c>
      <c r="K7" s="6" t="s">
        <v>77</v>
      </c>
      <c r="L7" s="46">
        <v>20289</v>
      </c>
      <c r="M7" s="6" t="s">
        <v>77</v>
      </c>
      <c r="N7" s="46">
        <v>20289</v>
      </c>
      <c r="O7" s="6" t="s">
        <v>77</v>
      </c>
      <c r="P7" s="46">
        <v>20289</v>
      </c>
      <c r="Q7" s="6" t="s">
        <v>77</v>
      </c>
      <c r="R7" s="46">
        <v>20360</v>
      </c>
      <c r="S7" s="1" t="s">
        <v>77</v>
      </c>
    </row>
    <row r="8" spans="1:19" s="5" customFormat="1" ht="24" customHeight="1">
      <c r="A8" s="6"/>
      <c r="B8" s="76" t="s">
        <v>91</v>
      </c>
      <c r="C8" s="76"/>
      <c r="D8" s="76"/>
      <c r="E8" s="76"/>
      <c r="F8" s="76"/>
      <c r="G8" s="18"/>
      <c r="H8" s="47">
        <v>2687.0103682132844</v>
      </c>
      <c r="I8" s="6" t="s">
        <v>3</v>
      </c>
      <c r="J8" s="47">
        <v>2702.4134705867446</v>
      </c>
      <c r="K8" s="6" t="s">
        <v>3</v>
      </c>
      <c r="L8" s="47">
        <v>2688.7979071475775</v>
      </c>
      <c r="M8" s="6" t="s">
        <v>3</v>
      </c>
      <c r="N8" s="47">
        <v>2782.1221145295144</v>
      </c>
      <c r="O8" s="6" t="s">
        <v>3</v>
      </c>
      <c r="P8" s="47">
        <v>2774.1606974400747</v>
      </c>
      <c r="Q8" s="6" t="s">
        <v>3</v>
      </c>
      <c r="R8" s="72">
        <v>2785.3494674559397</v>
      </c>
      <c r="S8" s="1" t="s">
        <v>3</v>
      </c>
    </row>
    <row r="9" spans="1:19" s="5" customFormat="1" ht="24" customHeight="1">
      <c r="A9" s="6"/>
      <c r="B9" s="76" t="s">
        <v>92</v>
      </c>
      <c r="C9" s="76"/>
      <c r="D9" s="76"/>
      <c r="E9" s="76"/>
      <c r="F9" s="76"/>
      <c r="G9" s="18"/>
      <c r="H9" s="47">
        <v>6936.764400481026</v>
      </c>
      <c r="I9" s="6" t="s">
        <v>3</v>
      </c>
      <c r="J9" s="47">
        <v>7076.653886539243</v>
      </c>
      <c r="K9" s="6" t="s">
        <v>3</v>
      </c>
      <c r="L9" s="47">
        <v>7134.897743909048</v>
      </c>
      <c r="M9" s="6" t="s">
        <v>3</v>
      </c>
      <c r="N9" s="47">
        <v>7037.421614873221</v>
      </c>
      <c r="O9" s="6" t="s">
        <v>3</v>
      </c>
      <c r="P9" s="47">
        <v>7032.362264672312</v>
      </c>
      <c r="Q9" s="6" t="s">
        <v>3</v>
      </c>
      <c r="R9" s="72">
        <v>7117.8765081745005</v>
      </c>
      <c r="S9" s="1" t="s">
        <v>3</v>
      </c>
    </row>
    <row r="10" spans="1:19" s="5" customFormat="1" ht="24" customHeight="1">
      <c r="A10" s="6"/>
      <c r="B10" s="76" t="s">
        <v>93</v>
      </c>
      <c r="C10" s="76"/>
      <c r="D10" s="76"/>
      <c r="E10" s="76"/>
      <c r="F10" s="76"/>
      <c r="G10" s="18"/>
      <c r="H10" s="47">
        <f>１!H31/H7*1000</f>
        <v>74839.15574954412</v>
      </c>
      <c r="I10" s="6" t="s">
        <v>3</v>
      </c>
      <c r="J10" s="47">
        <f>１!J31/J7*1000</f>
        <v>75703.88922620092</v>
      </c>
      <c r="K10" s="6" t="s">
        <v>3</v>
      </c>
      <c r="L10" s="47">
        <f>１!L31/L7*1000</f>
        <v>75953.96470074751</v>
      </c>
      <c r="M10" s="6" t="s">
        <v>3</v>
      </c>
      <c r="N10" s="47">
        <f>１!H66/N7*1000</f>
        <v>75910.03228802492</v>
      </c>
      <c r="O10" s="6" t="s">
        <v>3</v>
      </c>
      <c r="P10" s="47">
        <f>１!J66/P7*1000</f>
        <v>75684.8858673666</v>
      </c>
      <c r="Q10" s="6" t="s">
        <v>3</v>
      </c>
      <c r="R10" s="72">
        <f>１!L66/R7*1000</f>
        <v>76109.21802521111</v>
      </c>
      <c r="S10" s="1" t="s">
        <v>3</v>
      </c>
    </row>
    <row r="11" spans="1:19" s="5" customFormat="1" ht="6" customHeight="1" thickBot="1">
      <c r="A11" s="7"/>
      <c r="B11" s="25"/>
      <c r="C11" s="25"/>
      <c r="D11" s="25"/>
      <c r="E11" s="25"/>
      <c r="F11" s="25"/>
      <c r="G11" s="23"/>
      <c r="H11" s="24"/>
      <c r="I11" s="7"/>
      <c r="J11" s="24"/>
      <c r="K11" s="7"/>
      <c r="L11" s="24"/>
      <c r="M11" s="7"/>
      <c r="N11" s="24"/>
      <c r="O11" s="7"/>
      <c r="P11" s="24"/>
      <c r="Q11" s="7"/>
      <c r="R11" s="24"/>
      <c r="S11" s="7"/>
    </row>
    <row r="12" s="5" customFormat="1" ht="19.5" customHeight="1">
      <c r="A12" s="5" t="s">
        <v>95</v>
      </c>
    </row>
    <row r="13" spans="1:19" s="5" customFormat="1" ht="19.5" customHeight="1">
      <c r="A13" s="88" t="s">
        <v>90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62"/>
      <c r="S13" s="62"/>
    </row>
    <row r="14" spans="12:18" ht="13.5">
      <c r="L14" s="1"/>
      <c r="M14" s="1"/>
      <c r="N14" s="6"/>
      <c r="P14" s="6"/>
      <c r="R14" s="1"/>
    </row>
    <row r="15" spans="8:19" ht="13.5">
      <c r="H15" s="42"/>
      <c r="I15" s="51"/>
      <c r="J15" s="38"/>
      <c r="K15" s="51"/>
      <c r="L15" s="38"/>
      <c r="M15" s="51"/>
      <c r="N15" s="54"/>
      <c r="O15" s="52"/>
      <c r="P15" s="54"/>
      <c r="Q15" s="52"/>
      <c r="R15" s="38"/>
      <c r="S15" s="51"/>
    </row>
    <row r="16" spans="12:18" ht="13.5">
      <c r="L16" s="1"/>
      <c r="M16" s="1"/>
      <c r="N16" s="6"/>
      <c r="P16" s="6"/>
      <c r="R16" s="1"/>
    </row>
    <row r="17" spans="12:18" ht="13.5">
      <c r="L17" s="1"/>
      <c r="M17" s="1"/>
      <c r="N17" s="6"/>
      <c r="P17" s="6"/>
      <c r="R17" s="1"/>
    </row>
    <row r="18" spans="12:18" ht="13.5">
      <c r="L18" s="1"/>
      <c r="M18" s="1"/>
      <c r="N18" s="6"/>
      <c r="P18" s="6"/>
      <c r="R18" s="1"/>
    </row>
    <row r="19" spans="12:18" ht="13.5">
      <c r="L19" s="1"/>
      <c r="M19" s="1"/>
      <c r="N19" s="6"/>
      <c r="P19" s="6"/>
      <c r="R19" s="1"/>
    </row>
    <row r="20" spans="12:18" ht="13.5">
      <c r="L20" s="1"/>
      <c r="M20" s="1"/>
      <c r="N20" s="6"/>
      <c r="P20" s="6"/>
      <c r="R20" s="1"/>
    </row>
    <row r="21" spans="12:18" ht="13.5">
      <c r="L21" s="1"/>
      <c r="M21" s="1"/>
      <c r="N21" s="6"/>
      <c r="P21" s="6"/>
      <c r="R21" s="1"/>
    </row>
    <row r="22" spans="12:18" ht="13.5">
      <c r="L22" s="1"/>
      <c r="M22" s="1"/>
      <c r="N22" s="6"/>
      <c r="P22" s="6"/>
      <c r="R22" s="1"/>
    </row>
    <row r="23" spans="12:18" ht="13.5">
      <c r="L23" s="1"/>
      <c r="M23" s="1"/>
      <c r="N23" s="6"/>
      <c r="P23" s="6"/>
      <c r="R23" s="1"/>
    </row>
    <row r="24" spans="12:18" ht="13.5">
      <c r="L24" s="1"/>
      <c r="M24" s="1"/>
      <c r="N24" s="6"/>
      <c r="P24" s="6"/>
      <c r="R24" s="1"/>
    </row>
    <row r="25" spans="12:18" ht="13.5">
      <c r="L25" s="1"/>
      <c r="M25" s="1"/>
      <c r="N25" s="6"/>
      <c r="P25" s="6"/>
      <c r="R25" s="1"/>
    </row>
    <row r="26" spans="12:18" ht="13.5">
      <c r="L26" s="1"/>
      <c r="M26" s="1"/>
      <c r="N26" s="6"/>
      <c r="P26" s="6"/>
      <c r="R26" s="1"/>
    </row>
    <row r="27" spans="12:18" ht="13.5">
      <c r="L27" s="1"/>
      <c r="M27" s="1"/>
      <c r="N27" s="6"/>
      <c r="P27" s="6"/>
      <c r="R27" s="1"/>
    </row>
    <row r="28" spans="12:18" ht="13.5">
      <c r="L28" s="1"/>
      <c r="M28" s="1"/>
      <c r="N28" s="6"/>
      <c r="P28" s="6"/>
      <c r="R28" s="1"/>
    </row>
    <row r="29" spans="12:18" ht="13.5">
      <c r="L29" s="1"/>
      <c r="M29" s="1"/>
      <c r="N29" s="6"/>
      <c r="P29" s="6"/>
      <c r="R29" s="1"/>
    </row>
    <row r="30" spans="12:18" ht="13.5">
      <c r="L30" s="1"/>
      <c r="M30" s="1"/>
      <c r="N30" s="6"/>
      <c r="P30" s="6"/>
      <c r="R30" s="1"/>
    </row>
    <row r="31" spans="12:18" ht="13.5">
      <c r="L31" s="1"/>
      <c r="M31" s="1"/>
      <c r="N31" s="6"/>
      <c r="P31" s="6"/>
      <c r="R31" s="1"/>
    </row>
    <row r="32" spans="12:18" ht="13.5">
      <c r="L32" s="1"/>
      <c r="M32" s="1"/>
      <c r="N32" s="6"/>
      <c r="P32" s="6"/>
      <c r="R32" s="1"/>
    </row>
    <row r="33" spans="12:18" ht="13.5">
      <c r="L33" s="1"/>
      <c r="M33" s="1"/>
      <c r="N33" s="6"/>
      <c r="P33" s="6"/>
      <c r="R33" s="1"/>
    </row>
    <row r="34" spans="12:18" ht="13.5">
      <c r="L34" s="1"/>
      <c r="M34" s="1"/>
      <c r="N34" s="6"/>
      <c r="P34" s="6"/>
      <c r="R34" s="1"/>
    </row>
    <row r="35" spans="12:18" ht="13.5">
      <c r="L35" s="1"/>
      <c r="M35" s="1"/>
      <c r="N35" s="6"/>
      <c r="P35" s="6"/>
      <c r="R35" s="1"/>
    </row>
    <row r="36" spans="12:18" ht="13.5">
      <c r="L36" s="1"/>
      <c r="M36" s="1"/>
      <c r="N36" s="6"/>
      <c r="P36" s="6"/>
      <c r="R36" s="1"/>
    </row>
    <row r="37" spans="12:18" ht="13.5">
      <c r="L37" s="1"/>
      <c r="M37" s="1"/>
      <c r="N37" s="6"/>
      <c r="P37" s="6"/>
      <c r="R37" s="1"/>
    </row>
    <row r="38" spans="12:18" ht="13.5">
      <c r="L38" s="1"/>
      <c r="M38" s="1"/>
      <c r="N38" s="6"/>
      <c r="P38" s="6"/>
      <c r="R38" s="1"/>
    </row>
    <row r="39" spans="12:18" ht="13.5">
      <c r="L39" s="1"/>
      <c r="M39" s="1"/>
      <c r="N39" s="6"/>
      <c r="P39" s="6"/>
      <c r="R39" s="1"/>
    </row>
    <row r="40" spans="12:18" ht="13.5">
      <c r="L40" s="1"/>
      <c r="M40" s="1"/>
      <c r="N40" s="6"/>
      <c r="P40" s="6"/>
      <c r="R40" s="1"/>
    </row>
    <row r="41" spans="12:18" ht="13.5">
      <c r="L41" s="1"/>
      <c r="M41" s="1"/>
      <c r="N41" s="6"/>
      <c r="P41" s="6"/>
      <c r="R41" s="1"/>
    </row>
    <row r="42" spans="12:18" ht="13.5">
      <c r="L42" s="1"/>
      <c r="M42" s="1"/>
      <c r="N42" s="6"/>
      <c r="P42" s="6"/>
      <c r="R42" s="1"/>
    </row>
    <row r="43" spans="12:18" ht="13.5">
      <c r="L43" s="1"/>
      <c r="M43" s="1"/>
      <c r="N43" s="6"/>
      <c r="P43" s="6"/>
      <c r="R43" s="1"/>
    </row>
    <row r="44" spans="12:18" ht="13.5">
      <c r="L44" s="1"/>
      <c r="M44" s="1"/>
      <c r="N44" s="6"/>
      <c r="P44" s="6"/>
      <c r="R44" s="1"/>
    </row>
    <row r="45" spans="12:18" ht="13.5">
      <c r="L45" s="1"/>
      <c r="M45" s="1"/>
      <c r="N45" s="6"/>
      <c r="P45" s="6"/>
      <c r="R45" s="1"/>
    </row>
    <row r="46" spans="12:18" ht="13.5">
      <c r="L46" s="1"/>
      <c r="M46" s="1"/>
      <c r="N46" s="6"/>
      <c r="P46" s="6"/>
      <c r="R46" s="1"/>
    </row>
    <row r="47" spans="12:18" ht="13.5">
      <c r="L47" s="1"/>
      <c r="M47" s="1"/>
      <c r="N47" s="6"/>
      <c r="P47" s="6"/>
      <c r="R47" s="1"/>
    </row>
    <row r="48" spans="12:18" ht="13.5">
      <c r="L48" s="1"/>
      <c r="M48" s="1"/>
      <c r="N48" s="6"/>
      <c r="P48" s="6"/>
      <c r="R48" s="1"/>
    </row>
    <row r="49" spans="12:18" ht="13.5">
      <c r="L49" s="1"/>
      <c r="M49" s="1"/>
      <c r="N49" s="6"/>
      <c r="P49" s="6"/>
      <c r="R49" s="1"/>
    </row>
    <row r="50" spans="12:18" ht="13.5">
      <c r="L50" s="1"/>
      <c r="M50" s="1"/>
      <c r="N50" s="6"/>
      <c r="P50" s="6"/>
      <c r="R50" s="1"/>
    </row>
    <row r="51" spans="12:18" ht="13.5">
      <c r="L51" s="1"/>
      <c r="M51" s="1"/>
      <c r="N51" s="6"/>
      <c r="P51" s="6"/>
      <c r="R51" s="1"/>
    </row>
    <row r="52" spans="12:18" ht="13.5">
      <c r="L52" s="1"/>
      <c r="M52" s="1"/>
      <c r="N52" s="6"/>
      <c r="P52" s="6"/>
      <c r="R52" s="1"/>
    </row>
    <row r="53" spans="12:18" ht="13.5">
      <c r="L53" s="1"/>
      <c r="M53" s="1"/>
      <c r="N53" s="6"/>
      <c r="P53" s="6"/>
      <c r="R53" s="1"/>
    </row>
    <row r="54" spans="12:18" ht="13.5">
      <c r="L54" s="1"/>
      <c r="M54" s="1"/>
      <c r="N54" s="6"/>
      <c r="P54" s="6"/>
      <c r="R54" s="1"/>
    </row>
    <row r="55" spans="12:18" ht="13.5">
      <c r="L55" s="1"/>
      <c r="M55" s="1"/>
      <c r="N55" s="6"/>
      <c r="P55" s="6"/>
      <c r="R55" s="1"/>
    </row>
    <row r="56" spans="12:18" ht="13.5">
      <c r="L56" s="1"/>
      <c r="M56" s="1"/>
      <c r="N56" s="6"/>
      <c r="P56" s="6"/>
      <c r="R56" s="1"/>
    </row>
    <row r="57" spans="12:18" ht="13.5">
      <c r="L57" s="1"/>
      <c r="M57" s="1"/>
      <c r="N57" s="6"/>
      <c r="P57" s="6"/>
      <c r="R57" s="1"/>
    </row>
    <row r="58" spans="12:18" ht="13.5">
      <c r="L58" s="1"/>
      <c r="M58" s="1"/>
      <c r="N58" s="6"/>
      <c r="P58" s="6"/>
      <c r="R58" s="1"/>
    </row>
    <row r="59" spans="12:18" ht="13.5">
      <c r="L59" s="1"/>
      <c r="M59" s="1"/>
      <c r="N59" s="6"/>
      <c r="P59" s="6"/>
      <c r="R59" s="1"/>
    </row>
    <row r="60" spans="12:18" ht="13.5">
      <c r="L60" s="1"/>
      <c r="M60" s="1"/>
      <c r="N60" s="6"/>
      <c r="P60" s="6"/>
      <c r="R60" s="1"/>
    </row>
    <row r="61" spans="12:18" ht="13.5">
      <c r="L61" s="1"/>
      <c r="M61" s="1"/>
      <c r="N61" s="6"/>
      <c r="P61" s="6"/>
      <c r="R61" s="1"/>
    </row>
    <row r="62" spans="12:18" ht="13.5">
      <c r="L62" s="1"/>
      <c r="M62" s="1"/>
      <c r="N62" s="6"/>
      <c r="P62" s="6"/>
      <c r="R62" s="1"/>
    </row>
    <row r="63" spans="12:18" ht="13.5">
      <c r="L63" s="1"/>
      <c r="M63" s="1"/>
      <c r="N63" s="6"/>
      <c r="P63" s="6"/>
      <c r="R63" s="1"/>
    </row>
    <row r="64" spans="12:18" ht="13.5">
      <c r="L64" s="1"/>
      <c r="M64" s="1"/>
      <c r="N64" s="6"/>
      <c r="P64" s="6"/>
      <c r="R64" s="1"/>
    </row>
    <row r="65" spans="12:18" ht="13.5">
      <c r="L65" s="1"/>
      <c r="M65" s="1"/>
      <c r="N65" s="6"/>
      <c r="P65" s="6"/>
      <c r="R65" s="1"/>
    </row>
    <row r="66" spans="12:18" ht="13.5">
      <c r="L66" s="1"/>
      <c r="M66" s="1"/>
      <c r="N66" s="6"/>
      <c r="P66" s="6"/>
      <c r="R66" s="1"/>
    </row>
  </sheetData>
  <sheetProtection/>
  <mergeCells count="15">
    <mergeCell ref="B5:F5"/>
    <mergeCell ref="B3:F3"/>
    <mergeCell ref="R3:S3"/>
    <mergeCell ref="A1:Q1"/>
    <mergeCell ref="P3:Q3"/>
    <mergeCell ref="H3:I3"/>
    <mergeCell ref="J3:K3"/>
    <mergeCell ref="L3:M3"/>
    <mergeCell ref="N3:O3"/>
    <mergeCell ref="B9:F9"/>
    <mergeCell ref="B10:F10"/>
    <mergeCell ref="B6:F6"/>
    <mergeCell ref="B7:F7"/>
    <mergeCell ref="B8:F8"/>
    <mergeCell ref="A13:Q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市民所得</dc:title>
  <dc:subject/>
  <dc:creator/>
  <cp:keywords/>
  <dc:description/>
  <cp:lastModifiedBy>RENTAI</cp:lastModifiedBy>
  <cp:lastPrinted>2018-03-20T05:11:57Z</cp:lastPrinted>
  <dcterms:created xsi:type="dcterms:W3CDTF">1997-01-08T22:48:59Z</dcterms:created>
  <dcterms:modified xsi:type="dcterms:W3CDTF">2018-03-20T05:43:07Z</dcterms:modified>
  <cp:category/>
  <cp:version/>
  <cp:contentType/>
  <cp:contentStatus/>
</cp:coreProperties>
</file>